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5456" windowHeight="9312" activeTab="0"/>
  </bookViews>
  <sheets>
    <sheet name="Incremental Capital Summary" sheetId="1" r:id="rId1"/>
    <sheet name="Fixed Asset Amort and  UCC 1" sheetId="2" r:id="rId2"/>
    <sheet name="Fixed Asset Amort and  UCC 2" sheetId="3" r:id="rId3"/>
    <sheet name="Fixed Asset Amort and  UCC 3" sheetId="4" r:id="rId4"/>
    <sheet name="Fixed Asset Amort and  UCC 4" sheetId="5" r:id="rId5"/>
    <sheet name="Fixed Asset Amort and  UCC 5" sheetId="6" r:id="rId6"/>
  </sheets>
  <definedNames>
    <definedName name="LastSheet" hidden="1">"Fixed Asset Amort and  UCC 2"</definedName>
    <definedName name="Query_from_MS_Access_Database" localSheetId="0">'Incremental Capital Summary'!$AA$1:$AD$43</definedName>
  </definedNames>
  <calcPr fullCalcOnLoad="1"/>
</workbook>
</file>

<file path=xl/sharedStrings.xml><?xml version="1.0" encoding="utf-8"?>
<sst xmlns="http://schemas.openxmlformats.org/spreadsheetml/2006/main" count="317" uniqueCount="123">
  <si>
    <t>Amortization</t>
  </si>
  <si>
    <t>Opening Capital Investment</t>
  </si>
  <si>
    <t>Closing Capital Investment</t>
  </si>
  <si>
    <t>Opening Accumulated Amortization</t>
  </si>
  <si>
    <t>Closing Accumulated Amortization</t>
  </si>
  <si>
    <t>Opening Net Fixed Assets</t>
  </si>
  <si>
    <t>Closing Net Fixed Assets</t>
  </si>
  <si>
    <t>Average Net Fixed Assets</t>
  </si>
  <si>
    <t>For PILs Calculation</t>
  </si>
  <si>
    <t>Opening UCC</t>
  </si>
  <si>
    <t>Capital Additions</t>
  </si>
  <si>
    <t>UCC Before Half Year Rule</t>
  </si>
  <si>
    <t>Half Year Rule (1/2 Additions - Disposals)</t>
  </si>
  <si>
    <t>Reduced UCC</t>
  </si>
  <si>
    <t>CCA</t>
  </si>
  <si>
    <t>Closing UCC</t>
  </si>
  <si>
    <t>Forecasted</t>
  </si>
  <si>
    <t>CCA Rate Class</t>
  </si>
  <si>
    <t xml:space="preserve">CCA Rate </t>
  </si>
  <si>
    <t>Net Fixed Assets</t>
  </si>
  <si>
    <t>Capital Investment</t>
  </si>
  <si>
    <t>UCC</t>
  </si>
  <si>
    <t>Incremental Capital Project Summary</t>
  </si>
  <si>
    <t>Asset Component</t>
  </si>
  <si>
    <t>Capital Cost</t>
  </si>
  <si>
    <t>Depreciation Rate</t>
  </si>
  <si>
    <t>CCA Class</t>
  </si>
  <si>
    <t>CCA Rate</t>
  </si>
  <si>
    <t xml:space="preserve">Name or General Description of Project </t>
  </si>
  <si>
    <t xml:space="preserve">Details of Project </t>
  </si>
  <si>
    <t>Amortization Expense</t>
  </si>
  <si>
    <t>Fixed Asset Amortization and  UCC 1</t>
  </si>
  <si>
    <t>Fixed Asset Amortization and  UCC 5</t>
  </si>
  <si>
    <t>Distributor</t>
  </si>
  <si>
    <t>Docket Number</t>
  </si>
  <si>
    <t>Application Type</t>
  </si>
  <si>
    <t>Applied for Effective Date</t>
  </si>
  <si>
    <t xml:space="preserve">Enersource Hydro Mississauga Inc. </t>
  </si>
  <si>
    <t>EB-2009-0193</t>
  </si>
  <si>
    <t>IRM3</t>
  </si>
  <si>
    <t xml:space="preserve">Atikokan Hydro Inc. </t>
  </si>
  <si>
    <t>EB-2009-0212</t>
  </si>
  <si>
    <t xml:space="preserve">Bluewater Power Distribution Corporation </t>
  </si>
  <si>
    <t>EB-2009-0213</t>
  </si>
  <si>
    <t xml:space="preserve">Brantford Power Inc. </t>
  </si>
  <si>
    <t>EB-2009-0214</t>
  </si>
  <si>
    <t>Canadian Niagara Power Inc. - Eastern Ontario Power</t>
  </si>
  <si>
    <t>EB-2009-0216</t>
  </si>
  <si>
    <t>Canadian Niagara Power Inc. - Fort Erie</t>
  </si>
  <si>
    <t>EB-2009-0217</t>
  </si>
  <si>
    <t>Canadian Niagara Power Inc. - Port Colborne</t>
  </si>
  <si>
    <t>EB-2009-0215</t>
  </si>
  <si>
    <t xml:space="preserve">Centre Wellington Hydro Ltd. </t>
  </si>
  <si>
    <t>EB-2009-0218</t>
  </si>
  <si>
    <t xml:space="preserve">Chapleau Public Utilities Corporation </t>
  </si>
  <si>
    <t>EB-2009-0219</t>
  </si>
  <si>
    <t xml:space="preserve">COLLUS Power Corporation </t>
  </si>
  <si>
    <t>EB-2009-0220</t>
  </si>
  <si>
    <t xml:space="preserve">ENWIN Utilities Ltd. </t>
  </si>
  <si>
    <t>EB-2009-0221</t>
  </si>
  <si>
    <t xml:space="preserve">Erie Thames Powerlines Corporation </t>
  </si>
  <si>
    <t>EB-2009-0222</t>
  </si>
  <si>
    <t xml:space="preserve">Espanola Regional Hydro Distribution Corporation </t>
  </si>
  <si>
    <t>EB-2009-0224</t>
  </si>
  <si>
    <t>Greater Sudbury Hydro Inc.  - Greater Sudbury</t>
  </si>
  <si>
    <t>EB-2009-0225</t>
  </si>
  <si>
    <t xml:space="preserve">Guelph Hydro Electric Systems Inc. </t>
  </si>
  <si>
    <t>EB-2009-0226</t>
  </si>
  <si>
    <t xml:space="preserve">Halton Hills Hydro Inc. </t>
  </si>
  <si>
    <t>EB-2009-0227</t>
  </si>
  <si>
    <t xml:space="preserve">Horizon Utilities Corporation </t>
  </si>
  <si>
    <t>EB-2009-0228</t>
  </si>
  <si>
    <t xml:space="preserve">Hydro 2000 Inc. </t>
  </si>
  <si>
    <t>EB-2009-0229</t>
  </si>
  <si>
    <t xml:space="preserve">Hydro One Remote Communities Inc. </t>
  </si>
  <si>
    <t>EB-2009-0230</t>
  </si>
  <si>
    <t xml:space="preserve">Hydro Ottawa Ltd. </t>
  </si>
  <si>
    <t>EB-2009-0231</t>
  </si>
  <si>
    <t xml:space="preserve">Innisifil Hydro Distribution Systems Limited </t>
  </si>
  <si>
    <t>EB-2009-0232</t>
  </si>
  <si>
    <t xml:space="preserve">Lakefront Utilities Inc. </t>
  </si>
  <si>
    <t>EB-2009-0233</t>
  </si>
  <si>
    <t xml:space="preserve">Lakeland Power Distribution Limited </t>
  </si>
  <si>
    <t>EB-2009-0234</t>
  </si>
  <si>
    <t xml:space="preserve">London Hydro Inc. </t>
  </si>
  <si>
    <t>EB-2009-0235</t>
  </si>
  <si>
    <t xml:space="preserve">Midland Power Utility Corporation </t>
  </si>
  <si>
    <t>EB-2009-0236</t>
  </si>
  <si>
    <t xml:space="preserve">Niagara-on-the-Lake Hydro Inc. </t>
  </si>
  <si>
    <t>EB-2009-0237</t>
  </si>
  <si>
    <t xml:space="preserve">Norfolk Power Distribution Inc. </t>
  </si>
  <si>
    <t>EB-2009-0238</t>
  </si>
  <si>
    <t xml:space="preserve">Northern Ontario Wires Inc. </t>
  </si>
  <si>
    <t>EB-2009-0239</t>
  </si>
  <si>
    <t xml:space="preserve">Oshawa PUC Networks Inc. </t>
  </si>
  <si>
    <t>EB-2009-0240</t>
  </si>
  <si>
    <t xml:space="preserve">Peterborough Distribution Incorporated </t>
  </si>
  <si>
    <t>EB-2009-0241</t>
  </si>
  <si>
    <t xml:space="preserve">Barrie Hydro Distribution Inc. </t>
  </si>
  <si>
    <t>EB-2009-0245</t>
  </si>
  <si>
    <t xml:space="preserve">PowerStream Inc. </t>
  </si>
  <si>
    <t>EB-2009-0246</t>
  </si>
  <si>
    <t xml:space="preserve">PUC Distribution Inc. </t>
  </si>
  <si>
    <t>EB-2009-0247</t>
  </si>
  <si>
    <t xml:space="preserve">Rideau St. Lawrence Distribution Inc. </t>
  </si>
  <si>
    <t>EB-2009-0248</t>
  </si>
  <si>
    <t xml:space="preserve">Sioux Lookout Hydro Inc. </t>
  </si>
  <si>
    <t>EB-2009-0249</t>
  </si>
  <si>
    <t xml:space="preserve">Thunder Bay Hydro Electricity Distribution Inc. </t>
  </si>
  <si>
    <t>EB-2009-0250</t>
  </si>
  <si>
    <t xml:space="preserve">Tillsonburg Hydro Inc. </t>
  </si>
  <si>
    <t>EB-2009-0251</t>
  </si>
  <si>
    <t xml:space="preserve">Welland Hydro-Electric System Corp. </t>
  </si>
  <si>
    <t>EB-2009-0252</t>
  </si>
  <si>
    <t xml:space="preserve">Wellington North Power Inc. </t>
  </si>
  <si>
    <t>EB-2009-0253</t>
  </si>
  <si>
    <t xml:space="preserve">West Coast Huron Energy Inc. </t>
  </si>
  <si>
    <t>EB-2009-0254</t>
  </si>
  <si>
    <t xml:space="preserve">West Perth Power Inc. </t>
  </si>
  <si>
    <t>EB-2009-0255</t>
  </si>
  <si>
    <t xml:space="preserve">Westario Power Inc. </t>
  </si>
  <si>
    <t>EB-2009-0256</t>
  </si>
  <si>
    <t>Closing Net Fixed Asset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</si>
</sst>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.0_-;\-&quot;$&quot;* #,##0.0_-;_-&quot;$&quot;* &quot;-&quot;??_-;_-@_-"/>
    <numFmt numFmtId="173" formatCode="_-&quot;$&quot;* #,##0_-;\-&quot;$&quot;* #,##0_-;_-&quot;$&quot;* &quot;-&quot;??_-;_-@_-"/>
    <numFmt numFmtId="174" formatCode="_-* #,##0.0_-;\-* #,##0.0_-;_-* &quot;-&quot;?_-;_-@_-"/>
    <numFmt numFmtId="175" formatCode="0.0%"/>
    <numFmt numFmtId="176" formatCode="0.000%"/>
    <numFmt numFmtId="177" formatCode="_-&quot;$&quot;* #,##0.000_-;\-&quot;$&quot;* #,##0.000_-;_-&quot;$&quot;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_-;\-* #,##0.000_-;_-* &quot;-&quot;???_-;_-@_-"/>
    <numFmt numFmtId="181" formatCode="[$-1009]mmmm\ d\,\ yyyy"/>
    <numFmt numFmtId="182" formatCode="[$-F800]dddd\,\ mmmm\ dd\,\ yyyy"/>
    <numFmt numFmtId="183" formatCode="[$-409]dddd\,\ mmmm\ dd\,\ yyyy"/>
  </numFmts>
  <fonts count="27">
    <font>
      <sz val="12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i/>
      <sz val="10"/>
      <color indexed="23"/>
      <name val="Arial"/>
      <family val="2"/>
    </font>
    <font>
      <u val="single"/>
      <sz val="7.5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7.5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7" fillId="0" borderId="0">
      <alignment/>
      <protection/>
    </xf>
    <xf numFmtId="0" fontId="7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7" fillId="24" borderId="0" xfId="57" applyFill="1" applyProtection="1">
      <alignment/>
      <protection/>
    </xf>
    <xf numFmtId="173" fontId="7" fillId="24" borderId="0" xfId="44" applyNumberFormat="1" applyFill="1" applyAlignment="1" applyProtection="1">
      <alignment/>
      <protection/>
    </xf>
    <xf numFmtId="0" fontId="22" fillId="24" borderId="0" xfId="57" applyFont="1" applyFill="1" applyProtection="1">
      <alignment/>
      <protection/>
    </xf>
    <xf numFmtId="0" fontId="7" fillId="24" borderId="0" xfId="44" applyNumberFormat="1" applyFill="1" applyAlignment="1" applyProtection="1">
      <alignment horizontal="center"/>
      <protection/>
    </xf>
    <xf numFmtId="0" fontId="24" fillId="24" borderId="0" xfId="57" applyFont="1" applyFill="1" applyProtection="1">
      <alignment/>
      <protection/>
    </xf>
    <xf numFmtId="173" fontId="7" fillId="24" borderId="0" xfId="44" applyNumberFormat="1" applyFill="1" applyAlignment="1" applyProtection="1">
      <alignment horizontal="center"/>
      <protection/>
    </xf>
    <xf numFmtId="175" fontId="7" fillId="24" borderId="0" xfId="60" applyNumberFormat="1" applyFill="1" applyAlignment="1" applyProtection="1">
      <alignment/>
      <protection/>
    </xf>
    <xf numFmtId="173" fontId="7" fillId="24" borderId="10" xfId="44" applyNumberFormat="1" applyFill="1" applyBorder="1" applyAlignment="1" applyProtection="1">
      <alignment/>
      <protection/>
    </xf>
    <xf numFmtId="0" fontId="7" fillId="24" borderId="0" xfId="57" applyFont="1" applyFill="1" applyProtection="1">
      <alignment/>
      <protection/>
    </xf>
    <xf numFmtId="173" fontId="23" fillId="24" borderId="0" xfId="44" applyNumberFormat="1" applyFont="1" applyFill="1" applyBorder="1" applyAlignment="1" applyProtection="1">
      <alignment/>
      <protection/>
    </xf>
    <xf numFmtId="173" fontId="7" fillId="24" borderId="0" xfId="44" applyNumberFormat="1" applyFill="1" applyBorder="1" applyAlignment="1" applyProtection="1">
      <alignment/>
      <protection/>
    </xf>
    <xf numFmtId="173" fontId="7" fillId="24" borderId="11" xfId="44" applyNumberFormat="1" applyFill="1" applyBorder="1" applyAlignment="1" applyProtection="1">
      <alignment/>
      <protection/>
    </xf>
    <xf numFmtId="173" fontId="7" fillId="24" borderId="0" xfId="44" applyNumberFormat="1" applyFill="1" applyBorder="1" applyAlignment="1" applyProtection="1">
      <alignment horizontal="center"/>
      <protection/>
    </xf>
    <xf numFmtId="173" fontId="23" fillId="25" borderId="0" xfId="44" applyNumberFormat="1" applyFont="1" applyFill="1" applyBorder="1" applyAlignment="1" applyProtection="1">
      <alignment/>
      <protection/>
    </xf>
    <xf numFmtId="9" fontId="7" fillId="25" borderId="0" xfId="60" applyFont="1" applyFill="1" applyAlignment="1" applyProtection="1">
      <alignment horizontal="center"/>
      <protection/>
    </xf>
    <xf numFmtId="0" fontId="7" fillId="25" borderId="0" xfId="44" applyNumberFormat="1" applyFill="1" applyAlignment="1" applyProtection="1">
      <alignment horizontal="center"/>
      <protection/>
    </xf>
    <xf numFmtId="9" fontId="7" fillId="25" borderId="0" xfId="60" applyFill="1" applyAlignment="1" applyProtection="1">
      <alignment horizontal="center"/>
      <protection/>
    </xf>
    <xf numFmtId="173" fontId="7" fillId="25" borderId="0" xfId="44" applyNumberFormat="1" applyFill="1" applyAlignment="1" applyProtection="1">
      <alignment/>
      <protection/>
    </xf>
    <xf numFmtId="0" fontId="25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0" fillId="24" borderId="0" xfId="0" applyFill="1" applyAlignment="1" applyProtection="1">
      <alignment horizontal="center"/>
      <protection/>
    </xf>
    <xf numFmtId="0" fontId="25" fillId="24" borderId="0" xfId="0" applyFont="1" applyFill="1" applyAlignment="1" applyProtection="1">
      <alignment/>
      <protection/>
    </xf>
    <xf numFmtId="22" fontId="0" fillId="24" borderId="0" xfId="0" applyNumberFormat="1" applyFill="1" applyAlignment="1" applyProtection="1">
      <alignment/>
      <protection/>
    </xf>
    <xf numFmtId="0" fontId="0" fillId="25" borderId="0" xfId="0" applyFill="1" applyAlignment="1" applyProtection="1">
      <alignment horizontal="left"/>
      <protection/>
    </xf>
    <xf numFmtId="182" fontId="0" fillId="25" borderId="0" xfId="0" applyNumberFormat="1" applyFill="1" applyAlignment="1" applyProtection="1">
      <alignment horizontal="left"/>
      <protection/>
    </xf>
    <xf numFmtId="0" fontId="22" fillId="24" borderId="0" xfId="0" applyFont="1" applyFill="1" applyAlignment="1" applyProtection="1">
      <alignment/>
      <protection/>
    </xf>
    <xf numFmtId="169" fontId="0" fillId="25" borderId="0" xfId="0" applyNumberForma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 locked="0"/>
    </xf>
    <xf numFmtId="0" fontId="25" fillId="24" borderId="0" xfId="0" applyFont="1" applyFill="1" applyAlignment="1" applyProtection="1">
      <alignment horizontal="center"/>
      <protection locked="0"/>
    </xf>
    <xf numFmtId="0" fontId="0" fillId="24" borderId="0" xfId="0" applyFill="1" applyAlignment="1" applyProtection="1">
      <alignment horizontal="center"/>
      <protection locked="0"/>
    </xf>
    <xf numFmtId="0" fontId="0" fillId="26" borderId="0" xfId="0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49" fontId="0" fillId="4" borderId="0" xfId="0" applyNumberFormat="1" applyFill="1" applyAlignment="1" applyProtection="1">
      <alignment vertical="top" wrapText="1"/>
      <protection locked="0"/>
    </xf>
    <xf numFmtId="169" fontId="0" fillId="4" borderId="0" xfId="0" applyNumberFormat="1" applyFill="1" applyAlignment="1" applyProtection="1">
      <alignment horizontal="center"/>
      <protection locked="0"/>
    </xf>
    <xf numFmtId="9" fontId="0" fillId="4" borderId="0" xfId="0" applyNumberForma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173" fontId="0" fillId="24" borderId="0" xfId="44" applyNumberFormat="1" applyFill="1" applyAlignment="1" applyProtection="1">
      <alignment/>
      <protection/>
    </xf>
    <xf numFmtId="182" fontId="25" fillId="24" borderId="0" xfId="0" applyNumberFormat="1" applyFont="1" applyFill="1" applyAlignment="1" applyProtection="1">
      <alignment horizontal="left"/>
      <protection/>
    </xf>
    <xf numFmtId="0" fontId="0" fillId="25" borderId="0" xfId="0" applyFill="1" applyAlignment="1" applyProtection="1">
      <alignment/>
      <protection/>
    </xf>
    <xf numFmtId="173" fontId="0" fillId="24" borderId="0" xfId="44" applyNumberFormat="1" applyFill="1" applyAlignment="1" applyProtection="1">
      <alignment/>
      <protection locked="0"/>
    </xf>
    <xf numFmtId="173" fontId="0" fillId="24" borderId="0" xfId="44" applyNumberFormat="1" applyFill="1" applyAlignment="1" applyProtection="1">
      <alignment/>
      <protection/>
    </xf>
    <xf numFmtId="173" fontId="0" fillId="24" borderId="0" xfId="44" applyNumberFormat="1" applyFill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42"/>
    <pageSetUpPr fitToPage="1"/>
  </sheetPr>
  <dimension ref="A1:AD62"/>
  <sheetViews>
    <sheetView showGridLines="0" tabSelected="1" workbookViewId="0" topLeftCell="A1">
      <selection activeCell="C2" sqref="C2"/>
    </sheetView>
  </sheetViews>
  <sheetFormatPr defaultColWidth="8.88671875" defaultRowHeight="15" zeroHeight="1"/>
  <cols>
    <col min="1" max="1" width="15.77734375" style="28" customWidth="1"/>
    <col min="2" max="2" width="3.77734375" style="29" customWidth="1"/>
    <col min="3" max="3" width="60.77734375" style="28" customWidth="1"/>
    <col min="4" max="4" width="2.77734375" style="28" customWidth="1"/>
    <col min="5" max="5" width="11.3359375" style="30" bestFit="1" customWidth="1"/>
    <col min="6" max="6" width="2.77734375" style="28" customWidth="1"/>
    <col min="7" max="7" width="16.21484375" style="30" bestFit="1" customWidth="1"/>
    <col min="8" max="8" width="2.77734375" style="28" customWidth="1"/>
    <col min="9" max="9" width="10.10546875" style="30" bestFit="1" customWidth="1"/>
    <col min="10" max="10" width="2.77734375" style="28" customWidth="1"/>
    <col min="11" max="11" width="9.21484375" style="30" bestFit="1" customWidth="1"/>
    <col min="12" max="12" width="2.77734375" style="28" customWidth="1"/>
    <col min="13" max="13" width="4.99609375" style="30" bestFit="1" customWidth="1"/>
    <col min="14" max="14" width="2.77734375" style="28" customWidth="1"/>
    <col min="15" max="26" width="0" style="28" hidden="1" customWidth="1"/>
    <col min="27" max="27" width="43.5546875" style="28" hidden="1" customWidth="1"/>
    <col min="28" max="28" width="14.3359375" style="28" hidden="1" customWidth="1"/>
    <col min="29" max="29" width="15.3359375" style="28" hidden="1" customWidth="1"/>
    <col min="30" max="30" width="22.6640625" style="28" hidden="1" customWidth="1"/>
    <col min="31" max="16384" width="8.88671875" style="28" hidden="1" customWidth="1"/>
  </cols>
  <sheetData>
    <row r="1" spans="1:30" ht="15.75">
      <c r="A1" s="20"/>
      <c r="B1" s="19"/>
      <c r="C1" s="20"/>
      <c r="D1" s="20"/>
      <c r="E1" s="21"/>
      <c r="F1" s="20"/>
      <c r="G1" s="21"/>
      <c r="H1" s="20"/>
      <c r="I1" s="21"/>
      <c r="J1" s="20"/>
      <c r="K1" s="21"/>
      <c r="L1" s="20"/>
      <c r="M1" s="21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2" t="s">
        <v>33</v>
      </c>
      <c r="AB1" s="22" t="s">
        <v>34</v>
      </c>
      <c r="AC1" s="22" t="s">
        <v>35</v>
      </c>
      <c r="AD1" s="22" t="s">
        <v>36</v>
      </c>
    </row>
    <row r="2" spans="2:30" s="20" customFormat="1" ht="15.75">
      <c r="B2" s="19"/>
      <c r="C2" s="31" t="s">
        <v>72</v>
      </c>
      <c r="E2" s="21"/>
      <c r="G2" s="21"/>
      <c r="I2" s="21"/>
      <c r="K2" s="21"/>
      <c r="M2" s="21"/>
      <c r="AA2" s="20" t="s">
        <v>40</v>
      </c>
      <c r="AB2" s="20" t="s">
        <v>41</v>
      </c>
      <c r="AC2" s="20" t="s">
        <v>39</v>
      </c>
      <c r="AD2" s="23">
        <v>40299</v>
      </c>
    </row>
    <row r="3" spans="2:30" s="20" customFormat="1" ht="15.75">
      <c r="B3" s="19"/>
      <c r="E3" s="21"/>
      <c r="G3" s="21"/>
      <c r="I3" s="21"/>
      <c r="K3" s="21"/>
      <c r="M3" s="21"/>
      <c r="AA3" s="20" t="s">
        <v>98</v>
      </c>
      <c r="AB3" s="20" t="s">
        <v>99</v>
      </c>
      <c r="AC3" s="20" t="s">
        <v>39</v>
      </c>
      <c r="AD3" s="23">
        <v>40299</v>
      </c>
    </row>
    <row r="4" spans="2:30" s="20" customFormat="1" ht="15.75">
      <c r="B4" s="19"/>
      <c r="C4" s="24" t="str">
        <f>IF(ISERROR(VLOOKUP($C$2,$AA$2:$AD$43,2,0)),"",VLOOKUP($C$2,$AA$2:$AD$43,2,0))</f>
        <v>EB-2009-0229</v>
      </c>
      <c r="E4" s="21"/>
      <c r="G4" s="21"/>
      <c r="I4" s="21"/>
      <c r="K4" s="21"/>
      <c r="M4" s="21"/>
      <c r="AA4" s="20" t="s">
        <v>42</v>
      </c>
      <c r="AB4" s="20" t="s">
        <v>43</v>
      </c>
      <c r="AC4" s="20" t="s">
        <v>39</v>
      </c>
      <c r="AD4" s="23">
        <v>40299</v>
      </c>
    </row>
    <row r="5" spans="2:30" s="20" customFormat="1" ht="15.75">
      <c r="B5" s="19"/>
      <c r="E5" s="21"/>
      <c r="G5" s="21"/>
      <c r="I5" s="21"/>
      <c r="K5" s="21"/>
      <c r="M5" s="21"/>
      <c r="AA5" s="20" t="s">
        <v>44</v>
      </c>
      <c r="AB5" s="20" t="s">
        <v>45</v>
      </c>
      <c r="AC5" s="20" t="s">
        <v>39</v>
      </c>
      <c r="AD5" s="23">
        <v>40299</v>
      </c>
    </row>
    <row r="6" spans="2:30" s="20" customFormat="1" ht="15.75">
      <c r="B6" s="19"/>
      <c r="C6" s="25">
        <f>IF(ISERROR(VLOOKUP($C$2,$AA$2:$AD$43,4,0)),"",VLOOKUP($C$2,$AA$2:$AD$43,4,0))</f>
        <v>40299</v>
      </c>
      <c r="E6" s="21"/>
      <c r="G6" s="21"/>
      <c r="I6" s="21"/>
      <c r="K6" s="21"/>
      <c r="M6" s="21"/>
      <c r="AA6" s="20" t="s">
        <v>46</v>
      </c>
      <c r="AB6" s="20" t="s">
        <v>47</v>
      </c>
      <c r="AC6" s="20" t="s">
        <v>39</v>
      </c>
      <c r="AD6" s="23">
        <v>40299</v>
      </c>
    </row>
    <row r="7" spans="2:30" s="20" customFormat="1" ht="15.75">
      <c r="B7" s="19"/>
      <c r="E7" s="21"/>
      <c r="G7" s="21"/>
      <c r="I7" s="21"/>
      <c r="K7" s="21"/>
      <c r="M7" s="21"/>
      <c r="AA7" s="20" t="s">
        <v>48</v>
      </c>
      <c r="AB7" s="20" t="s">
        <v>49</v>
      </c>
      <c r="AC7" s="20" t="s">
        <v>39</v>
      </c>
      <c r="AD7" s="23">
        <v>40299</v>
      </c>
    </row>
    <row r="8" spans="2:30" s="20" customFormat="1" ht="15">
      <c r="B8" s="19"/>
      <c r="E8" s="21"/>
      <c r="G8" s="21"/>
      <c r="I8" s="21"/>
      <c r="K8" s="21"/>
      <c r="M8" s="21"/>
      <c r="AA8" s="20" t="s">
        <v>50</v>
      </c>
      <c r="AB8" s="20" t="s">
        <v>51</v>
      </c>
      <c r="AC8" s="20" t="s">
        <v>39</v>
      </c>
      <c r="AD8" s="23">
        <v>40299</v>
      </c>
    </row>
    <row r="9" spans="2:30" s="20" customFormat="1" ht="15">
      <c r="B9" s="19"/>
      <c r="E9" s="21"/>
      <c r="G9" s="21"/>
      <c r="I9" s="21"/>
      <c r="K9" s="21"/>
      <c r="M9" s="21"/>
      <c r="AA9" s="20" t="s">
        <v>52</v>
      </c>
      <c r="AB9" s="20" t="s">
        <v>53</v>
      </c>
      <c r="AC9" s="20" t="s">
        <v>39</v>
      </c>
      <c r="AD9" s="23">
        <v>40299</v>
      </c>
    </row>
    <row r="10" spans="2:30" s="20" customFormat="1" ht="24">
      <c r="B10" s="19"/>
      <c r="C10" s="26" t="s">
        <v>22</v>
      </c>
      <c r="E10" s="21"/>
      <c r="G10" s="21"/>
      <c r="I10" s="21"/>
      <c r="K10" s="21"/>
      <c r="M10" s="21"/>
      <c r="AA10" s="20" t="s">
        <v>54</v>
      </c>
      <c r="AB10" s="20" t="s">
        <v>55</v>
      </c>
      <c r="AC10" s="20" t="s">
        <v>39</v>
      </c>
      <c r="AD10" s="23">
        <v>40299</v>
      </c>
    </row>
    <row r="11" spans="2:30" s="20" customFormat="1" ht="15">
      <c r="B11" s="19"/>
      <c r="E11" s="21"/>
      <c r="G11" s="21"/>
      <c r="I11" s="21"/>
      <c r="K11" s="21"/>
      <c r="M11" s="21"/>
      <c r="AA11" s="20" t="s">
        <v>56</v>
      </c>
      <c r="AB11" s="20" t="s">
        <v>57</v>
      </c>
      <c r="AC11" s="20" t="s">
        <v>39</v>
      </c>
      <c r="AD11" s="23">
        <v>40299</v>
      </c>
    </row>
    <row r="12" spans="2:30" s="20" customFormat="1" ht="15">
      <c r="B12" s="19"/>
      <c r="C12" s="22" t="s">
        <v>28</v>
      </c>
      <c r="E12" s="21"/>
      <c r="G12" s="21"/>
      <c r="I12" s="21"/>
      <c r="K12" s="21"/>
      <c r="M12" s="21"/>
      <c r="AA12" s="20" t="s">
        <v>37</v>
      </c>
      <c r="AB12" s="20" t="s">
        <v>38</v>
      </c>
      <c r="AC12" s="20" t="s">
        <v>39</v>
      </c>
      <c r="AD12" s="23">
        <v>40179</v>
      </c>
    </row>
    <row r="13" spans="2:30" s="20" customFormat="1" ht="15">
      <c r="B13" s="19"/>
      <c r="C13" s="32"/>
      <c r="E13" s="21"/>
      <c r="G13" s="21"/>
      <c r="I13" s="21"/>
      <c r="K13" s="21"/>
      <c r="M13" s="21"/>
      <c r="AA13" s="20" t="s">
        <v>58</v>
      </c>
      <c r="AB13" s="20" t="s">
        <v>59</v>
      </c>
      <c r="AC13" s="20" t="s">
        <v>39</v>
      </c>
      <c r="AD13" s="23">
        <v>40299</v>
      </c>
    </row>
    <row r="14" spans="5:30" s="20" customFormat="1" ht="15">
      <c r="E14" s="21"/>
      <c r="G14" s="21"/>
      <c r="I14" s="21"/>
      <c r="K14" s="21"/>
      <c r="M14" s="21"/>
      <c r="AA14" s="20" t="s">
        <v>60</v>
      </c>
      <c r="AB14" s="20" t="s">
        <v>61</v>
      </c>
      <c r="AC14" s="20" t="s">
        <v>39</v>
      </c>
      <c r="AD14" s="23">
        <v>40299</v>
      </c>
    </row>
    <row r="15" spans="3:30" s="20" customFormat="1" ht="15">
      <c r="C15" s="22" t="s">
        <v>29</v>
      </c>
      <c r="E15" s="21"/>
      <c r="G15" s="21"/>
      <c r="I15" s="21"/>
      <c r="K15" s="21"/>
      <c r="M15" s="21"/>
      <c r="AA15" s="20" t="s">
        <v>62</v>
      </c>
      <c r="AB15" s="20" t="s">
        <v>63</v>
      </c>
      <c r="AC15" s="20" t="s">
        <v>39</v>
      </c>
      <c r="AD15" s="23">
        <v>40299</v>
      </c>
    </row>
    <row r="16" spans="2:30" s="20" customFormat="1" ht="15">
      <c r="B16" s="19"/>
      <c r="C16" s="33"/>
      <c r="E16" s="21"/>
      <c r="G16" s="21"/>
      <c r="I16" s="21"/>
      <c r="K16" s="21"/>
      <c r="M16" s="21"/>
      <c r="AA16" s="20" t="s">
        <v>64</v>
      </c>
      <c r="AB16" s="20" t="s">
        <v>65</v>
      </c>
      <c r="AC16" s="20" t="s">
        <v>39</v>
      </c>
      <c r="AD16" s="23">
        <v>40299</v>
      </c>
    </row>
    <row r="17" spans="2:30" s="20" customFormat="1" ht="15">
      <c r="B17" s="19"/>
      <c r="E17" s="21"/>
      <c r="G17" s="21"/>
      <c r="I17" s="21"/>
      <c r="K17" s="21"/>
      <c r="M17" s="21"/>
      <c r="AA17" s="20" t="s">
        <v>66</v>
      </c>
      <c r="AB17" s="20" t="s">
        <v>67</v>
      </c>
      <c r="AC17" s="20" t="s">
        <v>39</v>
      </c>
      <c r="AD17" s="23">
        <v>40299</v>
      </c>
    </row>
    <row r="18" spans="2:30" s="20" customFormat="1" ht="15">
      <c r="B18" s="19"/>
      <c r="E18" s="21"/>
      <c r="G18" s="21"/>
      <c r="I18" s="21"/>
      <c r="K18" s="21"/>
      <c r="M18" s="21"/>
      <c r="AA18" s="20" t="s">
        <v>68</v>
      </c>
      <c r="AB18" s="20" t="s">
        <v>69</v>
      </c>
      <c r="AC18" s="20" t="s">
        <v>39</v>
      </c>
      <c r="AD18" s="23">
        <v>40299</v>
      </c>
    </row>
    <row r="19" spans="2:30" s="20" customFormat="1" ht="15">
      <c r="B19" s="19"/>
      <c r="C19" s="22" t="s">
        <v>23</v>
      </c>
      <c r="E19" s="19" t="s">
        <v>24</v>
      </c>
      <c r="F19" s="21"/>
      <c r="G19" s="19" t="s">
        <v>25</v>
      </c>
      <c r="H19" s="21"/>
      <c r="I19" s="19" t="s">
        <v>26</v>
      </c>
      <c r="J19" s="21"/>
      <c r="K19" s="19" t="s">
        <v>27</v>
      </c>
      <c r="M19" s="21"/>
      <c r="AA19" s="20" t="s">
        <v>70</v>
      </c>
      <c r="AB19" s="20" t="s">
        <v>71</v>
      </c>
      <c r="AC19" s="20" t="s">
        <v>39</v>
      </c>
      <c r="AD19" s="23">
        <v>40299</v>
      </c>
    </row>
    <row r="20" spans="2:30" s="20" customFormat="1" ht="15">
      <c r="B20" s="19">
        <v>1</v>
      </c>
      <c r="C20" s="32"/>
      <c r="E20" s="34"/>
      <c r="G20" s="35"/>
      <c r="I20" s="36"/>
      <c r="K20" s="35"/>
      <c r="M20" s="30"/>
      <c r="AA20" s="20" t="s">
        <v>72</v>
      </c>
      <c r="AB20" s="20" t="s">
        <v>73</v>
      </c>
      <c r="AC20" s="20" t="s">
        <v>39</v>
      </c>
      <c r="AD20" s="23">
        <v>40299</v>
      </c>
    </row>
    <row r="21" spans="2:30" s="20" customFormat="1" ht="15">
      <c r="B21" s="19">
        <v>2</v>
      </c>
      <c r="C21" s="32"/>
      <c r="E21" s="34"/>
      <c r="G21" s="35"/>
      <c r="I21" s="36"/>
      <c r="K21" s="35"/>
      <c r="M21" s="30"/>
      <c r="AA21" s="20" t="s">
        <v>74</v>
      </c>
      <c r="AB21" s="20" t="s">
        <v>75</v>
      </c>
      <c r="AC21" s="20" t="s">
        <v>39</v>
      </c>
      <c r="AD21" s="23">
        <v>40299</v>
      </c>
    </row>
    <row r="22" spans="2:30" s="20" customFormat="1" ht="15">
      <c r="B22" s="19">
        <v>3</v>
      </c>
      <c r="C22" s="32"/>
      <c r="E22" s="34"/>
      <c r="G22" s="35"/>
      <c r="I22" s="36"/>
      <c r="K22" s="35"/>
      <c r="M22" s="30"/>
      <c r="AA22" s="20" t="s">
        <v>76</v>
      </c>
      <c r="AB22" s="20" t="s">
        <v>77</v>
      </c>
      <c r="AC22" s="20" t="s">
        <v>39</v>
      </c>
      <c r="AD22" s="23">
        <v>40299</v>
      </c>
    </row>
    <row r="23" spans="2:30" s="20" customFormat="1" ht="15">
      <c r="B23" s="19">
        <v>4</v>
      </c>
      <c r="C23" s="32"/>
      <c r="E23" s="34"/>
      <c r="G23" s="35"/>
      <c r="I23" s="36"/>
      <c r="K23" s="35"/>
      <c r="M23" s="30"/>
      <c r="AA23" s="20" t="s">
        <v>78</v>
      </c>
      <c r="AB23" s="20" t="s">
        <v>79</v>
      </c>
      <c r="AC23" s="20" t="s">
        <v>39</v>
      </c>
      <c r="AD23" s="23">
        <v>40299</v>
      </c>
    </row>
    <row r="24" spans="2:30" s="20" customFormat="1" ht="15">
      <c r="B24" s="19">
        <v>5</v>
      </c>
      <c r="C24" s="32"/>
      <c r="E24" s="34"/>
      <c r="G24" s="35"/>
      <c r="I24" s="36"/>
      <c r="K24" s="35"/>
      <c r="M24" s="30"/>
      <c r="AA24" s="20" t="s">
        <v>80</v>
      </c>
      <c r="AB24" s="20" t="s">
        <v>81</v>
      </c>
      <c r="AC24" s="20" t="s">
        <v>39</v>
      </c>
      <c r="AD24" s="23">
        <v>40299</v>
      </c>
    </row>
    <row r="25" spans="2:30" s="20" customFormat="1" ht="15">
      <c r="B25" s="19"/>
      <c r="E25" s="21"/>
      <c r="G25" s="21"/>
      <c r="I25" s="21"/>
      <c r="K25" s="21"/>
      <c r="M25" s="21"/>
      <c r="AA25" s="20" t="s">
        <v>82</v>
      </c>
      <c r="AB25" s="20" t="s">
        <v>83</v>
      </c>
      <c r="AC25" s="20" t="s">
        <v>39</v>
      </c>
      <c r="AD25" s="23">
        <v>40299</v>
      </c>
    </row>
    <row r="26" spans="2:30" s="20" customFormat="1" ht="15">
      <c r="B26" s="19"/>
      <c r="E26" s="21">
        <v>2010</v>
      </c>
      <c r="G26" s="21">
        <v>2011</v>
      </c>
      <c r="I26" s="21">
        <v>2012</v>
      </c>
      <c r="K26" s="21">
        <v>2013</v>
      </c>
      <c r="M26" s="21">
        <v>2014</v>
      </c>
      <c r="AA26" s="20" t="s">
        <v>84</v>
      </c>
      <c r="AB26" s="20" t="s">
        <v>85</v>
      </c>
      <c r="AC26" s="20" t="s">
        <v>39</v>
      </c>
      <c r="AD26" s="23">
        <v>40299</v>
      </c>
    </row>
    <row r="27" spans="2:30" s="20" customFormat="1" ht="15">
      <c r="B27" s="19"/>
      <c r="C27" s="22" t="s">
        <v>122</v>
      </c>
      <c r="E27" s="27">
        <f>SUM('Fixed Asset Amort and  UCC 1'!E33,'Fixed Asset Amort and  UCC 2'!E33,'Fixed Asset Amort and  UCC 3'!E33,'Fixed Asset Amort and  UCC 4'!E33,'Fixed Asset Amort and  UCC 5'!E33)</f>
        <v>0</v>
      </c>
      <c r="G27" s="27">
        <f>SUM('Fixed Asset Amort and  UCC 1'!F33,'Fixed Asset Amort and  UCC 2'!F33,'Fixed Asset Amort and  UCC 3'!F33,'Fixed Asset Amort and  UCC 4'!F33,'Fixed Asset Amort and  UCC 5'!F33)</f>
        <v>0</v>
      </c>
      <c r="I27" s="27">
        <f>SUM('Fixed Asset Amort and  UCC 1'!G33,'Fixed Asset Amort and  UCC 2'!G33,'Fixed Asset Amort and  UCC 3'!G33,'Fixed Asset Amort and  UCC 4'!G33,'Fixed Asset Amort and  UCC 5'!G33)</f>
        <v>0</v>
      </c>
      <c r="K27" s="27">
        <f>SUM('Fixed Asset Amort and  UCC 1'!H33,'Fixed Asset Amort and  UCC 2'!H33,'Fixed Asset Amort and  UCC 3'!H33,'Fixed Asset Amort and  UCC 4'!H33,'Fixed Asset Amort and  UCC 5'!H33)</f>
        <v>0</v>
      </c>
      <c r="M27" s="27">
        <f>SUM('Fixed Asset Amort and  UCC 1'!I33,'Fixed Asset Amort and  UCC 2'!I33,'Fixed Asset Amort and  UCC 3'!I33,'Fixed Asset Amort and  UCC 4'!I33,'Fixed Asset Amort and  UCC 5'!I33)</f>
        <v>0</v>
      </c>
      <c r="AA27" s="20" t="s">
        <v>86</v>
      </c>
      <c r="AB27" s="20" t="s">
        <v>87</v>
      </c>
      <c r="AC27" s="20" t="s">
        <v>39</v>
      </c>
      <c r="AD27" s="23">
        <v>40299</v>
      </c>
    </row>
    <row r="28" spans="2:30" s="20" customFormat="1" ht="15">
      <c r="B28" s="19"/>
      <c r="C28" s="22"/>
      <c r="E28" s="21"/>
      <c r="G28" s="21"/>
      <c r="I28" s="21"/>
      <c r="K28" s="21"/>
      <c r="M28" s="21"/>
      <c r="AA28" s="20" t="s">
        <v>88</v>
      </c>
      <c r="AB28" s="20" t="s">
        <v>89</v>
      </c>
      <c r="AC28" s="20" t="s">
        <v>39</v>
      </c>
      <c r="AD28" s="23">
        <v>40299</v>
      </c>
    </row>
    <row r="29" spans="2:30" s="20" customFormat="1" ht="15">
      <c r="B29" s="19"/>
      <c r="C29" s="22" t="s">
        <v>30</v>
      </c>
      <c r="E29" s="27">
        <f>SUM('Fixed Asset Amort and  UCC 1'!E29,'Fixed Asset Amort and  UCC 2'!E29,'Fixed Asset Amort and  UCC 3'!E29,'Fixed Asset Amort and  UCC 4'!E29,'Fixed Asset Amort and  UCC 5'!E29)</f>
        <v>0</v>
      </c>
      <c r="G29" s="27">
        <f>SUM('Fixed Asset Amort and  UCC 1'!F29,'Fixed Asset Amort and  UCC 2'!F29,'Fixed Asset Amort and  UCC 3'!F29,'Fixed Asset Amort and  UCC 4'!F29,'Fixed Asset Amort and  UCC 5'!F29)</f>
        <v>0</v>
      </c>
      <c r="I29" s="27">
        <f>SUM('Fixed Asset Amort and  UCC 1'!G29,'Fixed Asset Amort and  UCC 2'!G29,'Fixed Asset Amort and  UCC 3'!G29,'Fixed Asset Amort and  UCC 4'!G29,'Fixed Asset Amort and  UCC 5'!G29)</f>
        <v>0</v>
      </c>
      <c r="K29" s="27">
        <f>SUM('Fixed Asset Amort and  UCC 1'!H29,'Fixed Asset Amort and  UCC 2'!H29,'Fixed Asset Amort and  UCC 3'!H29,'Fixed Asset Amort and  UCC 4'!H29,'Fixed Asset Amort and  UCC 5'!H29)</f>
        <v>0</v>
      </c>
      <c r="M29" s="27">
        <f>SUM('Fixed Asset Amort and  UCC 1'!I29,'Fixed Asset Amort and  UCC 2'!I29,'Fixed Asset Amort and  UCC 3'!I29,'Fixed Asset Amort and  UCC 4'!I29,'Fixed Asset Amort and  UCC 5'!I29)</f>
        <v>0</v>
      </c>
      <c r="AA29" s="20" t="s">
        <v>90</v>
      </c>
      <c r="AB29" s="20" t="s">
        <v>91</v>
      </c>
      <c r="AC29" s="20" t="s">
        <v>39</v>
      </c>
      <c r="AD29" s="23">
        <v>40299</v>
      </c>
    </row>
    <row r="30" spans="2:30" s="20" customFormat="1" ht="15">
      <c r="B30" s="19"/>
      <c r="C30" s="22"/>
      <c r="E30" s="21"/>
      <c r="G30" s="21"/>
      <c r="I30" s="21"/>
      <c r="K30" s="21"/>
      <c r="M30" s="21"/>
      <c r="AA30" s="20" t="s">
        <v>92</v>
      </c>
      <c r="AB30" s="20" t="s">
        <v>93</v>
      </c>
      <c r="AC30" s="20" t="s">
        <v>39</v>
      </c>
      <c r="AD30" s="23">
        <v>40299</v>
      </c>
    </row>
    <row r="31" spans="2:30" s="20" customFormat="1" ht="15">
      <c r="B31" s="19"/>
      <c r="C31" s="22" t="s">
        <v>14</v>
      </c>
      <c r="E31" s="27">
        <f>SUM('Fixed Asset Amort and  UCC 1'!E51,'Fixed Asset Amort and  UCC 2'!E51,'Fixed Asset Amort and  UCC 3'!E51,'Fixed Asset Amort and  UCC 4'!E51,'Fixed Asset Amort and  UCC 5'!E51)</f>
        <v>0</v>
      </c>
      <c r="G31" s="27">
        <f>SUM('Fixed Asset Amort and  UCC 1'!F51,'Fixed Asset Amort and  UCC 2'!F51,'Fixed Asset Amort and  UCC 3'!F51,'Fixed Asset Amort and  UCC 4'!F51,'Fixed Asset Amort and  UCC 5'!F51)</f>
        <v>0</v>
      </c>
      <c r="I31" s="27">
        <f>SUM('Fixed Asset Amort and  UCC 1'!G51,'Fixed Asset Amort and  UCC 2'!G51,'Fixed Asset Amort and  UCC 3'!G51,'Fixed Asset Amort and  UCC 4'!G51,'Fixed Asset Amort and  UCC 5'!G51)</f>
        <v>0</v>
      </c>
      <c r="K31" s="27">
        <f>SUM('Fixed Asset Amort and  UCC 1'!H51,'Fixed Asset Amort and  UCC 2'!H51,'Fixed Asset Amort and  UCC 3'!H51,'Fixed Asset Amort and  UCC 4'!H51,'Fixed Asset Amort and  UCC 5'!H51)</f>
        <v>0</v>
      </c>
      <c r="M31" s="27">
        <f>SUM('Fixed Asset Amort and  UCC 1'!I51,'Fixed Asset Amort and  UCC 2'!I51,'Fixed Asset Amort and  UCC 3'!I51,'Fixed Asset Amort and  UCC 4'!I51,'Fixed Asset Amort and  UCC 5'!I51)</f>
        <v>0</v>
      </c>
      <c r="AA31" s="20" t="s">
        <v>94</v>
      </c>
      <c r="AB31" s="20" t="s">
        <v>95</v>
      </c>
      <c r="AC31" s="20" t="s">
        <v>39</v>
      </c>
      <c r="AD31" s="23">
        <v>40299</v>
      </c>
    </row>
    <row r="32" spans="2:30" s="20" customFormat="1" ht="15">
      <c r="B32" s="19"/>
      <c r="E32" s="21"/>
      <c r="G32" s="21"/>
      <c r="I32" s="21"/>
      <c r="K32" s="21"/>
      <c r="M32" s="21"/>
      <c r="AA32" s="20" t="s">
        <v>96</v>
      </c>
      <c r="AB32" s="20" t="s">
        <v>97</v>
      </c>
      <c r="AC32" s="20" t="s">
        <v>39</v>
      </c>
      <c r="AD32" s="23">
        <v>40299</v>
      </c>
    </row>
    <row r="33" spans="2:30" s="20" customFormat="1" ht="15">
      <c r="B33" s="19"/>
      <c r="E33" s="21"/>
      <c r="G33" s="21"/>
      <c r="I33" s="21"/>
      <c r="K33" s="21"/>
      <c r="M33" s="21"/>
      <c r="AA33" s="20" t="s">
        <v>100</v>
      </c>
      <c r="AB33" s="20" t="s">
        <v>101</v>
      </c>
      <c r="AC33" s="20" t="s">
        <v>39</v>
      </c>
      <c r="AD33" s="23">
        <v>40299</v>
      </c>
    </row>
    <row r="34" spans="2:30" s="20" customFormat="1" ht="15">
      <c r="B34" s="19"/>
      <c r="E34" s="21"/>
      <c r="G34" s="21"/>
      <c r="I34" s="21"/>
      <c r="K34" s="21"/>
      <c r="M34" s="21"/>
      <c r="AA34" s="20" t="s">
        <v>102</v>
      </c>
      <c r="AB34" s="20" t="s">
        <v>103</v>
      </c>
      <c r="AC34" s="20" t="s">
        <v>39</v>
      </c>
      <c r="AD34" s="23">
        <v>40299</v>
      </c>
    </row>
    <row r="35" spans="2:30" s="20" customFormat="1" ht="15">
      <c r="B35" s="19"/>
      <c r="E35" s="21"/>
      <c r="G35" s="21"/>
      <c r="I35" s="21"/>
      <c r="K35" s="21"/>
      <c r="M35" s="21"/>
      <c r="AA35" s="20" t="s">
        <v>104</v>
      </c>
      <c r="AB35" s="20" t="s">
        <v>105</v>
      </c>
      <c r="AC35" s="20" t="s">
        <v>39</v>
      </c>
      <c r="AD35" s="23">
        <v>40299</v>
      </c>
    </row>
    <row r="36" spans="2:30" s="20" customFormat="1" ht="15">
      <c r="B36" s="19"/>
      <c r="E36" s="21"/>
      <c r="G36" s="21"/>
      <c r="I36" s="21"/>
      <c r="K36" s="21"/>
      <c r="M36" s="21"/>
      <c r="AA36" s="20" t="s">
        <v>106</v>
      </c>
      <c r="AB36" s="20" t="s">
        <v>107</v>
      </c>
      <c r="AC36" s="20" t="s">
        <v>39</v>
      </c>
      <c r="AD36" s="23">
        <v>40299</v>
      </c>
    </row>
    <row r="37" spans="2:30" s="20" customFormat="1" ht="15">
      <c r="B37" s="19"/>
      <c r="E37" s="21"/>
      <c r="G37" s="21"/>
      <c r="I37" s="21"/>
      <c r="K37" s="21"/>
      <c r="M37" s="21"/>
      <c r="AA37" s="20" t="s">
        <v>108</v>
      </c>
      <c r="AB37" s="20" t="s">
        <v>109</v>
      </c>
      <c r="AC37" s="20" t="s">
        <v>39</v>
      </c>
      <c r="AD37" s="23">
        <v>40299</v>
      </c>
    </row>
    <row r="38" spans="2:30" s="20" customFormat="1" ht="15">
      <c r="B38" s="19"/>
      <c r="E38" s="21"/>
      <c r="G38" s="21"/>
      <c r="I38" s="21"/>
      <c r="K38" s="21"/>
      <c r="M38" s="21"/>
      <c r="AA38" s="20" t="s">
        <v>110</v>
      </c>
      <c r="AB38" s="20" t="s">
        <v>111</v>
      </c>
      <c r="AC38" s="20" t="s">
        <v>39</v>
      </c>
      <c r="AD38" s="23">
        <v>40299</v>
      </c>
    </row>
    <row r="39" spans="2:30" s="20" customFormat="1" ht="15">
      <c r="B39" s="19"/>
      <c r="E39" s="21"/>
      <c r="G39" s="21"/>
      <c r="I39" s="21"/>
      <c r="K39" s="21"/>
      <c r="M39" s="21"/>
      <c r="AA39" s="20" t="s">
        <v>112</v>
      </c>
      <c r="AB39" s="20" t="s">
        <v>113</v>
      </c>
      <c r="AC39" s="20" t="s">
        <v>39</v>
      </c>
      <c r="AD39" s="23">
        <v>40299</v>
      </c>
    </row>
    <row r="40" spans="2:30" s="20" customFormat="1" ht="15">
      <c r="B40" s="19"/>
      <c r="E40" s="21"/>
      <c r="G40" s="21"/>
      <c r="I40" s="21"/>
      <c r="K40" s="21"/>
      <c r="M40" s="21"/>
      <c r="AA40" s="20" t="s">
        <v>114</v>
      </c>
      <c r="AB40" s="20" t="s">
        <v>115</v>
      </c>
      <c r="AC40" s="20" t="s">
        <v>39</v>
      </c>
      <c r="AD40" s="23">
        <v>40299</v>
      </c>
    </row>
    <row r="41" spans="2:30" s="20" customFormat="1" ht="15">
      <c r="B41" s="19"/>
      <c r="E41" s="21"/>
      <c r="G41" s="21"/>
      <c r="I41" s="21"/>
      <c r="K41" s="21"/>
      <c r="M41" s="21"/>
      <c r="AA41" s="20" t="s">
        <v>116</v>
      </c>
      <c r="AB41" s="20" t="s">
        <v>117</v>
      </c>
      <c r="AC41" s="20" t="s">
        <v>39</v>
      </c>
      <c r="AD41" s="23">
        <v>40299</v>
      </c>
    </row>
    <row r="42" spans="2:30" s="20" customFormat="1" ht="15">
      <c r="B42" s="19"/>
      <c r="E42" s="21"/>
      <c r="G42" s="21"/>
      <c r="I42" s="21"/>
      <c r="K42" s="21"/>
      <c r="M42" s="21"/>
      <c r="AA42" s="20" t="s">
        <v>118</v>
      </c>
      <c r="AB42" s="20" t="s">
        <v>119</v>
      </c>
      <c r="AC42" s="20" t="s">
        <v>39</v>
      </c>
      <c r="AD42" s="23">
        <v>40299</v>
      </c>
    </row>
    <row r="43" spans="2:30" s="20" customFormat="1" ht="15">
      <c r="B43" s="19"/>
      <c r="E43" s="21"/>
      <c r="G43" s="21"/>
      <c r="I43" s="21"/>
      <c r="K43" s="21"/>
      <c r="M43" s="21"/>
      <c r="AA43" s="20" t="s">
        <v>120</v>
      </c>
      <c r="AB43" s="20" t="s">
        <v>121</v>
      </c>
      <c r="AC43" s="20" t="s">
        <v>39</v>
      </c>
      <c r="AD43" s="23">
        <v>40299</v>
      </c>
    </row>
    <row r="44" spans="2:13" s="20" customFormat="1" ht="15">
      <c r="B44" s="19"/>
      <c r="E44" s="21"/>
      <c r="G44" s="21"/>
      <c r="I44" s="21"/>
      <c r="K44" s="21"/>
      <c r="M44" s="21"/>
    </row>
    <row r="45" spans="2:13" s="20" customFormat="1" ht="15">
      <c r="B45" s="19"/>
      <c r="E45" s="21"/>
      <c r="G45" s="21"/>
      <c r="I45" s="21"/>
      <c r="K45" s="21"/>
      <c r="M45" s="21"/>
    </row>
    <row r="46" spans="2:13" s="20" customFormat="1" ht="15">
      <c r="B46" s="19"/>
      <c r="E46" s="21"/>
      <c r="G46" s="21"/>
      <c r="I46" s="21"/>
      <c r="K46" s="21"/>
      <c r="M46" s="21"/>
    </row>
    <row r="47" spans="2:13" s="20" customFormat="1" ht="15">
      <c r="B47" s="19"/>
      <c r="E47" s="21"/>
      <c r="G47" s="21"/>
      <c r="I47" s="21"/>
      <c r="K47" s="21"/>
      <c r="M47" s="21"/>
    </row>
    <row r="48" spans="2:13" s="20" customFormat="1" ht="15">
      <c r="B48" s="19"/>
      <c r="E48" s="21"/>
      <c r="G48" s="21"/>
      <c r="I48" s="21"/>
      <c r="K48" s="21"/>
      <c r="M48" s="21"/>
    </row>
    <row r="49" spans="2:13" s="20" customFormat="1" ht="15">
      <c r="B49" s="19"/>
      <c r="E49" s="21"/>
      <c r="G49" s="21"/>
      <c r="I49" s="21"/>
      <c r="K49" s="21"/>
      <c r="M49" s="21"/>
    </row>
    <row r="50" spans="2:13" s="20" customFormat="1" ht="15">
      <c r="B50" s="19"/>
      <c r="E50" s="21"/>
      <c r="G50" s="21"/>
      <c r="I50" s="21"/>
      <c r="K50" s="21"/>
      <c r="M50" s="21"/>
    </row>
    <row r="51" spans="2:13" s="20" customFormat="1" ht="15">
      <c r="B51" s="19"/>
      <c r="E51" s="21"/>
      <c r="G51" s="21"/>
      <c r="I51" s="21"/>
      <c r="K51" s="21"/>
      <c r="M51" s="21"/>
    </row>
    <row r="52" spans="2:13" s="20" customFormat="1" ht="15">
      <c r="B52" s="19"/>
      <c r="E52" s="21"/>
      <c r="G52" s="21"/>
      <c r="I52" s="21"/>
      <c r="K52" s="21"/>
      <c r="M52" s="21"/>
    </row>
    <row r="53" spans="2:13" s="20" customFormat="1" ht="15">
      <c r="B53" s="19"/>
      <c r="E53" s="21"/>
      <c r="G53" s="21"/>
      <c r="I53" s="21"/>
      <c r="K53" s="21"/>
      <c r="M53" s="21"/>
    </row>
    <row r="54" spans="2:13" s="20" customFormat="1" ht="15">
      <c r="B54" s="19"/>
      <c r="E54" s="21"/>
      <c r="G54" s="21"/>
      <c r="I54" s="21"/>
      <c r="K54" s="21"/>
      <c r="M54" s="21"/>
    </row>
    <row r="55" spans="2:13" s="20" customFormat="1" ht="15">
      <c r="B55" s="19"/>
      <c r="E55" s="21"/>
      <c r="G55" s="21"/>
      <c r="I55" s="21"/>
      <c r="K55" s="21"/>
      <c r="M55" s="21"/>
    </row>
    <row r="56" spans="2:13" s="20" customFormat="1" ht="15">
      <c r="B56" s="19"/>
      <c r="E56" s="21"/>
      <c r="G56" s="21"/>
      <c r="I56" s="21"/>
      <c r="K56" s="21"/>
      <c r="M56" s="21"/>
    </row>
    <row r="57" spans="2:13" s="20" customFormat="1" ht="15">
      <c r="B57" s="19"/>
      <c r="E57" s="21"/>
      <c r="G57" s="21"/>
      <c r="I57" s="21"/>
      <c r="K57" s="21"/>
      <c r="M57" s="21"/>
    </row>
    <row r="58" spans="2:13" s="20" customFormat="1" ht="15">
      <c r="B58" s="19"/>
      <c r="E58" s="21"/>
      <c r="G58" s="21"/>
      <c r="I58" s="21"/>
      <c r="K58" s="21"/>
      <c r="M58" s="21"/>
    </row>
    <row r="59" spans="2:13" s="20" customFormat="1" ht="15">
      <c r="B59" s="19"/>
      <c r="E59" s="21"/>
      <c r="G59" s="21"/>
      <c r="I59" s="21"/>
      <c r="K59" s="21"/>
      <c r="M59" s="21"/>
    </row>
    <row r="60" spans="2:13" s="20" customFormat="1" ht="15">
      <c r="B60" s="19"/>
      <c r="E60" s="21"/>
      <c r="G60" s="21"/>
      <c r="I60" s="21"/>
      <c r="K60" s="21"/>
      <c r="M60" s="21"/>
    </row>
    <row r="61" spans="2:13" s="20" customFormat="1" ht="15">
      <c r="B61" s="19"/>
      <c r="E61" s="21"/>
      <c r="G61" s="21"/>
      <c r="I61" s="21"/>
      <c r="K61" s="21"/>
      <c r="M61" s="21"/>
    </row>
    <row r="62" spans="2:13" s="20" customFormat="1" ht="15">
      <c r="B62" s="19"/>
      <c r="E62" s="21"/>
      <c r="G62" s="21"/>
      <c r="I62" s="21"/>
      <c r="K62" s="21"/>
      <c r="M62" s="21"/>
    </row>
  </sheetData>
  <sheetProtection password="927E" sheet="1" objects="1" scenarios="1"/>
  <dataValidations count="1">
    <dataValidation type="list" allowBlank="1" showInputMessage="1" showErrorMessage="1" sqref="C2">
      <formula1>$AA$2:$AA$43</formula1>
    </dataValidation>
  </dataValidations>
  <printOptions/>
  <pageMargins left="0.75" right="0.75" top="1" bottom="1" header="0.5" footer="0.5"/>
  <pageSetup fitToHeight="1" fitToWidth="1" horizontalDpi="1200" verticalDpi="1200" orientation="landscape" scale="48" r:id="rId3"/>
  <legacyDrawing r:id="rId2"/>
  <oleObjects>
    <oleObject progId="Unknown" shapeId="156074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1"/>
    <pageSetUpPr fitToPage="1"/>
  </sheetPr>
  <dimension ref="A1:I71"/>
  <sheetViews>
    <sheetView showGridLines="0" workbookViewId="0" topLeftCell="A7">
      <selection activeCell="A1" sqref="A1"/>
    </sheetView>
  </sheetViews>
  <sheetFormatPr defaultColWidth="8.88671875" defaultRowHeight="15" zeroHeight="1"/>
  <cols>
    <col min="1" max="1" width="15.77734375" style="28" customWidth="1"/>
    <col min="2" max="2" width="3.77734375" style="28" hidden="1" customWidth="1"/>
    <col min="3" max="3" width="60.77734375" style="28" customWidth="1"/>
    <col min="4" max="4" width="2.88671875" style="40" bestFit="1" customWidth="1"/>
    <col min="5" max="6" width="8.88671875" style="40" bestFit="1" customWidth="1"/>
    <col min="7" max="7" width="8.88671875" style="28" bestFit="1" customWidth="1"/>
    <col min="8" max="9" width="8.88671875" style="28" customWidth="1"/>
    <col min="10" max="10" width="2.77734375" style="28" customWidth="1"/>
    <col min="11" max="16384" width="0" style="28" hidden="1" customWidth="1"/>
  </cols>
  <sheetData>
    <row r="1" spans="1:9" ht="15">
      <c r="A1" s="20"/>
      <c r="B1" s="20"/>
      <c r="C1" s="20"/>
      <c r="D1" s="37"/>
      <c r="E1" s="37"/>
      <c r="F1" s="37"/>
      <c r="G1" s="20"/>
      <c r="H1" s="20"/>
      <c r="I1" s="20"/>
    </row>
    <row r="2" spans="3:6" s="20" customFormat="1" ht="15.75">
      <c r="C2" s="22" t="str">
        <f>IF(ISBLANK('Incremental Capital Summary'!C2),"",'Incremental Capital Summary'!C2)</f>
        <v>Hydro 2000 Inc. </v>
      </c>
      <c r="D2" s="37"/>
      <c r="E2" s="37"/>
      <c r="F2" s="37"/>
    </row>
    <row r="3" spans="1:7" s="20" customFormat="1" ht="15.75">
      <c r="A3" s="1"/>
      <c r="B3" s="1"/>
      <c r="C3" s="22"/>
      <c r="D3" s="2"/>
      <c r="E3" s="2"/>
      <c r="F3" s="2"/>
      <c r="G3" s="1"/>
    </row>
    <row r="4" spans="1:7" s="20" customFormat="1" ht="15.75">
      <c r="A4" s="1"/>
      <c r="C4" s="22" t="str">
        <f>'Incremental Capital Summary'!C4</f>
        <v>EB-2009-0229</v>
      </c>
      <c r="D4" s="37"/>
      <c r="E4" s="37"/>
      <c r="F4" s="37"/>
      <c r="G4" s="1"/>
    </row>
    <row r="5" spans="1:7" s="20" customFormat="1" ht="15.75">
      <c r="A5" s="1"/>
      <c r="C5" s="22"/>
      <c r="D5" s="37"/>
      <c r="E5" s="37"/>
      <c r="F5" s="37"/>
      <c r="G5" s="1"/>
    </row>
    <row r="6" spans="1:7" s="20" customFormat="1" ht="15.75">
      <c r="A6" s="1"/>
      <c r="C6" s="38">
        <f>'Incremental Capital Summary'!C6</f>
        <v>40299</v>
      </c>
      <c r="D6" s="37"/>
      <c r="E6" s="37"/>
      <c r="F6" s="37"/>
      <c r="G6" s="7"/>
    </row>
    <row r="7" spans="1:7" s="20" customFormat="1" ht="15">
      <c r="A7" s="1"/>
      <c r="D7" s="37"/>
      <c r="E7" s="37"/>
      <c r="F7" s="37"/>
      <c r="G7" s="1"/>
    </row>
    <row r="8" spans="1:7" s="20" customFormat="1" ht="15">
      <c r="A8" s="1"/>
      <c r="D8" s="37"/>
      <c r="E8" s="37"/>
      <c r="F8" s="37"/>
      <c r="G8" s="1"/>
    </row>
    <row r="9" spans="1:7" s="20" customFormat="1" ht="15">
      <c r="A9" s="1"/>
      <c r="D9" s="37"/>
      <c r="E9" s="37"/>
      <c r="F9" s="37"/>
      <c r="G9" s="1"/>
    </row>
    <row r="10" spans="1:7" s="20" customFormat="1" ht="24">
      <c r="A10" s="1"/>
      <c r="C10" s="26" t="s">
        <v>31</v>
      </c>
      <c r="D10" s="37"/>
      <c r="E10" s="37"/>
      <c r="F10" s="37"/>
      <c r="G10" s="1"/>
    </row>
    <row r="11" spans="1:7" s="20" customFormat="1" ht="15">
      <c r="A11" s="1"/>
      <c r="D11" s="37"/>
      <c r="E11" s="37"/>
      <c r="F11" s="37"/>
      <c r="G11" s="1"/>
    </row>
    <row r="12" spans="1:7" s="20" customFormat="1" ht="15">
      <c r="A12" s="1"/>
      <c r="C12" s="22" t="s">
        <v>28</v>
      </c>
      <c r="D12" s="37"/>
      <c r="E12" s="37"/>
      <c r="F12" s="37"/>
      <c r="G12" s="1"/>
    </row>
    <row r="13" spans="1:7" s="20" customFormat="1" ht="15">
      <c r="A13" s="1"/>
      <c r="C13" s="39">
        <f>IF(ISBLANK('Incremental Capital Summary'!C13),"",'Incremental Capital Summary'!C13)</f>
      </c>
      <c r="D13" s="37"/>
      <c r="E13" s="37"/>
      <c r="F13" s="37"/>
      <c r="G13" s="1"/>
    </row>
    <row r="14" spans="1:7" s="20" customFormat="1" ht="15">
      <c r="A14" s="1"/>
      <c r="D14" s="37"/>
      <c r="E14" s="37"/>
      <c r="F14" s="37"/>
      <c r="G14" s="1"/>
    </row>
    <row r="15" spans="1:7" s="20" customFormat="1" ht="15">
      <c r="A15" s="1"/>
      <c r="C15" s="22" t="s">
        <v>23</v>
      </c>
      <c r="D15" s="37"/>
      <c r="E15" s="37"/>
      <c r="F15" s="37"/>
      <c r="G15" s="1"/>
    </row>
    <row r="16" spans="1:7" s="20" customFormat="1" ht="15">
      <c r="A16" s="1"/>
      <c r="D16" s="37"/>
      <c r="E16" s="37"/>
      <c r="F16" s="37"/>
      <c r="G16" s="1"/>
    </row>
    <row r="17" spans="1:7" s="20" customFormat="1" ht="15">
      <c r="A17" s="1"/>
      <c r="C17" s="39">
        <f>IF(ISBLANK('Incremental Capital Summary'!C20),"",'Incremental Capital Summary'!C20)</f>
      </c>
      <c r="D17" s="37"/>
      <c r="E17" s="37"/>
      <c r="F17" s="37"/>
      <c r="G17" s="1"/>
    </row>
    <row r="18" spans="1:7" s="20" customFormat="1" ht="15">
      <c r="A18" s="1"/>
      <c r="D18" s="37"/>
      <c r="E18" s="37"/>
      <c r="F18" s="37"/>
      <c r="G18" s="1"/>
    </row>
    <row r="19" spans="1:7" s="20" customFormat="1" ht="15">
      <c r="A19" s="1"/>
      <c r="D19" s="37"/>
      <c r="E19" s="37"/>
      <c r="F19" s="37"/>
      <c r="G19" s="1"/>
    </row>
    <row r="20" spans="1:7" s="20" customFormat="1" ht="24">
      <c r="A20" s="1"/>
      <c r="C20" s="3" t="s">
        <v>7</v>
      </c>
      <c r="D20" s="3"/>
      <c r="E20" s="2"/>
      <c r="F20" s="2"/>
      <c r="G20" s="2"/>
    </row>
    <row r="21" spans="1:9" s="20" customFormat="1" ht="15">
      <c r="A21" s="1"/>
      <c r="C21" s="1"/>
      <c r="D21" s="1"/>
      <c r="E21" s="4">
        <v>2010</v>
      </c>
      <c r="F21" s="4">
        <v>2011</v>
      </c>
      <c r="G21" s="4">
        <v>2012</v>
      </c>
      <c r="H21" s="4">
        <v>2013</v>
      </c>
      <c r="I21" s="4">
        <v>2014</v>
      </c>
    </row>
    <row r="22" spans="1:9" s="20" customFormat="1" ht="17.25">
      <c r="A22" s="1"/>
      <c r="C22" s="5" t="s">
        <v>19</v>
      </c>
      <c r="D22" s="5"/>
      <c r="E22" s="6" t="s">
        <v>16</v>
      </c>
      <c r="F22" s="6" t="s">
        <v>16</v>
      </c>
      <c r="G22" s="6" t="s">
        <v>16</v>
      </c>
      <c r="H22" s="6" t="s">
        <v>16</v>
      </c>
      <c r="I22" s="6" t="s">
        <v>16</v>
      </c>
    </row>
    <row r="23" spans="1:7" s="20" customFormat="1" ht="15">
      <c r="A23" s="1"/>
      <c r="C23" s="1"/>
      <c r="D23" s="1"/>
      <c r="E23" s="2"/>
      <c r="F23" s="2"/>
      <c r="G23" s="2"/>
    </row>
    <row r="24" spans="1:9" s="20" customFormat="1" ht="15">
      <c r="A24" s="1"/>
      <c r="C24" s="1" t="s">
        <v>1</v>
      </c>
      <c r="D24" s="1"/>
      <c r="E24" s="8">
        <v>0</v>
      </c>
      <c r="F24" s="8">
        <f>E26</f>
        <v>0</v>
      </c>
      <c r="G24" s="8">
        <f>F26</f>
        <v>0</v>
      </c>
      <c r="H24" s="8">
        <f>G26</f>
        <v>0</v>
      </c>
      <c r="I24" s="8">
        <f>H26</f>
        <v>0</v>
      </c>
    </row>
    <row r="25" spans="1:9" s="20" customFormat="1" ht="15">
      <c r="A25" s="1"/>
      <c r="C25" s="9" t="s">
        <v>20</v>
      </c>
      <c r="D25" s="9"/>
      <c r="E25" s="14">
        <f>'Incremental Capital Summary'!E20</f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s="20" customFormat="1" ht="15">
      <c r="A26" s="1"/>
      <c r="C26" s="1" t="s">
        <v>2</v>
      </c>
      <c r="D26" s="1"/>
      <c r="E26" s="8">
        <f>SUM(E24:E25)</f>
        <v>0</v>
      </c>
      <c r="F26" s="8">
        <f>SUM(F24:F25)</f>
        <v>0</v>
      </c>
      <c r="G26" s="8">
        <f>SUM(G24:G25)</f>
        <v>0</v>
      </c>
      <c r="H26" s="8">
        <f>SUM(H24:H25)</f>
        <v>0</v>
      </c>
      <c r="I26" s="8">
        <f>SUM(I24:I25)</f>
        <v>0</v>
      </c>
    </row>
    <row r="27" spans="1:9" s="20" customFormat="1" ht="15">
      <c r="A27" s="1"/>
      <c r="C27" s="1"/>
      <c r="D27" s="1"/>
      <c r="E27" s="11"/>
      <c r="F27" s="11"/>
      <c r="G27" s="2"/>
      <c r="H27" s="2"/>
      <c r="I27" s="2"/>
    </row>
    <row r="28" spans="1:9" s="20" customFormat="1" ht="15">
      <c r="A28" s="1"/>
      <c r="C28" s="1" t="s">
        <v>3</v>
      </c>
      <c r="D28" s="1"/>
      <c r="E28" s="8">
        <v>0</v>
      </c>
      <c r="F28" s="8">
        <f>E30</f>
        <v>0</v>
      </c>
      <c r="G28" s="8">
        <f>F30</f>
        <v>0</v>
      </c>
      <c r="H28" s="8">
        <f>G30</f>
        <v>0</v>
      </c>
      <c r="I28" s="8">
        <f>H30</f>
        <v>0</v>
      </c>
    </row>
    <row r="29" spans="1:9" s="20" customFormat="1" ht="15">
      <c r="A29" s="1"/>
      <c r="C29" s="9" t="s">
        <v>0</v>
      </c>
      <c r="D29" s="15">
        <f>'Incremental Capital Summary'!G20</f>
        <v>0</v>
      </c>
      <c r="E29" s="2">
        <f>E25*$D$29</f>
        <v>0</v>
      </c>
      <c r="F29" s="2">
        <f>F24*$D$29</f>
        <v>0</v>
      </c>
      <c r="G29" s="2">
        <f>G24*$D$29</f>
        <v>0</v>
      </c>
      <c r="H29" s="2">
        <f>H24*$D$29</f>
        <v>0</v>
      </c>
      <c r="I29" s="2">
        <f>I24*$D$29</f>
        <v>0</v>
      </c>
    </row>
    <row r="30" spans="1:9" s="20" customFormat="1" ht="15">
      <c r="A30" s="1"/>
      <c r="C30" s="1" t="s">
        <v>4</v>
      </c>
      <c r="D30" s="1"/>
      <c r="E30" s="8">
        <f>SUM(E28:E29)</f>
        <v>0</v>
      </c>
      <c r="F30" s="8">
        <f>SUM(F28:F29)</f>
        <v>0</v>
      </c>
      <c r="G30" s="8">
        <f>SUM(G28:G29)</f>
        <v>0</v>
      </c>
      <c r="H30" s="8">
        <f>SUM(H28:H29)</f>
        <v>0</v>
      </c>
      <c r="I30" s="8">
        <f>SUM(I28:I29)</f>
        <v>0</v>
      </c>
    </row>
    <row r="31" spans="1:9" s="20" customFormat="1" ht="15">
      <c r="A31" s="1"/>
      <c r="C31" s="1"/>
      <c r="D31" s="1"/>
      <c r="E31" s="2"/>
      <c r="F31" s="2"/>
      <c r="G31" s="2"/>
      <c r="H31" s="2"/>
      <c r="I31" s="2"/>
    </row>
    <row r="32" spans="1:9" s="20" customFormat="1" ht="15">
      <c r="A32" s="1"/>
      <c r="C32" s="1" t="s">
        <v>5</v>
      </c>
      <c r="D32" s="1"/>
      <c r="E32" s="2">
        <v>0</v>
      </c>
      <c r="F32" s="2">
        <f>F24-F28</f>
        <v>0</v>
      </c>
      <c r="G32" s="2">
        <f>G24-G28</f>
        <v>0</v>
      </c>
      <c r="H32" s="2">
        <f>H24-H28</f>
        <v>0</v>
      </c>
      <c r="I32" s="2">
        <f>I24-I28</f>
        <v>0</v>
      </c>
    </row>
    <row r="33" spans="1:9" s="20" customFormat="1" ht="15">
      <c r="A33" s="1"/>
      <c r="C33" s="1" t="s">
        <v>6</v>
      </c>
      <c r="D33" s="1"/>
      <c r="E33" s="8">
        <f>E26-E30</f>
        <v>0</v>
      </c>
      <c r="F33" s="8">
        <f>F26-F30</f>
        <v>0</v>
      </c>
      <c r="G33" s="8">
        <f>G26-G30</f>
        <v>0</v>
      </c>
      <c r="H33" s="8">
        <f>H26-H30</f>
        <v>0</v>
      </c>
      <c r="I33" s="8">
        <f>I26-I30</f>
        <v>0</v>
      </c>
    </row>
    <row r="34" spans="1:9" s="20" customFormat="1" ht="15" thickBot="1">
      <c r="A34" s="1"/>
      <c r="C34" s="1" t="s">
        <v>7</v>
      </c>
      <c r="D34" s="1"/>
      <c r="E34" s="12">
        <f>SUM(E32:E33)/2</f>
        <v>0</v>
      </c>
      <c r="F34" s="12">
        <f>SUM(F32:F33)/2</f>
        <v>0</v>
      </c>
      <c r="G34" s="12">
        <f>SUM(G32:G33)/2</f>
        <v>0</v>
      </c>
      <c r="H34" s="12">
        <f>SUM(H32:H33)/2</f>
        <v>0</v>
      </c>
      <c r="I34" s="12">
        <f>SUM(I32:I33)/2</f>
        <v>0</v>
      </c>
    </row>
    <row r="35" spans="1:7" s="20" customFormat="1" ht="15">
      <c r="A35" s="1"/>
      <c r="C35" s="1"/>
      <c r="D35" s="1"/>
      <c r="E35" s="11"/>
      <c r="F35" s="11"/>
      <c r="G35" s="11"/>
    </row>
    <row r="36" spans="1:7" s="20" customFormat="1" ht="15">
      <c r="A36" s="1"/>
      <c r="C36" s="1"/>
      <c r="D36" s="1"/>
      <c r="E36" s="6"/>
      <c r="F36" s="6"/>
      <c r="G36" s="6"/>
    </row>
    <row r="37" spans="1:7" s="20" customFormat="1" ht="15">
      <c r="A37" s="1"/>
      <c r="C37" s="1"/>
      <c r="D37" s="1"/>
      <c r="E37" s="2"/>
      <c r="F37" s="2"/>
      <c r="G37" s="2"/>
    </row>
    <row r="38" spans="3:7" s="20" customFormat="1" ht="15">
      <c r="C38" s="1"/>
      <c r="D38" s="1"/>
      <c r="E38" s="2"/>
      <c r="F38" s="2"/>
      <c r="G38" s="2"/>
    </row>
    <row r="39" spans="3:7" s="20" customFormat="1" ht="24">
      <c r="C39" s="3" t="s">
        <v>8</v>
      </c>
      <c r="D39" s="3"/>
      <c r="E39" s="2"/>
      <c r="F39" s="2"/>
      <c r="G39" s="2"/>
    </row>
    <row r="40" spans="3:7" s="20" customFormat="1" ht="15">
      <c r="C40" s="1"/>
      <c r="D40" s="1"/>
      <c r="E40" s="2"/>
      <c r="F40" s="2"/>
      <c r="G40" s="2"/>
    </row>
    <row r="41" spans="3:9" s="20" customFormat="1" ht="17.25">
      <c r="C41" s="5" t="s">
        <v>21</v>
      </c>
      <c r="D41" s="5"/>
      <c r="E41" s="4">
        <v>2010</v>
      </c>
      <c r="F41" s="4">
        <v>2011</v>
      </c>
      <c r="G41" s="4">
        <v>2012</v>
      </c>
      <c r="H41" s="4">
        <v>2013</v>
      </c>
      <c r="I41" s="4">
        <v>2014</v>
      </c>
    </row>
    <row r="42" spans="3:9" s="20" customFormat="1" ht="15">
      <c r="C42" s="1"/>
      <c r="D42" s="1"/>
      <c r="E42" s="6" t="s">
        <v>16</v>
      </c>
      <c r="F42" s="6" t="s">
        <v>16</v>
      </c>
      <c r="G42" s="6" t="s">
        <v>16</v>
      </c>
      <c r="H42" s="6" t="s">
        <v>16</v>
      </c>
      <c r="I42" s="6" t="s">
        <v>16</v>
      </c>
    </row>
    <row r="43" spans="3:7" s="20" customFormat="1" ht="15">
      <c r="C43" s="1"/>
      <c r="D43" s="1"/>
      <c r="E43" s="2"/>
      <c r="F43" s="2"/>
      <c r="G43" s="2"/>
    </row>
    <row r="44" spans="3:9" s="20" customFormat="1" ht="15">
      <c r="C44" s="1" t="s">
        <v>9</v>
      </c>
      <c r="D44" s="1"/>
      <c r="E44" s="8">
        <v>0</v>
      </c>
      <c r="F44" s="8">
        <f>E52</f>
        <v>0</v>
      </c>
      <c r="G44" s="8">
        <f>F52</f>
        <v>0</v>
      </c>
      <c r="H44" s="8">
        <f>G52</f>
        <v>0</v>
      </c>
      <c r="I44" s="8">
        <f>H52</f>
        <v>0</v>
      </c>
    </row>
    <row r="45" spans="3:9" s="20" customFormat="1" ht="15">
      <c r="C45" s="1" t="s">
        <v>10</v>
      </c>
      <c r="D45" s="1"/>
      <c r="E45" s="18">
        <f>E25</f>
        <v>0</v>
      </c>
      <c r="F45" s="2">
        <f>F25</f>
        <v>0</v>
      </c>
      <c r="G45" s="2">
        <f>G25</f>
        <v>0</v>
      </c>
      <c r="H45" s="2">
        <f>H25</f>
        <v>0</v>
      </c>
      <c r="I45" s="2">
        <f>I25</f>
        <v>0</v>
      </c>
    </row>
    <row r="46" spans="3:9" s="20" customFormat="1" ht="15">
      <c r="C46" s="1" t="s">
        <v>11</v>
      </c>
      <c r="D46" s="1"/>
      <c r="E46" s="8">
        <f>SUM(E44:E45)</f>
        <v>0</v>
      </c>
      <c r="F46" s="8">
        <f>SUM(F44:F45)</f>
        <v>0</v>
      </c>
      <c r="G46" s="8">
        <f>SUM(G44:G45)</f>
        <v>0</v>
      </c>
      <c r="H46" s="8">
        <f>SUM(H44:H45)</f>
        <v>0</v>
      </c>
      <c r="I46" s="8">
        <f>SUM(I44:I45)</f>
        <v>0</v>
      </c>
    </row>
    <row r="47" spans="3:9" s="20" customFormat="1" ht="15">
      <c r="C47" s="1" t="s">
        <v>12</v>
      </c>
      <c r="D47" s="1"/>
      <c r="E47" s="2">
        <v>0</v>
      </c>
      <c r="F47" s="2">
        <f>F45/2</f>
        <v>0</v>
      </c>
      <c r="G47" s="2">
        <f>G45/2</f>
        <v>0</v>
      </c>
      <c r="H47" s="2">
        <f>H45/2</f>
        <v>0</v>
      </c>
      <c r="I47" s="2">
        <f>I45/2</f>
        <v>0</v>
      </c>
    </row>
    <row r="48" spans="3:9" s="20" customFormat="1" ht="15">
      <c r="C48" s="1" t="s">
        <v>13</v>
      </c>
      <c r="D48" s="1"/>
      <c r="E48" s="8">
        <f>E46-E47</f>
        <v>0</v>
      </c>
      <c r="F48" s="8">
        <f>F46-F47</f>
        <v>0</v>
      </c>
      <c r="G48" s="8">
        <f>G46-G47</f>
        <v>0</v>
      </c>
      <c r="H48" s="8">
        <f>H46-H47</f>
        <v>0</v>
      </c>
      <c r="I48" s="8">
        <f>I46-I47</f>
        <v>0</v>
      </c>
    </row>
    <row r="49" spans="3:9" s="20" customFormat="1" ht="15">
      <c r="C49" s="1" t="s">
        <v>17</v>
      </c>
      <c r="D49" s="16">
        <f>'Incremental Capital Summary'!I20</f>
        <v>0</v>
      </c>
      <c r="F49" s="13"/>
      <c r="G49" s="13"/>
      <c r="H49" s="13"/>
      <c r="I49" s="13"/>
    </row>
    <row r="50" spans="3:9" s="20" customFormat="1" ht="15">
      <c r="C50" s="1" t="s">
        <v>18</v>
      </c>
      <c r="D50" s="17">
        <f>'Incremental Capital Summary'!K20</f>
        <v>0</v>
      </c>
      <c r="F50" s="13"/>
      <c r="G50" s="13"/>
      <c r="H50" s="13"/>
      <c r="I50" s="13"/>
    </row>
    <row r="51" spans="3:9" s="20" customFormat="1" ht="15">
      <c r="C51" s="1" t="s">
        <v>14</v>
      </c>
      <c r="D51" s="1"/>
      <c r="E51" s="8">
        <f>E48*$D$50</f>
        <v>0</v>
      </c>
      <c r="F51" s="8">
        <f>F48*$D$50</f>
        <v>0</v>
      </c>
      <c r="G51" s="8">
        <f>G48*$D$50</f>
        <v>0</v>
      </c>
      <c r="H51" s="8">
        <f>H48*$D$50</f>
        <v>0</v>
      </c>
      <c r="I51" s="8">
        <f>I48*$D$50</f>
        <v>0</v>
      </c>
    </row>
    <row r="52" spans="3:9" s="20" customFormat="1" ht="15" thickBot="1">
      <c r="C52" s="1" t="s">
        <v>15</v>
      </c>
      <c r="D52" s="1"/>
      <c r="E52" s="12">
        <f>E46-E51</f>
        <v>0</v>
      </c>
      <c r="F52" s="12">
        <f>F46-F51</f>
        <v>0</v>
      </c>
      <c r="G52" s="12">
        <f>G46-G51</f>
        <v>0</v>
      </c>
      <c r="H52" s="12">
        <f>H46-H51</f>
        <v>0</v>
      </c>
      <c r="I52" s="12">
        <f>I46-I51</f>
        <v>0</v>
      </c>
    </row>
    <row r="53" spans="3:7" s="20" customFormat="1" ht="15">
      <c r="C53" s="1"/>
      <c r="D53" s="1"/>
      <c r="E53" s="2"/>
      <c r="F53" s="2"/>
      <c r="G53" s="2"/>
    </row>
    <row r="54" spans="5:7" s="20" customFormat="1" ht="15">
      <c r="E54" s="37"/>
      <c r="F54" s="37"/>
      <c r="G54" s="37"/>
    </row>
    <row r="55" spans="5:7" s="20" customFormat="1" ht="15">
      <c r="E55" s="37"/>
      <c r="F55" s="37"/>
      <c r="G55" s="37"/>
    </row>
    <row r="56" spans="5:7" s="20" customFormat="1" ht="15">
      <c r="E56" s="37"/>
      <c r="F56" s="37"/>
      <c r="G56" s="37"/>
    </row>
    <row r="57" spans="4:6" s="20" customFormat="1" ht="15">
      <c r="D57" s="37"/>
      <c r="E57" s="37"/>
      <c r="F57" s="37"/>
    </row>
    <row r="58" spans="4:6" s="20" customFormat="1" ht="15">
      <c r="D58" s="37"/>
      <c r="E58" s="37"/>
      <c r="F58" s="37"/>
    </row>
    <row r="59" spans="4:6" s="20" customFormat="1" ht="15">
      <c r="D59" s="37"/>
      <c r="E59" s="37"/>
      <c r="F59" s="37"/>
    </row>
    <row r="60" spans="4:6" s="20" customFormat="1" ht="15">
      <c r="D60" s="37"/>
      <c r="E60" s="37"/>
      <c r="F60" s="37"/>
    </row>
    <row r="61" spans="4:6" s="20" customFormat="1" ht="15">
      <c r="D61" s="37"/>
      <c r="E61" s="37"/>
      <c r="F61" s="37"/>
    </row>
    <row r="62" spans="4:6" s="20" customFormat="1" ht="15">
      <c r="D62" s="37"/>
      <c r="E62" s="37"/>
      <c r="F62" s="37"/>
    </row>
    <row r="63" spans="4:6" s="20" customFormat="1" ht="15">
      <c r="D63" s="37"/>
      <c r="E63" s="37"/>
      <c r="F63" s="37"/>
    </row>
    <row r="64" spans="4:6" s="20" customFormat="1" ht="15">
      <c r="D64" s="37"/>
      <c r="E64" s="37"/>
      <c r="F64" s="37"/>
    </row>
    <row r="65" spans="4:6" s="20" customFormat="1" ht="15">
      <c r="D65" s="37"/>
      <c r="E65" s="37"/>
      <c r="F65" s="37"/>
    </row>
    <row r="66" spans="4:6" s="20" customFormat="1" ht="15">
      <c r="D66" s="37"/>
      <c r="E66" s="37"/>
      <c r="F66" s="37"/>
    </row>
    <row r="67" spans="4:6" s="20" customFormat="1" ht="15">
      <c r="D67" s="37"/>
      <c r="E67" s="37"/>
      <c r="F67" s="37"/>
    </row>
    <row r="68" spans="4:6" s="20" customFormat="1" ht="15">
      <c r="D68" s="37"/>
      <c r="E68" s="37"/>
      <c r="F68" s="37"/>
    </row>
    <row r="69" spans="4:6" s="20" customFormat="1" ht="15">
      <c r="D69" s="37"/>
      <c r="E69" s="37"/>
      <c r="F69" s="37"/>
    </row>
    <row r="70" spans="4:6" s="20" customFormat="1" ht="15">
      <c r="D70" s="37"/>
      <c r="E70" s="37"/>
      <c r="F70" s="37"/>
    </row>
    <row r="71" spans="4:6" s="20" customFormat="1" ht="15">
      <c r="D71" s="37"/>
      <c r="E71" s="37"/>
      <c r="F71" s="37"/>
    </row>
  </sheetData>
  <sheetProtection password="927E" sheet="1" objects="1" scenarios="1" selectLockedCells="1"/>
  <printOptions/>
  <pageMargins left="0.75" right="0.75" top="1" bottom="1" header="0.5" footer="0.5"/>
  <pageSetup fitToHeight="1" fitToWidth="1" horizontalDpi="600" verticalDpi="600" orientation="landscape" scale="42" r:id="rId3"/>
  <legacyDrawing r:id="rId2"/>
  <oleObjects>
    <oleObject progId="Unknown" shapeId="1570105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41"/>
  </sheetPr>
  <dimension ref="A1:I71"/>
  <sheetViews>
    <sheetView showGridLines="0" workbookViewId="0" topLeftCell="A1">
      <selection activeCell="A1" sqref="A1"/>
    </sheetView>
  </sheetViews>
  <sheetFormatPr defaultColWidth="8.88671875" defaultRowHeight="15" zeroHeight="1"/>
  <cols>
    <col min="1" max="1" width="15.77734375" style="28" customWidth="1"/>
    <col min="2" max="2" width="3.77734375" style="28" hidden="1" customWidth="1"/>
    <col min="3" max="3" width="60.77734375" style="28" customWidth="1"/>
    <col min="4" max="4" width="2.88671875" style="42" bestFit="1" customWidth="1"/>
    <col min="5" max="6" width="8.88671875" style="42" bestFit="1" customWidth="1"/>
    <col min="7" max="7" width="8.88671875" style="28" bestFit="1" customWidth="1"/>
    <col min="8" max="9" width="8.88671875" style="28" customWidth="1"/>
    <col min="10" max="10" width="2.77734375" style="28" customWidth="1"/>
    <col min="11" max="16384" width="0" style="28" hidden="1" customWidth="1"/>
  </cols>
  <sheetData>
    <row r="1" spans="1:9" ht="15">
      <c r="A1" s="20"/>
      <c r="B1" s="20"/>
      <c r="C1" s="20"/>
      <c r="D1" s="41"/>
      <c r="E1" s="41"/>
      <c r="F1" s="41"/>
      <c r="G1" s="20"/>
      <c r="H1" s="20"/>
      <c r="I1" s="20"/>
    </row>
    <row r="2" spans="3:6" s="20" customFormat="1" ht="15.75">
      <c r="C2" s="22" t="str">
        <f>IF(ISBLANK('Incremental Capital Summary'!C2),"",'Incremental Capital Summary'!C2)</f>
        <v>Hydro 2000 Inc. </v>
      </c>
      <c r="D2" s="41"/>
      <c r="E2" s="41"/>
      <c r="F2" s="41"/>
    </row>
    <row r="3" spans="1:7" s="20" customFormat="1" ht="15.75">
      <c r="A3" s="1"/>
      <c r="B3" s="1"/>
      <c r="C3" s="22"/>
      <c r="D3" s="2"/>
      <c r="E3" s="2"/>
      <c r="F3" s="2"/>
      <c r="G3" s="1"/>
    </row>
    <row r="4" spans="1:7" s="20" customFormat="1" ht="15.75">
      <c r="A4" s="1"/>
      <c r="C4" s="22" t="str">
        <f>'Incremental Capital Summary'!C4</f>
        <v>EB-2009-0229</v>
      </c>
      <c r="D4" s="41"/>
      <c r="E4" s="41"/>
      <c r="F4" s="41"/>
      <c r="G4" s="1"/>
    </row>
    <row r="5" spans="1:7" s="20" customFormat="1" ht="15.75">
      <c r="A5" s="1"/>
      <c r="C5" s="22"/>
      <c r="D5" s="41"/>
      <c r="E5" s="41"/>
      <c r="F5" s="41"/>
      <c r="G5" s="1"/>
    </row>
    <row r="6" spans="1:7" s="20" customFormat="1" ht="15.75">
      <c r="A6" s="1"/>
      <c r="C6" s="38">
        <f>'Incremental Capital Summary'!C6</f>
        <v>40299</v>
      </c>
      <c r="D6" s="41"/>
      <c r="E6" s="41"/>
      <c r="F6" s="41"/>
      <c r="G6" s="7"/>
    </row>
    <row r="7" spans="1:7" s="20" customFormat="1" ht="15">
      <c r="A7" s="1"/>
      <c r="D7" s="41"/>
      <c r="E7" s="41"/>
      <c r="F7" s="41"/>
      <c r="G7" s="1"/>
    </row>
    <row r="8" spans="1:7" s="20" customFormat="1" ht="15">
      <c r="A8" s="1"/>
      <c r="D8" s="41"/>
      <c r="E8" s="41"/>
      <c r="F8" s="41"/>
      <c r="G8" s="1"/>
    </row>
    <row r="9" spans="1:7" s="20" customFormat="1" ht="15">
      <c r="A9" s="1"/>
      <c r="D9" s="41"/>
      <c r="E9" s="41"/>
      <c r="F9" s="41"/>
      <c r="G9" s="1"/>
    </row>
    <row r="10" spans="1:7" s="20" customFormat="1" ht="24">
      <c r="A10" s="1"/>
      <c r="C10" s="26" t="s">
        <v>31</v>
      </c>
      <c r="D10" s="41"/>
      <c r="E10" s="41"/>
      <c r="F10" s="41"/>
      <c r="G10" s="1"/>
    </row>
    <row r="11" spans="1:7" s="20" customFormat="1" ht="15">
      <c r="A11" s="1"/>
      <c r="D11" s="41"/>
      <c r="E11" s="41"/>
      <c r="F11" s="41"/>
      <c r="G11" s="1"/>
    </row>
    <row r="12" spans="1:7" s="20" customFormat="1" ht="15">
      <c r="A12" s="1"/>
      <c r="C12" s="22" t="s">
        <v>28</v>
      </c>
      <c r="D12" s="41"/>
      <c r="E12" s="41"/>
      <c r="F12" s="41"/>
      <c r="G12" s="1"/>
    </row>
    <row r="13" spans="1:7" s="20" customFormat="1" ht="15">
      <c r="A13" s="1"/>
      <c r="C13" s="39">
        <f>IF(ISBLANK('Incremental Capital Summary'!C13),"",'Incremental Capital Summary'!C13)</f>
      </c>
      <c r="D13" s="41"/>
      <c r="E13" s="41"/>
      <c r="F13" s="41"/>
      <c r="G13" s="1"/>
    </row>
    <row r="14" spans="1:7" s="20" customFormat="1" ht="15">
      <c r="A14" s="1"/>
      <c r="D14" s="41"/>
      <c r="E14" s="41"/>
      <c r="F14" s="41"/>
      <c r="G14" s="1"/>
    </row>
    <row r="15" spans="1:7" s="20" customFormat="1" ht="15">
      <c r="A15" s="1"/>
      <c r="C15" s="22" t="s">
        <v>23</v>
      </c>
      <c r="D15" s="41"/>
      <c r="E15" s="41"/>
      <c r="F15" s="41"/>
      <c r="G15" s="1"/>
    </row>
    <row r="16" spans="1:7" s="20" customFormat="1" ht="15">
      <c r="A16" s="1"/>
      <c r="D16" s="41"/>
      <c r="E16" s="41"/>
      <c r="F16" s="41"/>
      <c r="G16" s="1"/>
    </row>
    <row r="17" spans="1:7" s="20" customFormat="1" ht="15">
      <c r="A17" s="1"/>
      <c r="C17" s="39">
        <f>IF(ISBLANK('Incremental Capital Summary'!C21),"",'Incremental Capital Summary'!C21)</f>
      </c>
      <c r="D17" s="41"/>
      <c r="E17" s="41"/>
      <c r="F17" s="41"/>
      <c r="G17" s="1"/>
    </row>
    <row r="18" spans="1:7" s="20" customFormat="1" ht="15">
      <c r="A18" s="1"/>
      <c r="D18" s="41"/>
      <c r="E18" s="41"/>
      <c r="F18" s="41"/>
      <c r="G18" s="1"/>
    </row>
    <row r="19" spans="1:7" s="20" customFormat="1" ht="15">
      <c r="A19" s="1"/>
      <c r="D19" s="41"/>
      <c r="E19" s="41"/>
      <c r="F19" s="41"/>
      <c r="G19" s="1"/>
    </row>
    <row r="20" spans="1:7" s="20" customFormat="1" ht="24">
      <c r="A20" s="1"/>
      <c r="C20" s="3" t="s">
        <v>7</v>
      </c>
      <c r="D20" s="3"/>
      <c r="E20" s="2"/>
      <c r="F20" s="2"/>
      <c r="G20" s="2"/>
    </row>
    <row r="21" spans="1:9" s="20" customFormat="1" ht="15">
      <c r="A21" s="1"/>
      <c r="C21" s="1"/>
      <c r="D21" s="1"/>
      <c r="E21" s="4">
        <v>2010</v>
      </c>
      <c r="F21" s="4">
        <v>2011</v>
      </c>
      <c r="G21" s="4">
        <v>2012</v>
      </c>
      <c r="H21" s="4">
        <v>2013</v>
      </c>
      <c r="I21" s="4">
        <v>2014</v>
      </c>
    </row>
    <row r="22" spans="1:9" s="20" customFormat="1" ht="17.25">
      <c r="A22" s="1"/>
      <c r="C22" s="5" t="s">
        <v>19</v>
      </c>
      <c r="D22" s="5"/>
      <c r="E22" s="6" t="s">
        <v>16</v>
      </c>
      <c r="F22" s="6" t="s">
        <v>16</v>
      </c>
      <c r="G22" s="6" t="s">
        <v>16</v>
      </c>
      <c r="H22" s="6" t="s">
        <v>16</v>
      </c>
      <c r="I22" s="6" t="s">
        <v>16</v>
      </c>
    </row>
    <row r="23" spans="1:7" s="20" customFormat="1" ht="15">
      <c r="A23" s="1"/>
      <c r="C23" s="1"/>
      <c r="D23" s="1"/>
      <c r="E23" s="2"/>
      <c r="F23" s="2"/>
      <c r="G23" s="2"/>
    </row>
    <row r="24" spans="1:9" s="20" customFormat="1" ht="15">
      <c r="A24" s="1"/>
      <c r="C24" s="1" t="s">
        <v>1</v>
      </c>
      <c r="D24" s="1"/>
      <c r="E24" s="8">
        <v>0</v>
      </c>
      <c r="F24" s="8">
        <f>E26</f>
        <v>0</v>
      </c>
      <c r="G24" s="8">
        <f>F26</f>
        <v>0</v>
      </c>
      <c r="H24" s="8">
        <f>G26</f>
        <v>0</v>
      </c>
      <c r="I24" s="8">
        <f>H26</f>
        <v>0</v>
      </c>
    </row>
    <row r="25" spans="1:9" s="20" customFormat="1" ht="15">
      <c r="A25" s="1"/>
      <c r="C25" s="9" t="s">
        <v>20</v>
      </c>
      <c r="D25" s="9"/>
      <c r="E25" s="14">
        <f>'Incremental Capital Summary'!E21</f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s="20" customFormat="1" ht="15">
      <c r="A26" s="1"/>
      <c r="C26" s="1" t="s">
        <v>2</v>
      </c>
      <c r="D26" s="1"/>
      <c r="E26" s="8">
        <f>SUM(E24:E25)</f>
        <v>0</v>
      </c>
      <c r="F26" s="8">
        <f>SUM(F24:F25)</f>
        <v>0</v>
      </c>
      <c r="G26" s="8">
        <f>SUM(G24:G25)</f>
        <v>0</v>
      </c>
      <c r="H26" s="8">
        <f>SUM(H24:H25)</f>
        <v>0</v>
      </c>
      <c r="I26" s="8">
        <f>SUM(I24:I25)</f>
        <v>0</v>
      </c>
    </row>
    <row r="27" spans="1:9" s="20" customFormat="1" ht="15">
      <c r="A27" s="1"/>
      <c r="C27" s="1"/>
      <c r="D27" s="1"/>
      <c r="E27" s="11"/>
      <c r="F27" s="11"/>
      <c r="G27" s="2"/>
      <c r="H27" s="2"/>
      <c r="I27" s="2"/>
    </row>
    <row r="28" spans="1:9" s="20" customFormat="1" ht="15">
      <c r="A28" s="1"/>
      <c r="C28" s="1" t="s">
        <v>3</v>
      </c>
      <c r="D28" s="1"/>
      <c r="E28" s="8">
        <v>0</v>
      </c>
      <c r="F28" s="8">
        <f>E30</f>
        <v>0</v>
      </c>
      <c r="G28" s="8">
        <f>F30</f>
        <v>0</v>
      </c>
      <c r="H28" s="8">
        <f>G30</f>
        <v>0</v>
      </c>
      <c r="I28" s="8">
        <f>H30</f>
        <v>0</v>
      </c>
    </row>
    <row r="29" spans="1:9" s="20" customFormat="1" ht="15">
      <c r="A29" s="1"/>
      <c r="C29" s="9" t="s">
        <v>0</v>
      </c>
      <c r="D29" s="15">
        <f>'Incremental Capital Summary'!G21</f>
        <v>0</v>
      </c>
      <c r="E29" s="2">
        <f>E25*$D$29</f>
        <v>0</v>
      </c>
      <c r="F29" s="2">
        <f>F24*$D$29</f>
        <v>0</v>
      </c>
      <c r="G29" s="2">
        <f>G24*$D$29</f>
        <v>0</v>
      </c>
      <c r="H29" s="2">
        <f>H24*$D$29</f>
        <v>0</v>
      </c>
      <c r="I29" s="2">
        <f>I24*$D$29</f>
        <v>0</v>
      </c>
    </row>
    <row r="30" spans="1:9" s="20" customFormat="1" ht="15">
      <c r="A30" s="1"/>
      <c r="C30" s="1" t="s">
        <v>4</v>
      </c>
      <c r="D30" s="1"/>
      <c r="E30" s="8">
        <f>SUM(E28:E29)</f>
        <v>0</v>
      </c>
      <c r="F30" s="8">
        <f>SUM(F28:F29)</f>
        <v>0</v>
      </c>
      <c r="G30" s="8">
        <f>SUM(G28:G29)</f>
        <v>0</v>
      </c>
      <c r="H30" s="8">
        <f>SUM(H28:H29)</f>
        <v>0</v>
      </c>
      <c r="I30" s="8">
        <f>SUM(I28:I29)</f>
        <v>0</v>
      </c>
    </row>
    <row r="31" spans="1:9" s="20" customFormat="1" ht="15">
      <c r="A31" s="1"/>
      <c r="C31" s="1"/>
      <c r="D31" s="1"/>
      <c r="E31" s="2"/>
      <c r="F31" s="2"/>
      <c r="G31" s="2"/>
      <c r="H31" s="2"/>
      <c r="I31" s="2"/>
    </row>
    <row r="32" spans="1:9" s="20" customFormat="1" ht="15">
      <c r="A32" s="1"/>
      <c r="C32" s="1" t="s">
        <v>5</v>
      </c>
      <c r="D32" s="1"/>
      <c r="E32" s="2">
        <f>E24-E28</f>
        <v>0</v>
      </c>
      <c r="F32" s="2">
        <f>F24-F28</f>
        <v>0</v>
      </c>
      <c r="G32" s="2">
        <f>G24-G28</f>
        <v>0</v>
      </c>
      <c r="H32" s="2">
        <f>H24-H28</f>
        <v>0</v>
      </c>
      <c r="I32" s="2">
        <f>I24-I28</f>
        <v>0</v>
      </c>
    </row>
    <row r="33" spans="1:9" s="20" customFormat="1" ht="15">
      <c r="A33" s="1"/>
      <c r="C33" s="1" t="s">
        <v>6</v>
      </c>
      <c r="D33" s="1"/>
      <c r="E33" s="8">
        <f>E26-E30</f>
        <v>0</v>
      </c>
      <c r="F33" s="8">
        <f>F26-F30</f>
        <v>0</v>
      </c>
      <c r="G33" s="8">
        <f>G26-G30</f>
        <v>0</v>
      </c>
      <c r="H33" s="8">
        <f>H26-H30</f>
        <v>0</v>
      </c>
      <c r="I33" s="8">
        <f>I26-I30</f>
        <v>0</v>
      </c>
    </row>
    <row r="34" spans="1:9" s="20" customFormat="1" ht="15" thickBot="1">
      <c r="A34" s="1"/>
      <c r="C34" s="1" t="s">
        <v>7</v>
      </c>
      <c r="D34" s="1"/>
      <c r="E34" s="12">
        <f>SUM(E32:E33)/2</f>
        <v>0</v>
      </c>
      <c r="F34" s="12">
        <f>SUM(F32:F33)/2</f>
        <v>0</v>
      </c>
      <c r="G34" s="12">
        <f>SUM(G32:G33)/2</f>
        <v>0</v>
      </c>
      <c r="H34" s="12">
        <f>SUM(H32:H33)/2</f>
        <v>0</v>
      </c>
      <c r="I34" s="12">
        <f>SUM(I32:I33)/2</f>
        <v>0</v>
      </c>
    </row>
    <row r="35" spans="1:7" s="20" customFormat="1" ht="15">
      <c r="A35" s="1"/>
      <c r="C35" s="1"/>
      <c r="D35" s="1"/>
      <c r="E35" s="11"/>
      <c r="F35" s="11"/>
      <c r="G35" s="11"/>
    </row>
    <row r="36" spans="1:7" s="20" customFormat="1" ht="15">
      <c r="A36" s="1"/>
      <c r="C36" s="1"/>
      <c r="D36" s="1"/>
      <c r="E36" s="6"/>
      <c r="F36" s="6"/>
      <c r="G36" s="6"/>
    </row>
    <row r="37" spans="1:7" s="20" customFormat="1" ht="15">
      <c r="A37" s="1"/>
      <c r="C37" s="1"/>
      <c r="D37" s="1"/>
      <c r="E37" s="2"/>
      <c r="F37" s="2"/>
      <c r="G37" s="2"/>
    </row>
    <row r="38" spans="3:7" s="20" customFormat="1" ht="15">
      <c r="C38" s="1"/>
      <c r="D38" s="1"/>
      <c r="E38" s="2"/>
      <c r="F38" s="2"/>
      <c r="G38" s="2"/>
    </row>
    <row r="39" spans="3:7" s="20" customFormat="1" ht="24">
      <c r="C39" s="3" t="s">
        <v>8</v>
      </c>
      <c r="D39" s="3"/>
      <c r="E39" s="2"/>
      <c r="F39" s="2"/>
      <c r="G39" s="2"/>
    </row>
    <row r="40" spans="3:7" s="20" customFormat="1" ht="15">
      <c r="C40" s="1"/>
      <c r="D40" s="1"/>
      <c r="E40" s="2"/>
      <c r="F40" s="2"/>
      <c r="G40" s="2"/>
    </row>
    <row r="41" spans="3:9" s="20" customFormat="1" ht="17.25">
      <c r="C41" s="5" t="s">
        <v>21</v>
      </c>
      <c r="D41" s="5"/>
      <c r="E41" s="4">
        <v>2010</v>
      </c>
      <c r="F41" s="4">
        <v>2011</v>
      </c>
      <c r="G41" s="4">
        <v>2012</v>
      </c>
      <c r="H41" s="4">
        <v>2013</v>
      </c>
      <c r="I41" s="4">
        <v>2014</v>
      </c>
    </row>
    <row r="42" spans="3:9" s="20" customFormat="1" ht="15">
      <c r="C42" s="1"/>
      <c r="D42" s="1"/>
      <c r="E42" s="6" t="s">
        <v>16</v>
      </c>
      <c r="F42" s="6" t="s">
        <v>16</v>
      </c>
      <c r="G42" s="6" t="s">
        <v>16</v>
      </c>
      <c r="H42" s="6" t="s">
        <v>16</v>
      </c>
      <c r="I42" s="6" t="s">
        <v>16</v>
      </c>
    </row>
    <row r="43" spans="3:7" s="20" customFormat="1" ht="15">
      <c r="C43" s="1"/>
      <c r="D43" s="1"/>
      <c r="E43" s="2"/>
      <c r="F43" s="2"/>
      <c r="G43" s="2"/>
    </row>
    <row r="44" spans="3:9" s="20" customFormat="1" ht="15">
      <c r="C44" s="1" t="s">
        <v>9</v>
      </c>
      <c r="D44" s="1"/>
      <c r="E44" s="8">
        <v>0</v>
      </c>
      <c r="F44" s="8">
        <f>E52</f>
        <v>0</v>
      </c>
      <c r="G44" s="8">
        <f>F52</f>
        <v>0</v>
      </c>
      <c r="H44" s="8">
        <f>G52</f>
        <v>0</v>
      </c>
      <c r="I44" s="8">
        <f>H52</f>
        <v>0</v>
      </c>
    </row>
    <row r="45" spans="3:9" s="20" customFormat="1" ht="15">
      <c r="C45" s="1" t="s">
        <v>10</v>
      </c>
      <c r="D45" s="1"/>
      <c r="E45" s="18">
        <f>E25</f>
        <v>0</v>
      </c>
      <c r="F45" s="2">
        <f>F25</f>
        <v>0</v>
      </c>
      <c r="G45" s="2">
        <f>G25</f>
        <v>0</v>
      </c>
      <c r="H45" s="2">
        <f>H25</f>
        <v>0</v>
      </c>
      <c r="I45" s="2">
        <f>I25</f>
        <v>0</v>
      </c>
    </row>
    <row r="46" spans="3:9" s="20" customFormat="1" ht="15">
      <c r="C46" s="1" t="s">
        <v>11</v>
      </c>
      <c r="D46" s="1"/>
      <c r="E46" s="8">
        <f>SUM(E44:E45)</f>
        <v>0</v>
      </c>
      <c r="F46" s="8">
        <f>SUM(F44:F45)</f>
        <v>0</v>
      </c>
      <c r="G46" s="8">
        <f>SUM(G44:G45)</f>
        <v>0</v>
      </c>
      <c r="H46" s="8">
        <f>SUM(H44:H45)</f>
        <v>0</v>
      </c>
      <c r="I46" s="8">
        <f>SUM(I44:I45)</f>
        <v>0</v>
      </c>
    </row>
    <row r="47" spans="3:9" s="20" customFormat="1" ht="15">
      <c r="C47" s="1" t="s">
        <v>12</v>
      </c>
      <c r="D47" s="1"/>
      <c r="E47" s="2">
        <v>0</v>
      </c>
      <c r="F47" s="2">
        <f>F45/2</f>
        <v>0</v>
      </c>
      <c r="G47" s="2">
        <f>G45/2</f>
        <v>0</v>
      </c>
      <c r="H47" s="2">
        <f>H45/2</f>
        <v>0</v>
      </c>
      <c r="I47" s="2">
        <f>I45/2</f>
        <v>0</v>
      </c>
    </row>
    <row r="48" spans="3:9" s="20" customFormat="1" ht="15">
      <c r="C48" s="1" t="s">
        <v>13</v>
      </c>
      <c r="D48" s="1"/>
      <c r="E48" s="8">
        <f>E46-E47</f>
        <v>0</v>
      </c>
      <c r="F48" s="8">
        <f>F46-F47</f>
        <v>0</v>
      </c>
      <c r="G48" s="8">
        <f>G46-G47</f>
        <v>0</v>
      </c>
      <c r="H48" s="8">
        <f>H46-H47</f>
        <v>0</v>
      </c>
      <c r="I48" s="8">
        <f>I46-I47</f>
        <v>0</v>
      </c>
    </row>
    <row r="49" spans="3:9" s="20" customFormat="1" ht="15">
      <c r="C49" s="1" t="s">
        <v>17</v>
      </c>
      <c r="D49" s="16">
        <f>'Incremental Capital Summary'!I21</f>
        <v>0</v>
      </c>
      <c r="F49" s="13"/>
      <c r="G49" s="13"/>
      <c r="H49" s="13"/>
      <c r="I49" s="13"/>
    </row>
    <row r="50" spans="3:9" s="20" customFormat="1" ht="15">
      <c r="C50" s="1" t="s">
        <v>18</v>
      </c>
      <c r="D50" s="17">
        <f>'Incremental Capital Summary'!K21</f>
        <v>0</v>
      </c>
      <c r="F50" s="13"/>
      <c r="G50" s="13"/>
      <c r="H50" s="13"/>
      <c r="I50" s="13"/>
    </row>
    <row r="51" spans="3:9" s="20" customFormat="1" ht="15">
      <c r="C51" s="1" t="s">
        <v>14</v>
      </c>
      <c r="D51" s="1"/>
      <c r="E51" s="8">
        <f>E48*$D$50</f>
        <v>0</v>
      </c>
      <c r="F51" s="8">
        <f>F48*$D$50</f>
        <v>0</v>
      </c>
      <c r="G51" s="8">
        <f>G48*$D$50</f>
        <v>0</v>
      </c>
      <c r="H51" s="8">
        <f>H48*$D$50</f>
        <v>0</v>
      </c>
      <c r="I51" s="8">
        <f>I48*$D$50</f>
        <v>0</v>
      </c>
    </row>
    <row r="52" spans="3:9" s="20" customFormat="1" ht="15" thickBot="1">
      <c r="C52" s="1" t="s">
        <v>15</v>
      </c>
      <c r="D52" s="1"/>
      <c r="E52" s="12">
        <f>E46-E51</f>
        <v>0</v>
      </c>
      <c r="F52" s="12">
        <f>F46-F51</f>
        <v>0</v>
      </c>
      <c r="G52" s="12">
        <f>G46-G51</f>
        <v>0</v>
      </c>
      <c r="H52" s="12">
        <f>H46-H51</f>
        <v>0</v>
      </c>
      <c r="I52" s="12">
        <f>I46-I51</f>
        <v>0</v>
      </c>
    </row>
    <row r="53" spans="3:7" s="20" customFormat="1" ht="15">
      <c r="C53" s="1"/>
      <c r="D53" s="1"/>
      <c r="E53" s="2"/>
      <c r="F53" s="2"/>
      <c r="G53" s="2"/>
    </row>
    <row r="54" spans="5:7" s="20" customFormat="1" ht="15">
      <c r="E54" s="41"/>
      <c r="F54" s="41"/>
      <c r="G54" s="41"/>
    </row>
    <row r="55" spans="5:7" s="20" customFormat="1" ht="15">
      <c r="E55" s="41"/>
      <c r="F55" s="41"/>
      <c r="G55" s="41"/>
    </row>
    <row r="56" spans="5:7" s="20" customFormat="1" ht="15">
      <c r="E56" s="41"/>
      <c r="F56" s="41"/>
      <c r="G56" s="41"/>
    </row>
    <row r="57" spans="4:6" s="20" customFormat="1" ht="15">
      <c r="D57" s="41"/>
      <c r="E57" s="41"/>
      <c r="F57" s="41"/>
    </row>
    <row r="58" spans="4:6" s="20" customFormat="1" ht="15">
      <c r="D58" s="41"/>
      <c r="E58" s="41"/>
      <c r="F58" s="41"/>
    </row>
    <row r="59" spans="4:6" s="20" customFormat="1" ht="15">
      <c r="D59" s="41"/>
      <c r="E59" s="41"/>
      <c r="F59" s="41"/>
    </row>
    <row r="60" spans="4:6" s="20" customFormat="1" ht="15">
      <c r="D60" s="41"/>
      <c r="E60" s="41"/>
      <c r="F60" s="41"/>
    </row>
    <row r="61" spans="4:6" s="20" customFormat="1" ht="15">
      <c r="D61" s="41"/>
      <c r="E61" s="41"/>
      <c r="F61" s="41"/>
    </row>
    <row r="62" spans="4:6" s="20" customFormat="1" ht="15">
      <c r="D62" s="41"/>
      <c r="E62" s="41"/>
      <c r="F62" s="41"/>
    </row>
    <row r="63" spans="4:6" s="20" customFormat="1" ht="15">
      <c r="D63" s="41"/>
      <c r="E63" s="41"/>
      <c r="F63" s="41"/>
    </row>
    <row r="64" spans="4:6" s="20" customFormat="1" ht="15">
      <c r="D64" s="41"/>
      <c r="E64" s="41"/>
      <c r="F64" s="41"/>
    </row>
    <row r="65" spans="4:6" s="20" customFormat="1" ht="15">
      <c r="D65" s="41"/>
      <c r="E65" s="41"/>
      <c r="F65" s="41"/>
    </row>
    <row r="66" spans="4:6" s="20" customFormat="1" ht="15">
      <c r="D66" s="41"/>
      <c r="E66" s="41"/>
      <c r="F66" s="41"/>
    </row>
    <row r="67" spans="4:6" s="20" customFormat="1" ht="15">
      <c r="D67" s="41"/>
      <c r="E67" s="41"/>
      <c r="F67" s="41"/>
    </row>
    <row r="68" spans="4:6" s="20" customFormat="1" ht="15">
      <c r="D68" s="41"/>
      <c r="E68" s="41"/>
      <c r="F68" s="41"/>
    </row>
    <row r="69" spans="4:6" s="20" customFormat="1" ht="15">
      <c r="D69" s="41"/>
      <c r="E69" s="41"/>
      <c r="F69" s="41"/>
    </row>
    <row r="70" spans="4:6" s="20" customFormat="1" ht="15">
      <c r="D70" s="41"/>
      <c r="E70" s="41"/>
      <c r="F70" s="41"/>
    </row>
    <row r="71" spans="4:6" s="20" customFormat="1" ht="15">
      <c r="D71" s="41"/>
      <c r="E71" s="41"/>
      <c r="F71" s="41"/>
    </row>
  </sheetData>
  <sheetProtection password="927E" sheet="1" objects="1" scenarios="1" selectLockedCells="1"/>
  <printOptions/>
  <pageMargins left="0.75" right="0.75" top="1" bottom="1" header="0.5" footer="0.5"/>
  <pageSetup horizontalDpi="600" verticalDpi="600" orientation="portrait" r:id="rId3"/>
  <legacyDrawing r:id="rId2"/>
  <oleObjects>
    <oleObject progId="Unknown" shapeId="1578739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41"/>
  </sheetPr>
  <dimension ref="A1:I71"/>
  <sheetViews>
    <sheetView showGridLines="0" workbookViewId="0" topLeftCell="A1">
      <selection activeCell="A1" sqref="A1"/>
    </sheetView>
  </sheetViews>
  <sheetFormatPr defaultColWidth="8.88671875" defaultRowHeight="15" zeroHeight="1"/>
  <cols>
    <col min="1" max="1" width="15.77734375" style="28" customWidth="1"/>
    <col min="2" max="2" width="3.88671875" style="28" hidden="1" customWidth="1"/>
    <col min="3" max="3" width="60.77734375" style="28" customWidth="1"/>
    <col min="4" max="4" width="2.88671875" style="42" bestFit="1" customWidth="1"/>
    <col min="5" max="6" width="8.88671875" style="42" bestFit="1" customWidth="1"/>
    <col min="7" max="7" width="8.88671875" style="28" bestFit="1" customWidth="1"/>
    <col min="8" max="9" width="8.88671875" style="28" customWidth="1"/>
    <col min="10" max="10" width="2.77734375" style="28" customWidth="1"/>
    <col min="11" max="16384" width="0" style="28" hidden="1" customWidth="1"/>
  </cols>
  <sheetData>
    <row r="1" spans="1:9" ht="15">
      <c r="A1" s="20"/>
      <c r="B1" s="20"/>
      <c r="C1" s="20"/>
      <c r="D1" s="41"/>
      <c r="E1" s="41"/>
      <c r="F1" s="41"/>
      <c r="G1" s="20"/>
      <c r="H1" s="20"/>
      <c r="I1" s="20"/>
    </row>
    <row r="2" spans="3:6" s="20" customFormat="1" ht="15.75">
      <c r="C2" s="22" t="str">
        <f>IF(ISBLANK('Incremental Capital Summary'!C2),"",'Incremental Capital Summary'!C2)</f>
        <v>Hydro 2000 Inc. </v>
      </c>
      <c r="D2" s="41"/>
      <c r="E2" s="41"/>
      <c r="F2" s="41"/>
    </row>
    <row r="3" spans="1:7" s="20" customFormat="1" ht="15.75">
      <c r="A3" s="1"/>
      <c r="B3" s="1"/>
      <c r="C3" s="22"/>
      <c r="D3" s="2"/>
      <c r="E3" s="2"/>
      <c r="F3" s="2"/>
      <c r="G3" s="1"/>
    </row>
    <row r="4" spans="1:7" s="20" customFormat="1" ht="15.75">
      <c r="A4" s="1"/>
      <c r="C4" s="22" t="str">
        <f>'Incremental Capital Summary'!C4</f>
        <v>EB-2009-0229</v>
      </c>
      <c r="D4" s="41"/>
      <c r="E4" s="41"/>
      <c r="F4" s="41"/>
      <c r="G4" s="1"/>
    </row>
    <row r="5" spans="1:7" s="20" customFormat="1" ht="15.75">
      <c r="A5" s="1"/>
      <c r="C5" s="22"/>
      <c r="D5" s="41"/>
      <c r="E5" s="41"/>
      <c r="F5" s="41"/>
      <c r="G5" s="1"/>
    </row>
    <row r="6" spans="1:7" s="20" customFormat="1" ht="15.75">
      <c r="A6" s="1"/>
      <c r="C6" s="38">
        <f>'Incremental Capital Summary'!C6</f>
        <v>40299</v>
      </c>
      <c r="D6" s="41"/>
      <c r="E6" s="41"/>
      <c r="F6" s="41"/>
      <c r="G6" s="7"/>
    </row>
    <row r="7" spans="1:7" s="20" customFormat="1" ht="15">
      <c r="A7" s="1"/>
      <c r="D7" s="41"/>
      <c r="E7" s="41"/>
      <c r="F7" s="41"/>
      <c r="G7" s="1"/>
    </row>
    <row r="8" spans="1:7" s="20" customFormat="1" ht="15">
      <c r="A8" s="1"/>
      <c r="D8" s="41"/>
      <c r="E8" s="41"/>
      <c r="F8" s="41"/>
      <c r="G8" s="1"/>
    </row>
    <row r="9" spans="1:7" s="20" customFormat="1" ht="15">
      <c r="A9" s="1"/>
      <c r="D9" s="41"/>
      <c r="E9" s="41"/>
      <c r="F9" s="41"/>
      <c r="G9" s="1"/>
    </row>
    <row r="10" spans="1:7" s="20" customFormat="1" ht="24">
      <c r="A10" s="1"/>
      <c r="C10" s="26" t="s">
        <v>31</v>
      </c>
      <c r="D10" s="41"/>
      <c r="E10" s="41"/>
      <c r="F10" s="41"/>
      <c r="G10" s="1"/>
    </row>
    <row r="11" spans="1:7" s="20" customFormat="1" ht="15">
      <c r="A11" s="1"/>
      <c r="D11" s="41"/>
      <c r="E11" s="41"/>
      <c r="F11" s="41"/>
      <c r="G11" s="1"/>
    </row>
    <row r="12" spans="1:7" s="20" customFormat="1" ht="15">
      <c r="A12" s="1"/>
      <c r="C12" s="22" t="s">
        <v>28</v>
      </c>
      <c r="D12" s="41"/>
      <c r="E12" s="41"/>
      <c r="F12" s="41"/>
      <c r="G12" s="1"/>
    </row>
    <row r="13" spans="1:7" s="20" customFormat="1" ht="15">
      <c r="A13" s="1"/>
      <c r="C13" s="39">
        <f>IF(ISBLANK('Incremental Capital Summary'!C13),"",'Incremental Capital Summary'!C13)</f>
      </c>
      <c r="D13" s="41"/>
      <c r="E13" s="41"/>
      <c r="F13" s="41"/>
      <c r="G13" s="1"/>
    </row>
    <row r="14" spans="1:7" s="20" customFormat="1" ht="15">
      <c r="A14" s="1"/>
      <c r="D14" s="41"/>
      <c r="E14" s="41"/>
      <c r="F14" s="41"/>
      <c r="G14" s="1"/>
    </row>
    <row r="15" spans="1:7" s="20" customFormat="1" ht="15">
      <c r="A15" s="1"/>
      <c r="C15" s="22" t="s">
        <v>23</v>
      </c>
      <c r="D15" s="41"/>
      <c r="E15" s="41"/>
      <c r="F15" s="41"/>
      <c r="G15" s="1"/>
    </row>
    <row r="16" spans="1:7" s="20" customFormat="1" ht="15">
      <c r="A16" s="1"/>
      <c r="D16" s="41"/>
      <c r="E16" s="41"/>
      <c r="F16" s="41"/>
      <c r="G16" s="1"/>
    </row>
    <row r="17" spans="1:7" s="20" customFormat="1" ht="15">
      <c r="A17" s="1"/>
      <c r="C17" s="39">
        <f>IF(ISBLANK('Incremental Capital Summary'!C22),"",'Incremental Capital Summary'!C22)</f>
      </c>
      <c r="D17" s="41"/>
      <c r="E17" s="41"/>
      <c r="F17" s="41"/>
      <c r="G17" s="1"/>
    </row>
    <row r="18" spans="1:7" s="20" customFormat="1" ht="15">
      <c r="A18" s="1"/>
      <c r="D18" s="41"/>
      <c r="E18" s="41"/>
      <c r="F18" s="41"/>
      <c r="G18" s="1"/>
    </row>
    <row r="19" spans="1:7" s="20" customFormat="1" ht="15">
      <c r="A19" s="1"/>
      <c r="D19" s="41"/>
      <c r="E19" s="41"/>
      <c r="F19" s="41"/>
      <c r="G19" s="1"/>
    </row>
    <row r="20" spans="1:7" s="20" customFormat="1" ht="24">
      <c r="A20" s="1"/>
      <c r="C20" s="3" t="s">
        <v>7</v>
      </c>
      <c r="D20" s="3"/>
      <c r="E20" s="2"/>
      <c r="F20" s="2"/>
      <c r="G20" s="2"/>
    </row>
    <row r="21" spans="1:9" s="20" customFormat="1" ht="15">
      <c r="A21" s="1"/>
      <c r="C21" s="1"/>
      <c r="D21" s="1"/>
      <c r="E21" s="4">
        <v>2010</v>
      </c>
      <c r="F21" s="4">
        <v>2011</v>
      </c>
      <c r="G21" s="4">
        <v>2012</v>
      </c>
      <c r="H21" s="4">
        <v>2013</v>
      </c>
      <c r="I21" s="4">
        <v>2014</v>
      </c>
    </row>
    <row r="22" spans="1:9" s="20" customFormat="1" ht="17.25">
      <c r="A22" s="1"/>
      <c r="C22" s="5" t="s">
        <v>19</v>
      </c>
      <c r="D22" s="5"/>
      <c r="E22" s="6" t="s">
        <v>16</v>
      </c>
      <c r="F22" s="6" t="s">
        <v>16</v>
      </c>
      <c r="G22" s="6" t="s">
        <v>16</v>
      </c>
      <c r="H22" s="6" t="s">
        <v>16</v>
      </c>
      <c r="I22" s="6" t="s">
        <v>16</v>
      </c>
    </row>
    <row r="23" spans="1:7" s="20" customFormat="1" ht="15">
      <c r="A23" s="1"/>
      <c r="C23" s="1"/>
      <c r="D23" s="1"/>
      <c r="E23" s="2"/>
      <c r="F23" s="2"/>
      <c r="G23" s="2"/>
    </row>
    <row r="24" spans="1:9" s="20" customFormat="1" ht="15">
      <c r="A24" s="1"/>
      <c r="C24" s="1" t="s">
        <v>1</v>
      </c>
      <c r="D24" s="1"/>
      <c r="E24" s="8">
        <v>0</v>
      </c>
      <c r="F24" s="8">
        <f>E26</f>
        <v>0</v>
      </c>
      <c r="G24" s="8">
        <f>F26</f>
        <v>0</v>
      </c>
      <c r="H24" s="8">
        <f>G26</f>
        <v>0</v>
      </c>
      <c r="I24" s="8">
        <f>H26</f>
        <v>0</v>
      </c>
    </row>
    <row r="25" spans="1:9" s="20" customFormat="1" ht="15">
      <c r="A25" s="1"/>
      <c r="C25" s="9" t="s">
        <v>20</v>
      </c>
      <c r="D25" s="9"/>
      <c r="E25" s="14">
        <f>'Incremental Capital Summary'!E22</f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s="20" customFormat="1" ht="15">
      <c r="A26" s="1"/>
      <c r="C26" s="1" t="s">
        <v>2</v>
      </c>
      <c r="D26" s="1"/>
      <c r="E26" s="8">
        <f>SUM(E24:E25)</f>
        <v>0</v>
      </c>
      <c r="F26" s="8">
        <f>SUM(F24:F25)</f>
        <v>0</v>
      </c>
      <c r="G26" s="8">
        <f>SUM(G24:G25)</f>
        <v>0</v>
      </c>
      <c r="H26" s="8">
        <f>SUM(H24:H25)</f>
        <v>0</v>
      </c>
      <c r="I26" s="8">
        <f>SUM(I24:I25)</f>
        <v>0</v>
      </c>
    </row>
    <row r="27" spans="1:9" s="20" customFormat="1" ht="15">
      <c r="A27" s="1"/>
      <c r="C27" s="1"/>
      <c r="D27" s="1"/>
      <c r="E27" s="11"/>
      <c r="F27" s="11"/>
      <c r="G27" s="2"/>
      <c r="H27" s="2"/>
      <c r="I27" s="2"/>
    </row>
    <row r="28" spans="1:9" s="20" customFormat="1" ht="15">
      <c r="A28" s="1"/>
      <c r="C28" s="1" t="s">
        <v>3</v>
      </c>
      <c r="D28" s="1"/>
      <c r="E28" s="8">
        <v>0</v>
      </c>
      <c r="F28" s="8">
        <f>E30</f>
        <v>0</v>
      </c>
      <c r="G28" s="8">
        <f>F30</f>
        <v>0</v>
      </c>
      <c r="H28" s="8">
        <f>G30</f>
        <v>0</v>
      </c>
      <c r="I28" s="8">
        <f>H30</f>
        <v>0</v>
      </c>
    </row>
    <row r="29" spans="1:9" s="20" customFormat="1" ht="15">
      <c r="A29" s="1"/>
      <c r="C29" s="9" t="s">
        <v>0</v>
      </c>
      <c r="D29" s="15">
        <f>'Incremental Capital Summary'!G22</f>
        <v>0</v>
      </c>
      <c r="E29" s="2">
        <f>E25*$D$29</f>
        <v>0</v>
      </c>
      <c r="F29" s="2">
        <f>F24*$D$29</f>
        <v>0</v>
      </c>
      <c r="G29" s="2">
        <f>G24*$D$29</f>
        <v>0</v>
      </c>
      <c r="H29" s="2">
        <f>H24*$D$29</f>
        <v>0</v>
      </c>
      <c r="I29" s="2">
        <f>I24*$D$29</f>
        <v>0</v>
      </c>
    </row>
    <row r="30" spans="1:9" s="20" customFormat="1" ht="15">
      <c r="A30" s="1"/>
      <c r="C30" s="1" t="s">
        <v>4</v>
      </c>
      <c r="D30" s="1"/>
      <c r="E30" s="8">
        <f>SUM(E28:E29)</f>
        <v>0</v>
      </c>
      <c r="F30" s="8">
        <f>SUM(F28:F29)</f>
        <v>0</v>
      </c>
      <c r="G30" s="8">
        <f>SUM(G28:G29)</f>
        <v>0</v>
      </c>
      <c r="H30" s="8">
        <f>SUM(H28:H29)</f>
        <v>0</v>
      </c>
      <c r="I30" s="8">
        <f>SUM(I28:I29)</f>
        <v>0</v>
      </c>
    </row>
    <row r="31" spans="1:9" s="20" customFormat="1" ht="15">
      <c r="A31" s="1"/>
      <c r="C31" s="1"/>
      <c r="D31" s="1"/>
      <c r="E31" s="2"/>
      <c r="F31" s="2"/>
      <c r="G31" s="2"/>
      <c r="H31" s="2"/>
      <c r="I31" s="2"/>
    </row>
    <row r="32" spans="1:9" s="20" customFormat="1" ht="15">
      <c r="A32" s="1"/>
      <c r="C32" s="1" t="s">
        <v>5</v>
      </c>
      <c r="D32" s="1"/>
      <c r="E32" s="2">
        <f>E24-E28</f>
        <v>0</v>
      </c>
      <c r="F32" s="2">
        <f>F24-F28</f>
        <v>0</v>
      </c>
      <c r="G32" s="2">
        <f>G24-G28</f>
        <v>0</v>
      </c>
      <c r="H32" s="2">
        <f>H24-H28</f>
        <v>0</v>
      </c>
      <c r="I32" s="2">
        <f>I24-I28</f>
        <v>0</v>
      </c>
    </row>
    <row r="33" spans="1:9" s="20" customFormat="1" ht="15">
      <c r="A33" s="1"/>
      <c r="C33" s="1" t="s">
        <v>6</v>
      </c>
      <c r="D33" s="1"/>
      <c r="E33" s="8">
        <f>E26-E30</f>
        <v>0</v>
      </c>
      <c r="F33" s="8">
        <f>F26-F30</f>
        <v>0</v>
      </c>
      <c r="G33" s="8">
        <f>G26-G30</f>
        <v>0</v>
      </c>
      <c r="H33" s="8">
        <f>H26-H30</f>
        <v>0</v>
      </c>
      <c r="I33" s="8">
        <f>I26-I30</f>
        <v>0</v>
      </c>
    </row>
    <row r="34" spans="1:9" s="20" customFormat="1" ht="15" thickBot="1">
      <c r="A34" s="1"/>
      <c r="C34" s="1" t="s">
        <v>7</v>
      </c>
      <c r="D34" s="1"/>
      <c r="E34" s="12">
        <f>SUM(E32:E33)/2</f>
        <v>0</v>
      </c>
      <c r="F34" s="12">
        <f>SUM(F32:F33)/2</f>
        <v>0</v>
      </c>
      <c r="G34" s="12">
        <f>SUM(G32:G33)/2</f>
        <v>0</v>
      </c>
      <c r="H34" s="12">
        <f>SUM(H32:H33)/2</f>
        <v>0</v>
      </c>
      <c r="I34" s="12">
        <f>SUM(I32:I33)/2</f>
        <v>0</v>
      </c>
    </row>
    <row r="35" spans="1:7" s="20" customFormat="1" ht="15">
      <c r="A35" s="1"/>
      <c r="C35" s="1"/>
      <c r="D35" s="1"/>
      <c r="E35" s="11"/>
      <c r="F35" s="11"/>
      <c r="G35" s="11"/>
    </row>
    <row r="36" spans="1:7" s="20" customFormat="1" ht="15">
      <c r="A36" s="1"/>
      <c r="C36" s="1"/>
      <c r="D36" s="1"/>
      <c r="E36" s="6"/>
      <c r="F36" s="6"/>
      <c r="G36" s="6"/>
    </row>
    <row r="37" spans="1:7" s="20" customFormat="1" ht="15">
      <c r="A37" s="1"/>
      <c r="C37" s="1"/>
      <c r="D37" s="1"/>
      <c r="E37" s="2"/>
      <c r="F37" s="2"/>
      <c r="G37" s="2"/>
    </row>
    <row r="38" spans="3:7" s="20" customFormat="1" ht="15">
      <c r="C38" s="1"/>
      <c r="D38" s="1"/>
      <c r="E38" s="2"/>
      <c r="F38" s="2"/>
      <c r="G38" s="2"/>
    </row>
    <row r="39" spans="3:7" s="20" customFormat="1" ht="24">
      <c r="C39" s="3" t="s">
        <v>8</v>
      </c>
      <c r="D39" s="3"/>
      <c r="E39" s="2"/>
      <c r="F39" s="2"/>
      <c r="G39" s="2"/>
    </row>
    <row r="40" spans="3:7" s="20" customFormat="1" ht="15">
      <c r="C40" s="1"/>
      <c r="D40" s="1"/>
      <c r="E40" s="2"/>
      <c r="F40" s="2"/>
      <c r="G40" s="2"/>
    </row>
    <row r="41" spans="3:9" s="20" customFormat="1" ht="17.25">
      <c r="C41" s="5" t="s">
        <v>21</v>
      </c>
      <c r="D41" s="5"/>
      <c r="E41" s="4">
        <v>2010</v>
      </c>
      <c r="F41" s="4">
        <v>2011</v>
      </c>
      <c r="G41" s="4">
        <v>2012</v>
      </c>
      <c r="H41" s="4">
        <v>2013</v>
      </c>
      <c r="I41" s="4">
        <v>2014</v>
      </c>
    </row>
    <row r="42" spans="3:9" s="20" customFormat="1" ht="15">
      <c r="C42" s="1"/>
      <c r="D42" s="1"/>
      <c r="E42" s="6" t="s">
        <v>16</v>
      </c>
      <c r="F42" s="6" t="s">
        <v>16</v>
      </c>
      <c r="G42" s="6" t="s">
        <v>16</v>
      </c>
      <c r="H42" s="6" t="s">
        <v>16</v>
      </c>
      <c r="I42" s="6" t="s">
        <v>16</v>
      </c>
    </row>
    <row r="43" spans="3:7" s="20" customFormat="1" ht="15">
      <c r="C43" s="1"/>
      <c r="D43" s="1"/>
      <c r="E43" s="2"/>
      <c r="F43" s="2"/>
      <c r="G43" s="2"/>
    </row>
    <row r="44" spans="3:9" s="20" customFormat="1" ht="15">
      <c r="C44" s="1" t="s">
        <v>9</v>
      </c>
      <c r="D44" s="1"/>
      <c r="E44" s="8">
        <v>0</v>
      </c>
      <c r="F44" s="8">
        <f>E52</f>
        <v>0</v>
      </c>
      <c r="G44" s="8">
        <f>F52</f>
        <v>0</v>
      </c>
      <c r="H44" s="8">
        <f>G52</f>
        <v>0</v>
      </c>
      <c r="I44" s="8">
        <f>H52</f>
        <v>0</v>
      </c>
    </row>
    <row r="45" spans="3:9" s="20" customFormat="1" ht="15">
      <c r="C45" s="1" t="s">
        <v>10</v>
      </c>
      <c r="D45" s="1"/>
      <c r="E45" s="18">
        <f>E25</f>
        <v>0</v>
      </c>
      <c r="F45" s="2">
        <f>F25</f>
        <v>0</v>
      </c>
      <c r="G45" s="2">
        <f>G25</f>
        <v>0</v>
      </c>
      <c r="H45" s="2">
        <f>H25</f>
        <v>0</v>
      </c>
      <c r="I45" s="2">
        <f>I25</f>
        <v>0</v>
      </c>
    </row>
    <row r="46" spans="3:9" s="20" customFormat="1" ht="15">
      <c r="C46" s="1" t="s">
        <v>11</v>
      </c>
      <c r="D46" s="1"/>
      <c r="E46" s="8">
        <f>SUM(E44:E45)</f>
        <v>0</v>
      </c>
      <c r="F46" s="8">
        <f>SUM(F44:F45)</f>
        <v>0</v>
      </c>
      <c r="G46" s="8">
        <f>SUM(G44:G45)</f>
        <v>0</v>
      </c>
      <c r="H46" s="8">
        <f>SUM(H44:H45)</f>
        <v>0</v>
      </c>
      <c r="I46" s="8">
        <f>SUM(I44:I45)</f>
        <v>0</v>
      </c>
    </row>
    <row r="47" spans="3:9" s="20" customFormat="1" ht="15">
      <c r="C47" s="1" t="s">
        <v>12</v>
      </c>
      <c r="D47" s="1"/>
      <c r="E47" s="2">
        <v>0</v>
      </c>
      <c r="F47" s="2">
        <f>F45/2</f>
        <v>0</v>
      </c>
      <c r="G47" s="2">
        <f>G45/2</f>
        <v>0</v>
      </c>
      <c r="H47" s="2">
        <f>H45/2</f>
        <v>0</v>
      </c>
      <c r="I47" s="2">
        <f>I45/2</f>
        <v>0</v>
      </c>
    </row>
    <row r="48" spans="3:9" s="20" customFormat="1" ht="15">
      <c r="C48" s="1" t="s">
        <v>13</v>
      </c>
      <c r="D48" s="1"/>
      <c r="E48" s="8">
        <f>E46-E47</f>
        <v>0</v>
      </c>
      <c r="F48" s="8">
        <f>F46-F47</f>
        <v>0</v>
      </c>
      <c r="G48" s="8">
        <f>G46-G47</f>
        <v>0</v>
      </c>
      <c r="H48" s="8">
        <f>H46-H47</f>
        <v>0</v>
      </c>
      <c r="I48" s="8">
        <f>I46-I47</f>
        <v>0</v>
      </c>
    </row>
    <row r="49" spans="3:9" s="20" customFormat="1" ht="15">
      <c r="C49" s="1" t="s">
        <v>17</v>
      </c>
      <c r="D49" s="16">
        <f>'Incremental Capital Summary'!I22</f>
        <v>0</v>
      </c>
      <c r="F49" s="13"/>
      <c r="G49" s="13"/>
      <c r="H49" s="13"/>
      <c r="I49" s="13"/>
    </row>
    <row r="50" spans="3:9" s="20" customFormat="1" ht="15">
      <c r="C50" s="1" t="s">
        <v>18</v>
      </c>
      <c r="D50" s="17">
        <f>'Incremental Capital Summary'!K22</f>
        <v>0</v>
      </c>
      <c r="F50" s="13"/>
      <c r="G50" s="13"/>
      <c r="H50" s="13"/>
      <c r="I50" s="13"/>
    </row>
    <row r="51" spans="3:9" s="20" customFormat="1" ht="15">
      <c r="C51" s="1" t="s">
        <v>14</v>
      </c>
      <c r="D51" s="1"/>
      <c r="E51" s="8">
        <f>E48*$D$50</f>
        <v>0</v>
      </c>
      <c r="F51" s="8">
        <f>F48*$D$50</f>
        <v>0</v>
      </c>
      <c r="G51" s="8">
        <f>G48*$D$50</f>
        <v>0</v>
      </c>
      <c r="H51" s="8">
        <f>H48*$D$50</f>
        <v>0</v>
      </c>
      <c r="I51" s="8">
        <f>I48*$D$50</f>
        <v>0</v>
      </c>
    </row>
    <row r="52" spans="3:9" s="20" customFormat="1" ht="15" thickBot="1">
      <c r="C52" s="1" t="s">
        <v>15</v>
      </c>
      <c r="D52" s="1"/>
      <c r="E52" s="12">
        <f>E46-E51</f>
        <v>0</v>
      </c>
      <c r="F52" s="12">
        <f>F46-F51</f>
        <v>0</v>
      </c>
      <c r="G52" s="12">
        <f>G46-G51</f>
        <v>0</v>
      </c>
      <c r="H52" s="12">
        <f>H46-H51</f>
        <v>0</v>
      </c>
      <c r="I52" s="12">
        <f>I46-I51</f>
        <v>0</v>
      </c>
    </row>
    <row r="53" spans="3:7" s="20" customFormat="1" ht="15">
      <c r="C53" s="1"/>
      <c r="D53" s="1"/>
      <c r="E53" s="2"/>
      <c r="F53" s="2"/>
      <c r="G53" s="2"/>
    </row>
    <row r="54" spans="5:7" s="20" customFormat="1" ht="15">
      <c r="E54" s="41"/>
      <c r="F54" s="41"/>
      <c r="G54" s="41"/>
    </row>
    <row r="55" spans="5:7" s="20" customFormat="1" ht="15">
      <c r="E55" s="41"/>
      <c r="F55" s="41"/>
      <c r="G55" s="41"/>
    </row>
    <row r="56" spans="5:7" s="20" customFormat="1" ht="15">
      <c r="E56" s="41"/>
      <c r="F56" s="41"/>
      <c r="G56" s="41"/>
    </row>
    <row r="57" spans="4:6" s="20" customFormat="1" ht="15">
      <c r="D57" s="41"/>
      <c r="E57" s="41"/>
      <c r="F57" s="41"/>
    </row>
    <row r="58" spans="4:6" s="20" customFormat="1" ht="15">
      <c r="D58" s="41"/>
      <c r="E58" s="41"/>
      <c r="F58" s="41"/>
    </row>
    <row r="59" spans="4:6" s="20" customFormat="1" ht="15">
      <c r="D59" s="41"/>
      <c r="E59" s="41"/>
      <c r="F59" s="41"/>
    </row>
    <row r="60" spans="4:6" s="20" customFormat="1" ht="15">
      <c r="D60" s="41"/>
      <c r="E60" s="41"/>
      <c r="F60" s="41"/>
    </row>
    <row r="61" spans="4:6" s="20" customFormat="1" ht="15">
      <c r="D61" s="41"/>
      <c r="E61" s="41"/>
      <c r="F61" s="41"/>
    </row>
    <row r="62" spans="4:6" s="20" customFormat="1" ht="15">
      <c r="D62" s="41"/>
      <c r="E62" s="41"/>
      <c r="F62" s="41"/>
    </row>
    <row r="63" spans="4:6" s="20" customFormat="1" ht="15">
      <c r="D63" s="41"/>
      <c r="E63" s="41"/>
      <c r="F63" s="41"/>
    </row>
    <row r="64" spans="4:6" s="20" customFormat="1" ht="15">
      <c r="D64" s="41"/>
      <c r="E64" s="41"/>
      <c r="F64" s="41"/>
    </row>
    <row r="65" spans="4:6" s="20" customFormat="1" ht="15">
      <c r="D65" s="41"/>
      <c r="E65" s="41"/>
      <c r="F65" s="41"/>
    </row>
    <row r="66" spans="4:6" s="20" customFormat="1" ht="15">
      <c r="D66" s="41"/>
      <c r="E66" s="41"/>
      <c r="F66" s="41"/>
    </row>
    <row r="67" spans="4:6" s="20" customFormat="1" ht="15">
      <c r="D67" s="41"/>
      <c r="E67" s="41"/>
      <c r="F67" s="41"/>
    </row>
    <row r="68" spans="4:6" s="20" customFormat="1" ht="15">
      <c r="D68" s="41"/>
      <c r="E68" s="41"/>
      <c r="F68" s="41"/>
    </row>
    <row r="69" spans="4:6" s="20" customFormat="1" ht="15">
      <c r="D69" s="41"/>
      <c r="E69" s="41"/>
      <c r="F69" s="41"/>
    </row>
    <row r="70" spans="4:6" s="20" customFormat="1" ht="15">
      <c r="D70" s="41"/>
      <c r="E70" s="41"/>
      <c r="F70" s="41"/>
    </row>
    <row r="71" spans="4:6" s="20" customFormat="1" ht="15">
      <c r="D71" s="41"/>
      <c r="E71" s="41"/>
      <c r="F71" s="41"/>
    </row>
  </sheetData>
  <sheetProtection password="927E" sheet="1" objects="1" scenarios="1" selectLockedCells="1"/>
  <printOptions/>
  <pageMargins left="0.75" right="0.75" top="1" bottom="1" header="0.5" footer="0.5"/>
  <pageSetup horizontalDpi="600" verticalDpi="600" orientation="portrait" r:id="rId3"/>
  <legacyDrawing r:id="rId2"/>
  <oleObjects>
    <oleObject progId="Unknown" shapeId="1578785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41"/>
  </sheetPr>
  <dimension ref="A1:I71"/>
  <sheetViews>
    <sheetView showGridLines="0" workbookViewId="0" topLeftCell="A1">
      <selection activeCell="A1" sqref="A1"/>
    </sheetView>
  </sheetViews>
  <sheetFormatPr defaultColWidth="8.88671875" defaultRowHeight="15" zeroHeight="1"/>
  <cols>
    <col min="1" max="1" width="15.77734375" style="28" customWidth="1"/>
    <col min="2" max="2" width="3.88671875" style="28" hidden="1" customWidth="1"/>
    <col min="3" max="3" width="60.77734375" style="28" customWidth="1"/>
    <col min="4" max="4" width="2.88671875" style="42" bestFit="1" customWidth="1"/>
    <col min="5" max="6" width="8.88671875" style="42" bestFit="1" customWidth="1"/>
    <col min="7" max="7" width="8.88671875" style="28" bestFit="1" customWidth="1"/>
    <col min="8" max="9" width="8.88671875" style="28" customWidth="1"/>
    <col min="10" max="10" width="2.77734375" style="28" customWidth="1"/>
    <col min="11" max="16384" width="0" style="28" hidden="1" customWidth="1"/>
  </cols>
  <sheetData>
    <row r="1" spans="1:9" ht="15">
      <c r="A1" s="20"/>
      <c r="B1" s="20"/>
      <c r="C1" s="20"/>
      <c r="D1" s="41"/>
      <c r="E1" s="41"/>
      <c r="F1" s="41"/>
      <c r="G1" s="20"/>
      <c r="H1" s="20"/>
      <c r="I1" s="20"/>
    </row>
    <row r="2" spans="3:6" s="20" customFormat="1" ht="15.75">
      <c r="C2" s="22" t="str">
        <f>IF(ISBLANK('Incremental Capital Summary'!C2),"",'Incremental Capital Summary'!C2)</f>
        <v>Hydro 2000 Inc. </v>
      </c>
      <c r="D2" s="41"/>
      <c r="E2" s="41"/>
      <c r="F2" s="41"/>
    </row>
    <row r="3" spans="1:7" s="20" customFormat="1" ht="15.75">
      <c r="A3" s="1"/>
      <c r="B3" s="1"/>
      <c r="C3" s="22"/>
      <c r="D3" s="2"/>
      <c r="E3" s="2"/>
      <c r="F3" s="2"/>
      <c r="G3" s="1"/>
    </row>
    <row r="4" spans="1:7" s="20" customFormat="1" ht="15.75">
      <c r="A4" s="1"/>
      <c r="C4" s="22" t="str">
        <f>'Incremental Capital Summary'!C4</f>
        <v>EB-2009-0229</v>
      </c>
      <c r="D4" s="41"/>
      <c r="E4" s="41"/>
      <c r="F4" s="41"/>
      <c r="G4" s="1"/>
    </row>
    <row r="5" spans="1:7" s="20" customFormat="1" ht="15.75">
      <c r="A5" s="1"/>
      <c r="C5" s="22"/>
      <c r="D5" s="41"/>
      <c r="E5" s="41"/>
      <c r="F5" s="41"/>
      <c r="G5" s="1"/>
    </row>
    <row r="6" spans="1:7" s="20" customFormat="1" ht="15.75">
      <c r="A6" s="1"/>
      <c r="C6" s="38">
        <f>'Incremental Capital Summary'!C6</f>
        <v>40299</v>
      </c>
      <c r="D6" s="41"/>
      <c r="E6" s="41"/>
      <c r="F6" s="41"/>
      <c r="G6" s="7"/>
    </row>
    <row r="7" spans="1:7" s="20" customFormat="1" ht="15">
      <c r="A7" s="1"/>
      <c r="D7" s="41"/>
      <c r="E7" s="41"/>
      <c r="F7" s="41"/>
      <c r="G7" s="1"/>
    </row>
    <row r="8" spans="1:7" s="20" customFormat="1" ht="15">
      <c r="A8" s="1"/>
      <c r="D8" s="41"/>
      <c r="E8" s="41"/>
      <c r="F8" s="41"/>
      <c r="G8" s="1"/>
    </row>
    <row r="9" spans="1:7" s="20" customFormat="1" ht="15">
      <c r="A9" s="1"/>
      <c r="D9" s="41"/>
      <c r="E9" s="41"/>
      <c r="F9" s="41"/>
      <c r="G9" s="1"/>
    </row>
    <row r="10" spans="1:7" s="20" customFormat="1" ht="24">
      <c r="A10" s="1"/>
      <c r="C10" s="26" t="s">
        <v>31</v>
      </c>
      <c r="D10" s="41"/>
      <c r="E10" s="41"/>
      <c r="F10" s="41"/>
      <c r="G10" s="1"/>
    </row>
    <row r="11" spans="1:7" s="20" customFormat="1" ht="15">
      <c r="A11" s="1"/>
      <c r="D11" s="41"/>
      <c r="E11" s="41"/>
      <c r="F11" s="41"/>
      <c r="G11" s="1"/>
    </row>
    <row r="12" spans="1:7" s="20" customFormat="1" ht="15">
      <c r="A12" s="1"/>
      <c r="C12" s="22" t="s">
        <v>28</v>
      </c>
      <c r="D12" s="41"/>
      <c r="E12" s="41"/>
      <c r="F12" s="41"/>
      <c r="G12" s="1"/>
    </row>
    <row r="13" spans="1:7" s="20" customFormat="1" ht="15">
      <c r="A13" s="1"/>
      <c r="C13" s="39">
        <f>IF(ISBLANK('Incremental Capital Summary'!C13),"",'Incremental Capital Summary'!C13)</f>
      </c>
      <c r="D13" s="41"/>
      <c r="E13" s="41"/>
      <c r="F13" s="41"/>
      <c r="G13" s="1"/>
    </row>
    <row r="14" spans="1:7" s="20" customFormat="1" ht="15">
      <c r="A14" s="1"/>
      <c r="D14" s="41"/>
      <c r="E14" s="41"/>
      <c r="F14" s="41"/>
      <c r="G14" s="1"/>
    </row>
    <row r="15" spans="1:7" s="20" customFormat="1" ht="15">
      <c r="A15" s="1"/>
      <c r="C15" s="22" t="s">
        <v>23</v>
      </c>
      <c r="D15" s="41"/>
      <c r="E15" s="41"/>
      <c r="F15" s="41"/>
      <c r="G15" s="1"/>
    </row>
    <row r="16" spans="1:7" s="20" customFormat="1" ht="15">
      <c r="A16" s="1"/>
      <c r="D16" s="41"/>
      <c r="E16" s="41"/>
      <c r="F16" s="41"/>
      <c r="G16" s="1"/>
    </row>
    <row r="17" spans="1:7" s="20" customFormat="1" ht="15">
      <c r="A17" s="1"/>
      <c r="C17" s="39">
        <f>IF(ISBLANK('Incremental Capital Summary'!C23),"",'Incremental Capital Summary'!C23)</f>
      </c>
      <c r="D17" s="41"/>
      <c r="E17" s="41"/>
      <c r="F17" s="41"/>
      <c r="G17" s="1"/>
    </row>
    <row r="18" spans="1:7" s="20" customFormat="1" ht="15">
      <c r="A18" s="1"/>
      <c r="D18" s="41"/>
      <c r="E18" s="41"/>
      <c r="F18" s="41"/>
      <c r="G18" s="1"/>
    </row>
    <row r="19" spans="1:7" s="20" customFormat="1" ht="15">
      <c r="A19" s="1"/>
      <c r="D19" s="41"/>
      <c r="E19" s="41"/>
      <c r="F19" s="41"/>
      <c r="G19" s="1"/>
    </row>
    <row r="20" spans="1:7" s="20" customFormat="1" ht="24">
      <c r="A20" s="1"/>
      <c r="C20" s="3" t="s">
        <v>7</v>
      </c>
      <c r="D20" s="3"/>
      <c r="E20" s="2"/>
      <c r="F20" s="2"/>
      <c r="G20" s="2"/>
    </row>
    <row r="21" spans="1:9" s="20" customFormat="1" ht="15">
      <c r="A21" s="1"/>
      <c r="C21" s="1"/>
      <c r="D21" s="1"/>
      <c r="E21" s="4">
        <v>2010</v>
      </c>
      <c r="F21" s="4">
        <v>2011</v>
      </c>
      <c r="G21" s="4">
        <v>2012</v>
      </c>
      <c r="H21" s="4">
        <v>2013</v>
      </c>
      <c r="I21" s="4">
        <v>2014</v>
      </c>
    </row>
    <row r="22" spans="1:9" s="20" customFormat="1" ht="17.25">
      <c r="A22" s="1"/>
      <c r="C22" s="5" t="s">
        <v>19</v>
      </c>
      <c r="D22" s="5"/>
      <c r="E22" s="6" t="s">
        <v>16</v>
      </c>
      <c r="F22" s="6" t="s">
        <v>16</v>
      </c>
      <c r="G22" s="6" t="s">
        <v>16</v>
      </c>
      <c r="H22" s="6" t="s">
        <v>16</v>
      </c>
      <c r="I22" s="6" t="s">
        <v>16</v>
      </c>
    </row>
    <row r="23" spans="1:7" s="20" customFormat="1" ht="15">
      <c r="A23" s="1"/>
      <c r="C23" s="1"/>
      <c r="D23" s="1"/>
      <c r="E23" s="2"/>
      <c r="F23" s="2"/>
      <c r="G23" s="2"/>
    </row>
    <row r="24" spans="1:9" s="20" customFormat="1" ht="15">
      <c r="A24" s="1"/>
      <c r="C24" s="1" t="s">
        <v>1</v>
      </c>
      <c r="D24" s="1"/>
      <c r="E24" s="8">
        <v>0</v>
      </c>
      <c r="F24" s="8">
        <f>E26</f>
        <v>0</v>
      </c>
      <c r="G24" s="8">
        <f>F26</f>
        <v>0</v>
      </c>
      <c r="H24" s="8">
        <f>G26</f>
        <v>0</v>
      </c>
      <c r="I24" s="8">
        <f>H26</f>
        <v>0</v>
      </c>
    </row>
    <row r="25" spans="1:9" s="20" customFormat="1" ht="15">
      <c r="A25" s="1"/>
      <c r="C25" s="9" t="s">
        <v>20</v>
      </c>
      <c r="D25" s="9"/>
      <c r="E25" s="14">
        <f>'Incremental Capital Summary'!E23</f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s="20" customFormat="1" ht="15">
      <c r="A26" s="1"/>
      <c r="C26" s="1" t="s">
        <v>2</v>
      </c>
      <c r="D26" s="1"/>
      <c r="E26" s="8">
        <f>SUM(E24:E25)</f>
        <v>0</v>
      </c>
      <c r="F26" s="8">
        <f>SUM(F24:F25)</f>
        <v>0</v>
      </c>
      <c r="G26" s="8">
        <f>SUM(G24:G25)</f>
        <v>0</v>
      </c>
      <c r="H26" s="8">
        <f>SUM(H24:H25)</f>
        <v>0</v>
      </c>
      <c r="I26" s="8">
        <f>SUM(I24:I25)</f>
        <v>0</v>
      </c>
    </row>
    <row r="27" spans="1:9" s="20" customFormat="1" ht="15">
      <c r="A27" s="1"/>
      <c r="C27" s="1"/>
      <c r="D27" s="1"/>
      <c r="E27" s="11"/>
      <c r="F27" s="11"/>
      <c r="G27" s="2"/>
      <c r="H27" s="2"/>
      <c r="I27" s="2"/>
    </row>
    <row r="28" spans="1:9" s="20" customFormat="1" ht="15">
      <c r="A28" s="1"/>
      <c r="C28" s="1" t="s">
        <v>3</v>
      </c>
      <c r="D28" s="1"/>
      <c r="E28" s="8">
        <v>0</v>
      </c>
      <c r="F28" s="8">
        <f>E30</f>
        <v>0</v>
      </c>
      <c r="G28" s="8">
        <f>F30</f>
        <v>0</v>
      </c>
      <c r="H28" s="8">
        <f>G30</f>
        <v>0</v>
      </c>
      <c r="I28" s="8">
        <f>H30</f>
        <v>0</v>
      </c>
    </row>
    <row r="29" spans="1:9" s="20" customFormat="1" ht="15">
      <c r="A29" s="1"/>
      <c r="C29" s="9" t="s">
        <v>0</v>
      </c>
      <c r="D29" s="15">
        <f>'Incremental Capital Summary'!G23</f>
        <v>0</v>
      </c>
      <c r="E29" s="2">
        <f>E25*$D$29</f>
        <v>0</v>
      </c>
      <c r="F29" s="2">
        <f>F24*$D$29</f>
        <v>0</v>
      </c>
      <c r="G29" s="2">
        <f>G24*$D$29</f>
        <v>0</v>
      </c>
      <c r="H29" s="2">
        <f>H24*$D$29</f>
        <v>0</v>
      </c>
      <c r="I29" s="2">
        <f>I24*$D$29</f>
        <v>0</v>
      </c>
    </row>
    <row r="30" spans="1:9" s="20" customFormat="1" ht="15">
      <c r="A30" s="1"/>
      <c r="C30" s="1" t="s">
        <v>4</v>
      </c>
      <c r="D30" s="1"/>
      <c r="E30" s="8">
        <f>SUM(E28:E29)</f>
        <v>0</v>
      </c>
      <c r="F30" s="8">
        <f>SUM(F28:F29)</f>
        <v>0</v>
      </c>
      <c r="G30" s="8">
        <f>SUM(G28:G29)</f>
        <v>0</v>
      </c>
      <c r="H30" s="8">
        <f>SUM(H28:H29)</f>
        <v>0</v>
      </c>
      <c r="I30" s="8">
        <f>SUM(I28:I29)</f>
        <v>0</v>
      </c>
    </row>
    <row r="31" spans="1:9" s="20" customFormat="1" ht="15">
      <c r="A31" s="1"/>
      <c r="C31" s="1"/>
      <c r="D31" s="1"/>
      <c r="E31" s="2"/>
      <c r="F31" s="2"/>
      <c r="G31" s="2"/>
      <c r="H31" s="2"/>
      <c r="I31" s="2"/>
    </row>
    <row r="32" spans="1:9" s="20" customFormat="1" ht="15">
      <c r="A32" s="1"/>
      <c r="C32" s="1" t="s">
        <v>5</v>
      </c>
      <c r="D32" s="1"/>
      <c r="E32" s="2">
        <f>E24-E28</f>
        <v>0</v>
      </c>
      <c r="F32" s="2">
        <f>F24-F28</f>
        <v>0</v>
      </c>
      <c r="G32" s="2">
        <f>G24-G28</f>
        <v>0</v>
      </c>
      <c r="H32" s="2">
        <f>H24-H28</f>
        <v>0</v>
      </c>
      <c r="I32" s="2">
        <f>I24-I28</f>
        <v>0</v>
      </c>
    </row>
    <row r="33" spans="1:9" s="20" customFormat="1" ht="15">
      <c r="A33" s="1"/>
      <c r="C33" s="1" t="s">
        <v>6</v>
      </c>
      <c r="D33" s="1"/>
      <c r="E33" s="8">
        <f>E26-E30</f>
        <v>0</v>
      </c>
      <c r="F33" s="8">
        <f>F26-F30</f>
        <v>0</v>
      </c>
      <c r="G33" s="8">
        <f>G26-G30</f>
        <v>0</v>
      </c>
      <c r="H33" s="8">
        <f>H26-H30</f>
        <v>0</v>
      </c>
      <c r="I33" s="8">
        <f>I26-I30</f>
        <v>0</v>
      </c>
    </row>
    <row r="34" spans="1:9" s="20" customFormat="1" ht="15" thickBot="1">
      <c r="A34" s="1"/>
      <c r="C34" s="1" t="s">
        <v>7</v>
      </c>
      <c r="D34" s="1"/>
      <c r="E34" s="12">
        <f>SUM(E32:E33)/2</f>
        <v>0</v>
      </c>
      <c r="F34" s="12">
        <f>SUM(F32:F33)/2</f>
        <v>0</v>
      </c>
      <c r="G34" s="12">
        <f>SUM(G32:G33)/2</f>
        <v>0</v>
      </c>
      <c r="H34" s="12">
        <f>SUM(H32:H33)/2</f>
        <v>0</v>
      </c>
      <c r="I34" s="12">
        <f>SUM(I32:I33)/2</f>
        <v>0</v>
      </c>
    </row>
    <row r="35" spans="1:7" s="20" customFormat="1" ht="15">
      <c r="A35" s="1"/>
      <c r="C35" s="1"/>
      <c r="D35" s="1"/>
      <c r="E35" s="11"/>
      <c r="F35" s="11"/>
      <c r="G35" s="11"/>
    </row>
    <row r="36" spans="1:7" s="20" customFormat="1" ht="15">
      <c r="A36" s="1"/>
      <c r="C36" s="1"/>
      <c r="D36" s="1"/>
      <c r="E36" s="6"/>
      <c r="F36" s="6"/>
      <c r="G36" s="6"/>
    </row>
    <row r="37" spans="1:7" s="20" customFormat="1" ht="15">
      <c r="A37" s="1"/>
      <c r="C37" s="1"/>
      <c r="D37" s="1"/>
      <c r="E37" s="2"/>
      <c r="F37" s="2"/>
      <c r="G37" s="2"/>
    </row>
    <row r="38" spans="3:7" s="20" customFormat="1" ht="15">
      <c r="C38" s="1"/>
      <c r="D38" s="1"/>
      <c r="E38" s="2"/>
      <c r="F38" s="2"/>
      <c r="G38" s="2"/>
    </row>
    <row r="39" spans="3:7" s="20" customFormat="1" ht="24">
      <c r="C39" s="3" t="s">
        <v>8</v>
      </c>
      <c r="D39" s="3"/>
      <c r="E39" s="2"/>
      <c r="F39" s="2"/>
      <c r="G39" s="2"/>
    </row>
    <row r="40" spans="3:7" s="20" customFormat="1" ht="15">
      <c r="C40" s="1"/>
      <c r="D40" s="1"/>
      <c r="E40" s="2"/>
      <c r="F40" s="2"/>
      <c r="G40" s="2"/>
    </row>
    <row r="41" spans="3:9" s="20" customFormat="1" ht="17.25">
      <c r="C41" s="5" t="s">
        <v>21</v>
      </c>
      <c r="D41" s="5"/>
      <c r="E41" s="4">
        <v>2010</v>
      </c>
      <c r="F41" s="4">
        <v>2011</v>
      </c>
      <c r="G41" s="4">
        <v>2012</v>
      </c>
      <c r="H41" s="4">
        <v>2013</v>
      </c>
      <c r="I41" s="4">
        <v>2014</v>
      </c>
    </row>
    <row r="42" spans="3:9" s="20" customFormat="1" ht="15">
      <c r="C42" s="1"/>
      <c r="D42" s="1"/>
      <c r="E42" s="6" t="s">
        <v>16</v>
      </c>
      <c r="F42" s="6" t="s">
        <v>16</v>
      </c>
      <c r="G42" s="6" t="s">
        <v>16</v>
      </c>
      <c r="H42" s="6" t="s">
        <v>16</v>
      </c>
      <c r="I42" s="6" t="s">
        <v>16</v>
      </c>
    </row>
    <row r="43" spans="3:7" s="20" customFormat="1" ht="15">
      <c r="C43" s="1"/>
      <c r="D43" s="1"/>
      <c r="E43" s="2"/>
      <c r="F43" s="2"/>
      <c r="G43" s="2"/>
    </row>
    <row r="44" spans="3:9" s="20" customFormat="1" ht="15">
      <c r="C44" s="1" t="s">
        <v>9</v>
      </c>
      <c r="D44" s="1"/>
      <c r="E44" s="8">
        <v>0</v>
      </c>
      <c r="F44" s="8">
        <f>E52</f>
        <v>0</v>
      </c>
      <c r="G44" s="8">
        <f>F52</f>
        <v>0</v>
      </c>
      <c r="H44" s="8">
        <f>G52</f>
        <v>0</v>
      </c>
      <c r="I44" s="8">
        <f>H52</f>
        <v>0</v>
      </c>
    </row>
    <row r="45" spans="3:9" s="20" customFormat="1" ht="15">
      <c r="C45" s="1" t="s">
        <v>10</v>
      </c>
      <c r="D45" s="1"/>
      <c r="E45" s="18">
        <f>E25</f>
        <v>0</v>
      </c>
      <c r="F45" s="2">
        <f>F25</f>
        <v>0</v>
      </c>
      <c r="G45" s="2">
        <f>G25</f>
        <v>0</v>
      </c>
      <c r="H45" s="2">
        <f>H25</f>
        <v>0</v>
      </c>
      <c r="I45" s="2">
        <f>I25</f>
        <v>0</v>
      </c>
    </row>
    <row r="46" spans="3:9" s="20" customFormat="1" ht="15">
      <c r="C46" s="1" t="s">
        <v>11</v>
      </c>
      <c r="D46" s="1"/>
      <c r="E46" s="8">
        <f>SUM(E44:E45)</f>
        <v>0</v>
      </c>
      <c r="F46" s="8">
        <f>SUM(F44:F45)</f>
        <v>0</v>
      </c>
      <c r="G46" s="8">
        <f>SUM(G44:G45)</f>
        <v>0</v>
      </c>
      <c r="H46" s="8">
        <f>SUM(H44:H45)</f>
        <v>0</v>
      </c>
      <c r="I46" s="8">
        <f>SUM(I44:I45)</f>
        <v>0</v>
      </c>
    </row>
    <row r="47" spans="3:9" s="20" customFormat="1" ht="15">
      <c r="C47" s="1" t="s">
        <v>12</v>
      </c>
      <c r="D47" s="1"/>
      <c r="E47" s="2">
        <v>0</v>
      </c>
      <c r="F47" s="2">
        <f>F45/2</f>
        <v>0</v>
      </c>
      <c r="G47" s="2">
        <f>G45/2</f>
        <v>0</v>
      </c>
      <c r="H47" s="2">
        <f>H45/2</f>
        <v>0</v>
      </c>
      <c r="I47" s="2">
        <f>I45/2</f>
        <v>0</v>
      </c>
    </row>
    <row r="48" spans="3:9" s="20" customFormat="1" ht="15">
      <c r="C48" s="1" t="s">
        <v>13</v>
      </c>
      <c r="D48" s="1"/>
      <c r="E48" s="8">
        <f>E46-E47</f>
        <v>0</v>
      </c>
      <c r="F48" s="8">
        <f>F46-F47</f>
        <v>0</v>
      </c>
      <c r="G48" s="8">
        <f>G46-G47</f>
        <v>0</v>
      </c>
      <c r="H48" s="8">
        <f>H46-H47</f>
        <v>0</v>
      </c>
      <c r="I48" s="8">
        <f>I46-I47</f>
        <v>0</v>
      </c>
    </row>
    <row r="49" spans="3:9" s="20" customFormat="1" ht="15">
      <c r="C49" s="1" t="s">
        <v>17</v>
      </c>
      <c r="D49" s="16">
        <f>'Incremental Capital Summary'!I23</f>
        <v>0</v>
      </c>
      <c r="F49" s="13"/>
      <c r="G49" s="13"/>
      <c r="H49" s="13"/>
      <c r="I49" s="13"/>
    </row>
    <row r="50" spans="3:9" s="20" customFormat="1" ht="15">
      <c r="C50" s="1" t="s">
        <v>18</v>
      </c>
      <c r="D50" s="17">
        <f>'Incremental Capital Summary'!K23</f>
        <v>0</v>
      </c>
      <c r="F50" s="13"/>
      <c r="G50" s="13"/>
      <c r="H50" s="13"/>
      <c r="I50" s="13"/>
    </row>
    <row r="51" spans="3:9" s="20" customFormat="1" ht="15">
      <c r="C51" s="1" t="s">
        <v>14</v>
      </c>
      <c r="D51" s="1"/>
      <c r="E51" s="8">
        <f>E48*$D$50</f>
        <v>0</v>
      </c>
      <c r="F51" s="8">
        <f>F48*$D$50</f>
        <v>0</v>
      </c>
      <c r="G51" s="8">
        <f>G48*$D$50</f>
        <v>0</v>
      </c>
      <c r="H51" s="8">
        <f>H48*$D$50</f>
        <v>0</v>
      </c>
      <c r="I51" s="8">
        <f>I48*$D$50</f>
        <v>0</v>
      </c>
    </row>
    <row r="52" spans="3:9" s="20" customFormat="1" ht="15" thickBot="1">
      <c r="C52" s="1" t="s">
        <v>15</v>
      </c>
      <c r="D52" s="1"/>
      <c r="E52" s="12">
        <f>E46-E51</f>
        <v>0</v>
      </c>
      <c r="F52" s="12">
        <f>F46-F51</f>
        <v>0</v>
      </c>
      <c r="G52" s="12">
        <f>G46-G51</f>
        <v>0</v>
      </c>
      <c r="H52" s="12">
        <f>H46-H51</f>
        <v>0</v>
      </c>
      <c r="I52" s="12">
        <f>I46-I51</f>
        <v>0</v>
      </c>
    </row>
    <row r="53" spans="3:7" s="20" customFormat="1" ht="15">
      <c r="C53" s="1"/>
      <c r="D53" s="1"/>
      <c r="E53" s="2"/>
      <c r="F53" s="2"/>
      <c r="G53" s="2"/>
    </row>
    <row r="54" spans="5:7" s="20" customFormat="1" ht="15">
      <c r="E54" s="41"/>
      <c r="F54" s="41"/>
      <c r="G54" s="41"/>
    </row>
    <row r="55" spans="5:7" s="20" customFormat="1" ht="15">
      <c r="E55" s="41"/>
      <c r="F55" s="41"/>
      <c r="G55" s="41"/>
    </row>
    <row r="56" spans="5:7" s="20" customFormat="1" ht="15">
      <c r="E56" s="41"/>
      <c r="F56" s="41"/>
      <c r="G56" s="41"/>
    </row>
    <row r="57" spans="4:6" s="20" customFormat="1" ht="15">
      <c r="D57" s="41"/>
      <c r="E57" s="41"/>
      <c r="F57" s="41"/>
    </row>
    <row r="58" spans="4:6" s="20" customFormat="1" ht="15">
      <c r="D58" s="41"/>
      <c r="E58" s="41"/>
      <c r="F58" s="41"/>
    </row>
    <row r="59" spans="4:6" s="20" customFormat="1" ht="15">
      <c r="D59" s="41"/>
      <c r="E59" s="41"/>
      <c r="F59" s="41"/>
    </row>
    <row r="60" spans="4:6" s="20" customFormat="1" ht="15">
      <c r="D60" s="41"/>
      <c r="E60" s="41"/>
      <c r="F60" s="41"/>
    </row>
    <row r="61" spans="4:6" s="20" customFormat="1" ht="15">
      <c r="D61" s="41"/>
      <c r="E61" s="41"/>
      <c r="F61" s="41"/>
    </row>
    <row r="62" spans="4:6" s="20" customFormat="1" ht="15">
      <c r="D62" s="41"/>
      <c r="E62" s="41"/>
      <c r="F62" s="41"/>
    </row>
    <row r="63" spans="4:6" s="20" customFormat="1" ht="15">
      <c r="D63" s="41"/>
      <c r="E63" s="41"/>
      <c r="F63" s="41"/>
    </row>
    <row r="64" spans="4:6" s="20" customFormat="1" ht="15">
      <c r="D64" s="41"/>
      <c r="E64" s="41"/>
      <c r="F64" s="41"/>
    </row>
    <row r="65" spans="4:6" s="20" customFormat="1" ht="15">
      <c r="D65" s="41"/>
      <c r="E65" s="41"/>
      <c r="F65" s="41"/>
    </row>
    <row r="66" spans="4:6" s="20" customFormat="1" ht="15">
      <c r="D66" s="41"/>
      <c r="E66" s="41"/>
      <c r="F66" s="41"/>
    </row>
    <row r="67" spans="4:6" s="20" customFormat="1" ht="15">
      <c r="D67" s="41"/>
      <c r="E67" s="41"/>
      <c r="F67" s="41"/>
    </row>
    <row r="68" spans="4:6" s="20" customFormat="1" ht="15">
      <c r="D68" s="41"/>
      <c r="E68" s="41"/>
      <c r="F68" s="41"/>
    </row>
    <row r="69" spans="4:6" s="20" customFormat="1" ht="15">
      <c r="D69" s="41"/>
      <c r="E69" s="41"/>
      <c r="F69" s="41"/>
    </row>
    <row r="70" spans="4:6" s="20" customFormat="1" ht="15">
      <c r="D70" s="41"/>
      <c r="E70" s="41"/>
      <c r="F70" s="41"/>
    </row>
    <row r="71" spans="4:6" s="20" customFormat="1" ht="15">
      <c r="D71" s="41"/>
      <c r="E71" s="41"/>
      <c r="F71" s="41"/>
    </row>
  </sheetData>
  <sheetProtection password="927E" sheet="1" objects="1" scenarios="1" selectLockedCells="1"/>
  <printOptions/>
  <pageMargins left="0.75" right="0.75" top="1" bottom="1" header="0.5" footer="0.5"/>
  <pageSetup horizontalDpi="600" verticalDpi="600" orientation="portrait" r:id="rId3"/>
  <legacyDrawing r:id="rId2"/>
  <oleObjects>
    <oleObject progId="Unknown" shapeId="1578820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41"/>
  </sheetPr>
  <dimension ref="A1:I71"/>
  <sheetViews>
    <sheetView showGridLines="0" workbookViewId="0" topLeftCell="A1">
      <selection activeCell="J1" sqref="J1"/>
    </sheetView>
  </sheetViews>
  <sheetFormatPr defaultColWidth="8.88671875" defaultRowHeight="15" zeroHeight="1"/>
  <cols>
    <col min="1" max="1" width="15.77734375" style="28" customWidth="1"/>
    <col min="2" max="2" width="3.88671875" style="28" hidden="1" customWidth="1"/>
    <col min="3" max="3" width="60.77734375" style="28" customWidth="1"/>
    <col min="4" max="4" width="2.88671875" style="42" bestFit="1" customWidth="1"/>
    <col min="5" max="6" width="8.88671875" style="42" bestFit="1" customWidth="1"/>
    <col min="7" max="7" width="8.88671875" style="28" bestFit="1" customWidth="1"/>
    <col min="8" max="9" width="8.88671875" style="28" customWidth="1"/>
    <col min="10" max="10" width="2.77734375" style="28" customWidth="1"/>
    <col min="11" max="16384" width="0" style="28" hidden="1" customWidth="1"/>
  </cols>
  <sheetData>
    <row r="1" spans="1:9" ht="15">
      <c r="A1" s="20"/>
      <c r="B1" s="20"/>
      <c r="C1" s="20"/>
      <c r="D1" s="41"/>
      <c r="E1" s="41"/>
      <c r="F1" s="41"/>
      <c r="G1" s="20"/>
      <c r="H1" s="20"/>
      <c r="I1" s="20"/>
    </row>
    <row r="2" spans="3:6" s="20" customFormat="1" ht="15.75">
      <c r="C2" s="22" t="str">
        <f>IF(ISBLANK('Incremental Capital Summary'!C2),"",'Incremental Capital Summary'!C2)</f>
        <v>Hydro 2000 Inc. </v>
      </c>
      <c r="D2" s="41"/>
      <c r="E2" s="41"/>
      <c r="F2" s="41"/>
    </row>
    <row r="3" spans="1:7" s="20" customFormat="1" ht="15.75">
      <c r="A3" s="1"/>
      <c r="B3" s="1"/>
      <c r="C3" s="22"/>
      <c r="D3" s="2"/>
      <c r="E3" s="2"/>
      <c r="F3" s="2"/>
      <c r="G3" s="1"/>
    </row>
    <row r="4" spans="1:7" s="20" customFormat="1" ht="15.75">
      <c r="A4" s="1"/>
      <c r="C4" s="22" t="str">
        <f>'Incremental Capital Summary'!C4</f>
        <v>EB-2009-0229</v>
      </c>
      <c r="D4" s="41"/>
      <c r="E4" s="41"/>
      <c r="F4" s="41"/>
      <c r="G4" s="1"/>
    </row>
    <row r="5" spans="1:7" s="20" customFormat="1" ht="15.75">
      <c r="A5" s="1"/>
      <c r="C5" s="22"/>
      <c r="D5" s="41"/>
      <c r="E5" s="41"/>
      <c r="F5" s="41"/>
      <c r="G5" s="1"/>
    </row>
    <row r="6" spans="1:7" s="20" customFormat="1" ht="15.75">
      <c r="A6" s="1"/>
      <c r="C6" s="38">
        <f>'Incremental Capital Summary'!C6</f>
        <v>40299</v>
      </c>
      <c r="D6" s="41"/>
      <c r="E6" s="41"/>
      <c r="F6" s="41"/>
      <c r="G6" s="7"/>
    </row>
    <row r="7" spans="1:7" s="20" customFormat="1" ht="15">
      <c r="A7" s="1"/>
      <c r="D7" s="41"/>
      <c r="E7" s="41"/>
      <c r="F7" s="41"/>
      <c r="G7" s="1"/>
    </row>
    <row r="8" spans="1:7" s="20" customFormat="1" ht="15">
      <c r="A8" s="1"/>
      <c r="D8" s="41"/>
      <c r="E8" s="41"/>
      <c r="F8" s="41"/>
      <c r="G8" s="1"/>
    </row>
    <row r="9" spans="1:7" s="20" customFormat="1" ht="15">
      <c r="A9" s="1"/>
      <c r="D9" s="41"/>
      <c r="E9" s="41"/>
      <c r="F9" s="41"/>
      <c r="G9" s="1"/>
    </row>
    <row r="10" spans="1:7" s="20" customFormat="1" ht="24">
      <c r="A10" s="1"/>
      <c r="C10" s="26" t="s">
        <v>32</v>
      </c>
      <c r="D10" s="41"/>
      <c r="E10" s="41"/>
      <c r="F10" s="41"/>
      <c r="G10" s="1"/>
    </row>
    <row r="11" spans="1:7" s="20" customFormat="1" ht="15">
      <c r="A11" s="1"/>
      <c r="D11" s="41"/>
      <c r="E11" s="41"/>
      <c r="F11" s="41"/>
      <c r="G11" s="1"/>
    </row>
    <row r="12" spans="1:7" s="20" customFormat="1" ht="15">
      <c r="A12" s="1"/>
      <c r="C12" s="22" t="s">
        <v>28</v>
      </c>
      <c r="D12" s="41"/>
      <c r="E12" s="41"/>
      <c r="F12" s="41"/>
      <c r="G12" s="1"/>
    </row>
    <row r="13" spans="1:7" s="20" customFormat="1" ht="15">
      <c r="A13" s="1"/>
      <c r="C13" s="39">
        <f>IF(ISBLANK('Incremental Capital Summary'!C13),"",'Incremental Capital Summary'!C13)</f>
      </c>
      <c r="D13" s="41"/>
      <c r="E13" s="41"/>
      <c r="F13" s="41"/>
      <c r="G13" s="1"/>
    </row>
    <row r="14" spans="1:7" s="20" customFormat="1" ht="15">
      <c r="A14" s="1"/>
      <c r="D14" s="41"/>
      <c r="E14" s="41"/>
      <c r="F14" s="41"/>
      <c r="G14" s="1"/>
    </row>
    <row r="15" spans="1:7" s="20" customFormat="1" ht="15">
      <c r="A15" s="1"/>
      <c r="C15" s="22" t="s">
        <v>23</v>
      </c>
      <c r="D15" s="41"/>
      <c r="E15" s="41"/>
      <c r="F15" s="41"/>
      <c r="G15" s="1"/>
    </row>
    <row r="16" spans="1:7" s="20" customFormat="1" ht="15">
      <c r="A16" s="1"/>
      <c r="D16" s="41"/>
      <c r="E16" s="41"/>
      <c r="F16" s="41"/>
      <c r="G16" s="1"/>
    </row>
    <row r="17" spans="1:7" s="20" customFormat="1" ht="15">
      <c r="A17" s="1"/>
      <c r="C17" s="39">
        <f>IF(ISBLANK('Incremental Capital Summary'!C24),"",'Incremental Capital Summary'!C24)</f>
      </c>
      <c r="D17" s="41"/>
      <c r="E17" s="41"/>
      <c r="F17" s="41"/>
      <c r="G17" s="1"/>
    </row>
    <row r="18" spans="1:7" s="20" customFormat="1" ht="15">
      <c r="A18" s="1"/>
      <c r="D18" s="41"/>
      <c r="E18" s="41"/>
      <c r="F18" s="41"/>
      <c r="G18" s="1"/>
    </row>
    <row r="19" spans="1:7" s="20" customFormat="1" ht="15">
      <c r="A19" s="1"/>
      <c r="D19" s="41"/>
      <c r="E19" s="41"/>
      <c r="F19" s="41"/>
      <c r="G19" s="1"/>
    </row>
    <row r="20" spans="1:7" s="20" customFormat="1" ht="24">
      <c r="A20" s="1"/>
      <c r="C20" s="3" t="s">
        <v>7</v>
      </c>
      <c r="D20" s="3"/>
      <c r="E20" s="2"/>
      <c r="F20" s="2"/>
      <c r="G20" s="2"/>
    </row>
    <row r="21" spans="1:9" s="20" customFormat="1" ht="15">
      <c r="A21" s="1"/>
      <c r="C21" s="1"/>
      <c r="D21" s="1"/>
      <c r="E21" s="4">
        <v>2010</v>
      </c>
      <c r="F21" s="4">
        <v>2011</v>
      </c>
      <c r="G21" s="4">
        <v>2012</v>
      </c>
      <c r="H21" s="4">
        <v>2013</v>
      </c>
      <c r="I21" s="4">
        <v>2014</v>
      </c>
    </row>
    <row r="22" spans="1:9" s="20" customFormat="1" ht="17.25">
      <c r="A22" s="1"/>
      <c r="C22" s="5" t="s">
        <v>19</v>
      </c>
      <c r="D22" s="5"/>
      <c r="E22" s="6" t="s">
        <v>16</v>
      </c>
      <c r="F22" s="6" t="s">
        <v>16</v>
      </c>
      <c r="G22" s="6" t="s">
        <v>16</v>
      </c>
      <c r="H22" s="6" t="s">
        <v>16</v>
      </c>
      <c r="I22" s="6" t="s">
        <v>16</v>
      </c>
    </row>
    <row r="23" spans="1:7" s="20" customFormat="1" ht="15">
      <c r="A23" s="1"/>
      <c r="C23" s="1"/>
      <c r="D23" s="1"/>
      <c r="E23" s="2"/>
      <c r="F23" s="2"/>
      <c r="G23" s="2"/>
    </row>
    <row r="24" spans="1:9" s="20" customFormat="1" ht="15">
      <c r="A24" s="1"/>
      <c r="C24" s="1" t="s">
        <v>1</v>
      </c>
      <c r="D24" s="1"/>
      <c r="E24" s="8">
        <v>0</v>
      </c>
      <c r="F24" s="8">
        <f>E26</f>
        <v>0</v>
      </c>
      <c r="G24" s="8">
        <f>F26</f>
        <v>0</v>
      </c>
      <c r="H24" s="8">
        <f>G26</f>
        <v>0</v>
      </c>
      <c r="I24" s="8">
        <f>H26</f>
        <v>0</v>
      </c>
    </row>
    <row r="25" spans="1:9" s="20" customFormat="1" ht="15">
      <c r="A25" s="1"/>
      <c r="C25" s="9" t="s">
        <v>20</v>
      </c>
      <c r="D25" s="9"/>
      <c r="E25" s="14">
        <f>'Incremental Capital Summary'!E24</f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s="20" customFormat="1" ht="15">
      <c r="A26" s="1"/>
      <c r="C26" s="1" t="s">
        <v>2</v>
      </c>
      <c r="D26" s="1"/>
      <c r="E26" s="8">
        <f>SUM(E24:E25)</f>
        <v>0</v>
      </c>
      <c r="F26" s="8">
        <f>SUM(F24:F25)</f>
        <v>0</v>
      </c>
      <c r="G26" s="8">
        <f>SUM(G24:G25)</f>
        <v>0</v>
      </c>
      <c r="H26" s="8">
        <f>SUM(H24:H25)</f>
        <v>0</v>
      </c>
      <c r="I26" s="8">
        <f>SUM(I24:I25)</f>
        <v>0</v>
      </c>
    </row>
    <row r="27" spans="1:9" s="20" customFormat="1" ht="15">
      <c r="A27" s="1"/>
      <c r="C27" s="1"/>
      <c r="D27" s="1"/>
      <c r="E27" s="11"/>
      <c r="F27" s="11"/>
      <c r="G27" s="2"/>
      <c r="H27" s="2"/>
      <c r="I27" s="2"/>
    </row>
    <row r="28" spans="1:9" s="20" customFormat="1" ht="15">
      <c r="A28" s="1"/>
      <c r="C28" s="1" t="s">
        <v>3</v>
      </c>
      <c r="D28" s="1"/>
      <c r="E28" s="8">
        <v>0</v>
      </c>
      <c r="F28" s="8">
        <f>E30</f>
        <v>0</v>
      </c>
      <c r="G28" s="8">
        <f>F30</f>
        <v>0</v>
      </c>
      <c r="H28" s="8">
        <f>G30</f>
        <v>0</v>
      </c>
      <c r="I28" s="8">
        <f>H30</f>
        <v>0</v>
      </c>
    </row>
    <row r="29" spans="1:9" s="20" customFormat="1" ht="15">
      <c r="A29" s="1"/>
      <c r="C29" s="9" t="s">
        <v>0</v>
      </c>
      <c r="D29" s="15">
        <f>'Incremental Capital Summary'!G24</f>
        <v>0</v>
      </c>
      <c r="E29" s="2">
        <f>E25*$D$29</f>
        <v>0</v>
      </c>
      <c r="F29" s="2">
        <f>F24*$D$29</f>
        <v>0</v>
      </c>
      <c r="G29" s="2">
        <f>G24*$D$29</f>
        <v>0</v>
      </c>
      <c r="H29" s="2">
        <f>H24*$D$29</f>
        <v>0</v>
      </c>
      <c r="I29" s="2">
        <f>I24*$D$29</f>
        <v>0</v>
      </c>
    </row>
    <row r="30" spans="1:9" s="20" customFormat="1" ht="15">
      <c r="A30" s="1"/>
      <c r="C30" s="1" t="s">
        <v>4</v>
      </c>
      <c r="D30" s="1"/>
      <c r="E30" s="8">
        <f>SUM(E28:E29)</f>
        <v>0</v>
      </c>
      <c r="F30" s="8">
        <f>SUM(F28:F29)</f>
        <v>0</v>
      </c>
      <c r="G30" s="8">
        <f>SUM(G28:G29)</f>
        <v>0</v>
      </c>
      <c r="H30" s="8">
        <f>SUM(H28:H29)</f>
        <v>0</v>
      </c>
      <c r="I30" s="8">
        <f>SUM(I28:I29)</f>
        <v>0</v>
      </c>
    </row>
    <row r="31" spans="1:9" s="20" customFormat="1" ht="15">
      <c r="A31" s="1"/>
      <c r="C31" s="1"/>
      <c r="D31" s="1"/>
      <c r="E31" s="2"/>
      <c r="F31" s="2"/>
      <c r="G31" s="2"/>
      <c r="H31" s="2"/>
      <c r="I31" s="2"/>
    </row>
    <row r="32" spans="1:9" s="20" customFormat="1" ht="15">
      <c r="A32" s="1"/>
      <c r="C32" s="1" t="s">
        <v>5</v>
      </c>
      <c r="D32" s="1"/>
      <c r="E32" s="2">
        <f>E24-E28</f>
        <v>0</v>
      </c>
      <c r="F32" s="2">
        <f>F24-F28</f>
        <v>0</v>
      </c>
      <c r="G32" s="2">
        <f>G24-G28</f>
        <v>0</v>
      </c>
      <c r="H32" s="2">
        <f>H24-H28</f>
        <v>0</v>
      </c>
      <c r="I32" s="2">
        <f>I24-I28</f>
        <v>0</v>
      </c>
    </row>
    <row r="33" spans="1:9" s="20" customFormat="1" ht="15">
      <c r="A33" s="1"/>
      <c r="C33" s="1" t="s">
        <v>6</v>
      </c>
      <c r="D33" s="1"/>
      <c r="E33" s="8">
        <f>E26-E30</f>
        <v>0</v>
      </c>
      <c r="F33" s="8">
        <f>F26-F30</f>
        <v>0</v>
      </c>
      <c r="G33" s="8">
        <f>G26-G30</f>
        <v>0</v>
      </c>
      <c r="H33" s="8">
        <f>H26-H30</f>
        <v>0</v>
      </c>
      <c r="I33" s="8">
        <f>I26-I30</f>
        <v>0</v>
      </c>
    </row>
    <row r="34" spans="1:9" s="20" customFormat="1" ht="15" thickBot="1">
      <c r="A34" s="1"/>
      <c r="C34" s="1" t="s">
        <v>7</v>
      </c>
      <c r="D34" s="1"/>
      <c r="E34" s="12">
        <f>SUM(E32:E33)/2</f>
        <v>0</v>
      </c>
      <c r="F34" s="12">
        <f>SUM(F32:F33)/2</f>
        <v>0</v>
      </c>
      <c r="G34" s="12">
        <f>SUM(G32:G33)/2</f>
        <v>0</v>
      </c>
      <c r="H34" s="12">
        <f>SUM(H32:H33)/2</f>
        <v>0</v>
      </c>
      <c r="I34" s="12">
        <f>SUM(I32:I33)/2</f>
        <v>0</v>
      </c>
    </row>
    <row r="35" spans="1:7" s="20" customFormat="1" ht="15">
      <c r="A35" s="1"/>
      <c r="C35" s="1"/>
      <c r="D35" s="1"/>
      <c r="E35" s="11"/>
      <c r="F35" s="11"/>
      <c r="G35" s="11"/>
    </row>
    <row r="36" spans="1:7" s="20" customFormat="1" ht="15">
      <c r="A36" s="1"/>
      <c r="C36" s="1"/>
      <c r="D36" s="1"/>
      <c r="E36" s="6"/>
      <c r="F36" s="6"/>
      <c r="G36" s="6"/>
    </row>
    <row r="37" spans="1:7" s="20" customFormat="1" ht="15">
      <c r="A37" s="1"/>
      <c r="C37" s="1"/>
      <c r="D37" s="1"/>
      <c r="E37" s="2"/>
      <c r="F37" s="2"/>
      <c r="G37" s="2"/>
    </row>
    <row r="38" spans="3:7" s="20" customFormat="1" ht="15">
      <c r="C38" s="1"/>
      <c r="D38" s="1"/>
      <c r="E38" s="2"/>
      <c r="F38" s="2"/>
      <c r="G38" s="2"/>
    </row>
    <row r="39" spans="3:7" s="20" customFormat="1" ht="24">
      <c r="C39" s="3" t="s">
        <v>8</v>
      </c>
      <c r="D39" s="3"/>
      <c r="E39" s="2"/>
      <c r="F39" s="2"/>
      <c r="G39" s="2"/>
    </row>
    <row r="40" spans="3:7" s="20" customFormat="1" ht="15">
      <c r="C40" s="1"/>
      <c r="D40" s="1"/>
      <c r="E40" s="2"/>
      <c r="F40" s="2"/>
      <c r="G40" s="2"/>
    </row>
    <row r="41" spans="3:9" s="20" customFormat="1" ht="17.25">
      <c r="C41" s="5" t="s">
        <v>21</v>
      </c>
      <c r="D41" s="5"/>
      <c r="E41" s="4">
        <v>2010</v>
      </c>
      <c r="F41" s="4">
        <v>2011</v>
      </c>
      <c r="G41" s="4">
        <v>2012</v>
      </c>
      <c r="H41" s="4">
        <v>2013</v>
      </c>
      <c r="I41" s="4">
        <v>2014</v>
      </c>
    </row>
    <row r="42" spans="3:9" s="20" customFormat="1" ht="15">
      <c r="C42" s="1"/>
      <c r="D42" s="1"/>
      <c r="E42" s="6" t="s">
        <v>16</v>
      </c>
      <c r="F42" s="6" t="s">
        <v>16</v>
      </c>
      <c r="G42" s="6" t="s">
        <v>16</v>
      </c>
      <c r="H42" s="6" t="s">
        <v>16</v>
      </c>
      <c r="I42" s="6" t="s">
        <v>16</v>
      </c>
    </row>
    <row r="43" spans="3:7" s="20" customFormat="1" ht="15">
      <c r="C43" s="1"/>
      <c r="D43" s="1"/>
      <c r="E43" s="2"/>
      <c r="F43" s="2"/>
      <c r="G43" s="2"/>
    </row>
    <row r="44" spans="3:9" s="20" customFormat="1" ht="15">
      <c r="C44" s="1" t="s">
        <v>9</v>
      </c>
      <c r="D44" s="1"/>
      <c r="E44" s="8">
        <v>0</v>
      </c>
      <c r="F44" s="8">
        <f>E52</f>
        <v>0</v>
      </c>
      <c r="G44" s="8">
        <f>F52</f>
        <v>0</v>
      </c>
      <c r="H44" s="8">
        <f>G52</f>
        <v>0</v>
      </c>
      <c r="I44" s="8">
        <f>H52</f>
        <v>0</v>
      </c>
    </row>
    <row r="45" spans="3:9" s="20" customFormat="1" ht="15">
      <c r="C45" s="1" t="s">
        <v>10</v>
      </c>
      <c r="D45" s="1"/>
      <c r="E45" s="18">
        <f>E25</f>
        <v>0</v>
      </c>
      <c r="F45" s="2">
        <f>F25</f>
        <v>0</v>
      </c>
      <c r="G45" s="2">
        <f>G25</f>
        <v>0</v>
      </c>
      <c r="H45" s="2">
        <f>H25</f>
        <v>0</v>
      </c>
      <c r="I45" s="2">
        <f>I25</f>
        <v>0</v>
      </c>
    </row>
    <row r="46" spans="3:9" s="20" customFormat="1" ht="15">
      <c r="C46" s="1" t="s">
        <v>11</v>
      </c>
      <c r="D46" s="1"/>
      <c r="E46" s="8">
        <f>SUM(E44:E45)</f>
        <v>0</v>
      </c>
      <c r="F46" s="8">
        <f>SUM(F44:F45)</f>
        <v>0</v>
      </c>
      <c r="G46" s="8">
        <f>SUM(G44:G45)</f>
        <v>0</v>
      </c>
      <c r="H46" s="8">
        <f>SUM(H44:H45)</f>
        <v>0</v>
      </c>
      <c r="I46" s="8">
        <f>SUM(I44:I45)</f>
        <v>0</v>
      </c>
    </row>
    <row r="47" spans="3:9" s="20" customFormat="1" ht="15">
      <c r="C47" s="1" t="s">
        <v>12</v>
      </c>
      <c r="D47" s="1"/>
      <c r="E47" s="2">
        <v>0</v>
      </c>
      <c r="F47" s="2">
        <f>F45/2</f>
        <v>0</v>
      </c>
      <c r="G47" s="2">
        <f>G45/2</f>
        <v>0</v>
      </c>
      <c r="H47" s="2">
        <f>H45/2</f>
        <v>0</v>
      </c>
      <c r="I47" s="2">
        <f>I45/2</f>
        <v>0</v>
      </c>
    </row>
    <row r="48" spans="3:9" s="20" customFormat="1" ht="15">
      <c r="C48" s="1" t="s">
        <v>13</v>
      </c>
      <c r="D48" s="1"/>
      <c r="E48" s="8">
        <f>E46-E47</f>
        <v>0</v>
      </c>
      <c r="F48" s="8">
        <f>F46-F47</f>
        <v>0</v>
      </c>
      <c r="G48" s="8">
        <f>G46-G47</f>
        <v>0</v>
      </c>
      <c r="H48" s="8">
        <f>H46-H47</f>
        <v>0</v>
      </c>
      <c r="I48" s="8">
        <f>I46-I47</f>
        <v>0</v>
      </c>
    </row>
    <row r="49" spans="3:9" s="20" customFormat="1" ht="15">
      <c r="C49" s="1" t="s">
        <v>17</v>
      </c>
      <c r="D49" s="16">
        <f>'Incremental Capital Summary'!I24</f>
        <v>0</v>
      </c>
      <c r="F49" s="13"/>
      <c r="G49" s="13"/>
      <c r="H49" s="13"/>
      <c r="I49" s="13"/>
    </row>
    <row r="50" spans="3:9" s="20" customFormat="1" ht="15">
      <c r="C50" s="1" t="s">
        <v>18</v>
      </c>
      <c r="D50" s="17">
        <f>'Incremental Capital Summary'!K24</f>
        <v>0</v>
      </c>
      <c r="F50" s="13"/>
      <c r="G50" s="13"/>
      <c r="H50" s="13"/>
      <c r="I50" s="13"/>
    </row>
    <row r="51" spans="3:9" s="20" customFormat="1" ht="15">
      <c r="C51" s="1" t="s">
        <v>14</v>
      </c>
      <c r="D51" s="1"/>
      <c r="E51" s="8">
        <f>E48*$D$50</f>
        <v>0</v>
      </c>
      <c r="F51" s="8">
        <f>F48*$D$50</f>
        <v>0</v>
      </c>
      <c r="G51" s="8">
        <f>G48*$D$50</f>
        <v>0</v>
      </c>
      <c r="H51" s="8">
        <f>H48*$D$50</f>
        <v>0</v>
      </c>
      <c r="I51" s="8">
        <f>I48*$D$50</f>
        <v>0</v>
      </c>
    </row>
    <row r="52" spans="3:9" s="20" customFormat="1" ht="15" thickBot="1">
      <c r="C52" s="1" t="s">
        <v>15</v>
      </c>
      <c r="D52" s="1"/>
      <c r="E52" s="12">
        <f>E46-E51</f>
        <v>0</v>
      </c>
      <c r="F52" s="12">
        <f>F46-F51</f>
        <v>0</v>
      </c>
      <c r="G52" s="12">
        <f>G46-G51</f>
        <v>0</v>
      </c>
      <c r="H52" s="12">
        <f>H46-H51</f>
        <v>0</v>
      </c>
      <c r="I52" s="12">
        <f>I46-I51</f>
        <v>0</v>
      </c>
    </row>
    <row r="53" spans="3:7" s="20" customFormat="1" ht="15">
      <c r="C53" s="1"/>
      <c r="D53" s="1"/>
      <c r="E53" s="2"/>
      <c r="F53" s="2"/>
      <c r="G53" s="2"/>
    </row>
    <row r="54" spans="5:7" s="20" customFormat="1" ht="15">
      <c r="E54" s="41"/>
      <c r="F54" s="41"/>
      <c r="G54" s="41"/>
    </row>
    <row r="55" spans="5:7" s="20" customFormat="1" ht="15">
      <c r="E55" s="41"/>
      <c r="F55" s="41"/>
      <c r="G55" s="41"/>
    </row>
    <row r="56" spans="5:7" s="20" customFormat="1" ht="15">
      <c r="E56" s="41"/>
      <c r="F56" s="41"/>
      <c r="G56" s="41"/>
    </row>
    <row r="57" spans="4:6" s="20" customFormat="1" ht="15">
      <c r="D57" s="41"/>
      <c r="E57" s="41"/>
      <c r="F57" s="41"/>
    </row>
    <row r="58" spans="4:6" s="20" customFormat="1" ht="15">
      <c r="D58" s="41"/>
      <c r="E58" s="41"/>
      <c r="F58" s="41"/>
    </row>
    <row r="59" spans="4:6" s="20" customFormat="1" ht="15">
      <c r="D59" s="41"/>
      <c r="E59" s="41"/>
      <c r="F59" s="41"/>
    </row>
    <row r="60" spans="4:6" s="20" customFormat="1" ht="15">
      <c r="D60" s="41"/>
      <c r="E60" s="41"/>
      <c r="F60" s="41"/>
    </row>
    <row r="61" spans="4:6" s="20" customFormat="1" ht="15">
      <c r="D61" s="41"/>
      <c r="E61" s="41"/>
      <c r="F61" s="41"/>
    </row>
    <row r="62" spans="4:6" s="20" customFormat="1" ht="15">
      <c r="D62" s="41"/>
      <c r="E62" s="41"/>
      <c r="F62" s="41"/>
    </row>
    <row r="63" spans="4:6" s="20" customFormat="1" ht="15">
      <c r="D63" s="41"/>
      <c r="E63" s="41"/>
      <c r="F63" s="41"/>
    </row>
    <row r="64" spans="4:6" s="20" customFormat="1" ht="15">
      <c r="D64" s="41"/>
      <c r="E64" s="41"/>
      <c r="F64" s="41"/>
    </row>
    <row r="65" spans="4:6" s="20" customFormat="1" ht="15">
      <c r="D65" s="41"/>
      <c r="E65" s="41"/>
      <c r="F65" s="41"/>
    </row>
    <row r="66" spans="4:6" s="20" customFormat="1" ht="15">
      <c r="D66" s="41"/>
      <c r="E66" s="41"/>
      <c r="F66" s="41"/>
    </row>
    <row r="67" spans="4:6" s="20" customFormat="1" ht="15">
      <c r="D67" s="41"/>
      <c r="E67" s="41"/>
      <c r="F67" s="41"/>
    </row>
    <row r="68" spans="4:6" s="20" customFormat="1" ht="15">
      <c r="D68" s="41"/>
      <c r="E68" s="41"/>
      <c r="F68" s="41"/>
    </row>
    <row r="69" spans="4:6" s="20" customFormat="1" ht="15">
      <c r="D69" s="41"/>
      <c r="E69" s="41"/>
      <c r="F69" s="41"/>
    </row>
    <row r="70" spans="4:6" s="20" customFormat="1" ht="15">
      <c r="D70" s="41"/>
      <c r="E70" s="41"/>
      <c r="F70" s="41"/>
    </row>
    <row r="71" spans="4:6" s="20" customFormat="1" ht="15">
      <c r="D71" s="41"/>
      <c r="E71" s="41"/>
      <c r="F71" s="41"/>
    </row>
  </sheetData>
  <sheetProtection password="927E" sheet="1" objects="1" scenarios="1" selectLockedCells="1"/>
  <printOptions/>
  <pageMargins left="0.75" right="0.75" top="1" bottom="1" header="0.5" footer="0.5"/>
  <pageSetup horizontalDpi="600" verticalDpi="600" orientation="portrait" r:id="rId3"/>
  <legacyDrawing r:id="rId2"/>
  <oleObjects>
    <oleObject progId="Unknown" shapeId="157886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BenumMa</dc:creator>
  <cp:keywords/>
  <dc:description/>
  <cp:lastModifiedBy>Rene</cp:lastModifiedBy>
  <cp:lastPrinted>2009-08-12T16:52:41Z</cp:lastPrinted>
  <dcterms:created xsi:type="dcterms:W3CDTF">2009-03-31T14:51:00Z</dcterms:created>
  <dcterms:modified xsi:type="dcterms:W3CDTF">2009-10-16T20:29:00Z</dcterms:modified>
  <cp:category/>
  <cp:version/>
  <cp:contentType/>
  <cp:contentStatus/>
</cp:coreProperties>
</file>