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9320" windowHeight="11385" activeTab="0"/>
  </bookViews>
  <sheets>
    <sheet name="Allocation Methodology" sheetId="1" r:id="rId1"/>
    <sheet name="Summary" sheetId="2" r:id="rId2"/>
    <sheet name="Annual Net Demand Savings-LDC" sheetId="3" r:id="rId3"/>
    <sheet name="Annual Net Energy Savings-LDC" sheetId="4" r:id="rId4"/>
    <sheet name="Annual Net Demand Savings-Prov" sheetId="5" r:id="rId5"/>
    <sheet name="Annual Net Energy Savings-Prov" sheetId="6" r:id="rId6"/>
    <sheet name="Initiative Level" sheetId="7" r:id="rId7"/>
    <sheet name="Measures" sheetId="8" r:id="rId8"/>
    <sheet name="Local Distribution Companies" sheetId="9" r:id="rId9"/>
  </sheets>
  <definedNames>
    <definedName name="Local_Distribution_Company_List">'Local Distribution Companies'!$B$2:$B$92</definedName>
  </definedNames>
  <calcPr fullCalcOnLoad="1"/>
</workbook>
</file>

<file path=xl/sharedStrings.xml><?xml version="1.0" encoding="utf-8"?>
<sst xmlns="http://schemas.openxmlformats.org/spreadsheetml/2006/main" count="3821" uniqueCount="468">
  <si>
    <t>#</t>
  </si>
  <si>
    <t>Initiative Name</t>
  </si>
  <si>
    <t>Program Name</t>
  </si>
  <si>
    <t>Program Year</t>
  </si>
  <si>
    <t>Allocation Methodology</t>
  </si>
  <si>
    <t>2006 Every Kilowatt Counts (spring)</t>
  </si>
  <si>
    <t>Consumer</t>
  </si>
  <si>
    <t>2006 LDC Residential Energy Throughput</t>
  </si>
  <si>
    <t>2006 Cool Savings Rebate Program</t>
  </si>
  <si>
    <t>2006 Secondary Fridge Retirement Pilot</t>
  </si>
  <si>
    <t>2006 Every Kilowatt Counts (fall)</t>
  </si>
  <si>
    <t>2006 Demand Response 1</t>
  </si>
  <si>
    <t>Industrial, Business</t>
  </si>
  <si>
    <t>2006 LDC Non-Residential Energy Throughput</t>
  </si>
  <si>
    <t>2007 Great Refrigerator Roundup</t>
  </si>
  <si>
    <t>LDC Participation</t>
  </si>
  <si>
    <t>2007 Cool Savings Rebate</t>
  </si>
  <si>
    <t>2007 LDC Residential Energy Throughput</t>
  </si>
  <si>
    <t>2007 Aboriginal – Pilot</t>
  </si>
  <si>
    <t>2007 Every Kilowatt Counts</t>
  </si>
  <si>
    <t>2007 peaksaver®</t>
  </si>
  <si>
    <t>Consumer, Business</t>
  </si>
  <si>
    <t>2007 Summer Savings</t>
  </si>
  <si>
    <t>2007 Affordable Housing – Pilot</t>
  </si>
  <si>
    <t>2007 Social Housing – Pilot</t>
  </si>
  <si>
    <t>2007 Energy Efficiency Assistance for Houses – Pilot</t>
  </si>
  <si>
    <t>2007 Toronto Comprehensive</t>
  </si>
  <si>
    <t>Business</t>
  </si>
  <si>
    <t>2007 Electricity Retrofit Incentive Program</t>
  </si>
  <si>
    <t>2007 Demand Response 1</t>
  </si>
  <si>
    <t>2007 LDC Non-Residential Energy Throughput</t>
  </si>
  <si>
    <t>2007 Other Demand Response</t>
  </si>
  <si>
    <t>2007 Renewable Energy Standard Offer</t>
  </si>
  <si>
    <t>Consumer, Business, Industrial, Low-Income</t>
  </si>
  <si>
    <t>2008 Great Refrigerator Roundup</t>
  </si>
  <si>
    <t>2008 Cool Savings Rebate</t>
  </si>
  <si>
    <t>2008 Aboriginal</t>
  </si>
  <si>
    <t>2008 Summer Sweepstakes</t>
  </si>
  <si>
    <t>2008 Every Kilowatt Counts Power Savings Event</t>
  </si>
  <si>
    <t>2008 peaksaver®</t>
  </si>
  <si>
    <t>2008 Electricity Retrofit Incentive</t>
  </si>
  <si>
    <t>2008 Toronto Comprehensive</t>
  </si>
  <si>
    <t>2008 High Performance New Construction</t>
  </si>
  <si>
    <t>2008 Power Savings Blitz</t>
  </si>
  <si>
    <t>2008 Chiller Plant Re-Commissioning</t>
  </si>
  <si>
    <t>2008 Demand Response 1</t>
  </si>
  <si>
    <t>2008 Demand Response 3</t>
  </si>
  <si>
    <t>2008 Other Demand Response</t>
  </si>
  <si>
    <t>2008 LDC Custom</t>
  </si>
  <si>
    <t>2008 Renewable Energy Standard Offer</t>
  </si>
  <si>
    <t>2008 Other Customer Based Generation</t>
  </si>
  <si>
    <t>Total</t>
  </si>
  <si>
    <t>Results Status</t>
  </si>
  <si>
    <t>Final</t>
  </si>
  <si>
    <t>2006 Subtotal</t>
  </si>
  <si>
    <t>Overall Total</t>
  </si>
  <si>
    <t>2008 Subtotal</t>
  </si>
  <si>
    <t>2007 Subtotal</t>
  </si>
  <si>
    <t>Summer Peak Demand Savings (MW)</t>
  </si>
  <si>
    <t>Annual Energy Savings (MWh)</t>
  </si>
  <si>
    <t>Gross</t>
  </si>
  <si>
    <t>Net</t>
  </si>
  <si>
    <t>Initiative Results</t>
  </si>
  <si>
    <t>OPA Conservation &amp; Demand Management Programs</t>
  </si>
  <si>
    <t>Province Wide Results</t>
  </si>
  <si>
    <t>Measure Name</t>
  </si>
  <si>
    <t>n/a</t>
  </si>
  <si>
    <t>Annual Energy Savings per Unit (kWh)</t>
  </si>
  <si>
    <t>Summer Peak Demand Savings  per Unit (kW)</t>
  </si>
  <si>
    <t>Unit Savings Assumptions</t>
  </si>
  <si>
    <t>Effective Useful Life (EUL)</t>
  </si>
  <si>
    <t>Net-to-Gross Adjustments (%)</t>
  </si>
  <si>
    <t>Province Wide</t>
  </si>
  <si>
    <r>
      <t>Free Rider</t>
    </r>
    <r>
      <rPr>
        <sz val="12"/>
        <rFont val="Arial"/>
        <family val="2"/>
      </rPr>
      <t xml:space="preserve"> (#1)</t>
    </r>
  </si>
  <si>
    <r>
      <t>Spill Over</t>
    </r>
    <r>
      <rPr>
        <sz val="12"/>
        <rFont val="Arial"/>
        <family val="2"/>
      </rPr>
      <t xml:space="preserve"> (#2)</t>
    </r>
  </si>
  <si>
    <r>
      <t>Exclusions</t>
    </r>
    <r>
      <rPr>
        <sz val="12"/>
        <rFont val="Arial"/>
        <family val="2"/>
      </rPr>
      <t xml:space="preserve"> (#3)</t>
    </r>
  </si>
  <si>
    <r>
      <t>Part Use</t>
    </r>
    <r>
      <rPr>
        <sz val="12"/>
        <rFont val="Arial"/>
        <family val="2"/>
      </rPr>
      <t xml:space="preserve"> (#4)</t>
    </r>
  </si>
  <si>
    <r>
      <t>Other</t>
    </r>
    <r>
      <rPr>
        <sz val="12"/>
        <rFont val="Arial"/>
        <family val="2"/>
      </rPr>
      <t xml:space="preserve"> (#5)</t>
    </r>
  </si>
  <si>
    <r>
      <t>Aggregate</t>
    </r>
    <r>
      <rPr>
        <sz val="12"/>
        <rFont val="Arial"/>
        <family val="2"/>
      </rPr>
      <t xml:space="preserve"> (#6)</t>
    </r>
  </si>
  <si>
    <t>Provincial Total (# Units)</t>
  </si>
  <si>
    <t>LDC Total (# Units)</t>
  </si>
  <si>
    <t>Measure Results</t>
  </si>
  <si>
    <t>Annual Results</t>
  </si>
  <si>
    <t>Local Distribution Company</t>
  </si>
  <si>
    <t>2006 Residential Peak Load (kW)</t>
  </si>
  <si>
    <t>2006 Residential Peak Load (%)</t>
  </si>
  <si>
    <t>2006 Residential Energy Throughput (kWh)</t>
  </si>
  <si>
    <t>2006 Residential Energy Throughput (%)</t>
  </si>
  <si>
    <t>2006 Non-Residential Peak Load (kW)</t>
  </si>
  <si>
    <t>2006 Non-Residential Peak Load (%)</t>
  </si>
  <si>
    <t>2006 Non-Residential Energy Throughput (kWh)</t>
  </si>
  <si>
    <t>2006 Non-Residential Energy Throughput (%)</t>
  </si>
  <si>
    <t>2007 Residential Peak Load (kW)</t>
  </si>
  <si>
    <t>2007 Residential Peak Load (%)</t>
  </si>
  <si>
    <t>2007 Residential Energy Throughput (kWh)</t>
  </si>
  <si>
    <t>2007 Residential Energy Throughput (%)</t>
  </si>
  <si>
    <t>2007 Non-Residential Peak Load (kW)</t>
  </si>
  <si>
    <t>2007 Non-Residential Peak Load (%)</t>
  </si>
  <si>
    <t>2007 Non-Residential Energy Throughput (kWh)</t>
  </si>
  <si>
    <t>2007 Non-Residential Energy Throughput (%)</t>
  </si>
  <si>
    <t>2008 Residential Peak Load (kW)</t>
  </si>
  <si>
    <t>2008 Residential Peak Load (%)</t>
  </si>
  <si>
    <t>2008 Residential Energy Throughput (kWh)</t>
  </si>
  <si>
    <t>2008 Residential Energy Throughput (%)</t>
  </si>
  <si>
    <t>2008 Non-Residential Peak Load (kW)</t>
  </si>
  <si>
    <t>2008 Non-Residential Peak Load (%)</t>
  </si>
  <si>
    <t>2008 Non-Residential Energy Throughput (kWh)</t>
  </si>
  <si>
    <t>2008 Non-Residential Energy Throughput (%)</t>
  </si>
  <si>
    <t>Attawapiskat First Nation</t>
  </si>
  <si>
    <t>Attawapiskat Power Corporation</t>
  </si>
  <si>
    <t>Barrie Hydro Distribution Inc.</t>
  </si>
  <si>
    <t>Bluewater Power Distribution Corporation</t>
  </si>
  <si>
    <t>Brant County Power Inc.</t>
  </si>
  <si>
    <t>Brantford Power Inc.</t>
  </si>
  <si>
    <t>Burlington Hydro Inc.</t>
  </si>
  <si>
    <t>COLLUS Power Corp.</t>
  </si>
  <si>
    <t>Cambridge and North Dumfries Hydro Inc.</t>
  </si>
  <si>
    <t>Canadian Niagara Power Inc.</t>
  </si>
  <si>
    <t>Centre Wellington Hydro Ltd.</t>
  </si>
  <si>
    <t>Chapleau Public Utilities Corporation</t>
  </si>
  <si>
    <t>Chatham-Kent Hydro Inc.</t>
  </si>
  <si>
    <t>Clinton Power Corporation</t>
  </si>
  <si>
    <t>Cooperative Hydro Embrun Inc.</t>
  </si>
  <si>
    <t>Cornwall Street Railway Light and Power Company Limited</t>
  </si>
  <si>
    <t>Dubreuil Forest Products Ltd.</t>
  </si>
  <si>
    <t>Dutton Hydro Limited</t>
  </si>
  <si>
    <t>E.L.K. Energy Inc.</t>
  </si>
  <si>
    <t>ENWIN Utilities Ltd.</t>
  </si>
  <si>
    <t>Enersource Hydro Mississauga Inc.</t>
  </si>
  <si>
    <t>Erie Thames Powerlines Corporation</t>
  </si>
  <si>
    <t>Espanola Regional Hydro Distribution Corporation</t>
  </si>
  <si>
    <t>Essex Powerlines Corporation</t>
  </si>
  <si>
    <t>Festival Hydro Inc.</t>
  </si>
  <si>
    <t>Fort Albany First Nation</t>
  </si>
  <si>
    <t>Fort Albany Power Corporation</t>
  </si>
  <si>
    <t>Fort Frances Power Corporation</t>
  </si>
  <si>
    <t>Grand Valley Energy Inc</t>
  </si>
  <si>
    <t>Great Lakes Power Limited</t>
  </si>
  <si>
    <t>Greater Sudbury Hydro Inc.</t>
  </si>
  <si>
    <t>Grimsby Power Incorporated</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</si>
  <si>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</si>
  <si>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</si>
  <si>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</si>
  <si>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</si>
  <si>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</si>
  <si>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</si>
  <si>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</si>
  <si>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</si>
  <si>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</si>
  <si>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One Networks Inc./Cat Lake Power Community</t>
  </si>
  <si>
    <t>Hydro One Remote Communities Inc.</t>
  </si>
  <si>
    <t>Hydro Ottawa Limited</t>
  </si>
  <si>
    <t>Innisfil Hydro Distribution Systems Limited</t>
  </si>
  <si>
    <t>Kashechewan First Nation</t>
  </si>
  <si>
    <t>Kashechewan Power Corporation</t>
  </si>
  <si>
    <t>Kenora Hydro Electric Corporation Ltd.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</si>
  <si>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</si>
  <si>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</si>
  <si>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</si>
  <si>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</si>
  <si>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</si>
  <si>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</si>
  <si>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</si>
  <si>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</si>
  <si>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Newbury Power Inc.</t>
  </si>
  <si>
    <t>Newmarket - 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</si>
  <si>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</si>
  <si>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</si>
  <si>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</si>
  <si>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</si>
  <si>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</si>
  <si>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</si>
  <si>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</si>
  <si>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</si>
  <si>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</si>
  <si>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</si>
  <si>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PUC Distribution Inc.</t>
  </si>
  <si>
    <t>Parry Sound Power Corporation</t>
  </si>
  <si>
    <t>Peterborough Distribution Incorporated</t>
  </si>
  <si>
    <t>Port Colborne Hydro Inc.</t>
  </si>
  <si>
    <t>PowerStream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</si>
  <si>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</si>
  <si>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</si>
  <si>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</si>
  <si>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</si>
  <si>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</si>
  <si>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</si>
  <si>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</si>
  <si>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</si>
  <si>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</si>
  <si>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</si>
  <si>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</si>
  <si>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</si>
  <si>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</si>
  <si>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 Perth Power Inc.</t>
  </si>
  <si>
    <t>Westario Power Inc.</t>
  </si>
  <si>
    <t>Whitby Hydro Electric Corporation</t>
  </si>
  <si>
    <t>Woodstock Hydro Services Inc.</t>
  </si>
  <si>
    <t>For:</t>
  </si>
  <si>
    <t>Evaluation Contractor Determined</t>
  </si>
  <si>
    <t>Atikokan Hydro Inc.</t>
  </si>
  <si>
    <t>Initiative</t>
  </si>
  <si>
    <t>Notes</t>
  </si>
  <si>
    <t>2006 Every Kilowatt Counts (Spring)</t>
  </si>
  <si>
    <t>Measure level allocation based on 2006 residential energy throughput by LDC</t>
  </si>
  <si>
    <t>2006 Cool Savings</t>
  </si>
  <si>
    <t>2006 Secondary Refrigerator Retirement</t>
  </si>
  <si>
    <t>2006 Every Kilowatt Counts (Autumn)</t>
  </si>
  <si>
    <t>Initiative level allocation based on 2006 non-residential energy throughput by LDCs</t>
  </si>
  <si>
    <t>Actual LDC specific results</t>
  </si>
  <si>
    <t>2007 Cool Savings</t>
  </si>
  <si>
    <t>Measure level allocation based on 2007 residential energy throughput by LDC</t>
  </si>
  <si>
    <t>2007 Aboriginal</t>
  </si>
  <si>
    <t>Allocation determined by evaluation contractor based on residential customers</t>
  </si>
  <si>
    <t>2007 Affordable Housing</t>
  </si>
  <si>
    <t>2007 Social Housing</t>
  </si>
  <si>
    <t>Initiative level allocation based on 2007 Residential Energy Throughput</t>
  </si>
  <si>
    <t>2007 Energy Efficiency Assistance for Houses</t>
  </si>
  <si>
    <t>Program run exclusively in Toronto</t>
  </si>
  <si>
    <t>2007 Electricity Retrofit Incentive</t>
  </si>
  <si>
    <t>Initiative level allocation based on 2007 non-residential energy throughput by LDCs</t>
  </si>
  <si>
    <t>Contract level allocation based on 2007 non-residential energy throughput by LDCs</t>
  </si>
  <si>
    <t>Program results are based on contracted nameplate capacity and not actual summer coincident peak generation</t>
  </si>
  <si>
    <t>2008 Cool Savings</t>
  </si>
  <si>
    <t>Measure level allocation based on 2008 Residential Energy Throughput</t>
  </si>
  <si>
    <t>LDC’s respective proportion of province-wide reported gross demand savings.</t>
  </si>
  <si>
    <t>2008  Demand Response 1</t>
  </si>
  <si>
    <t>Initiative level allocation based on 2008 non-residential energy throughput by LDCs</t>
  </si>
  <si>
    <t>2008  Demand Response 3</t>
  </si>
  <si>
    <t>2008  Other Demand Response</t>
  </si>
  <si>
    <t>Contract level allocation based on 2008 non-residential energy throughput by LDCs</t>
  </si>
  <si>
    <t>2008 LDC Custom – Hydro One Double Return</t>
  </si>
  <si>
    <t>Program run exclusively in Hydro One</t>
  </si>
  <si>
    <t>Verified</t>
  </si>
  <si>
    <r>
      <t xml:space="preserve">2007 </t>
    </r>
    <r>
      <rPr>
        <b/>
        <i/>
        <sz val="10"/>
        <rFont val="Arial"/>
        <family val="2"/>
      </rPr>
      <t>peaksaver</t>
    </r>
    <r>
      <rPr>
        <vertAlign val="superscript"/>
        <sz val="10"/>
        <rFont val="Arial"/>
        <family val="2"/>
      </rPr>
      <t>®</t>
    </r>
  </si>
  <si>
    <r>
      <t xml:space="preserve">2008 </t>
    </r>
    <r>
      <rPr>
        <b/>
        <i/>
        <sz val="10"/>
        <rFont val="Arial"/>
        <family val="2"/>
      </rPr>
      <t>peaksaver</t>
    </r>
    <r>
      <rPr>
        <vertAlign val="superscript"/>
        <sz val="10"/>
        <rFont val="Arial"/>
        <family val="2"/>
      </rPr>
      <t>®</t>
    </r>
  </si>
  <si>
    <t>1) Although the program is managed internally and actual participant data is available, the small participant population of the Demand Response 1 program can lead to participant confidentiality issues if disclosed on an actual LDC share basis.
2)  Program results are based on contracted nameplate capacity and not actual summer coincident peak demand reduction.</t>
  </si>
  <si>
    <t>1) Although the program is managed internally and actual participant data is available, the small participant population of the Other Demand Response program can lead to participant confidentiality issues if disclosed on an actual LDC share basis.
2)  Program results are based on contracted nameplate capacity and not actual summer coincident peak demand reduction.</t>
  </si>
  <si>
    <t xml:space="preserve">While this initiative underwent a thorough evaluation process at the provincial level, individual prescriptive input assumptions were not verified for all measures nor were reported savings from every individual LDC verified.  A representative sample of retrofit projects were measured and verified and a province-wide savings total was derived. The province wide verified energy and demand savings were allocated to individual LDCs based on their respective proportion of province-wide reported gross demand savings. </t>
  </si>
  <si>
    <t>1) Although the program is managed internally and actual participant data is available, the small participant population of the Demand Response 3 program can lead to participant confidentiality issues if disclosed on an actual LDC share basis.
2)  Program results are based on contracted nameplate capacity and not actual summer coincident peak demand reduction.</t>
  </si>
  <si>
    <t>Air Conditioner/Furnace Filters</t>
  </si>
  <si>
    <t>Energy Star® Qualified Compact Fluorescent Floods (Indoor &amp; Outdoor)</t>
  </si>
  <si>
    <t>Energy Star® Qualified Light Fixtures</t>
  </si>
  <si>
    <t>Heavy Duty Timers</t>
  </si>
  <si>
    <t>T8 Fluorescent Fixtures</t>
  </si>
  <si>
    <t>ENERGY STAR Decorative CFLs</t>
  </si>
  <si>
    <t>ENERGY STAR Dimmable CFLs</t>
  </si>
  <si>
    <t>Power Bars with Timers</t>
  </si>
  <si>
    <t>Programmable Thermostats - Baseboard</t>
  </si>
  <si>
    <t>Car block heater timer</t>
  </si>
  <si>
    <t>Energy Star® Qualified Compact Fluorescent Light Bulbs</t>
  </si>
  <si>
    <t>Lighting Control Devices</t>
  </si>
  <si>
    <t>Awnings</t>
  </si>
  <si>
    <t>Window Films</t>
  </si>
  <si>
    <t>Electric Water Heater Blankets</t>
  </si>
  <si>
    <t>Pipe Wrap</t>
  </si>
  <si>
    <t>Low-Flow Toilets</t>
  </si>
  <si>
    <t>Keep Cool – Dehumidifier</t>
  </si>
  <si>
    <t>Keep Cool – Room Air Conditioner</t>
  </si>
  <si>
    <t>Electric Timers</t>
  </si>
  <si>
    <t>Programmable Thermostats</t>
  </si>
  <si>
    <t>Energy Star® Ceiling Fans</t>
  </si>
  <si>
    <t>Energy Star® Compact Fluorescent Light Bulb</t>
  </si>
  <si>
    <t>Air Conditioner Tune-Up</t>
  </si>
  <si>
    <t>Energy Star® Air Conditioner</t>
  </si>
  <si>
    <t>Freezer Retirement</t>
  </si>
  <si>
    <t>Refrigerator Retirement</t>
  </si>
  <si>
    <t>Seasonal Light Emitting Diode Light String</t>
  </si>
  <si>
    <t>Dimmers</t>
  </si>
  <si>
    <t>Indoor Motion Sensors</t>
  </si>
  <si>
    <t>Programmable Basebaord Thermostats</t>
  </si>
  <si>
    <t>Custom</t>
  </si>
  <si>
    <t>Voluntary Load Shedding Project</t>
  </si>
  <si>
    <t>Freezer</t>
  </si>
  <si>
    <t>Small Refrigerator</t>
  </si>
  <si>
    <t>Small Freezer</t>
  </si>
  <si>
    <t>Window Air Conditioner</t>
  </si>
  <si>
    <t>Refrigerator</t>
  </si>
  <si>
    <t>Programmable Thermostat</t>
  </si>
  <si>
    <t>Furnace with Electronically Commutated Motor</t>
  </si>
  <si>
    <t>Central Air Conditioning Tune Up</t>
  </si>
  <si>
    <t>ENERGY STAR® Central Air Conditioner</t>
  </si>
  <si>
    <t>Consumer Retrofit Kit</t>
  </si>
  <si>
    <t>15 W CFL</t>
  </si>
  <si>
    <t>20 W+ CFLs</t>
  </si>
  <si>
    <t>Project Porchlight CFLs</t>
  </si>
  <si>
    <t>Energy Star Ceiling Fan</t>
  </si>
  <si>
    <t>Furnace Filter</t>
  </si>
  <si>
    <t>Solar Lights</t>
  </si>
  <si>
    <t>Outdoor Motion Sensor</t>
  </si>
  <si>
    <t>Dimmer Switch</t>
  </si>
  <si>
    <t>Energy Star Light Fixtures</t>
  </si>
  <si>
    <t>SLEDs</t>
  </si>
  <si>
    <t>T8</t>
  </si>
  <si>
    <t>Power Bar with Timer</t>
  </si>
  <si>
    <t>Residential Programmable Thermostat</t>
  </si>
  <si>
    <t>Residential Air Conditioner Switch</t>
  </si>
  <si>
    <t>Residential Water Heater Switch</t>
  </si>
  <si>
    <t>Commercial Programmable Thermostat</t>
  </si>
  <si>
    <t>Commercial Air Conditioner Switch</t>
  </si>
  <si>
    <t>Commercial Water Heater Switch</t>
  </si>
  <si>
    <t>Household</t>
  </si>
  <si>
    <t>1 - T8 32W w/EL ballast</t>
  </si>
  <si>
    <t>2 - T8 32W w/EL ballast</t>
  </si>
  <si>
    <t>Air-source Heat Pump - Split</t>
  </si>
  <si>
    <t>Automated Controls for HVAC</t>
  </si>
  <si>
    <t>Boiler</t>
  </si>
  <si>
    <t>Ceiling Fan (common area)</t>
  </si>
  <si>
    <t>Ceiling Fan (in-suite)</t>
  </si>
  <si>
    <t>Central Air Conditioning System - Single</t>
  </si>
  <si>
    <t>Central Air Conditioning System - Split</t>
  </si>
  <si>
    <t>CFL Screw-In 15W - in suite</t>
  </si>
  <si>
    <t>CFL Screw-In 25W - in suite</t>
  </si>
  <si>
    <t>Energy Star Clotheswasher</t>
  </si>
  <si>
    <t>Energy Star Dishwasher</t>
  </si>
  <si>
    <t>Energy Star Refrigerator</t>
  </si>
  <si>
    <t>Flood Light, 26W Fluorescent Fixture</t>
  </si>
  <si>
    <t>Front Loading Washing Machine</t>
  </si>
  <si>
    <t>Furnace</t>
  </si>
  <si>
    <t>Furnace with DC Motor</t>
  </si>
  <si>
    <t>Ground-source Heat Pump</t>
  </si>
  <si>
    <t>High Pressure Sodium</t>
  </si>
  <si>
    <t>Motion Detector</t>
  </si>
  <si>
    <t>Occupancy Sensors</t>
  </si>
  <si>
    <t>Other CFL Screw-in Light (please specify)</t>
  </si>
  <si>
    <t>Other Exterior Lighting (please specify)</t>
  </si>
  <si>
    <t>Other Parking Garage Lighting (please specify)</t>
  </si>
  <si>
    <t>Photo Sensors</t>
  </si>
  <si>
    <t>Timer - Outdoor Light</t>
  </si>
  <si>
    <t>Ventilating Fan (in-suite)</t>
  </si>
  <si>
    <t>Custom Retrofit Projects</t>
  </si>
  <si>
    <t>City of Toronto - Better Building Partnership Project</t>
  </si>
  <si>
    <t>Toronto Hydro - Business Incentive Program Project</t>
  </si>
  <si>
    <t>Building Owners &amp; Managers Association - Toronto Project</t>
  </si>
  <si>
    <t>Loblaw Contract</t>
  </si>
  <si>
    <t>Rodan Contract</t>
  </si>
  <si>
    <t>Hydro</t>
  </si>
  <si>
    <t>Wind</t>
  </si>
  <si>
    <t>Solar Photo-Voltaic</t>
  </si>
  <si>
    <t>Bio-Energy</t>
  </si>
  <si>
    <t>Room Air Conditioner</t>
  </si>
  <si>
    <t>2007 Efficient Furnance with Electronically Commutable Motor</t>
  </si>
  <si>
    <t>2007 ENERGYSTAR® Central Air Conditioner</t>
  </si>
  <si>
    <t>2007 Programable Thermostat</t>
  </si>
  <si>
    <t>2007 Central Air Conditioner Tune-ups</t>
  </si>
  <si>
    <t>2008 Efficient Furnance with Electronically Commutable Motor</t>
  </si>
  <si>
    <t>2008 ENERGYSTAR® Central Air Conditioner</t>
  </si>
  <si>
    <t>2008 Programable Thermostat</t>
  </si>
  <si>
    <t>Building Retrofits</t>
  </si>
  <si>
    <t>Households</t>
  </si>
  <si>
    <t>Rewards for Recycling – Dehumidifier</t>
  </si>
  <si>
    <t>Rewards for Recycling – Room Air Conditioner</t>
  </si>
  <si>
    <t>Rewards for Recycling - Halogen Lamp</t>
  </si>
  <si>
    <t>Agribusiness ENERGY STAR® Rated Exit Signs, All sizes</t>
  </si>
  <si>
    <t>Agribusiness ENERGY STAR® Rated CFLs, Screw in.  All sizes &lt; 40 W</t>
  </si>
  <si>
    <t>Agribusiness ENERGY STAR® Rated CFLs, Hard wired.  All sizes &lt; 40 W</t>
  </si>
  <si>
    <t>Agribusiness Standard Performance T8, Single lamp standard T8 fixture</t>
  </si>
  <si>
    <t>Agribusiness Standard Performance T8, Double lamp standard T8 fixture</t>
  </si>
  <si>
    <t>Agribusiness Standard Performance T8, Triple lamp standard T8 fixture</t>
  </si>
  <si>
    <t>Agribusiness Standard Performance T8, Quadruple lamp standard T8 fixture</t>
  </si>
  <si>
    <t>Agribusiness High Performance T8 (Consortium for Energy Efficiency qualifying list compliance), Single lamp high performance T8 fixture</t>
  </si>
  <si>
    <t>Agribusiness High Performance T8 (Consortium for Energy Efficiency qualifying list compliance), Double lamp high performance T8 fixture</t>
  </si>
  <si>
    <t>Agribusiness High Performance T8 (Consortium for Energy Efficiency qualifying list compliance), Triple lamp high performance T8 fixture</t>
  </si>
  <si>
    <t>Agribusiness High Performance T8 (Consortium for Energy Efficiency qualifying list compliance), Quadruple lamp high performance T8 fixture</t>
  </si>
  <si>
    <t>Agribusiness T5 Fixtures, T5 fixture with 1, 2, or 3 lamps and 1 electronic ballast</t>
  </si>
  <si>
    <t>Agribusiness T5 Fixtures, High Bay T5.  Maximum 6 lamps/fixture.</t>
  </si>
  <si>
    <t>Agribusiness Metal Halide, 320 W Ceramic pulse start</t>
  </si>
  <si>
    <t>Agribusiness Occupancy Sensors, Switch plate mounted occupancy sensor</t>
  </si>
  <si>
    <t>Agribusiness Occupancy Sensors, Ceiling mounted occupancy sensor</t>
  </si>
  <si>
    <t>Agribusiness Creep Heat Pads, up to 100W maximum</t>
  </si>
  <si>
    <t>Agribusiness Creep Heat Pads, up to 200W maximum</t>
  </si>
  <si>
    <t>Agribusiness High Temperature Cutout Thermostat</t>
  </si>
  <si>
    <t>Agribusiness Creep Heat Controller</t>
  </si>
  <si>
    <t>Agribusiness Energy Efficient Ventilation Exhaust Fans</t>
  </si>
  <si>
    <t>Agribusiness Low Energy Livestock Waterers</t>
  </si>
  <si>
    <t>Agribusiness Photocell and Timer for Lighting Control</t>
  </si>
  <si>
    <t>Lighting System Exit Signs, 5 W or less</t>
  </si>
  <si>
    <t>Lighting System ENERGY STAR® Rated CFLs, Screw in.  All sizes &lt; 40 W</t>
  </si>
  <si>
    <t>Lighting System ENERGY STAR® Rated CFLs, Hard wired.  All sizes &lt; 40 W</t>
  </si>
  <si>
    <t>Lighting System Standard Performance T8, Single lamp standard T8 fixture</t>
  </si>
  <si>
    <t>Lighting System Standard Performance T8, Double lamp standard T8 fixture</t>
  </si>
  <si>
    <t>Lighting System Standard Performance T8, Triple lamp standard T8 fixture</t>
  </si>
  <si>
    <t>Lighting System Standard Performance T8, Quadruple lamp standard T8 fixture</t>
  </si>
  <si>
    <t>Lighting System High Performance T8 (Consortium for Energy Efficiency qualifying list compliance), Single lamp high performance T8 fixture</t>
  </si>
  <si>
    <t>Lighting System High Performance T8 (Consortium for Energy Efficiency qualifying list compliance), Double lamp high performance T8 fixture</t>
  </si>
  <si>
    <t>Lighting System High Performance T8 (Consortium for Energy Efficiency qualifying list compliance), Triple lamp high performance T8 fixture</t>
  </si>
  <si>
    <t>Lighting System High Performance T8 (Consortium for Energy Efficiency qualifying list compliance), Quadruple lamp high performance T8 fixture</t>
  </si>
  <si>
    <t>Lighting System T5 Fixtures, T5 fixture with 1, 2, or 3 lamps and 1 electronic ballast</t>
  </si>
  <si>
    <t>Lighting System T5 Fixtures, High Bay T5.  Maximum 6 lamps/fixture.</t>
  </si>
  <si>
    <t>Lighting System Metal Halide, 320 W Ceramic pulse start</t>
  </si>
  <si>
    <t>Lighting System Occupancy Sensors, Switch plate mounted occupancy sensor</t>
  </si>
  <si>
    <t>Lighting System Occupancy Sensors, Ceiling mounted occupancy sensor</t>
  </si>
  <si>
    <t>Motor Open Drip-Proof (ODP), 1 HP</t>
  </si>
  <si>
    <t>Motor Open Drip-Proof (ODP), 1.5 HP</t>
  </si>
  <si>
    <t>Motor Open Drip-Proof (ODP), 2 HP</t>
  </si>
  <si>
    <t>Motor Open Drip-Proof (ODP), 3 HP</t>
  </si>
  <si>
    <t>Motor Open Drip-Proof (ODP), 5 HP</t>
  </si>
  <si>
    <t>Motor Open Drip-Proof (ODP), 7.5 HP</t>
  </si>
  <si>
    <t>Motor Open Drip-Proof (ODP), 10 HP</t>
  </si>
  <si>
    <t>Motor Open Drip-Proof (ODP), 15 HP</t>
  </si>
  <si>
    <t>Motor Open Drip-Proof (ODP), 20 HP</t>
  </si>
  <si>
    <t>Motor Open Drip-Proof (ODP), 25 HP</t>
  </si>
  <si>
    <t>Motor Open Drip-Proof (ODP), 30 HP</t>
  </si>
  <si>
    <t>Motor Open Drip-Proof (ODP), 40 HP</t>
  </si>
  <si>
    <t>Motor Open Drip-Proof (ODP), 50 HP</t>
  </si>
  <si>
    <t>Motor Open Drip-Proof (ODP), 60 HP</t>
  </si>
  <si>
    <t>Motor Open Drip-Proof (ODP), 75 HP</t>
  </si>
  <si>
    <t>Motor Open Drip-Proof (ODP), 100 HP</t>
  </si>
  <si>
    <t>Motor Open Drip-Proof (ODP), 125 HP</t>
  </si>
  <si>
    <t>Motor Open Drip-Proof (ODP), 150 HP</t>
  </si>
  <si>
    <t>Motor Open Drip-Proof (ODP), 200 HP</t>
  </si>
  <si>
    <t>Motor Totally Enclosed Fan-Cooled (TEFC), 1 HP</t>
  </si>
  <si>
    <t>Motor Totally Enclosed Fan-Cooled (TEFC), 1.5 HP</t>
  </si>
  <si>
    <t>Motor Totally Enclosed Fan-Cooled (TEFC), 2 HP</t>
  </si>
  <si>
    <t>Motor Totally Enclosed Fan-Cooled (TEFC), 3 HP</t>
  </si>
  <si>
    <t>Motor Totally Enclosed Fan-Cooled (TEFC), 5 HP</t>
  </si>
  <si>
    <t>Motor Totally Enclosed Fan-Cooled (TEFC), 7.5 HP</t>
  </si>
  <si>
    <t>Motor Totally Enclosed Fan-Cooled (TEFC), 10 HP</t>
  </si>
  <si>
    <t>Motor Totally Enclosed Fan-Cooled (TEFC), 15 HP</t>
  </si>
  <si>
    <t>Motor Totally Enclosed Fan-Cooled (TEFC), 20 HP</t>
  </si>
  <si>
    <t>Motor Totally Enclosed Fan-Cooled (TEFC), 25 HP</t>
  </si>
  <si>
    <t>Motor Totally Enclosed Fan-Cooled (TEFC), 30 HP</t>
  </si>
  <si>
    <t>Motor Totally Enclosed Fan-Cooled (TEFC), 40 HP</t>
  </si>
  <si>
    <t>Motor Totally Enclosed Fan-Cooled (TEFC), 50 HP</t>
  </si>
  <si>
    <t>Motor Totally Enclosed Fan-Cooled (TEFC), 60 HP</t>
  </si>
  <si>
    <t>Motor Totally Enclosed Fan-Cooled (TEFC), 75 HP</t>
  </si>
  <si>
    <t>Motor Totally Enclosed Fan-Cooled (TEFC), 100 HP</t>
  </si>
  <si>
    <t>Motor Totally Enclosed Fan-Cooled (TEFC), 125 HP</t>
  </si>
  <si>
    <t>Motor Totally Enclosed Fan-Cooled (TEFC), 150 HP</t>
  </si>
  <si>
    <t>Motor Totally Enclosed Fan-Cooled (TEFC), 200 HP</t>
  </si>
  <si>
    <t>Transformer Size 15</t>
  </si>
  <si>
    <t>Transformer Size 30</t>
  </si>
  <si>
    <t>Transformer Size 45</t>
  </si>
  <si>
    <t>Transformer Size 75</t>
  </si>
  <si>
    <t>Transformer Size 112.5</t>
  </si>
  <si>
    <t>Transformer Size 150</t>
  </si>
  <si>
    <t>Transformer Size 225</t>
  </si>
  <si>
    <t>Transformer Size 300</t>
  </si>
  <si>
    <t>Transformer Size 500</t>
  </si>
  <si>
    <t>Transformer Size 750</t>
  </si>
  <si>
    <t>Transformer Size 1000</t>
  </si>
  <si>
    <t>Unitary AC Single Phase &lt;= 5.4 Tons</t>
  </si>
  <si>
    <t>Unitary AC 3 Phase &lt;= 5.4 Tons</t>
  </si>
  <si>
    <t>Unitary AC &gt;5.4 &amp; &lt;= 11.25 tons</t>
  </si>
  <si>
    <t>Unitary AC &gt;11.25 &amp; &lt;= 20 tons</t>
  </si>
  <si>
    <t>Unitary AC 25 tons</t>
  </si>
  <si>
    <t>Custom New Construction Project</t>
  </si>
  <si>
    <t>T8 Fixture With Electronic Balllast</t>
  </si>
  <si>
    <t>Energy Star® rated LED Exit Sign</t>
  </si>
  <si>
    <t>Energy Star® rated CLF</t>
  </si>
  <si>
    <t>Electric Water Heater Tank Wrap</t>
  </si>
  <si>
    <t>Electric Water Heater Pipe Insulation</t>
  </si>
  <si>
    <t>Aerator</t>
  </si>
  <si>
    <t>Halogen</t>
  </si>
  <si>
    <t>Other</t>
  </si>
  <si>
    <t xml:space="preserve">Mixed Use Facility </t>
  </si>
  <si>
    <t>TBD</t>
  </si>
  <si>
    <t>University Campus</t>
  </si>
  <si>
    <t>Hospital</t>
  </si>
  <si>
    <t>Commercial Office Tower</t>
  </si>
  <si>
    <t>Industrial/Manufacturing Facility</t>
  </si>
  <si>
    <t xml:space="preserve">City Government Central Utilities Plant </t>
  </si>
  <si>
    <t>Hotel</t>
  </si>
  <si>
    <t>Contractual Load Shedding Project</t>
  </si>
  <si>
    <t>Hydro One Networks - Double Return</t>
  </si>
  <si>
    <t>Combined Heat &amp; Power / By-Product</t>
  </si>
  <si>
    <t>2008 LDC Residential Energy Throughput</t>
  </si>
  <si>
    <t>2008 LDC Non-Residential Energy Throughput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</si>
</sst>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409]dddd\,\ mmmm\ dd\,\ yyyy"/>
    <numFmt numFmtId="174" formatCode="[$-409]h:mm:ss\ AM/PM"/>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1009]mmmm\ d\,\ yyyy"/>
    <numFmt numFmtId="182" formatCode="d/m/yy;@"/>
    <numFmt numFmtId="183" formatCode="#,##0.0000"/>
    <numFmt numFmtId="184" formatCode="0.0000"/>
  </numFmts>
  <fonts count="50">
    <font>
      <sz val="10"/>
      <name val="Arial"/>
      <family val="0"/>
    </font>
    <font>
      <b/>
      <sz val="10"/>
      <name val="Arial"/>
      <family val="2"/>
    </font>
    <font>
      <sz val="10"/>
      <color indexed="9"/>
      <name val="Arial"/>
      <family val="0"/>
    </font>
    <font>
      <sz val="10"/>
      <color indexed="31"/>
      <name val="Arial"/>
      <family val="0"/>
    </font>
    <font>
      <sz val="8"/>
      <name val="Arial"/>
      <family val="0"/>
    </font>
    <font>
      <b/>
      <sz val="18"/>
      <color indexed="62"/>
      <name val="Arial"/>
      <family val="2"/>
    </font>
    <font>
      <b/>
      <sz val="12"/>
      <color indexed="62"/>
      <name val="Arial"/>
      <family val="2"/>
    </font>
    <font>
      <b/>
      <sz val="12"/>
      <name val="Arial"/>
      <family val="2"/>
    </font>
    <font>
      <sz val="10"/>
      <color indexed="8"/>
      <name val="ARIAL"/>
      <family val="0"/>
    </font>
    <font>
      <u val="single"/>
      <sz val="10"/>
      <color indexed="36"/>
      <name val="Arial"/>
      <family val="0"/>
    </font>
    <font>
      <u val="single"/>
      <sz val="10"/>
      <color indexed="12"/>
      <name val="Arial"/>
      <family val="0"/>
    </font>
    <font>
      <sz val="12"/>
      <name val="Arial"/>
      <family val="2"/>
    </font>
    <font>
      <b/>
      <i/>
      <sz val="10"/>
      <name val="Arial"/>
      <family val="2"/>
    </font>
    <font>
      <vertAlign val="superscrip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8"/>
      <name val="Arial"/>
      <family val="2"/>
    </font>
    <font>
      <sz val="8"/>
      <color indexed="8"/>
      <name val="Arial"/>
      <family val="0"/>
    </font>
    <font>
      <b/>
      <sz val="12"/>
      <color indexed="8"/>
      <name val="Arial"/>
      <family val="0"/>
    </font>
    <font>
      <sz val="9.2"/>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color theme="4"/>
      </top>
      <bottom style="double">
        <color theme="4"/>
      </bottom>
    </border>
    <border>
      <left style="thin"/>
      <right style="hair"/>
      <top style="thin"/>
      <bottom style="hair"/>
    </border>
    <border>
      <left style="hair"/>
      <right style="hair"/>
      <top style="thin"/>
      <bottom style="hair"/>
    </border>
    <border>
      <left style="thin"/>
      <right style="thin"/>
      <top style="thin"/>
      <bottom style="hair"/>
    </border>
    <border>
      <left style="thin"/>
      <right style="hair"/>
      <top style="hair"/>
      <bottom style="hair"/>
    </border>
    <border>
      <left style="hair"/>
      <right style="hair"/>
      <top style="hair"/>
      <bottom style="hair"/>
    </border>
    <border>
      <left style="thin"/>
      <right style="thin"/>
      <top style="hair"/>
      <bottom style="hair"/>
    </border>
    <border>
      <left style="thin"/>
      <right style="hair"/>
      <top style="hair"/>
      <bottom style="thin"/>
    </border>
    <border>
      <left style="hair"/>
      <right style="hair"/>
      <top style="hair"/>
      <bottom style="thin"/>
    </border>
    <border>
      <left style="thin"/>
      <right style="thin"/>
      <top>
        <color indexed="63"/>
      </top>
      <bottom>
        <color indexed="63"/>
      </bottom>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style="thin"/>
      <bottom style="hair"/>
    </border>
    <border>
      <left style="hair"/>
      <right>
        <color indexed="63"/>
      </right>
      <top style="hair"/>
      <bottom style="hair"/>
    </border>
    <border>
      <left>
        <color indexed="63"/>
      </left>
      <right style="hair"/>
      <top style="thin"/>
      <bottom style="hair"/>
    </border>
    <border>
      <left>
        <color indexed="63"/>
      </left>
      <right style="hair"/>
      <top style="hair"/>
      <bottom style="hair"/>
    </border>
    <border>
      <left style="hair"/>
      <right>
        <color indexed="63"/>
      </right>
      <top style="hair"/>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hair"/>
      <top>
        <color indexed="63"/>
      </top>
      <bottom style="thin"/>
    </border>
    <border>
      <left style="hair"/>
      <right style="thin"/>
      <top>
        <color indexed="63"/>
      </top>
      <bottom style="thin"/>
    </border>
    <border>
      <left>
        <color indexed="63"/>
      </left>
      <right>
        <color indexed="63"/>
      </right>
      <top>
        <color indexed="63"/>
      </top>
      <bottom style="thin"/>
    </border>
    <border>
      <left style="hair"/>
      <right style="hair"/>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0" fillId="33" borderId="9" applyNumberFormat="0" applyProtection="0">
      <alignment horizontal="left" vertical="center"/>
    </xf>
    <xf numFmtId="0" fontId="47" fillId="0" borderId="0" applyNumberForma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cellStyleXfs>
  <cellXfs count="355">
    <xf numFmtId="0" fontId="0" fillId="0" borderId="0" xfId="0" applyAlignment="1">
      <alignment/>
    </xf>
    <xf numFmtId="0" fontId="1" fillId="34" borderId="9" xfId="0" applyFont="1" applyFill="1" applyBorder="1" applyAlignment="1">
      <alignment vertical="top"/>
    </xf>
    <xf numFmtId="0" fontId="2" fillId="0" borderId="0" xfId="0" applyNumberFormat="1" applyFont="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0" xfId="0" applyNumberFormat="1" applyBorder="1" applyAlignment="1">
      <alignment vertical="top"/>
    </xf>
    <xf numFmtId="0" fontId="0" fillId="0" borderId="13" xfId="0" applyBorder="1" applyAlignment="1">
      <alignment vertical="top"/>
    </xf>
    <xf numFmtId="0" fontId="0" fillId="35" borderId="14" xfId="0" applyFill="1" applyBorder="1" applyAlignment="1">
      <alignment vertical="top"/>
    </xf>
    <xf numFmtId="0" fontId="0" fillId="35" borderId="15" xfId="0" applyFill="1" applyBorder="1" applyAlignment="1">
      <alignment vertical="top"/>
    </xf>
    <xf numFmtId="0" fontId="0" fillId="35" borderId="16" xfId="0" applyFill="1"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35" borderId="17" xfId="0" applyFill="1" applyBorder="1" applyAlignment="1">
      <alignment vertical="top"/>
    </xf>
    <xf numFmtId="0" fontId="0" fillId="35" borderId="18" xfId="0" applyFill="1" applyBorder="1" applyAlignment="1">
      <alignment vertical="top"/>
    </xf>
    <xf numFmtId="0" fontId="0" fillId="0" borderId="19" xfId="0" applyNumberFormat="1" applyFill="1" applyBorder="1" applyAlignment="1">
      <alignment vertical="top"/>
    </xf>
    <xf numFmtId="0" fontId="0" fillId="0" borderId="14" xfId="0" applyFill="1" applyBorder="1" applyAlignment="1">
      <alignment vertical="top"/>
    </xf>
    <xf numFmtId="0" fontId="0" fillId="0" borderId="15" xfId="0" applyFill="1" applyBorder="1" applyAlignment="1">
      <alignment vertical="top"/>
    </xf>
    <xf numFmtId="0" fontId="0" fillId="0" borderId="16" xfId="0" applyFill="1" applyBorder="1" applyAlignment="1">
      <alignment vertical="top"/>
    </xf>
    <xf numFmtId="0" fontId="0" fillId="35" borderId="15" xfId="0" applyFont="1" applyFill="1" applyBorder="1" applyAlignment="1">
      <alignment vertical="top"/>
    </xf>
    <xf numFmtId="0" fontId="0" fillId="0" borderId="11" xfId="0" applyFill="1" applyBorder="1" applyAlignment="1">
      <alignment vertical="top"/>
    </xf>
    <xf numFmtId="0" fontId="0" fillId="0" borderId="12" xfId="0" applyFill="1" applyBorder="1" applyAlignment="1">
      <alignment vertical="top"/>
    </xf>
    <xf numFmtId="0" fontId="0" fillId="0" borderId="0" xfId="0" applyNumberFormat="1" applyFill="1" applyBorder="1" applyAlignment="1">
      <alignment vertical="top"/>
    </xf>
    <xf numFmtId="0" fontId="0" fillId="0" borderId="13" xfId="0" applyFill="1" applyBorder="1" applyAlignment="1">
      <alignment vertical="top"/>
    </xf>
    <xf numFmtId="0" fontId="0" fillId="0" borderId="15" xfId="0" applyFont="1" applyBorder="1" applyAlignment="1">
      <alignment vertical="top"/>
    </xf>
    <xf numFmtId="0" fontId="0" fillId="0" borderId="17" xfId="0" applyFill="1" applyBorder="1" applyAlignment="1">
      <alignment vertical="top"/>
    </xf>
    <xf numFmtId="0" fontId="0" fillId="0" borderId="18" xfId="0" applyFill="1" applyBorder="1" applyAlignment="1">
      <alignment vertical="top"/>
    </xf>
    <xf numFmtId="0" fontId="0" fillId="0" borderId="20" xfId="0" applyFill="1" applyBorder="1" applyAlignment="1">
      <alignment vertical="top"/>
    </xf>
    <xf numFmtId="0" fontId="1" fillId="34" borderId="21" xfId="0" applyFont="1" applyFill="1" applyBorder="1" applyAlignment="1">
      <alignment vertical="top"/>
    </xf>
    <xf numFmtId="0" fontId="0" fillId="34" borderId="22" xfId="0" applyFill="1" applyBorder="1" applyAlignment="1">
      <alignment vertical="top"/>
    </xf>
    <xf numFmtId="0" fontId="0" fillId="34" borderId="23" xfId="0" applyFill="1" applyBorder="1" applyAlignment="1">
      <alignment vertical="top"/>
    </xf>
    <xf numFmtId="0" fontId="0" fillId="0" borderId="0" xfId="0" applyNumberFormat="1" applyAlignment="1">
      <alignment vertical="top"/>
    </xf>
    <xf numFmtId="0" fontId="0" fillId="34" borderId="9" xfId="0" applyFill="1" applyBorder="1" applyAlignment="1">
      <alignment vertical="top"/>
    </xf>
    <xf numFmtId="0" fontId="3" fillId="0" borderId="0" xfId="0" applyNumberFormat="1" applyFont="1" applyFill="1" applyAlignment="1">
      <alignment vertical="top"/>
    </xf>
    <xf numFmtId="0" fontId="0" fillId="0" borderId="0" xfId="0" applyNumberFormat="1" applyFont="1" applyAlignment="1">
      <alignment vertical="top"/>
    </xf>
    <xf numFmtId="0" fontId="0" fillId="0" borderId="0" xfId="0" applyNumberFormat="1" applyFont="1" applyFill="1" applyAlignment="1">
      <alignment vertical="top"/>
    </xf>
    <xf numFmtId="0" fontId="0" fillId="0" borderId="24" xfId="0" applyFont="1" applyBorder="1" applyAlignment="1">
      <alignment vertical="top"/>
    </xf>
    <xf numFmtId="0" fontId="0" fillId="35" borderId="25" xfId="0" applyFont="1" applyFill="1" applyBorder="1" applyAlignment="1">
      <alignment vertical="top"/>
    </xf>
    <xf numFmtId="0" fontId="0" fillId="0" borderId="25" xfId="0" applyFont="1" applyBorder="1" applyAlignment="1">
      <alignment vertical="top"/>
    </xf>
    <xf numFmtId="0" fontId="0" fillId="35" borderId="26" xfId="0" applyFont="1" applyFill="1" applyBorder="1" applyAlignment="1">
      <alignment vertical="top"/>
    </xf>
    <xf numFmtId="0" fontId="0" fillId="0" borderId="24" xfId="0" applyFont="1" applyFill="1" applyBorder="1" applyAlignment="1">
      <alignment vertical="top"/>
    </xf>
    <xf numFmtId="0" fontId="0" fillId="0" borderId="25" xfId="0" applyFont="1" applyFill="1" applyBorder="1" applyAlignment="1">
      <alignment vertical="top"/>
    </xf>
    <xf numFmtId="0" fontId="0" fillId="0" borderId="26" xfId="0" applyFont="1" applyFill="1" applyBorder="1" applyAlignment="1">
      <alignment vertical="top"/>
    </xf>
    <xf numFmtId="0" fontId="0" fillId="35" borderId="20" xfId="0" applyFont="1" applyFill="1" applyBorder="1" applyAlignment="1">
      <alignment vertical="top"/>
    </xf>
    <xf numFmtId="0" fontId="0" fillId="35" borderId="17" xfId="0" applyFont="1" applyFill="1" applyBorder="1" applyAlignment="1">
      <alignment vertical="top"/>
    </xf>
    <xf numFmtId="0" fontId="0" fillId="35" borderId="18" xfId="0" applyFont="1" applyFill="1" applyBorder="1" applyAlignment="1">
      <alignment vertical="top"/>
    </xf>
    <xf numFmtId="0" fontId="1" fillId="34" borderId="22" xfId="0" applyFont="1" applyFill="1" applyBorder="1" applyAlignment="1">
      <alignment vertical="top"/>
    </xf>
    <xf numFmtId="0" fontId="1" fillId="34" borderId="23" xfId="0" applyFont="1" applyFill="1" applyBorder="1" applyAlignment="1">
      <alignment vertical="top"/>
    </xf>
    <xf numFmtId="0" fontId="1" fillId="34" borderId="9" xfId="0" applyFont="1" applyFill="1" applyBorder="1" applyAlignment="1">
      <alignment/>
    </xf>
    <xf numFmtId="0" fontId="0" fillId="0" borderId="0" xfId="0" applyBorder="1" applyAlignment="1">
      <alignment/>
    </xf>
    <xf numFmtId="0" fontId="1" fillId="34" borderId="21" xfId="0" applyFont="1" applyFill="1" applyBorder="1" applyAlignment="1">
      <alignment/>
    </xf>
    <xf numFmtId="0" fontId="1" fillId="34" borderId="23" xfId="0" applyFont="1" applyFill="1" applyBorder="1" applyAlignment="1">
      <alignment/>
    </xf>
    <xf numFmtId="0" fontId="1" fillId="0" borderId="19" xfId="0" applyFont="1" applyFill="1" applyBorder="1" applyAlignment="1">
      <alignment horizontal="center"/>
    </xf>
    <xf numFmtId="0" fontId="1" fillId="0" borderId="19" xfId="0" applyFont="1" applyFill="1" applyBorder="1" applyAlignment="1">
      <alignment/>
    </xf>
    <xf numFmtId="0" fontId="0" fillId="0" borderId="19" xfId="0" applyFill="1" applyBorder="1" applyAlignment="1">
      <alignment/>
    </xf>
    <xf numFmtId="0" fontId="0" fillId="0" borderId="0" xfId="0" applyFill="1" applyBorder="1" applyAlignment="1">
      <alignment/>
    </xf>
    <xf numFmtId="0" fontId="5" fillId="0" borderId="0" xfId="0" applyFont="1" applyAlignment="1">
      <alignment/>
    </xf>
    <xf numFmtId="3" fontId="1" fillId="34" borderId="9" xfId="0" applyNumberFormat="1" applyFont="1" applyFill="1" applyBorder="1" applyAlignment="1">
      <alignment/>
    </xf>
    <xf numFmtId="3" fontId="1" fillId="0" borderId="19" xfId="0" applyNumberFormat="1" applyFont="1" applyFill="1" applyBorder="1" applyAlignment="1">
      <alignment/>
    </xf>
    <xf numFmtId="0" fontId="6" fillId="0" borderId="0" xfId="0" applyFont="1" applyAlignment="1">
      <alignment/>
    </xf>
    <xf numFmtId="0" fontId="5" fillId="0" borderId="0" xfId="0" applyFont="1" applyAlignment="1">
      <alignment vertical="top"/>
    </xf>
    <xf numFmtId="0" fontId="0" fillId="0" borderId="0" xfId="0" applyAlignment="1">
      <alignment vertical="top"/>
    </xf>
    <xf numFmtId="0" fontId="6" fillId="0" borderId="0" xfId="0" applyFont="1" applyAlignment="1">
      <alignment vertical="top"/>
    </xf>
    <xf numFmtId="0" fontId="7" fillId="0" borderId="0" xfId="0" applyFont="1" applyAlignment="1">
      <alignment vertical="top"/>
    </xf>
    <xf numFmtId="0" fontId="0" fillId="35" borderId="25" xfId="0" applyFill="1" applyBorder="1" applyAlignment="1">
      <alignment vertical="top"/>
    </xf>
    <xf numFmtId="0" fontId="0" fillId="0" borderId="25" xfId="0" applyBorder="1" applyAlignment="1">
      <alignment vertical="top"/>
    </xf>
    <xf numFmtId="0" fontId="0" fillId="35" borderId="26" xfId="0" applyFill="1" applyBorder="1" applyAlignment="1">
      <alignment vertical="top"/>
    </xf>
    <xf numFmtId="0" fontId="0" fillId="0" borderId="24" xfId="0" applyFill="1" applyBorder="1" applyAlignment="1">
      <alignment vertical="top"/>
    </xf>
    <xf numFmtId="0" fontId="0" fillId="0" borderId="25" xfId="0" applyFill="1" applyBorder="1" applyAlignment="1">
      <alignment vertical="top"/>
    </xf>
    <xf numFmtId="0" fontId="0" fillId="35" borderId="26" xfId="0" applyFont="1" applyFill="1" applyBorder="1" applyAlignment="1">
      <alignment vertical="top"/>
    </xf>
    <xf numFmtId="0" fontId="0" fillId="0" borderId="26" xfId="0" applyFill="1" applyBorder="1" applyAlignment="1">
      <alignment vertical="top"/>
    </xf>
    <xf numFmtId="0" fontId="0" fillId="0" borderId="27" xfId="0" applyFill="1" applyBorder="1" applyAlignment="1">
      <alignment vertical="top"/>
    </xf>
    <xf numFmtId="0" fontId="0" fillId="0" borderId="28" xfId="0" applyFill="1" applyBorder="1" applyAlignment="1">
      <alignment vertical="top"/>
    </xf>
    <xf numFmtId="0" fontId="0" fillId="0" borderId="29" xfId="0" applyFont="1" applyFill="1" applyBorder="1" applyAlignment="1">
      <alignment vertical="top"/>
    </xf>
    <xf numFmtId="0" fontId="0" fillId="0" borderId="29" xfId="0" applyFill="1" applyBorder="1" applyAlignment="1">
      <alignment vertical="top"/>
    </xf>
    <xf numFmtId="0" fontId="0" fillId="0" borderId="0" xfId="0" applyFill="1" applyAlignment="1">
      <alignment vertical="top"/>
    </xf>
    <xf numFmtId="0" fontId="0" fillId="35" borderId="30" xfId="0" applyFill="1" applyBorder="1" applyAlignment="1">
      <alignment vertical="top"/>
    </xf>
    <xf numFmtId="0" fontId="0" fillId="35" borderId="31" xfId="0" applyFill="1" applyBorder="1" applyAlignment="1">
      <alignment vertical="top"/>
    </xf>
    <xf numFmtId="0" fontId="0" fillId="35" borderId="32" xfId="0" applyFill="1" applyBorder="1" applyAlignment="1">
      <alignment vertical="top"/>
    </xf>
    <xf numFmtId="0" fontId="0" fillId="35" borderId="27" xfId="0" applyFill="1" applyBorder="1" applyAlignment="1">
      <alignment vertical="top"/>
    </xf>
    <xf numFmtId="0" fontId="0" fillId="35" borderId="28" xfId="0" applyFill="1" applyBorder="1" applyAlignment="1">
      <alignment vertical="top"/>
    </xf>
    <xf numFmtId="0" fontId="0" fillId="35" borderId="29" xfId="0" applyFill="1" applyBorder="1" applyAlignment="1">
      <alignment vertical="top"/>
    </xf>
    <xf numFmtId="0" fontId="0" fillId="0" borderId="25" xfId="0" applyFill="1" applyBorder="1" applyAlignment="1">
      <alignment horizontal="center" vertical="top"/>
    </xf>
    <xf numFmtId="0" fontId="0" fillId="35" borderId="25" xfId="0" applyFill="1" applyBorder="1" applyAlignment="1">
      <alignment horizontal="center" vertical="top"/>
    </xf>
    <xf numFmtId="0" fontId="0" fillId="35" borderId="32" xfId="0" applyFill="1" applyBorder="1" applyAlignment="1">
      <alignment horizontal="center" vertical="top"/>
    </xf>
    <xf numFmtId="0" fontId="0" fillId="0" borderId="26" xfId="0" applyFill="1" applyBorder="1" applyAlignment="1">
      <alignment horizontal="center" vertical="top"/>
    </xf>
    <xf numFmtId="3" fontId="0" fillId="0" borderId="12" xfId="0" applyNumberFormat="1" applyFill="1" applyBorder="1" applyAlignment="1">
      <alignment vertical="top"/>
    </xf>
    <xf numFmtId="3" fontId="0" fillId="35" borderId="15" xfId="0" applyNumberFormat="1" applyFill="1" applyBorder="1" applyAlignment="1">
      <alignment vertical="top"/>
    </xf>
    <xf numFmtId="3" fontId="0" fillId="0" borderId="15" xfId="0" applyNumberFormat="1" applyFill="1" applyBorder="1" applyAlignment="1">
      <alignment vertical="top"/>
    </xf>
    <xf numFmtId="3" fontId="0" fillId="35" borderId="18" xfId="0" applyNumberFormat="1" applyFill="1" applyBorder="1" applyAlignment="1">
      <alignment vertical="top"/>
    </xf>
    <xf numFmtId="3" fontId="0" fillId="0" borderId="18" xfId="0" applyNumberFormat="1" applyFill="1" applyBorder="1" applyAlignment="1">
      <alignment vertical="top"/>
    </xf>
    <xf numFmtId="3" fontId="0" fillId="0" borderId="15" xfId="0" applyNumberFormat="1" applyBorder="1" applyAlignment="1">
      <alignment vertical="top"/>
    </xf>
    <xf numFmtId="3" fontId="0" fillId="0" borderId="15" xfId="0" applyNumberFormat="1" applyFill="1" applyBorder="1" applyAlignment="1">
      <alignment horizontal="center" vertical="top"/>
    </xf>
    <xf numFmtId="3" fontId="0" fillId="35" borderId="15" xfId="0" applyNumberFormat="1" applyFill="1" applyBorder="1" applyAlignment="1">
      <alignment horizontal="center" vertical="top"/>
    </xf>
    <xf numFmtId="3" fontId="0" fillId="35" borderId="18" xfId="0" applyNumberFormat="1" applyFill="1" applyBorder="1" applyAlignment="1">
      <alignment horizontal="center" vertical="top"/>
    </xf>
    <xf numFmtId="3" fontId="0" fillId="0" borderId="18" xfId="0" applyNumberFormat="1" applyFill="1" applyBorder="1" applyAlignment="1">
      <alignment horizontal="center" vertical="top"/>
    </xf>
    <xf numFmtId="3" fontId="0" fillId="35" borderId="31" xfId="0" applyNumberFormat="1" applyFill="1" applyBorder="1" applyAlignment="1">
      <alignment horizontal="center" vertical="top"/>
    </xf>
    <xf numFmtId="3" fontId="0" fillId="35" borderId="28" xfId="0" applyNumberFormat="1" applyFill="1" applyBorder="1" applyAlignment="1">
      <alignment vertical="top"/>
    </xf>
    <xf numFmtId="3" fontId="0" fillId="35" borderId="18" xfId="0" applyNumberFormat="1" applyFont="1" applyFill="1" applyBorder="1" applyAlignment="1">
      <alignment horizontal="center" vertical="top"/>
    </xf>
    <xf numFmtId="0" fontId="0" fillId="35" borderId="29" xfId="0" applyFont="1" applyFill="1" applyBorder="1" applyAlignment="1">
      <alignment vertical="top"/>
    </xf>
    <xf numFmtId="3" fontId="0" fillId="0" borderId="28" xfId="0" applyNumberFormat="1" applyFill="1" applyBorder="1" applyAlignment="1">
      <alignment vertical="top"/>
    </xf>
    <xf numFmtId="0" fontId="7" fillId="34" borderId="9" xfId="0" applyFont="1" applyFill="1" applyBorder="1" applyAlignment="1">
      <alignment vertical="top"/>
    </xf>
    <xf numFmtId="0" fontId="7" fillId="34" borderId="9" xfId="0" applyFont="1" applyFill="1" applyBorder="1" applyAlignment="1">
      <alignment vertical="top" wrapText="1"/>
    </xf>
    <xf numFmtId="0" fontId="0" fillId="0" borderId="0" xfId="0" applyFont="1" applyAlignment="1">
      <alignment vertical="top"/>
    </xf>
    <xf numFmtId="0" fontId="0" fillId="0" borderId="11" xfId="0" applyFont="1" applyBorder="1" applyAlignment="1">
      <alignment vertical="top"/>
    </xf>
    <xf numFmtId="0" fontId="0" fillId="0" borderId="12" xfId="0" applyFont="1" applyBorder="1" applyAlignment="1">
      <alignment horizontal="center" vertical="top"/>
    </xf>
    <xf numFmtId="3" fontId="0" fillId="0" borderId="12" xfId="0" applyNumberFormat="1" applyFont="1" applyBorder="1" applyAlignment="1">
      <alignment vertical="top"/>
    </xf>
    <xf numFmtId="10" fontId="0" fillId="0" borderId="12" xfId="0" applyNumberFormat="1" applyFont="1" applyBorder="1" applyAlignment="1">
      <alignment vertical="top"/>
    </xf>
    <xf numFmtId="0" fontId="0" fillId="0" borderId="14" xfId="0" applyFont="1" applyBorder="1" applyAlignment="1">
      <alignment vertical="top"/>
    </xf>
    <xf numFmtId="0" fontId="0" fillId="0" borderId="15" xfId="0" applyFont="1" applyBorder="1" applyAlignment="1">
      <alignment horizontal="center" vertical="top"/>
    </xf>
    <xf numFmtId="3" fontId="0" fillId="0" borderId="15" xfId="0" applyNumberFormat="1" applyFont="1" applyBorder="1" applyAlignment="1">
      <alignment vertical="top"/>
    </xf>
    <xf numFmtId="10" fontId="0" fillId="0" borderId="15" xfId="0" applyNumberFormat="1" applyFont="1" applyBorder="1" applyAlignment="1">
      <alignment vertical="top"/>
    </xf>
    <xf numFmtId="0" fontId="0" fillId="0" borderId="17" xfId="0" applyFont="1" applyBorder="1" applyAlignment="1">
      <alignment vertical="top"/>
    </xf>
    <xf numFmtId="0" fontId="0" fillId="0" borderId="18" xfId="0" applyFont="1" applyBorder="1" applyAlignment="1">
      <alignment horizontal="center" vertical="top"/>
    </xf>
    <xf numFmtId="3" fontId="0" fillId="0" borderId="18" xfId="0" applyNumberFormat="1" applyFont="1" applyBorder="1" applyAlignment="1">
      <alignment vertical="top"/>
    </xf>
    <xf numFmtId="10" fontId="0" fillId="0" borderId="18" xfId="0" applyNumberFormat="1" applyFont="1" applyBorder="1" applyAlignment="1">
      <alignment vertical="top"/>
    </xf>
    <xf numFmtId="3" fontId="7" fillId="34" borderId="21" xfId="0" applyNumberFormat="1" applyFont="1" applyFill="1" applyBorder="1" applyAlignment="1">
      <alignment vertical="top"/>
    </xf>
    <xf numFmtId="3" fontId="1" fillId="34" borderId="9" xfId="0" applyNumberFormat="1" applyFont="1" applyFill="1" applyBorder="1" applyAlignment="1">
      <alignment horizontal="center" vertical="center"/>
    </xf>
    <xf numFmtId="3" fontId="1" fillId="34" borderId="9" xfId="0" applyNumberFormat="1" applyFont="1" applyFill="1" applyBorder="1" applyAlignment="1">
      <alignment vertical="center"/>
    </xf>
    <xf numFmtId="10" fontId="1" fillId="34" borderId="9" xfId="0" applyNumberFormat="1" applyFont="1" applyFill="1" applyBorder="1" applyAlignment="1">
      <alignment vertical="center"/>
    </xf>
    <xf numFmtId="172" fontId="0" fillId="0" borderId="11" xfId="0" applyNumberFormat="1" applyBorder="1" applyAlignment="1">
      <alignment/>
    </xf>
    <xf numFmtId="172" fontId="0" fillId="0" borderId="12" xfId="0" applyNumberFormat="1" applyBorder="1" applyAlignment="1">
      <alignment/>
    </xf>
    <xf numFmtId="172" fontId="0" fillId="0" borderId="33" xfId="0" applyNumberFormat="1" applyBorder="1" applyAlignment="1">
      <alignment/>
    </xf>
    <xf numFmtId="172" fontId="0" fillId="0" borderId="14" xfId="0" applyNumberFormat="1" applyBorder="1" applyAlignment="1">
      <alignment/>
    </xf>
    <xf numFmtId="172" fontId="0" fillId="0" borderId="15" xfId="0" applyNumberFormat="1" applyBorder="1" applyAlignment="1">
      <alignment/>
    </xf>
    <xf numFmtId="172" fontId="0" fillId="0" borderId="34" xfId="0" applyNumberFormat="1" applyBorder="1" applyAlignment="1">
      <alignment/>
    </xf>
    <xf numFmtId="3" fontId="0" fillId="0" borderId="35" xfId="0" applyNumberFormat="1" applyBorder="1" applyAlignment="1">
      <alignment/>
    </xf>
    <xf numFmtId="3" fontId="0" fillId="0" borderId="12" xfId="0" applyNumberFormat="1" applyBorder="1" applyAlignment="1">
      <alignment/>
    </xf>
    <xf numFmtId="3" fontId="0" fillId="0" borderId="36" xfId="0" applyNumberFormat="1" applyBorder="1" applyAlignment="1">
      <alignment/>
    </xf>
    <xf numFmtId="3" fontId="0" fillId="0" borderId="15" xfId="0" applyNumberFormat="1" applyBorder="1" applyAlignment="1">
      <alignment/>
    </xf>
    <xf numFmtId="3" fontId="0" fillId="0" borderId="11" xfId="0" applyNumberFormat="1" applyFill="1" applyBorder="1" applyAlignment="1">
      <alignment vertical="top"/>
    </xf>
    <xf numFmtId="3" fontId="0" fillId="0" borderId="24" xfId="0" applyNumberFormat="1" applyFill="1" applyBorder="1" applyAlignment="1">
      <alignment vertical="top"/>
    </xf>
    <xf numFmtId="3" fontId="0" fillId="35" borderId="14" xfId="0" applyNumberFormat="1" applyFill="1" applyBorder="1" applyAlignment="1">
      <alignment vertical="top"/>
    </xf>
    <xf numFmtId="3" fontId="0" fillId="35" borderId="25" xfId="0" applyNumberFormat="1" applyFill="1" applyBorder="1" applyAlignment="1">
      <alignment vertical="top"/>
    </xf>
    <xf numFmtId="3" fontId="0" fillId="0" borderId="14" xfId="0" applyNumberFormat="1" applyFill="1" applyBorder="1" applyAlignment="1">
      <alignment vertical="top"/>
    </xf>
    <xf numFmtId="3" fontId="0" fillId="0" borderId="25" xfId="0" applyNumberFormat="1" applyFill="1" applyBorder="1" applyAlignment="1">
      <alignment vertical="top"/>
    </xf>
    <xf numFmtId="3" fontId="0" fillId="35" borderId="17" xfId="0" applyNumberFormat="1" applyFill="1" applyBorder="1" applyAlignment="1">
      <alignment vertical="top"/>
    </xf>
    <xf numFmtId="3" fontId="0" fillId="35" borderId="26" xfId="0" applyNumberFormat="1" applyFill="1" applyBorder="1" applyAlignment="1">
      <alignment vertical="top"/>
    </xf>
    <xf numFmtId="3" fontId="0" fillId="0" borderId="17" xfId="0" applyNumberFormat="1" applyFill="1" applyBorder="1" applyAlignment="1">
      <alignment vertical="top"/>
    </xf>
    <xf numFmtId="3" fontId="0" fillId="0" borderId="26" xfId="0" applyNumberFormat="1" applyFill="1" applyBorder="1" applyAlignment="1">
      <alignment vertical="top"/>
    </xf>
    <xf numFmtId="3" fontId="0" fillId="0" borderId="14" xfId="0" applyNumberFormat="1" applyBorder="1" applyAlignment="1">
      <alignment vertical="top"/>
    </xf>
    <xf numFmtId="3" fontId="0" fillId="0" borderId="25" xfId="0" applyNumberFormat="1" applyBorder="1" applyAlignment="1">
      <alignment vertical="top"/>
    </xf>
    <xf numFmtId="3" fontId="0" fillId="35" borderId="27" xfId="0" applyNumberFormat="1" applyFill="1" applyBorder="1" applyAlignment="1">
      <alignment vertical="top"/>
    </xf>
    <xf numFmtId="3" fontId="0" fillId="35" borderId="29" xfId="0" applyNumberFormat="1" applyFill="1" applyBorder="1" applyAlignment="1">
      <alignment vertical="top"/>
    </xf>
    <xf numFmtId="3" fontId="0" fillId="35" borderId="30" xfId="0" applyNumberFormat="1" applyFill="1" applyBorder="1" applyAlignment="1">
      <alignment vertical="top"/>
    </xf>
    <xf numFmtId="3" fontId="0" fillId="35" borderId="32" xfId="0" applyNumberFormat="1" applyFill="1" applyBorder="1" applyAlignment="1">
      <alignment vertical="top"/>
    </xf>
    <xf numFmtId="3" fontId="0" fillId="35" borderId="17" xfId="0" applyNumberFormat="1" applyFont="1" applyFill="1" applyBorder="1" applyAlignment="1">
      <alignment vertical="top"/>
    </xf>
    <xf numFmtId="3" fontId="0" fillId="35" borderId="26" xfId="0" applyNumberFormat="1" applyFont="1" applyFill="1" applyBorder="1" applyAlignment="1">
      <alignment vertical="top"/>
    </xf>
    <xf numFmtId="3" fontId="0" fillId="0" borderId="27" xfId="0" applyNumberFormat="1" applyFill="1" applyBorder="1" applyAlignment="1">
      <alignment vertical="top"/>
    </xf>
    <xf numFmtId="3" fontId="0" fillId="0" borderId="29" xfId="0" applyNumberFormat="1" applyFill="1" applyBorder="1" applyAlignment="1">
      <alignment vertical="top"/>
    </xf>
    <xf numFmtId="0" fontId="7" fillId="34" borderId="21" xfId="0" applyFont="1" applyFill="1" applyBorder="1" applyAlignment="1">
      <alignment vertical="top"/>
    </xf>
    <xf numFmtId="0" fontId="0" fillId="0" borderId="33" xfId="0" applyFont="1" applyBorder="1" applyAlignment="1">
      <alignment vertical="top"/>
    </xf>
    <xf numFmtId="0" fontId="0" fillId="0" borderId="34" xfId="0" applyFont="1" applyBorder="1" applyAlignment="1">
      <alignment vertical="top"/>
    </xf>
    <xf numFmtId="0" fontId="0" fillId="0" borderId="37" xfId="0" applyFont="1" applyBorder="1" applyAlignment="1">
      <alignment vertical="top"/>
    </xf>
    <xf numFmtId="3" fontId="7" fillId="34" borderId="22" xfId="0" applyNumberFormat="1" applyFont="1" applyFill="1" applyBorder="1" applyAlignment="1">
      <alignment vertical="top"/>
    </xf>
    <xf numFmtId="0" fontId="7" fillId="34" borderId="23" xfId="0" applyFont="1" applyFill="1" applyBorder="1" applyAlignment="1">
      <alignment vertical="top" wrapText="1"/>
    </xf>
    <xf numFmtId="0" fontId="0" fillId="0" borderId="0" xfId="0" applyFont="1" applyFill="1" applyBorder="1" applyAlignment="1">
      <alignment vertical="top"/>
    </xf>
    <xf numFmtId="0" fontId="7" fillId="0" borderId="19" xfId="0" applyFont="1" applyFill="1" applyBorder="1" applyAlignment="1">
      <alignment vertical="top"/>
    </xf>
    <xf numFmtId="0" fontId="0" fillId="0" borderId="19" xfId="0" applyFont="1" applyFill="1" applyBorder="1" applyAlignment="1">
      <alignment vertical="top"/>
    </xf>
    <xf numFmtId="3" fontId="7" fillId="0" borderId="19" xfId="0" applyNumberFormat="1" applyFont="1" applyFill="1" applyBorder="1" applyAlignment="1">
      <alignment vertical="top"/>
    </xf>
    <xf numFmtId="3" fontId="0" fillId="0" borderId="24" xfId="0" applyNumberFormat="1" applyBorder="1" applyAlignment="1">
      <alignment/>
    </xf>
    <xf numFmtId="3" fontId="0" fillId="0" borderId="25" xfId="0" applyNumberFormat="1" applyBorder="1" applyAlignment="1">
      <alignment/>
    </xf>
    <xf numFmtId="0" fontId="2" fillId="0" borderId="19" xfId="0" applyNumberFormat="1" applyFont="1" applyFill="1" applyBorder="1" applyAlignment="1">
      <alignment vertical="top"/>
    </xf>
    <xf numFmtId="0" fontId="2" fillId="0" borderId="0" xfId="0" applyNumberFormat="1" applyFont="1" applyBorder="1" applyAlignment="1">
      <alignment vertical="top"/>
    </xf>
    <xf numFmtId="172" fontId="0" fillId="35" borderId="14" xfId="0" applyNumberFormat="1" applyFill="1" applyBorder="1" applyAlignment="1">
      <alignment/>
    </xf>
    <xf numFmtId="172" fontId="0" fillId="35" borderId="15" xfId="0" applyNumberFormat="1" applyFill="1" applyBorder="1" applyAlignment="1">
      <alignment/>
    </xf>
    <xf numFmtId="172" fontId="0" fillId="35" borderId="34" xfId="0" applyNumberFormat="1" applyFill="1" applyBorder="1" applyAlignment="1">
      <alignment/>
    </xf>
    <xf numFmtId="3" fontId="0" fillId="35" borderId="36" xfId="0" applyNumberFormat="1" applyFill="1" applyBorder="1" applyAlignment="1">
      <alignment/>
    </xf>
    <xf numFmtId="3" fontId="0" fillId="35" borderId="15" xfId="0" applyNumberFormat="1" applyFill="1" applyBorder="1" applyAlignment="1">
      <alignment/>
    </xf>
    <xf numFmtId="3" fontId="0" fillId="35" borderId="25" xfId="0" applyNumberFormat="1" applyFill="1" applyBorder="1" applyAlignment="1">
      <alignment/>
    </xf>
    <xf numFmtId="0" fontId="0" fillId="0" borderId="9" xfId="0" applyBorder="1" applyAlignment="1">
      <alignment/>
    </xf>
    <xf numFmtId="0" fontId="7" fillId="34" borderId="9" xfId="0" applyNumberFormat="1" applyFont="1" applyFill="1" applyBorder="1" applyAlignment="1">
      <alignment vertical="top"/>
    </xf>
    <xf numFmtId="0" fontId="0" fillId="0" borderId="38" xfId="0" applyNumberFormat="1" applyFill="1" applyBorder="1" applyAlignment="1">
      <alignment vertical="top"/>
    </xf>
    <xf numFmtId="0" fontId="0" fillId="0" borderId="39" xfId="0" applyBorder="1" applyAlignment="1">
      <alignment/>
    </xf>
    <xf numFmtId="3" fontId="0" fillId="35" borderId="14" xfId="0" applyNumberFormat="1" applyFill="1" applyBorder="1" applyAlignment="1">
      <alignment horizontal="center" vertical="top"/>
    </xf>
    <xf numFmtId="3" fontId="0" fillId="35" borderId="25" xfId="0" applyNumberFormat="1" applyFill="1" applyBorder="1" applyAlignment="1">
      <alignment horizontal="center" vertical="top"/>
    </xf>
    <xf numFmtId="3" fontId="0" fillId="0" borderId="17" xfId="0" applyNumberFormat="1" applyFill="1" applyBorder="1" applyAlignment="1">
      <alignment horizontal="center" vertical="top"/>
    </xf>
    <xf numFmtId="3" fontId="0" fillId="0" borderId="26" xfId="0" applyNumberFormat="1" applyFill="1" applyBorder="1" applyAlignment="1">
      <alignment horizontal="center" vertical="top"/>
    </xf>
    <xf numFmtId="3" fontId="0" fillId="0" borderId="14" xfId="0" applyNumberFormat="1" applyFill="1" applyBorder="1" applyAlignment="1">
      <alignment horizontal="center" vertical="top"/>
    </xf>
    <xf numFmtId="3" fontId="0" fillId="0" borderId="25" xfId="0" applyNumberFormat="1" applyFill="1" applyBorder="1" applyAlignment="1">
      <alignment horizontal="center" vertical="top"/>
    </xf>
    <xf numFmtId="3" fontId="0" fillId="35" borderId="17" xfId="0" applyNumberFormat="1" applyFill="1" applyBorder="1" applyAlignment="1">
      <alignment horizontal="center" vertical="top"/>
    </xf>
    <xf numFmtId="3" fontId="0" fillId="35" borderId="26" xfId="0" applyNumberFormat="1" applyFill="1" applyBorder="1" applyAlignment="1">
      <alignment horizontal="center" vertical="top"/>
    </xf>
    <xf numFmtId="3" fontId="0" fillId="35" borderId="40" xfId="0" applyNumberFormat="1" applyFill="1" applyBorder="1" applyAlignment="1">
      <alignment vertical="top"/>
    </xf>
    <xf numFmtId="3" fontId="0" fillId="35" borderId="41" xfId="0" applyNumberFormat="1" applyFill="1" applyBorder="1" applyAlignment="1">
      <alignment vertical="top"/>
    </xf>
    <xf numFmtId="0" fontId="0" fillId="35" borderId="40" xfId="0" applyFill="1" applyBorder="1" applyAlignment="1">
      <alignment vertical="top"/>
    </xf>
    <xf numFmtId="0" fontId="0" fillId="35" borderId="41" xfId="0" applyFill="1" applyBorder="1" applyAlignment="1">
      <alignment vertical="top"/>
    </xf>
    <xf numFmtId="0" fontId="0" fillId="0" borderId="42" xfId="0" applyFill="1" applyBorder="1" applyAlignment="1">
      <alignment vertical="top"/>
    </xf>
    <xf numFmtId="3" fontId="0" fillId="35" borderId="43" xfId="0" applyNumberFormat="1" applyFill="1" applyBorder="1" applyAlignment="1">
      <alignment vertical="top"/>
    </xf>
    <xf numFmtId="0" fontId="0" fillId="35" borderId="43" xfId="0" applyFill="1" applyBorder="1" applyAlignment="1">
      <alignment vertical="top"/>
    </xf>
    <xf numFmtId="0" fontId="0" fillId="35" borderId="41" xfId="0" applyFont="1" applyFill="1" applyBorder="1" applyAlignment="1">
      <alignment vertical="top"/>
    </xf>
    <xf numFmtId="3" fontId="0" fillId="35" borderId="43" xfId="0" applyNumberFormat="1" applyFill="1" applyBorder="1" applyAlignment="1">
      <alignment horizontal="center" vertical="top"/>
    </xf>
    <xf numFmtId="3" fontId="0" fillId="0" borderId="30" xfId="0" applyNumberFormat="1" applyFill="1" applyBorder="1" applyAlignment="1">
      <alignment vertical="top"/>
    </xf>
    <xf numFmtId="3" fontId="0" fillId="0" borderId="32" xfId="0" applyNumberFormat="1" applyFill="1" applyBorder="1" applyAlignment="1">
      <alignment vertical="top"/>
    </xf>
    <xf numFmtId="0" fontId="0" fillId="0" borderId="32" xfId="0" applyFill="1" applyBorder="1" applyAlignment="1">
      <alignment vertical="top"/>
    </xf>
    <xf numFmtId="0" fontId="0" fillId="0" borderId="30" xfId="0" applyFill="1" applyBorder="1" applyAlignment="1">
      <alignment vertical="top"/>
    </xf>
    <xf numFmtId="0" fontId="0" fillId="35" borderId="44" xfId="0" applyFill="1" applyBorder="1" applyAlignment="1">
      <alignment vertical="top"/>
    </xf>
    <xf numFmtId="3" fontId="0" fillId="0" borderId="31" xfId="0" applyNumberFormat="1" applyFill="1" applyBorder="1" applyAlignment="1">
      <alignment vertical="top"/>
    </xf>
    <xf numFmtId="0" fontId="0" fillId="0" borderId="0" xfId="0" applyFill="1" applyAlignment="1">
      <alignment/>
    </xf>
    <xf numFmtId="172" fontId="0" fillId="0" borderId="14" xfId="0" applyNumberFormat="1" applyFill="1" applyBorder="1" applyAlignment="1">
      <alignment/>
    </xf>
    <xf numFmtId="0" fontId="0" fillId="35" borderId="11" xfId="0" applyFill="1" applyBorder="1" applyAlignment="1">
      <alignment vertical="top"/>
    </xf>
    <xf numFmtId="0" fontId="0" fillId="35" borderId="24" xfId="0" applyFill="1" applyBorder="1" applyAlignment="1">
      <alignment vertical="top"/>
    </xf>
    <xf numFmtId="3" fontId="0" fillId="35" borderId="12" xfId="0" applyNumberFormat="1" applyFill="1" applyBorder="1" applyAlignment="1">
      <alignment vertical="top"/>
    </xf>
    <xf numFmtId="3" fontId="0" fillId="35" borderId="11" xfId="0" applyNumberFormat="1" applyFill="1" applyBorder="1" applyAlignment="1">
      <alignment vertical="top"/>
    </xf>
    <xf numFmtId="3" fontId="0" fillId="35" borderId="24" xfId="0" applyNumberFormat="1" applyFill="1" applyBorder="1" applyAlignment="1">
      <alignment vertical="top"/>
    </xf>
    <xf numFmtId="0" fontId="0" fillId="0" borderId="31" xfId="0" applyFill="1" applyBorder="1" applyAlignment="1">
      <alignment vertical="top"/>
    </xf>
    <xf numFmtId="0" fontId="0" fillId="0" borderId="32" xfId="0" applyFont="1" applyFill="1" applyBorder="1" applyAlignment="1">
      <alignment vertical="top"/>
    </xf>
    <xf numFmtId="0" fontId="0" fillId="35" borderId="12" xfId="0" applyFill="1" applyBorder="1" applyAlignment="1">
      <alignment vertical="top"/>
    </xf>
    <xf numFmtId="0" fontId="0" fillId="35" borderId="24" xfId="0" applyFont="1" applyFill="1" applyBorder="1" applyAlignment="1">
      <alignment vertical="top"/>
    </xf>
    <xf numFmtId="0" fontId="0" fillId="35" borderId="45" xfId="0" applyFill="1" applyBorder="1" applyAlignment="1">
      <alignment vertical="top"/>
    </xf>
    <xf numFmtId="0" fontId="0" fillId="35" borderId="46" xfId="0" applyFont="1" applyFill="1" applyBorder="1" applyAlignment="1">
      <alignment vertical="top"/>
    </xf>
    <xf numFmtId="3" fontId="0" fillId="0" borderId="0" xfId="0" applyNumberFormat="1" applyFill="1" applyBorder="1" applyAlignment="1">
      <alignment/>
    </xf>
    <xf numFmtId="3" fontId="0" fillId="0" borderId="26" xfId="0" applyNumberFormat="1" applyBorder="1" applyAlignment="1">
      <alignment/>
    </xf>
    <xf numFmtId="0" fontId="2" fillId="0" borderId="0" xfId="0" applyFont="1" applyAlignment="1">
      <alignment/>
    </xf>
    <xf numFmtId="0" fontId="2" fillId="0" borderId="0" xfId="0" applyFont="1" applyFill="1" applyBorder="1" applyAlignment="1">
      <alignment/>
    </xf>
    <xf numFmtId="0" fontId="2" fillId="0" borderId="0" xfId="0" applyFont="1" applyAlignment="1">
      <alignment vertical="top"/>
    </xf>
    <xf numFmtId="0" fontId="2" fillId="0" borderId="0" xfId="0" applyFont="1" applyFill="1" applyBorder="1" applyAlignment="1">
      <alignment vertical="top"/>
    </xf>
    <xf numFmtId="4" fontId="0" fillId="0" borderId="11" xfId="0" applyNumberFormat="1" applyBorder="1" applyAlignment="1">
      <alignment/>
    </xf>
    <xf numFmtId="4" fontId="0" fillId="0" borderId="12" xfId="0" applyNumberFormat="1" applyBorder="1" applyAlignment="1">
      <alignment/>
    </xf>
    <xf numFmtId="4" fontId="0" fillId="0" borderId="33" xfId="0" applyNumberFormat="1" applyBorder="1" applyAlignment="1">
      <alignment/>
    </xf>
    <xf numFmtId="4" fontId="0" fillId="35" borderId="14" xfId="0" applyNumberFormat="1" applyFill="1" applyBorder="1" applyAlignment="1">
      <alignment/>
    </xf>
    <xf numFmtId="4" fontId="0" fillId="35" borderId="15" xfId="0" applyNumberFormat="1" applyFill="1" applyBorder="1" applyAlignment="1">
      <alignment/>
    </xf>
    <xf numFmtId="4" fontId="0" fillId="35" borderId="34" xfId="0" applyNumberFormat="1" applyFill="1" applyBorder="1" applyAlignment="1">
      <alignment/>
    </xf>
    <xf numFmtId="4" fontId="0" fillId="0" borderId="14" xfId="0" applyNumberFormat="1" applyBorder="1" applyAlignment="1">
      <alignment/>
    </xf>
    <xf numFmtId="4" fontId="0" fillId="0" borderId="15" xfId="0" applyNumberFormat="1" applyBorder="1" applyAlignment="1">
      <alignment/>
    </xf>
    <xf numFmtId="4" fontId="0" fillId="0" borderId="34" xfId="0" applyNumberFormat="1" applyBorder="1" applyAlignment="1">
      <alignment/>
    </xf>
    <xf numFmtId="4" fontId="0" fillId="0" borderId="14" xfId="0" applyNumberFormat="1" applyFill="1" applyBorder="1" applyAlignment="1">
      <alignment/>
    </xf>
    <xf numFmtId="4" fontId="0" fillId="0" borderId="14" xfId="0" applyNumberFormat="1" applyFont="1" applyBorder="1" applyAlignment="1">
      <alignment/>
    </xf>
    <xf numFmtId="4" fontId="0" fillId="0" borderId="11" xfId="0" applyNumberFormat="1" applyFill="1" applyBorder="1" applyAlignment="1">
      <alignment vertical="top"/>
    </xf>
    <xf numFmtId="4" fontId="0" fillId="35" borderId="27" xfId="0" applyNumberFormat="1" applyFill="1" applyBorder="1" applyAlignment="1">
      <alignment vertical="top"/>
    </xf>
    <xf numFmtId="4" fontId="0" fillId="0" borderId="27" xfId="0" applyNumberFormat="1" applyFill="1" applyBorder="1" applyAlignment="1">
      <alignment vertical="top"/>
    </xf>
    <xf numFmtId="4" fontId="0" fillId="35" borderId="40" xfId="0" applyNumberFormat="1" applyFill="1" applyBorder="1" applyAlignment="1">
      <alignment vertical="top"/>
    </xf>
    <xf numFmtId="4" fontId="0" fillId="35" borderId="14" xfId="0" applyNumberFormat="1" applyFill="1" applyBorder="1" applyAlignment="1">
      <alignment vertical="top"/>
    </xf>
    <xf numFmtId="4" fontId="0" fillId="0" borderId="30" xfId="0" applyNumberFormat="1" applyFill="1" applyBorder="1" applyAlignment="1">
      <alignment vertical="top"/>
    </xf>
    <xf numFmtId="4" fontId="0" fillId="35" borderId="11" xfId="0" applyNumberFormat="1" applyFill="1" applyBorder="1" applyAlignment="1">
      <alignment vertical="top"/>
    </xf>
    <xf numFmtId="4" fontId="0" fillId="0" borderId="17" xfId="0" applyNumberFormat="1" applyFill="1" applyBorder="1" applyAlignment="1">
      <alignment vertical="top"/>
    </xf>
    <xf numFmtId="4" fontId="0" fillId="0" borderId="14" xfId="0" applyNumberFormat="1" applyFill="1" applyBorder="1" applyAlignment="1">
      <alignment vertical="top"/>
    </xf>
    <xf numFmtId="4" fontId="0" fillId="35" borderId="40" xfId="0" applyNumberFormat="1" applyFill="1" applyBorder="1" applyAlignment="1">
      <alignment horizontal="center" vertical="top"/>
    </xf>
    <xf numFmtId="4" fontId="0" fillId="35" borderId="17" xfId="0" applyNumberFormat="1" applyFill="1" applyBorder="1" applyAlignment="1">
      <alignment vertical="top"/>
    </xf>
    <xf numFmtId="4" fontId="0" fillId="0" borderId="14" xfId="0" applyNumberFormat="1" applyBorder="1" applyAlignment="1">
      <alignment vertical="top"/>
    </xf>
    <xf numFmtId="4" fontId="0" fillId="35" borderId="17" xfId="0" applyNumberFormat="1" applyFill="1" applyBorder="1" applyAlignment="1">
      <alignment horizontal="center" vertical="top"/>
    </xf>
    <xf numFmtId="4" fontId="0" fillId="0" borderId="17" xfId="0" applyNumberFormat="1" applyFill="1" applyBorder="1" applyAlignment="1">
      <alignment horizontal="center" vertical="top"/>
    </xf>
    <xf numFmtId="4" fontId="0" fillId="35" borderId="14" xfId="0" applyNumberFormat="1" applyFill="1" applyBorder="1" applyAlignment="1">
      <alignment horizontal="center" vertical="top"/>
    </xf>
    <xf numFmtId="4" fontId="0" fillId="0" borderId="14" xfId="0" applyNumberFormat="1" applyFill="1" applyBorder="1" applyAlignment="1">
      <alignment horizontal="center" vertical="top"/>
    </xf>
    <xf numFmtId="4" fontId="0" fillId="35" borderId="17" xfId="0" applyNumberFormat="1" applyFont="1" applyFill="1" applyBorder="1" applyAlignment="1">
      <alignment horizontal="center" vertical="top"/>
    </xf>
    <xf numFmtId="4" fontId="0" fillId="35" borderId="30" xfId="0" applyNumberFormat="1" applyFill="1" applyBorder="1" applyAlignment="1">
      <alignment horizontal="center" vertical="top"/>
    </xf>
    <xf numFmtId="9" fontId="0" fillId="0" borderId="11" xfId="0" applyNumberFormat="1" applyFill="1" applyBorder="1" applyAlignment="1">
      <alignment vertical="top"/>
    </xf>
    <xf numFmtId="9" fontId="0" fillId="0" borderId="12" xfId="0" applyNumberFormat="1" applyFill="1" applyBorder="1" applyAlignment="1">
      <alignment vertical="top"/>
    </xf>
    <xf numFmtId="9" fontId="0" fillId="0" borderId="24" xfId="0" applyNumberFormat="1" applyFill="1" applyBorder="1" applyAlignment="1">
      <alignment vertical="top"/>
    </xf>
    <xf numFmtId="9" fontId="0" fillId="35" borderId="14" xfId="0" applyNumberFormat="1" applyFill="1" applyBorder="1" applyAlignment="1">
      <alignment vertical="top"/>
    </xf>
    <xf numFmtId="9" fontId="0" fillId="35" borderId="15" xfId="0" applyNumberFormat="1" applyFill="1" applyBorder="1" applyAlignment="1">
      <alignment vertical="top"/>
    </xf>
    <xf numFmtId="9" fontId="0" fillId="35" borderId="25" xfId="0" applyNumberFormat="1" applyFill="1" applyBorder="1" applyAlignment="1">
      <alignment vertical="top"/>
    </xf>
    <xf numFmtId="9" fontId="0" fillId="0" borderId="14" xfId="0" applyNumberFormat="1" applyFill="1" applyBorder="1" applyAlignment="1">
      <alignment vertical="top"/>
    </xf>
    <xf numFmtId="9" fontId="0" fillId="0" borderId="15" xfId="0" applyNumberFormat="1" applyFill="1" applyBorder="1" applyAlignment="1">
      <alignment vertical="top"/>
    </xf>
    <xf numFmtId="9" fontId="0" fillId="0" borderId="25" xfId="0" applyNumberFormat="1" applyFill="1" applyBorder="1" applyAlignment="1">
      <alignment vertical="top"/>
    </xf>
    <xf numFmtId="9" fontId="0" fillId="0" borderId="17" xfId="0" applyNumberFormat="1" applyFill="1" applyBorder="1" applyAlignment="1">
      <alignment vertical="top"/>
    </xf>
    <xf numFmtId="9" fontId="0" fillId="0" borderId="18" xfId="0" applyNumberFormat="1" applyFill="1" applyBorder="1" applyAlignment="1">
      <alignment vertical="top"/>
    </xf>
    <xf numFmtId="9" fontId="0" fillId="0" borderId="26" xfId="0" applyNumberFormat="1" applyFill="1" applyBorder="1" applyAlignment="1">
      <alignment vertical="top"/>
    </xf>
    <xf numFmtId="9" fontId="0" fillId="35" borderId="27" xfId="0" applyNumberFormat="1" applyFill="1" applyBorder="1" applyAlignment="1">
      <alignment vertical="top"/>
    </xf>
    <xf numFmtId="9" fontId="0" fillId="35" borderId="28" xfId="0" applyNumberFormat="1" applyFill="1" applyBorder="1" applyAlignment="1">
      <alignment vertical="top"/>
    </xf>
    <xf numFmtId="9" fontId="0" fillId="35" borderId="29" xfId="0" applyNumberFormat="1" applyFill="1" applyBorder="1" applyAlignment="1">
      <alignment vertical="top"/>
    </xf>
    <xf numFmtId="9" fontId="0" fillId="35" borderId="17" xfId="0" applyNumberFormat="1" applyFill="1" applyBorder="1" applyAlignment="1">
      <alignment vertical="top"/>
    </xf>
    <xf numFmtId="9" fontId="0" fillId="35" borderId="18" xfId="0" applyNumberFormat="1" applyFill="1" applyBorder="1" applyAlignment="1">
      <alignment vertical="top"/>
    </xf>
    <xf numFmtId="9" fontId="0" fillId="35" borderId="26" xfId="0" applyNumberFormat="1" applyFill="1" applyBorder="1" applyAlignment="1">
      <alignment vertical="top"/>
    </xf>
    <xf numFmtId="9" fontId="0" fillId="0" borderId="14" xfId="0" applyNumberFormat="1" applyBorder="1" applyAlignment="1">
      <alignment vertical="top"/>
    </xf>
    <xf numFmtId="9" fontId="0" fillId="0" borderId="15" xfId="0" applyNumberFormat="1" applyBorder="1" applyAlignment="1">
      <alignment vertical="top"/>
    </xf>
    <xf numFmtId="9" fontId="0" fillId="0" borderId="25" xfId="0" applyNumberFormat="1" applyBorder="1" applyAlignment="1">
      <alignment vertical="top"/>
    </xf>
    <xf numFmtId="9" fontId="0" fillId="35" borderId="30" xfId="0" applyNumberFormat="1" applyFill="1" applyBorder="1" applyAlignment="1">
      <alignment vertical="top"/>
    </xf>
    <xf numFmtId="9" fontId="0" fillId="35" borderId="31" xfId="0" applyNumberFormat="1" applyFill="1" applyBorder="1" applyAlignment="1">
      <alignment vertical="top"/>
    </xf>
    <xf numFmtId="9" fontId="0" fillId="35" borderId="32" xfId="0" applyNumberFormat="1" applyFill="1" applyBorder="1" applyAlignment="1">
      <alignment vertical="top"/>
    </xf>
    <xf numFmtId="9" fontId="0" fillId="35" borderId="17" xfId="0" applyNumberFormat="1" applyFont="1" applyFill="1" applyBorder="1" applyAlignment="1">
      <alignment vertical="top"/>
    </xf>
    <xf numFmtId="9" fontId="0" fillId="35" borderId="18" xfId="0" applyNumberFormat="1" applyFont="1" applyFill="1" applyBorder="1" applyAlignment="1">
      <alignment vertical="top"/>
    </xf>
    <xf numFmtId="9" fontId="0" fillId="35" borderId="26" xfId="0" applyNumberFormat="1" applyFont="1" applyFill="1" applyBorder="1" applyAlignment="1">
      <alignment vertical="top"/>
    </xf>
    <xf numFmtId="9" fontId="0" fillId="0" borderId="27" xfId="0" applyNumberFormat="1" applyFill="1" applyBorder="1" applyAlignment="1">
      <alignment vertical="top"/>
    </xf>
    <xf numFmtId="9" fontId="0" fillId="0" borderId="28" xfId="0" applyNumberFormat="1" applyFill="1" applyBorder="1" applyAlignment="1">
      <alignment vertical="top"/>
    </xf>
    <xf numFmtId="9" fontId="0" fillId="0" borderId="29" xfId="0" applyNumberFormat="1" applyFill="1" applyBorder="1" applyAlignment="1">
      <alignment vertical="top"/>
    </xf>
    <xf numFmtId="9" fontId="0" fillId="35" borderId="40" xfId="0" applyNumberFormat="1" applyFill="1" applyBorder="1" applyAlignment="1">
      <alignment vertical="top"/>
    </xf>
    <xf numFmtId="9" fontId="0" fillId="35" borderId="43" xfId="0" applyNumberFormat="1" applyFill="1" applyBorder="1" applyAlignment="1">
      <alignment vertical="top"/>
    </xf>
    <xf numFmtId="9" fontId="0" fillId="35" borderId="41" xfId="0" applyNumberFormat="1" applyFill="1" applyBorder="1" applyAlignment="1">
      <alignment vertical="top"/>
    </xf>
    <xf numFmtId="9" fontId="0" fillId="0" borderId="30" xfId="0" applyNumberFormat="1" applyFill="1" applyBorder="1" applyAlignment="1">
      <alignment vertical="top"/>
    </xf>
    <xf numFmtId="9" fontId="0" fillId="0" borderId="31" xfId="0" applyNumberFormat="1" applyFill="1" applyBorder="1" applyAlignment="1">
      <alignment vertical="top"/>
    </xf>
    <xf numFmtId="9" fontId="0" fillId="0" borderId="32" xfId="0" applyNumberFormat="1" applyFill="1" applyBorder="1" applyAlignment="1">
      <alignment vertical="top"/>
    </xf>
    <xf numFmtId="9" fontId="0" fillId="35" borderId="11" xfId="0" applyNumberFormat="1" applyFill="1" applyBorder="1" applyAlignment="1">
      <alignment vertical="top"/>
    </xf>
    <xf numFmtId="9" fontId="0" fillId="35" borderId="12" xfId="0" applyNumberFormat="1" applyFill="1" applyBorder="1" applyAlignment="1">
      <alignment vertical="top"/>
    </xf>
    <xf numFmtId="9" fontId="0" fillId="35" borderId="24" xfId="0" applyNumberFormat="1" applyFill="1" applyBorder="1" applyAlignment="1">
      <alignment vertical="top"/>
    </xf>
    <xf numFmtId="4" fontId="0" fillId="0" borderId="35" xfId="0" applyNumberFormat="1" applyBorder="1" applyAlignment="1">
      <alignment/>
    </xf>
    <xf numFmtId="4" fontId="0" fillId="0" borderId="24" xfId="0" applyNumberFormat="1" applyBorder="1" applyAlignment="1">
      <alignment/>
    </xf>
    <xf numFmtId="4" fontId="0" fillId="35" borderId="36" xfId="0" applyNumberFormat="1" applyFill="1" applyBorder="1" applyAlignment="1">
      <alignment/>
    </xf>
    <xf numFmtId="4" fontId="0" fillId="35" borderId="25" xfId="0" applyNumberFormat="1" applyFill="1" applyBorder="1" applyAlignment="1">
      <alignment/>
    </xf>
    <xf numFmtId="4" fontId="0" fillId="0" borderId="36" xfId="0" applyNumberFormat="1" applyBorder="1" applyAlignment="1">
      <alignment/>
    </xf>
    <xf numFmtId="4" fontId="0" fillId="0" borderId="25" xfId="0" applyNumberFormat="1" applyBorder="1" applyAlignment="1">
      <alignment/>
    </xf>
    <xf numFmtId="4" fontId="1" fillId="34" borderId="9" xfId="0" applyNumberFormat="1" applyFont="1" applyFill="1" applyBorder="1" applyAlignment="1">
      <alignment/>
    </xf>
    <xf numFmtId="0" fontId="0" fillId="0" borderId="12" xfId="0" applyFont="1" applyBorder="1" applyAlignment="1">
      <alignment vertical="top" wrapText="1"/>
    </xf>
    <xf numFmtId="0" fontId="0" fillId="0" borderId="24" xfId="0" applyFont="1" applyBorder="1" applyAlignment="1">
      <alignment vertical="top" wrapText="1"/>
    </xf>
    <xf numFmtId="0" fontId="0" fillId="0" borderId="15" xfId="0" applyFont="1" applyBorder="1" applyAlignment="1">
      <alignment vertical="top" wrapText="1"/>
    </xf>
    <xf numFmtId="0" fontId="0" fillId="0" borderId="25" xfId="0" applyFont="1" applyBorder="1" applyAlignment="1">
      <alignment vertical="top" wrapText="1"/>
    </xf>
    <xf numFmtId="0" fontId="0" fillId="0" borderId="25" xfId="0" applyFont="1" applyBorder="1" applyAlignment="1">
      <alignment horizontal="left" vertical="top" wrapText="1"/>
    </xf>
    <xf numFmtId="0" fontId="0" fillId="0" borderId="17" xfId="0" applyBorder="1" applyAlignment="1">
      <alignment vertical="top"/>
    </xf>
    <xf numFmtId="0" fontId="0" fillId="0" borderId="18" xfId="0" applyFont="1" applyBorder="1" applyAlignment="1">
      <alignment vertical="top" wrapText="1"/>
    </xf>
    <xf numFmtId="0" fontId="0" fillId="0" borderId="26" xfId="0" applyFont="1" applyBorder="1" applyAlignment="1">
      <alignment vertical="top" wrapText="1"/>
    </xf>
    <xf numFmtId="10" fontId="0" fillId="0" borderId="24" xfId="0" applyNumberFormat="1" applyFont="1" applyBorder="1" applyAlignment="1">
      <alignment vertical="top"/>
    </xf>
    <xf numFmtId="10" fontId="0" fillId="0" borderId="25" xfId="0" applyNumberFormat="1" applyFont="1" applyBorder="1" applyAlignment="1">
      <alignment vertical="top"/>
    </xf>
    <xf numFmtId="3" fontId="0" fillId="36" borderId="15" xfId="0" applyNumberFormat="1" applyFont="1" applyFill="1" applyBorder="1" applyAlignment="1">
      <alignment vertical="top"/>
    </xf>
    <xf numFmtId="10" fontId="0" fillId="0" borderId="26" xfId="0" applyNumberFormat="1" applyFont="1" applyBorder="1" applyAlignment="1">
      <alignment vertical="top"/>
    </xf>
    <xf numFmtId="0" fontId="2" fillId="0" borderId="0" xfId="0" applyNumberFormat="1" applyFont="1" applyAlignment="1">
      <alignment horizontal="left" vertical="top" indent="1"/>
    </xf>
    <xf numFmtId="3" fontId="0" fillId="35" borderId="40" xfId="0" applyNumberFormat="1" applyFill="1" applyBorder="1" applyAlignment="1">
      <alignment horizontal="center" vertical="top"/>
    </xf>
    <xf numFmtId="3" fontId="0" fillId="35" borderId="41" xfId="0" applyNumberFormat="1" applyFill="1" applyBorder="1" applyAlignment="1">
      <alignment horizontal="center" vertical="top"/>
    </xf>
    <xf numFmtId="9" fontId="0" fillId="35" borderId="14" xfId="0" applyNumberFormat="1" applyFill="1" applyBorder="1" applyAlignment="1">
      <alignment horizontal="center" vertical="top"/>
    </xf>
    <xf numFmtId="9" fontId="0" fillId="35" borderId="15" xfId="0" applyNumberFormat="1" applyFill="1" applyBorder="1" applyAlignment="1">
      <alignment horizontal="center" vertical="top"/>
    </xf>
    <xf numFmtId="9" fontId="0" fillId="35" borderId="25" xfId="0" applyNumberFormat="1" applyFill="1" applyBorder="1" applyAlignment="1">
      <alignment horizontal="center" vertical="top"/>
    </xf>
    <xf numFmtId="9" fontId="0" fillId="0" borderId="14" xfId="0" applyNumberFormat="1" applyFill="1" applyBorder="1" applyAlignment="1">
      <alignment horizontal="center" vertical="top"/>
    </xf>
    <xf numFmtId="9" fontId="0" fillId="0" borderId="15" xfId="0" applyNumberFormat="1" applyFill="1" applyBorder="1" applyAlignment="1">
      <alignment horizontal="center" vertical="top"/>
    </xf>
    <xf numFmtId="9" fontId="0" fillId="0" borderId="25" xfId="0" applyNumberFormat="1" applyFill="1" applyBorder="1" applyAlignment="1">
      <alignment horizontal="center" vertical="top"/>
    </xf>
    <xf numFmtId="9" fontId="0" fillId="0" borderId="17" xfId="0" applyNumberFormat="1" applyFill="1" applyBorder="1" applyAlignment="1">
      <alignment horizontal="center" vertical="top"/>
    </xf>
    <xf numFmtId="9" fontId="0" fillId="0" borderId="26" xfId="0" applyNumberFormat="1" applyFill="1" applyBorder="1" applyAlignment="1">
      <alignment horizontal="center" vertical="top"/>
    </xf>
    <xf numFmtId="9" fontId="0" fillId="35" borderId="17" xfId="0" applyNumberFormat="1" applyFill="1" applyBorder="1" applyAlignment="1">
      <alignment horizontal="center" vertical="top"/>
    </xf>
    <xf numFmtId="9" fontId="0" fillId="35" borderId="26" xfId="0" applyNumberFormat="1" applyFill="1" applyBorder="1" applyAlignment="1">
      <alignment horizontal="center" vertical="top"/>
    </xf>
    <xf numFmtId="4" fontId="0" fillId="35" borderId="30" xfId="0" applyNumberFormat="1" applyFill="1" applyBorder="1" applyAlignment="1">
      <alignment vertical="top"/>
    </xf>
    <xf numFmtId="3" fontId="0" fillId="35" borderId="31" xfId="0" applyNumberFormat="1" applyFill="1" applyBorder="1" applyAlignment="1">
      <alignment vertical="top"/>
    </xf>
    <xf numFmtId="0" fontId="0" fillId="0" borderId="32" xfId="0" applyFill="1" applyBorder="1" applyAlignment="1">
      <alignment horizontal="center" vertical="top"/>
    </xf>
    <xf numFmtId="4" fontId="0" fillId="0" borderId="27" xfId="0" applyNumberFormat="1" applyFill="1" applyBorder="1" applyAlignment="1">
      <alignment horizontal="center" vertical="top"/>
    </xf>
    <xf numFmtId="3" fontId="0" fillId="0" borderId="28" xfId="0" applyNumberFormat="1" applyFill="1" applyBorder="1" applyAlignment="1">
      <alignment horizontal="center" vertical="top"/>
    </xf>
    <xf numFmtId="9" fontId="0" fillId="0" borderId="27" xfId="0" applyNumberFormat="1" applyFill="1" applyBorder="1" applyAlignment="1">
      <alignment horizontal="center" vertical="top"/>
    </xf>
    <xf numFmtId="9" fontId="0" fillId="0" borderId="29" xfId="0" applyNumberFormat="1" applyFill="1" applyBorder="1" applyAlignment="1">
      <alignment horizontal="center" vertical="top"/>
    </xf>
    <xf numFmtId="3" fontId="0" fillId="0" borderId="27" xfId="0" applyNumberFormat="1" applyFill="1" applyBorder="1" applyAlignment="1">
      <alignment horizontal="center" vertical="top"/>
    </xf>
    <xf numFmtId="3" fontId="0" fillId="0" borderId="29" xfId="0" applyNumberFormat="1" applyFill="1" applyBorder="1" applyAlignment="1">
      <alignment horizontal="center" vertical="top"/>
    </xf>
    <xf numFmtId="4" fontId="0" fillId="0" borderId="11" xfId="0" applyNumberFormat="1" applyFill="1" applyBorder="1" applyAlignment="1">
      <alignment horizontal="center" vertical="top"/>
    </xf>
    <xf numFmtId="3" fontId="0" fillId="0" borderId="12" xfId="0" applyNumberFormat="1" applyFill="1" applyBorder="1" applyAlignment="1">
      <alignment horizontal="center" vertical="top"/>
    </xf>
    <xf numFmtId="0" fontId="0" fillId="0" borderId="24" xfId="0" applyFill="1" applyBorder="1" applyAlignment="1">
      <alignment horizontal="center" vertical="top"/>
    </xf>
    <xf numFmtId="0" fontId="0" fillId="35" borderId="26" xfId="0" applyFill="1" applyBorder="1" applyAlignment="1">
      <alignment horizontal="center" vertical="top"/>
    </xf>
    <xf numFmtId="9" fontId="0" fillId="35" borderId="18" xfId="0" applyNumberFormat="1" applyFill="1" applyBorder="1" applyAlignment="1">
      <alignment horizontal="center" vertical="top"/>
    </xf>
    <xf numFmtId="3" fontId="0" fillId="35" borderId="30" xfId="0" applyNumberFormat="1" applyFill="1" applyBorder="1" applyAlignment="1">
      <alignment horizontal="center" vertical="top"/>
    </xf>
    <xf numFmtId="3" fontId="0" fillId="35" borderId="32" xfId="0" applyNumberFormat="1" applyFill="1" applyBorder="1" applyAlignment="1">
      <alignment horizontal="center" vertical="top"/>
    </xf>
    <xf numFmtId="0" fontId="0" fillId="0" borderId="47" xfId="0" applyFill="1" applyBorder="1" applyAlignment="1">
      <alignment vertical="top"/>
    </xf>
    <xf numFmtId="0" fontId="1" fillId="34" borderId="9" xfId="0" applyFont="1" applyFill="1" applyBorder="1" applyAlignment="1">
      <alignment horizontal="center"/>
    </xf>
    <xf numFmtId="0" fontId="0" fillId="0" borderId="19" xfId="0" applyNumberFormat="1" applyBorder="1" applyAlignment="1">
      <alignment vertical="top"/>
    </xf>
    <xf numFmtId="0" fontId="1" fillId="34" borderId="48" xfId="0" applyFont="1" applyFill="1" applyBorder="1" applyAlignment="1">
      <alignment vertical="top" wrapText="1"/>
    </xf>
    <xf numFmtId="0" fontId="0" fillId="0" borderId="19" xfId="0" applyBorder="1" applyAlignment="1">
      <alignment vertical="top" wrapText="1"/>
    </xf>
    <xf numFmtId="0" fontId="0" fillId="0" borderId="49" xfId="0" applyBorder="1" applyAlignment="1">
      <alignment vertical="top" wrapText="1"/>
    </xf>
    <xf numFmtId="0" fontId="1" fillId="34" borderId="9" xfId="0" applyFont="1" applyFill="1" applyBorder="1" applyAlignment="1">
      <alignment vertical="top"/>
    </xf>
    <xf numFmtId="0" fontId="0" fillId="0" borderId="9" xfId="0" applyBorder="1" applyAlignment="1">
      <alignment vertical="top"/>
    </xf>
    <xf numFmtId="0" fontId="1" fillId="34" borderId="48" xfId="0" applyFont="1" applyFill="1" applyBorder="1" applyAlignment="1">
      <alignment vertical="top"/>
    </xf>
    <xf numFmtId="0" fontId="1" fillId="34" borderId="19" xfId="0" applyFont="1" applyFill="1" applyBorder="1" applyAlignment="1">
      <alignment vertical="top"/>
    </xf>
    <xf numFmtId="0" fontId="1" fillId="34" borderId="49" xfId="0" applyFont="1" applyFill="1" applyBorder="1" applyAlignment="1">
      <alignment vertical="top"/>
    </xf>
    <xf numFmtId="0" fontId="0" fillId="0" borderId="38" xfId="0" applyNumberFormat="1" applyBorder="1" applyAlignment="1">
      <alignment vertical="top"/>
    </xf>
    <xf numFmtId="0" fontId="7" fillId="34" borderId="48" xfId="0" applyFont="1" applyFill="1" applyBorder="1" applyAlignment="1">
      <alignment vertical="top" wrapText="1"/>
    </xf>
    <xf numFmtId="0" fontId="7" fillId="34" borderId="49" xfId="0" applyFont="1" applyFill="1" applyBorder="1" applyAlignment="1">
      <alignment vertical="top" wrapText="1"/>
    </xf>
    <xf numFmtId="0" fontId="1" fillId="34" borderId="21" xfId="0" applyFont="1" applyFill="1" applyBorder="1" applyAlignment="1">
      <alignment horizontal="center" vertical="top"/>
    </xf>
    <xf numFmtId="0" fontId="1" fillId="34" borderId="22" xfId="0" applyFont="1" applyFill="1" applyBorder="1" applyAlignment="1">
      <alignment horizontal="center" vertical="top"/>
    </xf>
    <xf numFmtId="0" fontId="1" fillId="34" borderId="23" xfId="0" applyFont="1" applyFill="1" applyBorder="1" applyAlignment="1">
      <alignment horizontal="center" vertical="top"/>
    </xf>
    <xf numFmtId="0" fontId="1" fillId="34" borderId="9" xfId="0" applyFont="1" applyFill="1" applyBorder="1" applyAlignment="1">
      <alignment vertical="top" wrapText="1"/>
    </xf>
    <xf numFmtId="0" fontId="0" fillId="0" borderId="9" xfId="0" applyBorder="1" applyAlignment="1">
      <alignment vertical="top" wrapText="1"/>
    </xf>
    <xf numFmtId="0" fontId="1" fillId="34" borderId="9" xfId="0" applyFont="1" applyFill="1" applyBorder="1" applyAlignment="1">
      <alignment vertical="top" wrapText="1"/>
    </xf>
    <xf numFmtId="0" fontId="0" fillId="0" borderId="9" xfId="0" applyFont="1" applyBorder="1" applyAlignment="1">
      <alignment vertical="top" wrapText="1"/>
    </xf>
    <xf numFmtId="0" fontId="1" fillId="34" borderId="9" xfId="0" applyFont="1" applyFill="1" applyBorder="1" applyAlignment="1">
      <alignment horizontal="center" vertical="top" wrapText="1"/>
    </xf>
    <xf numFmtId="0" fontId="0" fillId="0" borderId="9" xfId="0" applyFont="1" applyBorder="1" applyAlignment="1">
      <alignment horizontal="center" vertical="top" wrapText="1"/>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 23"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Net Summer Peak Demand Savings
By Year (LDC Specific)</a:t>
            </a:r>
          </a:p>
        </c:rich>
      </c:tx>
      <c:layout>
        <c:manualLayout>
          <c:xMode val="factor"/>
          <c:yMode val="factor"/>
          <c:x val="0.001"/>
          <c:y val="-0.01625"/>
        </c:manualLayout>
      </c:layout>
      <c:spPr>
        <a:noFill/>
        <a:ln>
          <a:noFill/>
        </a:ln>
      </c:spPr>
    </c:title>
    <c:view3D>
      <c:rotX val="43"/>
      <c:hPercent val="59"/>
      <c:rotY val="44"/>
      <c:depthPercent val="100"/>
      <c:rAngAx val="1"/>
    </c:view3D>
    <c:plotArea>
      <c:layout>
        <c:manualLayout>
          <c:xMode val="edge"/>
          <c:yMode val="edge"/>
          <c:x val="0.06025"/>
          <c:y val="0.084"/>
          <c:w val="0.913"/>
          <c:h val="0.74975"/>
        </c:manualLayout>
      </c:layout>
      <c:bar3DChart>
        <c:barDir val="col"/>
        <c:grouping val="stacked"/>
        <c:varyColors val="0"/>
        <c:ser>
          <c:idx val="12"/>
          <c:order val="0"/>
          <c:tx>
            <c:strRef>
              <c:f>Summary!$E$9</c:f>
              <c:strCache>
                <c:ptCount val="1"/>
                <c:pt idx="0">
                  <c:v>Burlington Hydro Inc. - 2006 programs (Final)</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Summary!$F$7:$AF$7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Summary!$F$9:$AF$9</c:f>
              <c:numCache>
                <c:ptCount val="27"/>
                <c:pt idx="0">
                  <c:v>4.2349831900840815</c:v>
                </c:pt>
                <c:pt idx="1">
                  <c:v>4.2349831900840815</c:v>
                </c:pt>
                <c:pt idx="2">
                  <c:v>4.2349831900840815</c:v>
                </c:pt>
                <c:pt idx="3">
                  <c:v>0.22139112487831886</c:v>
                </c:pt>
                <c:pt idx="4">
                  <c:v>0.22139112487831886</c:v>
                </c:pt>
                <c:pt idx="5">
                  <c:v>0.20919072181421944</c:v>
                </c:pt>
                <c:pt idx="6">
                  <c:v>0.19182135922602717</c:v>
                </c:pt>
                <c:pt idx="7">
                  <c:v>0.1461316377149159</c:v>
                </c:pt>
                <c:pt idx="8">
                  <c:v>0.1461316377149159</c:v>
                </c:pt>
                <c:pt idx="9">
                  <c:v>0.1461316377149159</c:v>
                </c:pt>
                <c:pt idx="10">
                  <c:v>0.1461316377149159</c:v>
                </c:pt>
                <c:pt idx="11">
                  <c:v>0.1461316377149159</c:v>
                </c:pt>
                <c:pt idx="12">
                  <c:v>0.1461316377149159</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hape val="box"/>
        </c:ser>
        <c:ser>
          <c:idx val="1"/>
          <c:order val="1"/>
          <c:tx>
            <c:strRef>
              <c:f>Summary!$E$10</c:f>
              <c:strCache>
                <c:ptCount val="1"/>
                <c:pt idx="0">
                  <c:v>Burlington Hydro Inc. - 2007 programs (Final)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Summary!$F$7:$AF$7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Summary!$F$10:$AF$10</c:f>
              <c:numCache>
                <c:ptCount val="27"/>
                <c:pt idx="0">
                  <c:v>0</c:v>
                </c:pt>
                <c:pt idx="1">
                  <c:v>2.8060746519418203</c:v>
                </c:pt>
                <c:pt idx="2">
                  <c:v>2.799510995135991</c:v>
                </c:pt>
                <c:pt idx="3">
                  <c:v>0.4730950189454087</c:v>
                </c:pt>
                <c:pt idx="4">
                  <c:v>0.4730950189454087</c:v>
                </c:pt>
                <c:pt idx="5">
                  <c:v>0.4730950189454087</c:v>
                </c:pt>
                <c:pt idx="6">
                  <c:v>0.3982226943194134</c:v>
                </c:pt>
                <c:pt idx="7">
                  <c:v>0.3982226943194134</c:v>
                </c:pt>
                <c:pt idx="8">
                  <c:v>0.3982226943194134</c:v>
                </c:pt>
                <c:pt idx="9">
                  <c:v>0.3459536861440983</c:v>
                </c:pt>
                <c:pt idx="10">
                  <c:v>0.3327124136282964</c:v>
                </c:pt>
                <c:pt idx="11">
                  <c:v>0.2985985823822124</c:v>
                </c:pt>
                <c:pt idx="12">
                  <c:v>0.2985985823822124</c:v>
                </c:pt>
                <c:pt idx="13">
                  <c:v>0.26438058238221235</c:v>
                </c:pt>
                <c:pt idx="14">
                  <c:v>0.26438058238221235</c:v>
                </c:pt>
                <c:pt idx="15">
                  <c:v>0.26438058238221235</c:v>
                </c:pt>
                <c:pt idx="16">
                  <c:v>0.05003695438098268</c:v>
                </c:pt>
                <c:pt idx="17">
                  <c:v>0.04964475493610013</c:v>
                </c:pt>
                <c:pt idx="18">
                  <c:v>0.04964475493610013</c:v>
                </c:pt>
                <c:pt idx="19">
                  <c:v>0.005900000000000001</c:v>
                </c:pt>
                <c:pt idx="20">
                  <c:v>0.005900000000000001</c:v>
                </c:pt>
                <c:pt idx="21">
                  <c:v>0</c:v>
                </c:pt>
                <c:pt idx="22">
                  <c:v>0</c:v>
                </c:pt>
                <c:pt idx="23">
                  <c:v>0</c:v>
                </c:pt>
                <c:pt idx="24">
                  <c:v>0</c:v>
                </c:pt>
                <c:pt idx="25">
                  <c:v>0</c:v>
                </c:pt>
                <c:pt idx="26">
                  <c:v>0</c:v>
                </c:pt>
              </c:numCache>
            </c:numRef>
          </c:val>
          <c:shape val="box"/>
        </c:ser>
        <c:ser>
          <c:idx val="3"/>
          <c:order val="2"/>
          <c:tx>
            <c:strRef>
              <c:f>Summary!$E$11</c:f>
              <c:strCache>
                <c:ptCount val="1"/>
                <c:pt idx="0">
                  <c:v>Burlington Hydro Inc. - 2008 programs (Final)</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Summary!$F$7:$AF$7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Summary!$F$11:$AF$11</c:f>
              <c:numCache>
                <c:ptCount val="27"/>
                <c:pt idx="0">
                  <c:v>0</c:v>
                </c:pt>
                <c:pt idx="1">
                  <c:v>0</c:v>
                </c:pt>
                <c:pt idx="2">
                  <c:v>5.371710895778995</c:v>
                </c:pt>
                <c:pt idx="3">
                  <c:v>3.559498011130379</c:v>
                </c:pt>
                <c:pt idx="4">
                  <c:v>3.5582406511303786</c:v>
                </c:pt>
                <c:pt idx="5">
                  <c:v>3.5582406511303786</c:v>
                </c:pt>
                <c:pt idx="6">
                  <c:v>3.550214544427498</c:v>
                </c:pt>
                <c:pt idx="7">
                  <c:v>2.3337364726327365</c:v>
                </c:pt>
                <c:pt idx="8">
                  <c:v>2.3159112769756627</c:v>
                </c:pt>
                <c:pt idx="9">
                  <c:v>2.3098033278105055</c:v>
                </c:pt>
                <c:pt idx="10">
                  <c:v>2.280075225694421</c:v>
                </c:pt>
                <c:pt idx="11">
                  <c:v>2.2320354536756066</c:v>
                </c:pt>
                <c:pt idx="12">
                  <c:v>2.22802716353303</c:v>
                </c:pt>
                <c:pt idx="13">
                  <c:v>2.22802716353303</c:v>
                </c:pt>
                <c:pt idx="14">
                  <c:v>2.2138236003317124</c:v>
                </c:pt>
                <c:pt idx="15">
                  <c:v>0.3887037909831544</c:v>
                </c:pt>
                <c:pt idx="16">
                  <c:v>0.383645521033807</c:v>
                </c:pt>
                <c:pt idx="17">
                  <c:v>0.30178977669821044</c:v>
                </c:pt>
                <c:pt idx="18">
                  <c:v>0.18631255823100326</c:v>
                </c:pt>
                <c:pt idx="19">
                  <c:v>0.18631255823100326</c:v>
                </c:pt>
                <c:pt idx="20">
                  <c:v>0.023197910073456226</c:v>
                </c:pt>
                <c:pt idx="21">
                  <c:v>0.023197910073456226</c:v>
                </c:pt>
                <c:pt idx="22">
                  <c:v>0</c:v>
                </c:pt>
                <c:pt idx="23">
                  <c:v>0</c:v>
                </c:pt>
                <c:pt idx="24">
                  <c:v>0</c:v>
                </c:pt>
                <c:pt idx="25">
                  <c:v>0</c:v>
                </c:pt>
                <c:pt idx="26">
                  <c:v>0</c:v>
                </c:pt>
              </c:numCache>
            </c:numRef>
          </c:val>
          <c:shape val="box"/>
        </c:ser>
        <c:overlap val="100"/>
        <c:gapWidth val="50"/>
        <c:shape val="box"/>
        <c:axId val="9136930"/>
        <c:axId val="15123507"/>
      </c:bar3DChart>
      <c:catAx>
        <c:axId val="913693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01"/>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5123507"/>
        <c:crosses val="autoZero"/>
        <c:auto val="1"/>
        <c:lblOffset val="100"/>
        <c:tickLblSkip val="1"/>
        <c:noMultiLvlLbl val="0"/>
      </c:catAx>
      <c:valAx>
        <c:axId val="1512350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Net Summer Peak Demand Savings (MW)</a:t>
                </a:r>
              </a:p>
            </c:rich>
          </c:tx>
          <c:layout>
            <c:manualLayout>
              <c:xMode val="factor"/>
              <c:yMode val="factor"/>
              <c:x val="-0.03"/>
              <c:y val="-0.016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136930"/>
        <c:crossesAt val="1"/>
        <c:crossBetween val="between"/>
        <c:dispUnits/>
      </c:valAx>
      <c:spPr>
        <a:noFill/>
        <a:ln>
          <a:noFill/>
        </a:ln>
      </c:spPr>
    </c:plotArea>
    <c:legend>
      <c:legendPos val="r"/>
      <c:layout>
        <c:manualLayout>
          <c:xMode val="edge"/>
          <c:yMode val="edge"/>
          <c:x val="0"/>
          <c:y val="0.92675"/>
          <c:w val="0.999"/>
          <c:h val="0.07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Net Annual Energy Savings
By Year (LDC Specific)</a:t>
            </a:r>
          </a:p>
        </c:rich>
      </c:tx>
      <c:layout>
        <c:manualLayout>
          <c:xMode val="factor"/>
          <c:yMode val="factor"/>
          <c:x val="0.001"/>
          <c:y val="-0.01625"/>
        </c:manualLayout>
      </c:layout>
      <c:spPr>
        <a:noFill/>
        <a:ln>
          <a:noFill/>
        </a:ln>
      </c:spPr>
    </c:title>
    <c:view3D>
      <c:rotX val="43"/>
      <c:hPercent val="59"/>
      <c:rotY val="44"/>
      <c:depthPercent val="100"/>
      <c:rAngAx val="1"/>
    </c:view3D>
    <c:plotArea>
      <c:layout>
        <c:manualLayout>
          <c:xMode val="edge"/>
          <c:yMode val="edge"/>
          <c:x val="0.08375"/>
          <c:y val="0.084"/>
          <c:w val="0.8895"/>
          <c:h val="0.74975"/>
        </c:manualLayout>
      </c:layout>
      <c:bar3DChart>
        <c:barDir val="col"/>
        <c:grouping val="stacked"/>
        <c:varyColors val="0"/>
        <c:ser>
          <c:idx val="12"/>
          <c:order val="0"/>
          <c:tx>
            <c:strRef>
              <c:f>Summary!$E$9</c:f>
              <c:strCache>
                <c:ptCount val="1"/>
                <c:pt idx="0">
                  <c:v>Burlington Hydro Inc. - 2006 programs (Final)</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Summary!$AH$7:$BH$7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Summary!$AH$9:$BH$9</c:f>
              <c:numCache>
                <c:ptCount val="27"/>
                <c:pt idx="0">
                  <c:v>5127.710132761296</c:v>
                </c:pt>
                <c:pt idx="1">
                  <c:v>5127.710132761296</c:v>
                </c:pt>
                <c:pt idx="2">
                  <c:v>5127.710132761296</c:v>
                </c:pt>
                <c:pt idx="3">
                  <c:v>5127.710132761296</c:v>
                </c:pt>
                <c:pt idx="4">
                  <c:v>5127.710132761296</c:v>
                </c:pt>
                <c:pt idx="5">
                  <c:v>3255.9149809405267</c:v>
                </c:pt>
                <c:pt idx="6">
                  <c:v>3179.2854401102663</c:v>
                </c:pt>
                <c:pt idx="7">
                  <c:v>142.66666073817046</c:v>
                </c:pt>
                <c:pt idx="8">
                  <c:v>142.66666073817046</c:v>
                </c:pt>
                <c:pt idx="9">
                  <c:v>142.66666073817046</c:v>
                </c:pt>
                <c:pt idx="10">
                  <c:v>142.66666073817046</c:v>
                </c:pt>
                <c:pt idx="11">
                  <c:v>142.66666073817046</c:v>
                </c:pt>
                <c:pt idx="12">
                  <c:v>142.66666073817046</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hape val="box"/>
        </c:ser>
        <c:ser>
          <c:idx val="1"/>
          <c:order val="1"/>
          <c:tx>
            <c:strRef>
              <c:f>Summary!$E$10</c:f>
              <c:strCache>
                <c:ptCount val="1"/>
                <c:pt idx="0">
                  <c:v>Burlington Hydro Inc. - 2007 programs (Final)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Summary!$AH$7:$BH$7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Summary!$AH$10:$BH$10</c:f>
              <c:numCache>
                <c:ptCount val="27"/>
                <c:pt idx="0">
                  <c:v>0</c:v>
                </c:pt>
                <c:pt idx="1">
                  <c:v>4897.376093373177</c:v>
                </c:pt>
                <c:pt idx="2">
                  <c:v>4875.282355732126</c:v>
                </c:pt>
                <c:pt idx="3">
                  <c:v>2722.2969622645996</c:v>
                </c:pt>
                <c:pt idx="4">
                  <c:v>2722.2969622645996</c:v>
                </c:pt>
                <c:pt idx="5">
                  <c:v>2722.2969622645996</c:v>
                </c:pt>
                <c:pt idx="6">
                  <c:v>2631.3109602478016</c:v>
                </c:pt>
                <c:pt idx="7">
                  <c:v>2469.3824725572977</c:v>
                </c:pt>
                <c:pt idx="8">
                  <c:v>2469.3824725572977</c:v>
                </c:pt>
                <c:pt idx="9">
                  <c:v>852.2537105448579</c:v>
                </c:pt>
                <c:pt idx="10">
                  <c:v>712.604920804832</c:v>
                </c:pt>
                <c:pt idx="11">
                  <c:v>434.81400133229016</c:v>
                </c:pt>
                <c:pt idx="12">
                  <c:v>434.81400133229016</c:v>
                </c:pt>
                <c:pt idx="13">
                  <c:v>434.81400133229016</c:v>
                </c:pt>
                <c:pt idx="14">
                  <c:v>434.81400133229016</c:v>
                </c:pt>
                <c:pt idx="15">
                  <c:v>434.81400133229016</c:v>
                </c:pt>
                <c:pt idx="16">
                  <c:v>61.81009113542094</c:v>
                </c:pt>
                <c:pt idx="17">
                  <c:v>53.202714032552144</c:v>
                </c:pt>
                <c:pt idx="18">
                  <c:v>53.202714032552144</c:v>
                </c:pt>
                <c:pt idx="19">
                  <c:v>6.20208</c:v>
                </c:pt>
                <c:pt idx="20">
                  <c:v>6.20208</c:v>
                </c:pt>
                <c:pt idx="21">
                  <c:v>0</c:v>
                </c:pt>
                <c:pt idx="22">
                  <c:v>0</c:v>
                </c:pt>
                <c:pt idx="23">
                  <c:v>0</c:v>
                </c:pt>
                <c:pt idx="24">
                  <c:v>0</c:v>
                </c:pt>
                <c:pt idx="25">
                  <c:v>0</c:v>
                </c:pt>
                <c:pt idx="26">
                  <c:v>0</c:v>
                </c:pt>
              </c:numCache>
            </c:numRef>
          </c:val>
          <c:shape val="box"/>
        </c:ser>
        <c:ser>
          <c:idx val="3"/>
          <c:order val="2"/>
          <c:tx>
            <c:strRef>
              <c:f>Summary!$E$11</c:f>
              <c:strCache>
                <c:ptCount val="1"/>
                <c:pt idx="0">
                  <c:v>Burlington Hydro Inc. - 2008 programs (Final)</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Summary!$AH$7:$BH$7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Summary!$AH$11:$BH$11</c:f>
              <c:numCache>
                <c:ptCount val="27"/>
                <c:pt idx="0">
                  <c:v>0</c:v>
                </c:pt>
                <c:pt idx="1">
                  <c:v>0</c:v>
                </c:pt>
                <c:pt idx="2">
                  <c:v>3517.330820576883</c:v>
                </c:pt>
                <c:pt idx="3">
                  <c:v>3396.1099016288863</c:v>
                </c:pt>
                <c:pt idx="4">
                  <c:v>3386.8799120288863</c:v>
                </c:pt>
                <c:pt idx="5">
                  <c:v>3386.8799120288863</c:v>
                </c:pt>
                <c:pt idx="6">
                  <c:v>3141.0518774890115</c:v>
                </c:pt>
                <c:pt idx="7">
                  <c:v>3141.0518774890115</c:v>
                </c:pt>
                <c:pt idx="8">
                  <c:v>2885.3601742757664</c:v>
                </c:pt>
                <c:pt idx="9">
                  <c:v>2693.525339220217</c:v>
                </c:pt>
                <c:pt idx="10">
                  <c:v>2164.0682260774424</c:v>
                </c:pt>
                <c:pt idx="11">
                  <c:v>1761.4393914754928</c:v>
                </c:pt>
                <c:pt idx="12">
                  <c:v>1648.3970665290708</c:v>
                </c:pt>
                <c:pt idx="13">
                  <c:v>1648.3970665290708</c:v>
                </c:pt>
                <c:pt idx="14">
                  <c:v>1623.9179600186626</c:v>
                </c:pt>
                <c:pt idx="15">
                  <c:v>1584.338851322755</c:v>
                </c:pt>
                <c:pt idx="16">
                  <c:v>1579.0706895036046</c:v>
                </c:pt>
                <c:pt idx="17">
                  <c:v>1197.6240964305373</c:v>
                </c:pt>
                <c:pt idx="18">
                  <c:v>274.6611185656975</c:v>
                </c:pt>
                <c:pt idx="19">
                  <c:v>274.6611185656975</c:v>
                </c:pt>
                <c:pt idx="20">
                  <c:v>21.452659201191913</c:v>
                </c:pt>
                <c:pt idx="21">
                  <c:v>21.452659201191913</c:v>
                </c:pt>
                <c:pt idx="22">
                  <c:v>0</c:v>
                </c:pt>
                <c:pt idx="23">
                  <c:v>0</c:v>
                </c:pt>
                <c:pt idx="24">
                  <c:v>0</c:v>
                </c:pt>
                <c:pt idx="25">
                  <c:v>0</c:v>
                </c:pt>
                <c:pt idx="26">
                  <c:v>0</c:v>
                </c:pt>
              </c:numCache>
            </c:numRef>
          </c:val>
          <c:shape val="box"/>
        </c:ser>
        <c:overlap val="100"/>
        <c:gapWidth val="50"/>
        <c:shape val="box"/>
        <c:axId val="1893836"/>
        <c:axId val="17044525"/>
      </c:bar3DChart>
      <c:catAx>
        <c:axId val="189383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7044525"/>
        <c:crosses val="autoZero"/>
        <c:auto val="1"/>
        <c:lblOffset val="100"/>
        <c:tickLblSkip val="1"/>
        <c:noMultiLvlLbl val="0"/>
      </c:catAx>
      <c:valAx>
        <c:axId val="1704452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Net Annual Energy Savings (MWh)</a:t>
                </a:r>
              </a:p>
            </c:rich>
          </c:tx>
          <c:layout>
            <c:manualLayout>
              <c:xMode val="factor"/>
              <c:yMode val="factor"/>
              <c:x val="-0.02875"/>
              <c:y val="-0.013"/>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93836"/>
        <c:crossesAt val="1"/>
        <c:crossBetween val="between"/>
        <c:dispUnits/>
      </c:valAx>
      <c:spPr>
        <a:noFill/>
        <a:ln>
          <a:noFill/>
        </a:ln>
      </c:spPr>
    </c:plotArea>
    <c:legend>
      <c:legendPos val="r"/>
      <c:layout>
        <c:manualLayout>
          <c:xMode val="edge"/>
          <c:yMode val="edge"/>
          <c:x val="0.001"/>
          <c:y val="0.92675"/>
          <c:w val="0.999"/>
          <c:h val="0.07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Net Summer Peak Demand Savings
By Year (Province Wide)</a:t>
            </a:r>
          </a:p>
        </c:rich>
      </c:tx>
      <c:layout>
        <c:manualLayout>
          <c:xMode val="factor"/>
          <c:yMode val="factor"/>
          <c:x val="0.001"/>
          <c:y val="-0.01625"/>
        </c:manualLayout>
      </c:layout>
      <c:spPr>
        <a:noFill/>
        <a:ln>
          <a:noFill/>
        </a:ln>
      </c:spPr>
    </c:title>
    <c:view3D>
      <c:rotX val="43"/>
      <c:hPercent val="59"/>
      <c:rotY val="44"/>
      <c:depthPercent val="100"/>
      <c:rAngAx val="1"/>
    </c:view3D>
    <c:plotArea>
      <c:layout>
        <c:manualLayout>
          <c:xMode val="edge"/>
          <c:yMode val="edge"/>
          <c:x val="0.07675"/>
          <c:y val="0.084"/>
          <c:w val="0.8965"/>
          <c:h val="0.74975"/>
        </c:manualLayout>
      </c:layout>
      <c:bar3DChart>
        <c:barDir val="col"/>
        <c:grouping val="stacked"/>
        <c:varyColors val="0"/>
        <c:ser>
          <c:idx val="0"/>
          <c:order val="0"/>
          <c:tx>
            <c:strRef>
              <c:f>Summary!$E$14</c:f>
              <c:strCache>
                <c:ptCount val="1"/>
                <c:pt idx="0">
                  <c:v>Province Wide - 2006 programs (Final)</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Summary!$F$7:$AF$7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Summary!$F$14:$AF$14</c:f>
              <c:numCache>
                <c:ptCount val="27"/>
                <c:pt idx="0">
                  <c:v>282.16517367074266</c:v>
                </c:pt>
                <c:pt idx="1">
                  <c:v>282.16517367074266</c:v>
                </c:pt>
                <c:pt idx="2">
                  <c:v>282.16517367074266</c:v>
                </c:pt>
                <c:pt idx="3">
                  <c:v>16.16517367074265</c:v>
                </c:pt>
                <c:pt idx="4">
                  <c:v>16.16517367074265</c:v>
                </c:pt>
                <c:pt idx="5">
                  <c:v>15.27434467074265</c:v>
                </c:pt>
                <c:pt idx="6">
                  <c:v>14.00609707074265</c:v>
                </c:pt>
                <c:pt idx="7">
                  <c:v>10.67</c:v>
                </c:pt>
                <c:pt idx="8">
                  <c:v>10.67</c:v>
                </c:pt>
                <c:pt idx="9">
                  <c:v>10.67</c:v>
                </c:pt>
                <c:pt idx="10">
                  <c:v>10.67</c:v>
                </c:pt>
                <c:pt idx="11">
                  <c:v>10.67</c:v>
                </c:pt>
                <c:pt idx="12">
                  <c:v>10.67</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hape val="box"/>
        </c:ser>
        <c:ser>
          <c:idx val="2"/>
          <c:order val="1"/>
          <c:tx>
            <c:strRef>
              <c:f>Summary!$E$15</c:f>
              <c:strCache>
                <c:ptCount val="1"/>
                <c:pt idx="0">
                  <c:v>Province Wide - 2007 programs (Final)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Summary!$F$7:$AF$7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Summary!$F$15:$AF$15</c:f>
              <c:numCache>
                <c:ptCount val="27"/>
                <c:pt idx="0">
                  <c:v>0</c:v>
                </c:pt>
                <c:pt idx="1">
                  <c:v>300.38168014794473</c:v>
                </c:pt>
                <c:pt idx="2">
                  <c:v>299.90596798794473</c:v>
                </c:pt>
                <c:pt idx="3">
                  <c:v>177.10596798794478</c:v>
                </c:pt>
                <c:pt idx="4">
                  <c:v>177.10596798794478</c:v>
                </c:pt>
                <c:pt idx="5">
                  <c:v>176.14957668359693</c:v>
                </c:pt>
                <c:pt idx="6">
                  <c:v>42.13463934681531</c:v>
                </c:pt>
                <c:pt idx="7">
                  <c:v>42.13463934681531</c:v>
                </c:pt>
                <c:pt idx="8">
                  <c:v>42.13463934681531</c:v>
                </c:pt>
                <c:pt idx="9">
                  <c:v>38.332860981311214</c:v>
                </c:pt>
                <c:pt idx="10">
                  <c:v>37.297545365666664</c:v>
                </c:pt>
                <c:pt idx="11">
                  <c:v>34.825087583666665</c:v>
                </c:pt>
                <c:pt idx="12">
                  <c:v>34.825087583666665</c:v>
                </c:pt>
                <c:pt idx="13">
                  <c:v>21.502846583666663</c:v>
                </c:pt>
                <c:pt idx="14">
                  <c:v>21.502846583666663</c:v>
                </c:pt>
                <c:pt idx="15">
                  <c:v>21.191215298666663</c:v>
                </c:pt>
                <c:pt idx="16">
                  <c:v>5.656297298666667</c:v>
                </c:pt>
                <c:pt idx="17">
                  <c:v>5.627871978666667</c:v>
                </c:pt>
                <c:pt idx="18">
                  <c:v>5.627871978666667</c:v>
                </c:pt>
                <c:pt idx="19">
                  <c:v>2.457396666666667</c:v>
                </c:pt>
                <c:pt idx="20">
                  <c:v>1.9544300000000001</c:v>
                </c:pt>
                <c:pt idx="21">
                  <c:v>0</c:v>
                </c:pt>
                <c:pt idx="22">
                  <c:v>0</c:v>
                </c:pt>
                <c:pt idx="23">
                  <c:v>0</c:v>
                </c:pt>
                <c:pt idx="24">
                  <c:v>0</c:v>
                </c:pt>
                <c:pt idx="25">
                  <c:v>0</c:v>
                </c:pt>
                <c:pt idx="26">
                  <c:v>0</c:v>
                </c:pt>
              </c:numCache>
            </c:numRef>
          </c:val>
          <c:shape val="box"/>
        </c:ser>
        <c:ser>
          <c:idx val="4"/>
          <c:order val="2"/>
          <c:tx>
            <c:strRef>
              <c:f>Summary!$E$16</c:f>
              <c:strCache>
                <c:ptCount val="1"/>
                <c:pt idx="0">
                  <c:v>Province Wide - 2008 programs (Final)</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Summary!$F$7:$AF$7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Summary!$F$16:$AF$16</c:f>
              <c:numCache>
                <c:ptCount val="27"/>
                <c:pt idx="0">
                  <c:v>0</c:v>
                </c:pt>
                <c:pt idx="1">
                  <c:v>0</c:v>
                </c:pt>
                <c:pt idx="2">
                  <c:v>360.7283331266269</c:v>
                </c:pt>
                <c:pt idx="3">
                  <c:v>179.37439429003652</c:v>
                </c:pt>
                <c:pt idx="4">
                  <c:v>179.26766421003651</c:v>
                </c:pt>
                <c:pt idx="5">
                  <c:v>179.26766421003651</c:v>
                </c:pt>
                <c:pt idx="6">
                  <c:v>178.59013572093443</c:v>
                </c:pt>
                <c:pt idx="7">
                  <c:v>93.59010475193439</c:v>
                </c:pt>
                <c:pt idx="8">
                  <c:v>92.29201347938549</c:v>
                </c:pt>
                <c:pt idx="9">
                  <c:v>91.85126147309184</c:v>
                </c:pt>
                <c:pt idx="10">
                  <c:v>87.71527527816995</c:v>
                </c:pt>
                <c:pt idx="11">
                  <c:v>80.97639407098994</c:v>
                </c:pt>
                <c:pt idx="12">
                  <c:v>80.6309662480531</c:v>
                </c:pt>
                <c:pt idx="13">
                  <c:v>80.6309662480531</c:v>
                </c:pt>
                <c:pt idx="14">
                  <c:v>79.51861454805311</c:v>
                </c:pt>
                <c:pt idx="15">
                  <c:v>45.39957870619357</c:v>
                </c:pt>
                <c:pt idx="16">
                  <c:v>45.03463713359955</c:v>
                </c:pt>
                <c:pt idx="17">
                  <c:v>41.23381119678587</c:v>
                </c:pt>
                <c:pt idx="18">
                  <c:v>26.4243951764869</c:v>
                </c:pt>
                <c:pt idx="19">
                  <c:v>26.4243951764869</c:v>
                </c:pt>
                <c:pt idx="20">
                  <c:v>14.406954995649336</c:v>
                </c:pt>
                <c:pt idx="21">
                  <c:v>14.406954995649336</c:v>
                </c:pt>
                <c:pt idx="22">
                  <c:v>0</c:v>
                </c:pt>
                <c:pt idx="23">
                  <c:v>0</c:v>
                </c:pt>
                <c:pt idx="24">
                  <c:v>0</c:v>
                </c:pt>
                <c:pt idx="25">
                  <c:v>0</c:v>
                </c:pt>
                <c:pt idx="26">
                  <c:v>0</c:v>
                </c:pt>
              </c:numCache>
            </c:numRef>
          </c:val>
          <c:shape val="box"/>
        </c:ser>
        <c:overlap val="100"/>
        <c:gapWidth val="50"/>
        <c:shape val="box"/>
        <c:axId val="19182998"/>
        <c:axId val="38429255"/>
      </c:bar3DChart>
      <c:catAx>
        <c:axId val="1918299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8429255"/>
        <c:crosses val="autoZero"/>
        <c:auto val="1"/>
        <c:lblOffset val="100"/>
        <c:tickLblSkip val="1"/>
        <c:noMultiLvlLbl val="0"/>
      </c:catAx>
      <c:valAx>
        <c:axId val="3842925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Net Summer Peak Demand Savings (MW)</a:t>
                </a:r>
              </a:p>
            </c:rich>
          </c:tx>
          <c:layout>
            <c:manualLayout>
              <c:xMode val="factor"/>
              <c:yMode val="factor"/>
              <c:x val="-0.02875"/>
              <c:y val="-0.016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182998"/>
        <c:crossesAt val="1"/>
        <c:crossBetween val="between"/>
        <c:dispUnits/>
      </c:valAx>
      <c:spPr>
        <a:noFill/>
        <a:ln>
          <a:noFill/>
        </a:ln>
      </c:spPr>
    </c:plotArea>
    <c:legend>
      <c:legendPos val="r"/>
      <c:layout>
        <c:manualLayout>
          <c:xMode val="edge"/>
          <c:yMode val="edge"/>
          <c:x val="0.001"/>
          <c:y val="0.92675"/>
          <c:w val="0.999"/>
          <c:h val="0.07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Net Annual Energy Savings
By Year (Province Wide)</a:t>
            </a:r>
          </a:p>
        </c:rich>
      </c:tx>
      <c:layout>
        <c:manualLayout>
          <c:xMode val="factor"/>
          <c:yMode val="factor"/>
          <c:x val="0.001"/>
          <c:y val="-0.01625"/>
        </c:manualLayout>
      </c:layout>
      <c:spPr>
        <a:noFill/>
        <a:ln>
          <a:noFill/>
        </a:ln>
      </c:spPr>
    </c:title>
    <c:view3D>
      <c:rotX val="43"/>
      <c:hPercent val="59"/>
      <c:rotY val="44"/>
      <c:depthPercent val="100"/>
      <c:rAngAx val="1"/>
    </c:view3D>
    <c:plotArea>
      <c:layout>
        <c:manualLayout>
          <c:xMode val="edge"/>
          <c:yMode val="edge"/>
          <c:x val="0.1005"/>
          <c:y val="0.084"/>
          <c:w val="0.87275"/>
          <c:h val="0.74975"/>
        </c:manualLayout>
      </c:layout>
      <c:bar3DChart>
        <c:barDir val="col"/>
        <c:grouping val="stacked"/>
        <c:varyColors val="0"/>
        <c:ser>
          <c:idx val="0"/>
          <c:order val="0"/>
          <c:tx>
            <c:strRef>
              <c:f>Summary!$E$14</c:f>
              <c:strCache>
                <c:ptCount val="1"/>
                <c:pt idx="0">
                  <c:v>Province Wide - 2006 programs (Final)</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Summary!$AH$7:$BH$7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Summary!$AH$14:$BH$14</c:f>
              <c:numCache>
                <c:ptCount val="27"/>
                <c:pt idx="0">
                  <c:v>374406.71966805996</c:v>
                </c:pt>
                <c:pt idx="1">
                  <c:v>374406.71966805996</c:v>
                </c:pt>
                <c:pt idx="2">
                  <c:v>374406.71966805996</c:v>
                </c:pt>
                <c:pt idx="3">
                  <c:v>374406.71966805996</c:v>
                </c:pt>
                <c:pt idx="4">
                  <c:v>374406.71966805996</c:v>
                </c:pt>
                <c:pt idx="5">
                  <c:v>237735.0544336599</c:v>
                </c:pt>
                <c:pt idx="6">
                  <c:v>232139.84443365992</c:v>
                </c:pt>
                <c:pt idx="7">
                  <c:v>10417</c:v>
                </c:pt>
                <c:pt idx="8">
                  <c:v>10417</c:v>
                </c:pt>
                <c:pt idx="9">
                  <c:v>10417</c:v>
                </c:pt>
                <c:pt idx="10">
                  <c:v>10417</c:v>
                </c:pt>
                <c:pt idx="11">
                  <c:v>10417</c:v>
                </c:pt>
                <c:pt idx="12">
                  <c:v>10417</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hape val="box"/>
        </c:ser>
        <c:ser>
          <c:idx val="2"/>
          <c:order val="1"/>
          <c:tx>
            <c:strRef>
              <c:f>Summary!$E$15</c:f>
              <c:strCache>
                <c:ptCount val="1"/>
                <c:pt idx="0">
                  <c:v>Province Wide - 2007 programs (Final)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Summary!$AH$7:$BH$7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Summary!$AH$15:$BH$15</c:f>
              <c:numCache>
                <c:ptCount val="27"/>
                <c:pt idx="0">
                  <c:v>0</c:v>
                </c:pt>
                <c:pt idx="1">
                  <c:v>474318.23726717423</c:v>
                </c:pt>
                <c:pt idx="2">
                  <c:v>472716.95615717425</c:v>
                </c:pt>
                <c:pt idx="3">
                  <c:v>391716.95615717425</c:v>
                </c:pt>
                <c:pt idx="4">
                  <c:v>391716.95615717425</c:v>
                </c:pt>
                <c:pt idx="5">
                  <c:v>371919.6561571742</c:v>
                </c:pt>
                <c:pt idx="6">
                  <c:v>199586.78116060782</c:v>
                </c:pt>
                <c:pt idx="7">
                  <c:v>194586.78116060782</c:v>
                </c:pt>
                <c:pt idx="8">
                  <c:v>194586.78116060782</c:v>
                </c:pt>
                <c:pt idx="9">
                  <c:v>77277.16308648161</c:v>
                </c:pt>
                <c:pt idx="10">
                  <c:v>66358.09881400001</c:v>
                </c:pt>
                <c:pt idx="11">
                  <c:v>46224.730748</c:v>
                </c:pt>
                <c:pt idx="12">
                  <c:v>46224.730748</c:v>
                </c:pt>
                <c:pt idx="13">
                  <c:v>46224.730748</c:v>
                </c:pt>
                <c:pt idx="14">
                  <c:v>46224.730748</c:v>
                </c:pt>
                <c:pt idx="15">
                  <c:v>41970.984888</c:v>
                </c:pt>
                <c:pt idx="16">
                  <c:v>14936.893823</c:v>
                </c:pt>
                <c:pt idx="17">
                  <c:v>14313.059568</c:v>
                </c:pt>
                <c:pt idx="18">
                  <c:v>14313.059568</c:v>
                </c:pt>
                <c:pt idx="19">
                  <c:v>10906.608896</c:v>
                </c:pt>
                <c:pt idx="20">
                  <c:v>8606.608896</c:v>
                </c:pt>
                <c:pt idx="21">
                  <c:v>0</c:v>
                </c:pt>
                <c:pt idx="22">
                  <c:v>0</c:v>
                </c:pt>
                <c:pt idx="23">
                  <c:v>0</c:v>
                </c:pt>
                <c:pt idx="24">
                  <c:v>0</c:v>
                </c:pt>
                <c:pt idx="25">
                  <c:v>0</c:v>
                </c:pt>
                <c:pt idx="26">
                  <c:v>0</c:v>
                </c:pt>
              </c:numCache>
            </c:numRef>
          </c:val>
          <c:shape val="box"/>
        </c:ser>
        <c:ser>
          <c:idx val="4"/>
          <c:order val="2"/>
          <c:tx>
            <c:strRef>
              <c:f>Summary!$E$16</c:f>
              <c:strCache>
                <c:ptCount val="1"/>
                <c:pt idx="0">
                  <c:v>Province Wide - 2008 programs (Final)</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Summary!$AH$7:$BH$7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Summary!$AH$16:$BH$16</c:f>
              <c:numCache>
                <c:ptCount val="27"/>
                <c:pt idx="0">
                  <c:v>0</c:v>
                </c:pt>
                <c:pt idx="1">
                  <c:v>0</c:v>
                </c:pt>
                <c:pt idx="2">
                  <c:v>360161.5331777703</c:v>
                </c:pt>
                <c:pt idx="3">
                  <c:v>335617.2096768242</c:v>
                </c:pt>
                <c:pt idx="4">
                  <c:v>334553.36032802425</c:v>
                </c:pt>
                <c:pt idx="5">
                  <c:v>334553.36032802425</c:v>
                </c:pt>
                <c:pt idx="6">
                  <c:v>316559.43665354326</c:v>
                </c:pt>
                <c:pt idx="7">
                  <c:v>316377.93607674324</c:v>
                </c:pt>
                <c:pt idx="8">
                  <c:v>297757.59805691574</c:v>
                </c:pt>
                <c:pt idx="9">
                  <c:v>283825.1245460044</c:v>
                </c:pt>
                <c:pt idx="10">
                  <c:v>236653.90902441228</c:v>
                </c:pt>
                <c:pt idx="11">
                  <c:v>196623.57371441228</c:v>
                </c:pt>
                <c:pt idx="12">
                  <c:v>187190.83922457305</c:v>
                </c:pt>
                <c:pt idx="13">
                  <c:v>187190.83922457305</c:v>
                </c:pt>
                <c:pt idx="14">
                  <c:v>184704.92957057303</c:v>
                </c:pt>
                <c:pt idx="15">
                  <c:v>183375.51001838344</c:v>
                </c:pt>
                <c:pt idx="16">
                  <c:v>182857.49362339213</c:v>
                </c:pt>
                <c:pt idx="17">
                  <c:v>171902.7110416597</c:v>
                </c:pt>
                <c:pt idx="18">
                  <c:v>59666.96000568589</c:v>
                </c:pt>
                <c:pt idx="19">
                  <c:v>59666.96000568589</c:v>
                </c:pt>
                <c:pt idx="20">
                  <c:v>41011.98443008422</c:v>
                </c:pt>
                <c:pt idx="21">
                  <c:v>41011.98443008422</c:v>
                </c:pt>
                <c:pt idx="22">
                  <c:v>0</c:v>
                </c:pt>
                <c:pt idx="23">
                  <c:v>0</c:v>
                </c:pt>
                <c:pt idx="24">
                  <c:v>0</c:v>
                </c:pt>
                <c:pt idx="25">
                  <c:v>0</c:v>
                </c:pt>
                <c:pt idx="26">
                  <c:v>0</c:v>
                </c:pt>
              </c:numCache>
            </c:numRef>
          </c:val>
          <c:shape val="box"/>
        </c:ser>
        <c:overlap val="100"/>
        <c:gapWidth val="50"/>
        <c:shape val="box"/>
        <c:axId val="10318976"/>
        <c:axId val="25761921"/>
      </c:bar3DChart>
      <c:catAx>
        <c:axId val="1031897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01"/>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5761921"/>
        <c:crosses val="autoZero"/>
        <c:auto val="1"/>
        <c:lblOffset val="100"/>
        <c:tickLblSkip val="1"/>
        <c:noMultiLvlLbl val="0"/>
      </c:catAx>
      <c:valAx>
        <c:axId val="2576192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Net Annual Energy Savings (MWh)</a:t>
                </a:r>
              </a:p>
            </c:rich>
          </c:tx>
          <c:layout>
            <c:manualLayout>
              <c:xMode val="factor"/>
              <c:yMode val="factor"/>
              <c:x val="-0.03"/>
              <c:y val="-0.013"/>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318976"/>
        <c:crossesAt val="1"/>
        <c:crossBetween val="between"/>
        <c:dispUnits/>
      </c:valAx>
      <c:spPr>
        <a:noFill/>
        <a:ln>
          <a:noFill/>
        </a:ln>
      </c:spPr>
    </c:plotArea>
    <c:legend>
      <c:legendPos val="r"/>
      <c:layout>
        <c:manualLayout>
          <c:xMode val="edge"/>
          <c:yMode val="edge"/>
          <c:x val="0.001"/>
          <c:y val="0.92675"/>
          <c:w val="0.999"/>
          <c:h val="0.07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_01"/>
  <sheetViews>
    <sheetView workbookViewId="0" zoomScale="120"/>
  </sheetViews>
  <pageMargins left="0.75" right="0.75" top="1" bottom="1" header="0.5" footer="0.5"/>
  <pageSetup horizontalDpi="600" verticalDpi="600" orientation="landscape"/>
  <headerFooter>
    <oddFooter>&amp;L&amp;F
&amp;A</oddFooter>
  </headerFooter>
  <drawing r:id="rId1"/>
</chartsheet>
</file>

<file path=xl/chartsheets/sheet2.xml><?xml version="1.0" encoding="utf-8"?>
<chartsheet xmlns="http://schemas.openxmlformats.org/spreadsheetml/2006/main" xmlns:r="http://schemas.openxmlformats.org/officeDocument/2006/relationships">
  <sheetPr codeName="Chart_02"/>
  <sheetViews>
    <sheetView workbookViewId="0" zoomScale="120"/>
  </sheetViews>
  <pageMargins left="0.75" right="0.75" top="1" bottom="1" header="0.5" footer="0.5"/>
  <pageSetup horizontalDpi="600" verticalDpi="600" orientation="landscape"/>
  <headerFooter>
    <oddFooter>&amp;L&amp;F
&amp;A</oddFooter>
  </headerFooter>
  <drawing r:id="rId1"/>
</chartsheet>
</file>

<file path=xl/chartsheets/sheet3.xml><?xml version="1.0" encoding="utf-8"?>
<chartsheet xmlns="http://schemas.openxmlformats.org/spreadsheetml/2006/main" xmlns:r="http://schemas.openxmlformats.org/officeDocument/2006/relationships">
  <sheetPr codeName="Chart_11"/>
  <sheetViews>
    <sheetView workbookViewId="0" zoomScale="120"/>
  </sheetViews>
  <pageMargins left="0.75" right="0.75" top="1" bottom="1" header="0.5" footer="0.5"/>
  <pageSetup horizontalDpi="600" verticalDpi="600" orientation="landscape"/>
  <headerFooter>
    <oddFooter>&amp;L&amp;F
&amp;A</oddFooter>
  </headerFooter>
  <drawing r:id="rId1"/>
</chartsheet>
</file>

<file path=xl/chartsheets/sheet4.xml><?xml version="1.0" encoding="utf-8"?>
<chartsheet xmlns="http://schemas.openxmlformats.org/spreadsheetml/2006/main" xmlns:r="http://schemas.openxmlformats.org/officeDocument/2006/relationships">
  <sheetPr codeName="Chart_12"/>
  <sheetViews>
    <sheetView workbookViewId="0" zoomScale="120"/>
  </sheetViews>
  <pageMargins left="0.75" right="0.75" top="1" bottom="1" header="0.5" footer="0.5"/>
  <pageSetup horizontalDpi="600" verticalDpi="600" orientation="landscape"/>
  <headerFooter>
    <oddFooter>&amp;L&amp;F
&amp;A</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40"/>
  <sheetViews>
    <sheetView tabSelected="1" zoomScale="75" zoomScaleNormal="7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9.140625" defaultRowHeight="12.75"/>
  <cols>
    <col min="1" max="1" width="3.140625" style="61" customWidth="1"/>
    <col min="2" max="2" width="42.7109375" style="61" customWidth="1"/>
    <col min="3" max="3" width="71.140625" style="61" customWidth="1"/>
    <col min="4" max="4" width="100.57421875" style="61" customWidth="1"/>
    <col min="5" max="16384" width="9.140625" style="61" customWidth="1"/>
  </cols>
  <sheetData>
    <row r="1" ht="23.25">
      <c r="A1" s="60" t="s">
        <v>63</v>
      </c>
    </row>
    <row r="2" ht="15.75">
      <c r="A2" s="62" t="s">
        <v>4</v>
      </c>
    </row>
    <row r="4" spans="1:4" ht="15.75">
      <c r="A4" s="102" t="s">
        <v>0</v>
      </c>
      <c r="B4" s="102" t="s">
        <v>201</v>
      </c>
      <c r="C4" s="102" t="s">
        <v>4</v>
      </c>
      <c r="D4" s="102" t="s">
        <v>202</v>
      </c>
    </row>
    <row r="5" spans="1:4" ht="12.75">
      <c r="A5" s="3">
        <v>1</v>
      </c>
      <c r="B5" s="291" t="s">
        <v>203</v>
      </c>
      <c r="C5" s="291" t="s">
        <v>204</v>
      </c>
      <c r="D5" s="292"/>
    </row>
    <row r="6" spans="1:4" ht="12.75">
      <c r="A6" s="10">
        <f>A5+1</f>
        <v>2</v>
      </c>
      <c r="B6" s="293" t="s">
        <v>205</v>
      </c>
      <c r="C6" s="293" t="s">
        <v>204</v>
      </c>
      <c r="D6" s="294"/>
    </row>
    <row r="7" spans="1:4" ht="12.75">
      <c r="A7" s="10">
        <f aca="true" t="shared" si="0" ref="A7:A40">A6+1</f>
        <v>3</v>
      </c>
      <c r="B7" s="293" t="s">
        <v>206</v>
      </c>
      <c r="C7" s="293" t="s">
        <v>204</v>
      </c>
      <c r="D7" s="294"/>
    </row>
    <row r="8" spans="1:4" ht="12.75">
      <c r="A8" s="10">
        <f t="shared" si="0"/>
        <v>4</v>
      </c>
      <c r="B8" s="293" t="s">
        <v>207</v>
      </c>
      <c r="C8" s="293" t="s">
        <v>204</v>
      </c>
      <c r="D8" s="294"/>
    </row>
    <row r="9" spans="1:4" ht="59.25" customHeight="1">
      <c r="A9" s="10">
        <f t="shared" si="0"/>
        <v>5</v>
      </c>
      <c r="B9" s="293" t="s">
        <v>11</v>
      </c>
      <c r="C9" s="293" t="s">
        <v>208</v>
      </c>
      <c r="D9" s="295" t="s">
        <v>236</v>
      </c>
    </row>
    <row r="10" spans="1:4" ht="12.75">
      <c r="A10" s="10">
        <f t="shared" si="0"/>
        <v>6</v>
      </c>
      <c r="B10" s="293" t="s">
        <v>14</v>
      </c>
      <c r="C10" s="293" t="s">
        <v>209</v>
      </c>
      <c r="D10" s="294"/>
    </row>
    <row r="11" spans="1:4" ht="12.75">
      <c r="A11" s="10">
        <f t="shared" si="0"/>
        <v>7</v>
      </c>
      <c r="B11" s="293" t="s">
        <v>210</v>
      </c>
      <c r="C11" s="293" t="s">
        <v>211</v>
      </c>
      <c r="D11" s="294"/>
    </row>
    <row r="12" spans="1:4" ht="12.75">
      <c r="A12" s="10">
        <f t="shared" si="0"/>
        <v>8</v>
      </c>
      <c r="B12" s="293" t="s">
        <v>212</v>
      </c>
      <c r="C12" s="293" t="s">
        <v>209</v>
      </c>
      <c r="D12" s="294"/>
    </row>
    <row r="13" spans="1:4" ht="12.75">
      <c r="A13" s="10">
        <f t="shared" si="0"/>
        <v>9</v>
      </c>
      <c r="B13" s="293" t="s">
        <v>19</v>
      </c>
      <c r="C13" s="293" t="s">
        <v>211</v>
      </c>
      <c r="D13" s="294"/>
    </row>
    <row r="14" spans="1:4" ht="14.25">
      <c r="A14" s="10">
        <f t="shared" si="0"/>
        <v>10</v>
      </c>
      <c r="B14" s="293" t="s">
        <v>234</v>
      </c>
      <c r="C14" s="293" t="s">
        <v>209</v>
      </c>
      <c r="D14" s="294"/>
    </row>
    <row r="15" spans="1:4" ht="12.75">
      <c r="A15" s="10">
        <f t="shared" si="0"/>
        <v>11</v>
      </c>
      <c r="B15" s="293" t="s">
        <v>22</v>
      </c>
      <c r="C15" s="293" t="s">
        <v>213</v>
      </c>
      <c r="D15" s="294"/>
    </row>
    <row r="16" spans="1:4" ht="12.75">
      <c r="A16" s="10">
        <f t="shared" si="0"/>
        <v>12</v>
      </c>
      <c r="B16" s="293" t="s">
        <v>214</v>
      </c>
      <c r="C16" s="293" t="s">
        <v>209</v>
      </c>
      <c r="D16" s="294"/>
    </row>
    <row r="17" spans="1:4" ht="12.75">
      <c r="A17" s="10">
        <f t="shared" si="0"/>
        <v>13</v>
      </c>
      <c r="B17" s="293" t="s">
        <v>215</v>
      </c>
      <c r="C17" s="293" t="s">
        <v>216</v>
      </c>
      <c r="D17" s="294"/>
    </row>
    <row r="18" spans="1:4" ht="12.75">
      <c r="A18" s="10">
        <f t="shared" si="0"/>
        <v>14</v>
      </c>
      <c r="B18" s="293" t="s">
        <v>217</v>
      </c>
      <c r="C18" s="293" t="s">
        <v>209</v>
      </c>
      <c r="D18" s="294"/>
    </row>
    <row r="19" spans="1:4" ht="12.75">
      <c r="A19" s="10">
        <f t="shared" si="0"/>
        <v>15</v>
      </c>
      <c r="B19" s="293" t="s">
        <v>26</v>
      </c>
      <c r="C19" s="293" t="s">
        <v>218</v>
      </c>
      <c r="D19" s="294"/>
    </row>
    <row r="20" spans="1:4" ht="12.75">
      <c r="A20" s="10">
        <f t="shared" si="0"/>
        <v>16</v>
      </c>
      <c r="B20" s="293" t="s">
        <v>219</v>
      </c>
      <c r="C20" s="293" t="s">
        <v>209</v>
      </c>
      <c r="D20" s="294"/>
    </row>
    <row r="21" spans="1:4" ht="57.75" customHeight="1">
      <c r="A21" s="10">
        <f t="shared" si="0"/>
        <v>17</v>
      </c>
      <c r="B21" s="293" t="s">
        <v>29</v>
      </c>
      <c r="C21" s="293" t="s">
        <v>220</v>
      </c>
      <c r="D21" s="295" t="s">
        <v>236</v>
      </c>
    </row>
    <row r="22" spans="1:4" ht="57.75" customHeight="1">
      <c r="A22" s="10">
        <f t="shared" si="0"/>
        <v>18</v>
      </c>
      <c r="B22" s="293" t="s">
        <v>31</v>
      </c>
      <c r="C22" s="293" t="s">
        <v>221</v>
      </c>
      <c r="D22" s="295" t="s">
        <v>237</v>
      </c>
    </row>
    <row r="23" spans="1:4" ht="12.75">
      <c r="A23" s="10">
        <f t="shared" si="0"/>
        <v>19</v>
      </c>
      <c r="B23" s="293" t="s">
        <v>32</v>
      </c>
      <c r="C23" s="293" t="s">
        <v>209</v>
      </c>
      <c r="D23" s="294" t="s">
        <v>222</v>
      </c>
    </row>
    <row r="24" spans="1:4" ht="12.75">
      <c r="A24" s="10">
        <f t="shared" si="0"/>
        <v>20</v>
      </c>
      <c r="B24" s="293" t="s">
        <v>34</v>
      </c>
      <c r="C24" s="293" t="s">
        <v>209</v>
      </c>
      <c r="D24" s="294"/>
    </row>
    <row r="25" spans="1:4" ht="12.75">
      <c r="A25" s="10">
        <f t="shared" si="0"/>
        <v>21</v>
      </c>
      <c r="B25" s="293" t="s">
        <v>223</v>
      </c>
      <c r="C25" s="293" t="s">
        <v>224</v>
      </c>
      <c r="D25" s="294"/>
    </row>
    <row r="26" spans="1:4" ht="12.75">
      <c r="A26" s="10">
        <f t="shared" si="0"/>
        <v>22</v>
      </c>
      <c r="B26" s="293" t="s">
        <v>36</v>
      </c>
      <c r="C26" s="293" t="s">
        <v>209</v>
      </c>
      <c r="D26" s="294"/>
    </row>
    <row r="27" spans="1:4" ht="12.75">
      <c r="A27" s="10">
        <f t="shared" si="0"/>
        <v>23</v>
      </c>
      <c r="B27" s="293" t="s">
        <v>37</v>
      </c>
      <c r="C27" s="293" t="s">
        <v>209</v>
      </c>
      <c r="D27" s="294"/>
    </row>
    <row r="28" spans="1:4" ht="12.75">
      <c r="A28" s="10">
        <f t="shared" si="0"/>
        <v>24</v>
      </c>
      <c r="B28" s="293" t="s">
        <v>38</v>
      </c>
      <c r="C28" s="293" t="s">
        <v>224</v>
      </c>
      <c r="D28" s="294"/>
    </row>
    <row r="29" spans="1:4" ht="14.25">
      <c r="A29" s="10">
        <f t="shared" si="0"/>
        <v>25</v>
      </c>
      <c r="B29" s="293" t="s">
        <v>235</v>
      </c>
      <c r="C29" s="293" t="s">
        <v>209</v>
      </c>
      <c r="D29" s="294"/>
    </row>
    <row r="30" spans="1:4" ht="69.75" customHeight="1">
      <c r="A30" s="10">
        <f t="shared" si="0"/>
        <v>26</v>
      </c>
      <c r="B30" s="293" t="s">
        <v>40</v>
      </c>
      <c r="C30" s="293" t="s">
        <v>225</v>
      </c>
      <c r="D30" s="294" t="s">
        <v>238</v>
      </c>
    </row>
    <row r="31" spans="1:4" ht="12.75">
      <c r="A31" s="10">
        <f t="shared" si="0"/>
        <v>27</v>
      </c>
      <c r="B31" s="293" t="s">
        <v>41</v>
      </c>
      <c r="C31" s="293" t="s">
        <v>218</v>
      </c>
      <c r="D31" s="294"/>
    </row>
    <row r="32" spans="1:4" ht="12.75">
      <c r="A32" s="10">
        <f t="shared" si="0"/>
        <v>28</v>
      </c>
      <c r="B32" s="293" t="s">
        <v>42</v>
      </c>
      <c r="C32" s="293"/>
      <c r="D32" s="294"/>
    </row>
    <row r="33" spans="1:4" ht="12.75">
      <c r="A33" s="10">
        <f t="shared" si="0"/>
        <v>29</v>
      </c>
      <c r="B33" s="293" t="s">
        <v>43</v>
      </c>
      <c r="C33" s="293" t="s">
        <v>209</v>
      </c>
      <c r="D33" s="294"/>
    </row>
    <row r="34" spans="1:4" ht="12.75">
      <c r="A34" s="10">
        <f t="shared" si="0"/>
        <v>30</v>
      </c>
      <c r="B34" s="293" t="s">
        <v>44</v>
      </c>
      <c r="C34" s="293" t="s">
        <v>209</v>
      </c>
      <c r="D34" s="294"/>
    </row>
    <row r="35" spans="1:4" ht="55.5" customHeight="1">
      <c r="A35" s="10">
        <f t="shared" si="0"/>
        <v>31</v>
      </c>
      <c r="B35" s="293" t="s">
        <v>226</v>
      </c>
      <c r="C35" s="293" t="s">
        <v>227</v>
      </c>
      <c r="D35" s="295" t="s">
        <v>236</v>
      </c>
    </row>
    <row r="36" spans="1:4" ht="57.75" customHeight="1">
      <c r="A36" s="10">
        <f t="shared" si="0"/>
        <v>32</v>
      </c>
      <c r="B36" s="293" t="s">
        <v>228</v>
      </c>
      <c r="C36" s="293" t="s">
        <v>227</v>
      </c>
      <c r="D36" s="295" t="s">
        <v>239</v>
      </c>
    </row>
    <row r="37" spans="1:4" ht="55.5" customHeight="1">
      <c r="A37" s="10">
        <f t="shared" si="0"/>
        <v>33</v>
      </c>
      <c r="B37" s="293" t="s">
        <v>229</v>
      </c>
      <c r="C37" s="293" t="s">
        <v>230</v>
      </c>
      <c r="D37" s="295" t="s">
        <v>237</v>
      </c>
    </row>
    <row r="38" spans="1:4" ht="12.75">
      <c r="A38" s="10">
        <f t="shared" si="0"/>
        <v>34</v>
      </c>
      <c r="B38" s="293" t="s">
        <v>231</v>
      </c>
      <c r="C38" s="293" t="s">
        <v>232</v>
      </c>
      <c r="D38" s="294" t="s">
        <v>233</v>
      </c>
    </row>
    <row r="39" spans="1:4" ht="12.75">
      <c r="A39" s="10">
        <f t="shared" si="0"/>
        <v>35</v>
      </c>
      <c r="B39" s="293" t="s">
        <v>49</v>
      </c>
      <c r="C39" s="293" t="s">
        <v>209</v>
      </c>
      <c r="D39" s="294" t="s">
        <v>222</v>
      </c>
    </row>
    <row r="40" spans="1:4" ht="12.75">
      <c r="A40" s="296">
        <f t="shared" si="0"/>
        <v>36</v>
      </c>
      <c r="B40" s="297" t="s">
        <v>50</v>
      </c>
      <c r="C40" s="297" t="s">
        <v>209</v>
      </c>
      <c r="D40" s="298" t="s">
        <v>222</v>
      </c>
    </row>
  </sheetData>
  <sheetProtection/>
  <printOptions/>
  <pageMargins left="0.75" right="0.75" top="1" bottom="1" header="0.5" footer="0.5"/>
  <pageSetup fitToHeight="1" fitToWidth="1" horizontalDpi="600" verticalDpi="600" orientation="landscape" scale="56" r:id="rId1"/>
  <headerFooter alignWithMargins="0">
    <oddFooter>&amp;L&amp;F
&amp;A</oddFooter>
  </headerFooter>
</worksheet>
</file>

<file path=xl/worksheets/sheet2.xml><?xml version="1.0" encoding="utf-8"?>
<worksheet xmlns="http://schemas.openxmlformats.org/spreadsheetml/2006/main" xmlns:r="http://schemas.openxmlformats.org/officeDocument/2006/relationships">
  <sheetPr codeName="Sheet_01"/>
  <dimension ref="A1:DL20"/>
  <sheetViews>
    <sheetView zoomScale="75" zoomScaleNormal="75"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E8" sqref="E8"/>
    </sheetView>
  </sheetViews>
  <sheetFormatPr defaultColWidth="9.140625" defaultRowHeight="12.75"/>
  <cols>
    <col min="1" max="1" width="5.8515625" style="0" bestFit="1" customWidth="1"/>
    <col min="2" max="2" width="45.28125" style="0" customWidth="1"/>
    <col min="3" max="4" width="10.421875" style="0" customWidth="1"/>
    <col min="5" max="5" width="2.28125" style="0" customWidth="1"/>
    <col min="6" max="32" width="9.140625" style="49" customWidth="1"/>
    <col min="33" max="33" width="2.7109375" style="55" customWidth="1"/>
    <col min="34" max="34" width="10.140625" style="49" bestFit="1" customWidth="1"/>
    <col min="35" max="39" width="10.28125" style="0" bestFit="1" customWidth="1"/>
    <col min="40" max="55" width="10.140625" style="0" bestFit="1" customWidth="1"/>
    <col min="56" max="60" width="9.421875" style="0" bestFit="1" customWidth="1"/>
    <col min="61" max="61" width="2.7109375" style="55" customWidth="1"/>
    <col min="89" max="89" width="2.7109375" style="55" customWidth="1"/>
    <col min="90" max="90" width="9.140625" style="49" customWidth="1"/>
    <col min="91" max="94" width="10.421875" style="49" bestFit="1" customWidth="1"/>
    <col min="95" max="95" width="10.00390625" style="49" bestFit="1" customWidth="1"/>
    <col min="96" max="116" width="9.140625" style="49" customWidth="1"/>
  </cols>
  <sheetData>
    <row r="1" ht="23.25">
      <c r="A1" s="56" t="s">
        <v>63</v>
      </c>
    </row>
    <row r="2" spans="1:116" ht="15.75">
      <c r="A2" s="59" t="s">
        <v>82</v>
      </c>
      <c r="F2" s="212">
        <v>1</v>
      </c>
      <c r="G2" s="212">
        <f>F2+1</f>
        <v>2</v>
      </c>
      <c r="H2" s="212">
        <f aca="true" t="shared" si="0" ref="H2:AF2">G2+1</f>
        <v>3</v>
      </c>
      <c r="I2" s="212">
        <f t="shared" si="0"/>
        <v>4</v>
      </c>
      <c r="J2" s="212">
        <f t="shared" si="0"/>
        <v>5</v>
      </c>
      <c r="K2" s="212">
        <f t="shared" si="0"/>
        <v>6</v>
      </c>
      <c r="L2" s="212">
        <f t="shared" si="0"/>
        <v>7</v>
      </c>
      <c r="M2" s="212">
        <f t="shared" si="0"/>
        <v>8</v>
      </c>
      <c r="N2" s="212">
        <f t="shared" si="0"/>
        <v>9</v>
      </c>
      <c r="O2" s="212">
        <f t="shared" si="0"/>
        <v>10</v>
      </c>
      <c r="P2" s="212">
        <f t="shared" si="0"/>
        <v>11</v>
      </c>
      <c r="Q2" s="212">
        <f t="shared" si="0"/>
        <v>12</v>
      </c>
      <c r="R2" s="212">
        <f t="shared" si="0"/>
        <v>13</v>
      </c>
      <c r="S2" s="212">
        <f t="shared" si="0"/>
        <v>14</v>
      </c>
      <c r="T2" s="212">
        <f t="shared" si="0"/>
        <v>15</v>
      </c>
      <c r="U2" s="212">
        <f t="shared" si="0"/>
        <v>16</v>
      </c>
      <c r="V2" s="212">
        <f t="shared" si="0"/>
        <v>17</v>
      </c>
      <c r="W2" s="212">
        <f t="shared" si="0"/>
        <v>18</v>
      </c>
      <c r="X2" s="212">
        <f t="shared" si="0"/>
        <v>19</v>
      </c>
      <c r="Y2" s="212">
        <f t="shared" si="0"/>
        <v>20</v>
      </c>
      <c r="Z2" s="212">
        <f t="shared" si="0"/>
        <v>21</v>
      </c>
      <c r="AA2" s="212">
        <f t="shared" si="0"/>
        <v>22</v>
      </c>
      <c r="AB2" s="212">
        <f t="shared" si="0"/>
        <v>23</v>
      </c>
      <c r="AC2" s="212">
        <f t="shared" si="0"/>
        <v>24</v>
      </c>
      <c r="AD2" s="212">
        <f t="shared" si="0"/>
        <v>25</v>
      </c>
      <c r="AE2" s="212">
        <f t="shared" si="0"/>
        <v>26</v>
      </c>
      <c r="AF2" s="212">
        <f t="shared" si="0"/>
        <v>27</v>
      </c>
      <c r="AG2" s="213"/>
      <c r="AH2" s="212">
        <v>1</v>
      </c>
      <c r="AI2" s="212">
        <f>AH2+1</f>
        <v>2</v>
      </c>
      <c r="AJ2" s="212">
        <f aca="true" t="shared" si="1" ref="AJ2:BH2">AI2+1</f>
        <v>3</v>
      </c>
      <c r="AK2" s="212">
        <f t="shared" si="1"/>
        <v>4</v>
      </c>
      <c r="AL2" s="212">
        <f t="shared" si="1"/>
        <v>5</v>
      </c>
      <c r="AM2" s="212">
        <f t="shared" si="1"/>
        <v>6</v>
      </c>
      <c r="AN2" s="212">
        <f t="shared" si="1"/>
        <v>7</v>
      </c>
      <c r="AO2" s="212">
        <f t="shared" si="1"/>
        <v>8</v>
      </c>
      <c r="AP2" s="212">
        <f t="shared" si="1"/>
        <v>9</v>
      </c>
      <c r="AQ2" s="212">
        <f t="shared" si="1"/>
        <v>10</v>
      </c>
      <c r="AR2" s="212">
        <f t="shared" si="1"/>
        <v>11</v>
      </c>
      <c r="AS2" s="212">
        <f t="shared" si="1"/>
        <v>12</v>
      </c>
      <c r="AT2" s="212">
        <f t="shared" si="1"/>
        <v>13</v>
      </c>
      <c r="AU2" s="212">
        <f t="shared" si="1"/>
        <v>14</v>
      </c>
      <c r="AV2" s="212">
        <f t="shared" si="1"/>
        <v>15</v>
      </c>
      <c r="AW2" s="212">
        <f t="shared" si="1"/>
        <v>16</v>
      </c>
      <c r="AX2" s="212">
        <f t="shared" si="1"/>
        <v>17</v>
      </c>
      <c r="AY2" s="212">
        <f t="shared" si="1"/>
        <v>18</v>
      </c>
      <c r="AZ2" s="212">
        <f t="shared" si="1"/>
        <v>19</v>
      </c>
      <c r="BA2" s="212">
        <f t="shared" si="1"/>
        <v>20</v>
      </c>
      <c r="BB2" s="212">
        <f t="shared" si="1"/>
        <v>21</v>
      </c>
      <c r="BC2" s="212">
        <f t="shared" si="1"/>
        <v>22</v>
      </c>
      <c r="BD2" s="212">
        <f t="shared" si="1"/>
        <v>23</v>
      </c>
      <c r="BE2" s="212">
        <f t="shared" si="1"/>
        <v>24</v>
      </c>
      <c r="BF2" s="212">
        <f t="shared" si="1"/>
        <v>25</v>
      </c>
      <c r="BG2" s="212">
        <f t="shared" si="1"/>
        <v>26</v>
      </c>
      <c r="BH2" s="212">
        <f t="shared" si="1"/>
        <v>27</v>
      </c>
      <c r="BI2" s="213"/>
      <c r="BJ2" s="212">
        <v>1</v>
      </c>
      <c r="BK2" s="212">
        <f>BJ2+1</f>
        <v>2</v>
      </c>
      <c r="BL2" s="212">
        <f aca="true" t="shared" si="2" ref="BL2:CJ2">BK2+1</f>
        <v>3</v>
      </c>
      <c r="BM2" s="212">
        <f t="shared" si="2"/>
        <v>4</v>
      </c>
      <c r="BN2" s="212">
        <f t="shared" si="2"/>
        <v>5</v>
      </c>
      <c r="BO2" s="212">
        <f t="shared" si="2"/>
        <v>6</v>
      </c>
      <c r="BP2" s="212">
        <f t="shared" si="2"/>
        <v>7</v>
      </c>
      <c r="BQ2" s="212">
        <f t="shared" si="2"/>
        <v>8</v>
      </c>
      <c r="BR2" s="212">
        <f t="shared" si="2"/>
        <v>9</v>
      </c>
      <c r="BS2" s="212">
        <f t="shared" si="2"/>
        <v>10</v>
      </c>
      <c r="BT2" s="212">
        <f t="shared" si="2"/>
        <v>11</v>
      </c>
      <c r="BU2" s="212">
        <f t="shared" si="2"/>
        <v>12</v>
      </c>
      <c r="BV2" s="212">
        <f t="shared" si="2"/>
        <v>13</v>
      </c>
      <c r="BW2" s="212">
        <f t="shared" si="2"/>
        <v>14</v>
      </c>
      <c r="BX2" s="212">
        <f t="shared" si="2"/>
        <v>15</v>
      </c>
      <c r="BY2" s="212">
        <f t="shared" si="2"/>
        <v>16</v>
      </c>
      <c r="BZ2" s="212">
        <f t="shared" si="2"/>
        <v>17</v>
      </c>
      <c r="CA2" s="212">
        <f t="shared" si="2"/>
        <v>18</v>
      </c>
      <c r="CB2" s="212">
        <f t="shared" si="2"/>
        <v>19</v>
      </c>
      <c r="CC2" s="212">
        <f t="shared" si="2"/>
        <v>20</v>
      </c>
      <c r="CD2" s="212">
        <f t="shared" si="2"/>
        <v>21</v>
      </c>
      <c r="CE2" s="212">
        <f t="shared" si="2"/>
        <v>22</v>
      </c>
      <c r="CF2" s="212">
        <f t="shared" si="2"/>
        <v>23</v>
      </c>
      <c r="CG2" s="212">
        <f t="shared" si="2"/>
        <v>24</v>
      </c>
      <c r="CH2" s="212">
        <f t="shared" si="2"/>
        <v>25</v>
      </c>
      <c r="CI2" s="212">
        <f t="shared" si="2"/>
        <v>26</v>
      </c>
      <c r="CJ2" s="212">
        <f t="shared" si="2"/>
        <v>27</v>
      </c>
      <c r="CK2" s="213"/>
      <c r="CL2" s="212">
        <v>1</v>
      </c>
      <c r="CM2" s="212">
        <f>CL2+1</f>
        <v>2</v>
      </c>
      <c r="CN2" s="212">
        <f aca="true" t="shared" si="3" ref="CN2:DL2">CM2+1</f>
        <v>3</v>
      </c>
      <c r="CO2" s="212">
        <f t="shared" si="3"/>
        <v>4</v>
      </c>
      <c r="CP2" s="212">
        <f t="shared" si="3"/>
        <v>5</v>
      </c>
      <c r="CQ2" s="212">
        <f t="shared" si="3"/>
        <v>6</v>
      </c>
      <c r="CR2" s="212">
        <f t="shared" si="3"/>
        <v>7</v>
      </c>
      <c r="CS2" s="212">
        <f t="shared" si="3"/>
        <v>8</v>
      </c>
      <c r="CT2" s="212">
        <f t="shared" si="3"/>
        <v>9</v>
      </c>
      <c r="CU2" s="212">
        <f t="shared" si="3"/>
        <v>10</v>
      </c>
      <c r="CV2" s="212">
        <f t="shared" si="3"/>
        <v>11</v>
      </c>
      <c r="CW2" s="212">
        <f t="shared" si="3"/>
        <v>12</v>
      </c>
      <c r="CX2" s="212">
        <f t="shared" si="3"/>
        <v>13</v>
      </c>
      <c r="CY2" s="212">
        <f t="shared" si="3"/>
        <v>14</v>
      </c>
      <c r="CZ2" s="212">
        <f t="shared" si="3"/>
        <v>15</v>
      </c>
      <c r="DA2" s="212">
        <f t="shared" si="3"/>
        <v>16</v>
      </c>
      <c r="DB2" s="212">
        <f t="shared" si="3"/>
        <v>17</v>
      </c>
      <c r="DC2" s="212">
        <f t="shared" si="3"/>
        <v>18</v>
      </c>
      <c r="DD2" s="212">
        <f t="shared" si="3"/>
        <v>19</v>
      </c>
      <c r="DE2" s="212">
        <f t="shared" si="3"/>
        <v>20</v>
      </c>
      <c r="DF2" s="212">
        <f t="shared" si="3"/>
        <v>21</v>
      </c>
      <c r="DG2" s="212">
        <f t="shared" si="3"/>
        <v>22</v>
      </c>
      <c r="DH2" s="212">
        <f t="shared" si="3"/>
        <v>23</v>
      </c>
      <c r="DI2" s="212">
        <f t="shared" si="3"/>
        <v>24</v>
      </c>
      <c r="DJ2" s="212">
        <f t="shared" si="3"/>
        <v>25</v>
      </c>
      <c r="DK2" s="212">
        <f t="shared" si="3"/>
        <v>26</v>
      </c>
      <c r="DL2" s="212">
        <f t="shared" si="3"/>
        <v>27</v>
      </c>
    </row>
    <row r="3" spans="6:116" ht="12.75">
      <c r="F3" s="212">
        <f>DL3+1</f>
        <v>55</v>
      </c>
      <c r="G3" s="212">
        <f>F3+1</f>
        <v>56</v>
      </c>
      <c r="H3" s="212">
        <f aca="true" t="shared" si="4" ref="H3:O3">G3+1</f>
        <v>57</v>
      </c>
      <c r="I3" s="212">
        <f t="shared" si="4"/>
        <v>58</v>
      </c>
      <c r="J3" s="212">
        <f t="shared" si="4"/>
        <v>59</v>
      </c>
      <c r="K3" s="212">
        <f t="shared" si="4"/>
        <v>60</v>
      </c>
      <c r="L3" s="212">
        <f t="shared" si="4"/>
        <v>61</v>
      </c>
      <c r="M3" s="212">
        <f t="shared" si="4"/>
        <v>62</v>
      </c>
      <c r="N3" s="212">
        <f t="shared" si="4"/>
        <v>63</v>
      </c>
      <c r="O3" s="212">
        <f t="shared" si="4"/>
        <v>64</v>
      </c>
      <c r="P3" s="212">
        <f aca="true" t="shared" si="5" ref="P3:BH3">O3+1</f>
        <v>65</v>
      </c>
      <c r="Q3" s="212">
        <f t="shared" si="5"/>
        <v>66</v>
      </c>
      <c r="R3" s="212">
        <f t="shared" si="5"/>
        <v>67</v>
      </c>
      <c r="S3" s="212">
        <f t="shared" si="5"/>
        <v>68</v>
      </c>
      <c r="T3" s="212">
        <f t="shared" si="5"/>
        <v>69</v>
      </c>
      <c r="U3" s="212">
        <f t="shared" si="5"/>
        <v>70</v>
      </c>
      <c r="V3" s="212">
        <f t="shared" si="5"/>
        <v>71</v>
      </c>
      <c r="W3" s="212">
        <f t="shared" si="5"/>
        <v>72</v>
      </c>
      <c r="X3" s="212">
        <f t="shared" si="5"/>
        <v>73</v>
      </c>
      <c r="Y3" s="212">
        <f t="shared" si="5"/>
        <v>74</v>
      </c>
      <c r="Z3" s="212">
        <f t="shared" si="5"/>
        <v>75</v>
      </c>
      <c r="AA3" s="212">
        <f t="shared" si="5"/>
        <v>76</v>
      </c>
      <c r="AB3" s="212">
        <f t="shared" si="5"/>
        <v>77</v>
      </c>
      <c r="AC3" s="212">
        <f t="shared" si="5"/>
        <v>78</v>
      </c>
      <c r="AD3" s="212">
        <f t="shared" si="5"/>
        <v>79</v>
      </c>
      <c r="AE3" s="212">
        <f t="shared" si="5"/>
        <v>80</v>
      </c>
      <c r="AF3" s="212">
        <f t="shared" si="5"/>
        <v>81</v>
      </c>
      <c r="AG3" s="213"/>
      <c r="AH3" s="212">
        <f>AF3+1</f>
        <v>82</v>
      </c>
      <c r="AI3" s="212">
        <f t="shared" si="5"/>
        <v>83</v>
      </c>
      <c r="AJ3" s="212">
        <f t="shared" si="5"/>
        <v>84</v>
      </c>
      <c r="AK3" s="212">
        <f t="shared" si="5"/>
        <v>85</v>
      </c>
      <c r="AL3" s="212">
        <f t="shared" si="5"/>
        <v>86</v>
      </c>
      <c r="AM3" s="212">
        <f t="shared" si="5"/>
        <v>87</v>
      </c>
      <c r="AN3" s="212">
        <f t="shared" si="5"/>
        <v>88</v>
      </c>
      <c r="AO3" s="212">
        <f t="shared" si="5"/>
        <v>89</v>
      </c>
      <c r="AP3" s="212">
        <f t="shared" si="5"/>
        <v>90</v>
      </c>
      <c r="AQ3" s="212">
        <f t="shared" si="5"/>
        <v>91</v>
      </c>
      <c r="AR3" s="212">
        <f t="shared" si="5"/>
        <v>92</v>
      </c>
      <c r="AS3" s="212">
        <f t="shared" si="5"/>
        <v>93</v>
      </c>
      <c r="AT3" s="212">
        <f t="shared" si="5"/>
        <v>94</v>
      </c>
      <c r="AU3" s="212">
        <f t="shared" si="5"/>
        <v>95</v>
      </c>
      <c r="AV3" s="212">
        <f t="shared" si="5"/>
        <v>96</v>
      </c>
      <c r="AW3" s="212">
        <f t="shared" si="5"/>
        <v>97</v>
      </c>
      <c r="AX3" s="212">
        <f t="shared" si="5"/>
        <v>98</v>
      </c>
      <c r="AY3" s="212">
        <f t="shared" si="5"/>
        <v>99</v>
      </c>
      <c r="AZ3" s="212">
        <f t="shared" si="5"/>
        <v>100</v>
      </c>
      <c r="BA3" s="212">
        <f t="shared" si="5"/>
        <v>101</v>
      </c>
      <c r="BB3" s="212">
        <f t="shared" si="5"/>
        <v>102</v>
      </c>
      <c r="BC3" s="212">
        <f t="shared" si="5"/>
        <v>103</v>
      </c>
      <c r="BD3" s="212">
        <f t="shared" si="5"/>
        <v>104</v>
      </c>
      <c r="BE3" s="212">
        <f t="shared" si="5"/>
        <v>105</v>
      </c>
      <c r="BF3" s="212">
        <f t="shared" si="5"/>
        <v>106</v>
      </c>
      <c r="BG3" s="212">
        <f t="shared" si="5"/>
        <v>107</v>
      </c>
      <c r="BH3" s="212">
        <f t="shared" si="5"/>
        <v>108</v>
      </c>
      <c r="BI3" s="213"/>
      <c r="BJ3" s="212">
        <v>1</v>
      </c>
      <c r="BK3" s="212">
        <f>BJ3+1</f>
        <v>2</v>
      </c>
      <c r="BL3" s="212">
        <f aca="true" t="shared" si="6" ref="BL3:DL3">BK3+1</f>
        <v>3</v>
      </c>
      <c r="BM3" s="212">
        <f t="shared" si="6"/>
        <v>4</v>
      </c>
      <c r="BN3" s="212">
        <f t="shared" si="6"/>
        <v>5</v>
      </c>
      <c r="BO3" s="212">
        <f t="shared" si="6"/>
        <v>6</v>
      </c>
      <c r="BP3" s="212">
        <f t="shared" si="6"/>
        <v>7</v>
      </c>
      <c r="BQ3" s="212">
        <f t="shared" si="6"/>
        <v>8</v>
      </c>
      <c r="BR3" s="212">
        <f t="shared" si="6"/>
        <v>9</v>
      </c>
      <c r="BS3" s="212">
        <f t="shared" si="6"/>
        <v>10</v>
      </c>
      <c r="BT3" s="212">
        <f t="shared" si="6"/>
        <v>11</v>
      </c>
      <c r="BU3" s="212">
        <f t="shared" si="6"/>
        <v>12</v>
      </c>
      <c r="BV3" s="212">
        <f t="shared" si="6"/>
        <v>13</v>
      </c>
      <c r="BW3" s="212">
        <f t="shared" si="6"/>
        <v>14</v>
      </c>
      <c r="BX3" s="212">
        <f t="shared" si="6"/>
        <v>15</v>
      </c>
      <c r="BY3" s="212">
        <f t="shared" si="6"/>
        <v>16</v>
      </c>
      <c r="BZ3" s="212">
        <f t="shared" si="6"/>
        <v>17</v>
      </c>
      <c r="CA3" s="212">
        <f t="shared" si="6"/>
        <v>18</v>
      </c>
      <c r="CB3" s="212">
        <f t="shared" si="6"/>
        <v>19</v>
      </c>
      <c r="CC3" s="212">
        <f t="shared" si="6"/>
        <v>20</v>
      </c>
      <c r="CD3" s="212">
        <f t="shared" si="6"/>
        <v>21</v>
      </c>
      <c r="CE3" s="212">
        <f t="shared" si="6"/>
        <v>22</v>
      </c>
      <c r="CF3" s="212">
        <f t="shared" si="6"/>
        <v>23</v>
      </c>
      <c r="CG3" s="212">
        <f t="shared" si="6"/>
        <v>24</v>
      </c>
      <c r="CH3" s="212">
        <f t="shared" si="6"/>
        <v>25</v>
      </c>
      <c r="CI3" s="212">
        <f t="shared" si="6"/>
        <v>26</v>
      </c>
      <c r="CJ3" s="212">
        <f t="shared" si="6"/>
        <v>27</v>
      </c>
      <c r="CK3" s="213"/>
      <c r="CL3" s="212">
        <f>CJ3+1</f>
        <v>28</v>
      </c>
      <c r="CM3" s="212">
        <f t="shared" si="6"/>
        <v>29</v>
      </c>
      <c r="CN3" s="212">
        <f t="shared" si="6"/>
        <v>30</v>
      </c>
      <c r="CO3" s="212">
        <f t="shared" si="6"/>
        <v>31</v>
      </c>
      <c r="CP3" s="212">
        <f t="shared" si="6"/>
        <v>32</v>
      </c>
      <c r="CQ3" s="212">
        <f t="shared" si="6"/>
        <v>33</v>
      </c>
      <c r="CR3" s="212">
        <f t="shared" si="6"/>
        <v>34</v>
      </c>
      <c r="CS3" s="212">
        <f t="shared" si="6"/>
        <v>35</v>
      </c>
      <c r="CT3" s="212">
        <f t="shared" si="6"/>
        <v>36</v>
      </c>
      <c r="CU3" s="212">
        <f t="shared" si="6"/>
        <v>37</v>
      </c>
      <c r="CV3" s="212">
        <f t="shared" si="6"/>
        <v>38</v>
      </c>
      <c r="CW3" s="212">
        <f t="shared" si="6"/>
        <v>39</v>
      </c>
      <c r="CX3" s="212">
        <f t="shared" si="6"/>
        <v>40</v>
      </c>
      <c r="CY3" s="212">
        <f t="shared" si="6"/>
        <v>41</v>
      </c>
      <c r="CZ3" s="212">
        <f t="shared" si="6"/>
        <v>42</v>
      </c>
      <c r="DA3" s="212">
        <f t="shared" si="6"/>
        <v>43</v>
      </c>
      <c r="DB3" s="212">
        <f t="shared" si="6"/>
        <v>44</v>
      </c>
      <c r="DC3" s="212">
        <f t="shared" si="6"/>
        <v>45</v>
      </c>
      <c r="DD3" s="212">
        <f t="shared" si="6"/>
        <v>46</v>
      </c>
      <c r="DE3" s="212">
        <f t="shared" si="6"/>
        <v>47</v>
      </c>
      <c r="DF3" s="212">
        <f t="shared" si="6"/>
        <v>48</v>
      </c>
      <c r="DG3" s="212">
        <f t="shared" si="6"/>
        <v>49</v>
      </c>
      <c r="DH3" s="212">
        <f t="shared" si="6"/>
        <v>50</v>
      </c>
      <c r="DI3" s="212">
        <f t="shared" si="6"/>
        <v>51</v>
      </c>
      <c r="DJ3" s="212">
        <f t="shared" si="6"/>
        <v>52</v>
      </c>
      <c r="DK3" s="212">
        <f t="shared" si="6"/>
        <v>53</v>
      </c>
      <c r="DL3" s="212">
        <f t="shared" si="6"/>
        <v>54</v>
      </c>
    </row>
    <row r="4" spans="1:116" ht="15.75">
      <c r="A4" s="62" t="s">
        <v>198</v>
      </c>
      <c r="B4" s="62" t="str">
        <f>Summary!$B$20</f>
        <v>Burlington Hydro Inc.</v>
      </c>
      <c r="F4"/>
      <c r="G4"/>
      <c r="H4"/>
      <c r="I4"/>
      <c r="J4"/>
      <c r="K4"/>
      <c r="L4"/>
      <c r="M4"/>
      <c r="N4"/>
      <c r="O4"/>
      <c r="P4"/>
      <c r="Q4"/>
      <c r="R4"/>
      <c r="S4"/>
      <c r="T4"/>
      <c r="U4"/>
      <c r="V4"/>
      <c r="W4"/>
      <c r="X4"/>
      <c r="Y4"/>
      <c r="Z4"/>
      <c r="AA4"/>
      <c r="AB4"/>
      <c r="AC4"/>
      <c r="AD4"/>
      <c r="AE4"/>
      <c r="AF4"/>
      <c r="AH4"/>
      <c r="CL4"/>
      <c r="CM4"/>
      <c r="CN4"/>
      <c r="CO4"/>
      <c r="CP4"/>
      <c r="CQ4"/>
      <c r="CR4"/>
      <c r="CS4"/>
      <c r="CT4"/>
      <c r="CU4"/>
      <c r="CV4"/>
      <c r="CW4"/>
      <c r="CX4"/>
      <c r="CY4"/>
      <c r="CZ4"/>
      <c r="DA4"/>
      <c r="DB4"/>
      <c r="DC4"/>
      <c r="DD4"/>
      <c r="DE4"/>
      <c r="DF4"/>
      <c r="DG4"/>
      <c r="DH4"/>
      <c r="DI4"/>
      <c r="DJ4"/>
      <c r="DK4"/>
      <c r="DL4"/>
    </row>
    <row r="5" spans="1:116" ht="12.75">
      <c r="A5" s="338" t="s">
        <v>0</v>
      </c>
      <c r="B5" s="340" t="s">
        <v>2</v>
      </c>
      <c r="C5" s="335" t="s">
        <v>3</v>
      </c>
      <c r="D5" s="335" t="s">
        <v>52</v>
      </c>
      <c r="E5" s="334"/>
      <c r="F5" s="333" t="s">
        <v>61</v>
      </c>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52"/>
      <c r="AH5" s="333" t="s">
        <v>61</v>
      </c>
      <c r="AI5" s="333"/>
      <c r="AJ5" s="333"/>
      <c r="AK5" s="333"/>
      <c r="AL5" s="333"/>
      <c r="AM5" s="333"/>
      <c r="AN5" s="333"/>
      <c r="AO5" s="333"/>
      <c r="AP5" s="333"/>
      <c r="AQ5" s="333"/>
      <c r="AR5" s="333"/>
      <c r="AS5" s="333"/>
      <c r="AT5" s="333"/>
      <c r="AU5" s="333"/>
      <c r="AV5" s="333"/>
      <c r="AW5" s="333"/>
      <c r="AX5" s="333"/>
      <c r="AY5" s="333"/>
      <c r="AZ5" s="333"/>
      <c r="BA5" s="333"/>
      <c r="BB5" s="333"/>
      <c r="BC5" s="333"/>
      <c r="BD5" s="333"/>
      <c r="BE5" s="333"/>
      <c r="BF5" s="333"/>
      <c r="BG5" s="333"/>
      <c r="BH5" s="333"/>
      <c r="BI5" s="52"/>
      <c r="BJ5" s="333" t="s">
        <v>60</v>
      </c>
      <c r="BK5" s="333"/>
      <c r="BL5" s="333"/>
      <c r="BM5" s="333"/>
      <c r="BN5" s="333"/>
      <c r="BO5" s="333"/>
      <c r="BP5" s="333"/>
      <c r="BQ5" s="333"/>
      <c r="BR5" s="333"/>
      <c r="BS5" s="333"/>
      <c r="BT5" s="333"/>
      <c r="BU5" s="333"/>
      <c r="BV5" s="333"/>
      <c r="BW5" s="333"/>
      <c r="BX5" s="333"/>
      <c r="BY5" s="333"/>
      <c r="BZ5" s="333"/>
      <c r="CA5" s="333"/>
      <c r="CB5" s="333"/>
      <c r="CC5" s="333"/>
      <c r="CD5" s="333"/>
      <c r="CE5" s="333"/>
      <c r="CF5" s="333"/>
      <c r="CG5" s="333"/>
      <c r="CH5" s="333"/>
      <c r="CI5" s="333"/>
      <c r="CJ5" s="333"/>
      <c r="CK5" s="52"/>
      <c r="CL5" s="333" t="s">
        <v>60</v>
      </c>
      <c r="CM5" s="333"/>
      <c r="CN5" s="333"/>
      <c r="CO5" s="333"/>
      <c r="CP5" s="333"/>
      <c r="CQ5" s="333"/>
      <c r="CR5" s="333"/>
      <c r="CS5" s="333"/>
      <c r="CT5" s="333"/>
      <c r="CU5" s="333"/>
      <c r="CV5" s="333"/>
      <c r="CW5" s="333"/>
      <c r="CX5" s="333"/>
      <c r="CY5" s="333"/>
      <c r="CZ5" s="333"/>
      <c r="DA5" s="333"/>
      <c r="DB5" s="333"/>
      <c r="DC5" s="333"/>
      <c r="DD5" s="333"/>
      <c r="DE5" s="333"/>
      <c r="DF5" s="333"/>
      <c r="DG5" s="333"/>
      <c r="DH5" s="333"/>
      <c r="DI5" s="333"/>
      <c r="DJ5" s="333"/>
      <c r="DK5" s="333"/>
      <c r="DL5" s="333"/>
    </row>
    <row r="6" spans="1:116" ht="12.75">
      <c r="A6" s="339"/>
      <c r="B6" s="341"/>
      <c r="C6" s="336"/>
      <c r="D6" s="336"/>
      <c r="E6" s="334"/>
      <c r="F6" s="333" t="s">
        <v>58</v>
      </c>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52"/>
      <c r="AH6" s="333" t="s">
        <v>59</v>
      </c>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52"/>
      <c r="BJ6" s="333" t="s">
        <v>58</v>
      </c>
      <c r="BK6" s="333"/>
      <c r="BL6" s="333"/>
      <c r="BM6" s="333"/>
      <c r="BN6" s="333"/>
      <c r="BO6" s="333"/>
      <c r="BP6" s="333"/>
      <c r="BQ6" s="333"/>
      <c r="BR6" s="333"/>
      <c r="BS6" s="333"/>
      <c r="BT6" s="333"/>
      <c r="BU6" s="333"/>
      <c r="BV6" s="333"/>
      <c r="BW6" s="333"/>
      <c r="BX6" s="333"/>
      <c r="BY6" s="333"/>
      <c r="BZ6" s="333"/>
      <c r="CA6" s="333"/>
      <c r="CB6" s="333"/>
      <c r="CC6" s="333"/>
      <c r="CD6" s="333"/>
      <c r="CE6" s="333"/>
      <c r="CF6" s="333"/>
      <c r="CG6" s="333"/>
      <c r="CH6" s="333"/>
      <c r="CI6" s="333"/>
      <c r="CJ6" s="333"/>
      <c r="CK6" s="52"/>
      <c r="CL6" s="333" t="s">
        <v>59</v>
      </c>
      <c r="CM6" s="333"/>
      <c r="CN6" s="333"/>
      <c r="CO6" s="333"/>
      <c r="CP6" s="333"/>
      <c r="CQ6" s="333"/>
      <c r="CR6" s="333"/>
      <c r="CS6" s="333"/>
      <c r="CT6" s="333"/>
      <c r="CU6" s="333"/>
      <c r="CV6" s="333"/>
      <c r="CW6" s="333"/>
      <c r="CX6" s="333"/>
      <c r="CY6" s="333"/>
      <c r="CZ6" s="333"/>
      <c r="DA6" s="333"/>
      <c r="DB6" s="333"/>
      <c r="DC6" s="333"/>
      <c r="DD6" s="333"/>
      <c r="DE6" s="333"/>
      <c r="DF6" s="333"/>
      <c r="DG6" s="333"/>
      <c r="DH6" s="333"/>
      <c r="DI6" s="333"/>
      <c r="DJ6" s="333"/>
      <c r="DK6" s="333"/>
      <c r="DL6" s="333"/>
    </row>
    <row r="7" spans="1:116" ht="12.75">
      <c r="A7" s="339"/>
      <c r="B7" s="342"/>
      <c r="C7" s="337"/>
      <c r="D7" s="337"/>
      <c r="E7" s="334"/>
      <c r="F7" s="51">
        <v>2006</v>
      </c>
      <c r="G7" s="48">
        <f>F7+1</f>
        <v>2007</v>
      </c>
      <c r="H7" s="48">
        <f aca="true" t="shared" si="7" ref="H7:AF7">G7+1</f>
        <v>2008</v>
      </c>
      <c r="I7" s="48">
        <f t="shared" si="7"/>
        <v>2009</v>
      </c>
      <c r="J7" s="48">
        <f t="shared" si="7"/>
        <v>2010</v>
      </c>
      <c r="K7" s="48">
        <f t="shared" si="7"/>
        <v>2011</v>
      </c>
      <c r="L7" s="48">
        <f t="shared" si="7"/>
        <v>2012</v>
      </c>
      <c r="M7" s="48">
        <f t="shared" si="7"/>
        <v>2013</v>
      </c>
      <c r="N7" s="48">
        <f t="shared" si="7"/>
        <v>2014</v>
      </c>
      <c r="O7" s="48">
        <f t="shared" si="7"/>
        <v>2015</v>
      </c>
      <c r="P7" s="48">
        <f t="shared" si="7"/>
        <v>2016</v>
      </c>
      <c r="Q7" s="48">
        <f t="shared" si="7"/>
        <v>2017</v>
      </c>
      <c r="R7" s="48">
        <f t="shared" si="7"/>
        <v>2018</v>
      </c>
      <c r="S7" s="48">
        <f t="shared" si="7"/>
        <v>2019</v>
      </c>
      <c r="T7" s="48">
        <f t="shared" si="7"/>
        <v>2020</v>
      </c>
      <c r="U7" s="48">
        <f t="shared" si="7"/>
        <v>2021</v>
      </c>
      <c r="V7" s="48">
        <f t="shared" si="7"/>
        <v>2022</v>
      </c>
      <c r="W7" s="48">
        <f t="shared" si="7"/>
        <v>2023</v>
      </c>
      <c r="X7" s="48">
        <f t="shared" si="7"/>
        <v>2024</v>
      </c>
      <c r="Y7" s="48">
        <f t="shared" si="7"/>
        <v>2025</v>
      </c>
      <c r="Z7" s="48">
        <f t="shared" si="7"/>
        <v>2026</v>
      </c>
      <c r="AA7" s="48">
        <f t="shared" si="7"/>
        <v>2027</v>
      </c>
      <c r="AB7" s="48">
        <f t="shared" si="7"/>
        <v>2028</v>
      </c>
      <c r="AC7" s="48">
        <f t="shared" si="7"/>
        <v>2029</v>
      </c>
      <c r="AD7" s="48">
        <f t="shared" si="7"/>
        <v>2030</v>
      </c>
      <c r="AE7" s="48">
        <f t="shared" si="7"/>
        <v>2031</v>
      </c>
      <c r="AF7" s="48">
        <f t="shared" si="7"/>
        <v>2032</v>
      </c>
      <c r="AG7" s="53"/>
      <c r="AH7" s="48">
        <v>2006</v>
      </c>
      <c r="AI7" s="48">
        <f>AH7+1</f>
        <v>2007</v>
      </c>
      <c r="AJ7" s="48">
        <f aca="true" t="shared" si="8" ref="AJ7:BH7">AI7+1</f>
        <v>2008</v>
      </c>
      <c r="AK7" s="48">
        <f t="shared" si="8"/>
        <v>2009</v>
      </c>
      <c r="AL7" s="48">
        <f t="shared" si="8"/>
        <v>2010</v>
      </c>
      <c r="AM7" s="48">
        <f t="shared" si="8"/>
        <v>2011</v>
      </c>
      <c r="AN7" s="48">
        <f t="shared" si="8"/>
        <v>2012</v>
      </c>
      <c r="AO7" s="48">
        <f t="shared" si="8"/>
        <v>2013</v>
      </c>
      <c r="AP7" s="48">
        <f t="shared" si="8"/>
        <v>2014</v>
      </c>
      <c r="AQ7" s="48">
        <f t="shared" si="8"/>
        <v>2015</v>
      </c>
      <c r="AR7" s="48">
        <f t="shared" si="8"/>
        <v>2016</v>
      </c>
      <c r="AS7" s="48">
        <f t="shared" si="8"/>
        <v>2017</v>
      </c>
      <c r="AT7" s="48">
        <f t="shared" si="8"/>
        <v>2018</v>
      </c>
      <c r="AU7" s="48">
        <f t="shared" si="8"/>
        <v>2019</v>
      </c>
      <c r="AV7" s="48">
        <f t="shared" si="8"/>
        <v>2020</v>
      </c>
      <c r="AW7" s="48">
        <f t="shared" si="8"/>
        <v>2021</v>
      </c>
      <c r="AX7" s="48">
        <f t="shared" si="8"/>
        <v>2022</v>
      </c>
      <c r="AY7" s="48">
        <f t="shared" si="8"/>
        <v>2023</v>
      </c>
      <c r="AZ7" s="48">
        <f t="shared" si="8"/>
        <v>2024</v>
      </c>
      <c r="BA7" s="48">
        <f t="shared" si="8"/>
        <v>2025</v>
      </c>
      <c r="BB7" s="48">
        <f t="shared" si="8"/>
        <v>2026</v>
      </c>
      <c r="BC7" s="48">
        <f t="shared" si="8"/>
        <v>2027</v>
      </c>
      <c r="BD7" s="48">
        <f t="shared" si="8"/>
        <v>2028</v>
      </c>
      <c r="BE7" s="48">
        <f t="shared" si="8"/>
        <v>2029</v>
      </c>
      <c r="BF7" s="48">
        <f t="shared" si="8"/>
        <v>2030</v>
      </c>
      <c r="BG7" s="48">
        <f t="shared" si="8"/>
        <v>2031</v>
      </c>
      <c r="BH7" s="48">
        <f t="shared" si="8"/>
        <v>2032</v>
      </c>
      <c r="BI7" s="53"/>
      <c r="BJ7" s="48">
        <v>2006</v>
      </c>
      <c r="BK7" s="48">
        <f>BJ7+1</f>
        <v>2007</v>
      </c>
      <c r="BL7" s="48">
        <f aca="true" t="shared" si="9" ref="BL7:CJ7">BK7+1</f>
        <v>2008</v>
      </c>
      <c r="BM7" s="48">
        <f t="shared" si="9"/>
        <v>2009</v>
      </c>
      <c r="BN7" s="48">
        <f t="shared" si="9"/>
        <v>2010</v>
      </c>
      <c r="BO7" s="48">
        <f t="shared" si="9"/>
        <v>2011</v>
      </c>
      <c r="BP7" s="48">
        <f t="shared" si="9"/>
        <v>2012</v>
      </c>
      <c r="BQ7" s="48">
        <f t="shared" si="9"/>
        <v>2013</v>
      </c>
      <c r="BR7" s="48">
        <f t="shared" si="9"/>
        <v>2014</v>
      </c>
      <c r="BS7" s="48">
        <f t="shared" si="9"/>
        <v>2015</v>
      </c>
      <c r="BT7" s="48">
        <f t="shared" si="9"/>
        <v>2016</v>
      </c>
      <c r="BU7" s="48">
        <f t="shared" si="9"/>
        <v>2017</v>
      </c>
      <c r="BV7" s="48">
        <f t="shared" si="9"/>
        <v>2018</v>
      </c>
      <c r="BW7" s="48">
        <f t="shared" si="9"/>
        <v>2019</v>
      </c>
      <c r="BX7" s="48">
        <f t="shared" si="9"/>
        <v>2020</v>
      </c>
      <c r="BY7" s="48">
        <f t="shared" si="9"/>
        <v>2021</v>
      </c>
      <c r="BZ7" s="48">
        <f t="shared" si="9"/>
        <v>2022</v>
      </c>
      <c r="CA7" s="48">
        <f t="shared" si="9"/>
        <v>2023</v>
      </c>
      <c r="CB7" s="48">
        <f t="shared" si="9"/>
        <v>2024</v>
      </c>
      <c r="CC7" s="48">
        <f t="shared" si="9"/>
        <v>2025</v>
      </c>
      <c r="CD7" s="48">
        <f t="shared" si="9"/>
        <v>2026</v>
      </c>
      <c r="CE7" s="48">
        <f t="shared" si="9"/>
        <v>2027</v>
      </c>
      <c r="CF7" s="48">
        <f t="shared" si="9"/>
        <v>2028</v>
      </c>
      <c r="CG7" s="48">
        <f t="shared" si="9"/>
        <v>2029</v>
      </c>
      <c r="CH7" s="48">
        <f t="shared" si="9"/>
        <v>2030</v>
      </c>
      <c r="CI7" s="48">
        <f t="shared" si="9"/>
        <v>2031</v>
      </c>
      <c r="CJ7" s="50">
        <f t="shared" si="9"/>
        <v>2032</v>
      </c>
      <c r="CK7" s="53"/>
      <c r="CL7" s="51">
        <v>2006</v>
      </c>
      <c r="CM7" s="48">
        <f>CL7+1</f>
        <v>2007</v>
      </c>
      <c r="CN7" s="48">
        <f aca="true" t="shared" si="10" ref="CN7:DL7">CM7+1</f>
        <v>2008</v>
      </c>
      <c r="CO7" s="48">
        <f t="shared" si="10"/>
        <v>2009</v>
      </c>
      <c r="CP7" s="48">
        <f t="shared" si="10"/>
        <v>2010</v>
      </c>
      <c r="CQ7" s="48">
        <f t="shared" si="10"/>
        <v>2011</v>
      </c>
      <c r="CR7" s="48">
        <f t="shared" si="10"/>
        <v>2012</v>
      </c>
      <c r="CS7" s="48">
        <f t="shared" si="10"/>
        <v>2013</v>
      </c>
      <c r="CT7" s="48">
        <f t="shared" si="10"/>
        <v>2014</v>
      </c>
      <c r="CU7" s="48">
        <f t="shared" si="10"/>
        <v>2015</v>
      </c>
      <c r="CV7" s="48">
        <f t="shared" si="10"/>
        <v>2016</v>
      </c>
      <c r="CW7" s="48">
        <f t="shared" si="10"/>
        <v>2017</v>
      </c>
      <c r="CX7" s="48">
        <f t="shared" si="10"/>
        <v>2018</v>
      </c>
      <c r="CY7" s="48">
        <f t="shared" si="10"/>
        <v>2019</v>
      </c>
      <c r="CZ7" s="48">
        <f t="shared" si="10"/>
        <v>2020</v>
      </c>
      <c r="DA7" s="48">
        <f t="shared" si="10"/>
        <v>2021</v>
      </c>
      <c r="DB7" s="48">
        <f t="shared" si="10"/>
        <v>2022</v>
      </c>
      <c r="DC7" s="48">
        <f t="shared" si="10"/>
        <v>2023</v>
      </c>
      <c r="DD7" s="48">
        <f t="shared" si="10"/>
        <v>2024</v>
      </c>
      <c r="DE7" s="48">
        <f t="shared" si="10"/>
        <v>2025</v>
      </c>
      <c r="DF7" s="48">
        <f t="shared" si="10"/>
        <v>2026</v>
      </c>
      <c r="DG7" s="48">
        <f t="shared" si="10"/>
        <v>2027</v>
      </c>
      <c r="DH7" s="48">
        <f t="shared" si="10"/>
        <v>2028</v>
      </c>
      <c r="DI7" s="48">
        <f t="shared" si="10"/>
        <v>2029</v>
      </c>
      <c r="DJ7" s="48">
        <f t="shared" si="10"/>
        <v>2030</v>
      </c>
      <c r="DK7" s="48">
        <f t="shared" si="10"/>
        <v>2031</v>
      </c>
      <c r="DL7" s="48">
        <f t="shared" si="10"/>
        <v>2032</v>
      </c>
    </row>
    <row r="8" spans="1:116" ht="12.75">
      <c r="A8" s="2"/>
      <c r="B8" s="2"/>
      <c r="C8" s="2"/>
      <c r="D8" s="2"/>
      <c r="E8" s="2"/>
      <c r="F8"/>
      <c r="G8"/>
      <c r="H8"/>
      <c r="I8"/>
      <c r="J8"/>
      <c r="K8"/>
      <c r="L8"/>
      <c r="M8"/>
      <c r="N8"/>
      <c r="O8"/>
      <c r="P8"/>
      <c r="Q8"/>
      <c r="R8"/>
      <c r="S8"/>
      <c r="T8"/>
      <c r="U8"/>
      <c r="V8"/>
      <c r="W8"/>
      <c r="X8"/>
      <c r="Y8"/>
      <c r="Z8"/>
      <c r="AA8"/>
      <c r="AB8"/>
      <c r="AC8"/>
      <c r="AD8"/>
      <c r="AE8"/>
      <c r="AF8"/>
      <c r="AG8" s="54"/>
      <c r="AH8"/>
      <c r="CK8" s="54"/>
      <c r="CL8"/>
      <c r="CM8"/>
      <c r="CN8"/>
      <c r="CO8"/>
      <c r="CP8"/>
      <c r="CQ8"/>
      <c r="CR8"/>
      <c r="CS8"/>
      <c r="CT8"/>
      <c r="CU8"/>
      <c r="CV8"/>
      <c r="CW8"/>
      <c r="CX8"/>
      <c r="CY8"/>
      <c r="CZ8"/>
      <c r="DA8"/>
      <c r="DB8"/>
      <c r="DC8"/>
      <c r="DD8"/>
      <c r="DE8"/>
      <c r="DF8"/>
      <c r="DG8"/>
      <c r="DH8"/>
      <c r="DI8"/>
      <c r="DJ8"/>
      <c r="DK8"/>
      <c r="DL8"/>
    </row>
    <row r="9" spans="1:116" ht="12.75">
      <c r="A9" s="3">
        <v>1</v>
      </c>
      <c r="B9" s="4" t="str">
        <f>Summary!$B$20</f>
        <v>Burlington Hydro Inc.</v>
      </c>
      <c r="C9" s="4">
        <v>2006</v>
      </c>
      <c r="D9" s="36" t="s">
        <v>53</v>
      </c>
      <c r="E9" s="163" t="str">
        <f>$B9&amp;" - "&amp;$C9&amp;" programs ("&amp;$D9&amp;")"</f>
        <v>Burlington Hydro Inc. - 2006 programs (Final)</v>
      </c>
      <c r="F9" s="216">
        <f>'Initiative Level'!I14</f>
        <v>4.2349831900840815</v>
      </c>
      <c r="G9" s="217">
        <f>'Initiative Level'!J14</f>
        <v>4.2349831900840815</v>
      </c>
      <c r="H9" s="217">
        <f>'Initiative Level'!K14</f>
        <v>4.2349831900840815</v>
      </c>
      <c r="I9" s="217">
        <f>'Initiative Level'!L14</f>
        <v>0.22139112487831886</v>
      </c>
      <c r="J9" s="217">
        <f>'Initiative Level'!M14</f>
        <v>0.22139112487831886</v>
      </c>
      <c r="K9" s="217">
        <f>'Initiative Level'!N14</f>
        <v>0.20919072181421944</v>
      </c>
      <c r="L9" s="217">
        <f>'Initiative Level'!O14</f>
        <v>0.19182135922602717</v>
      </c>
      <c r="M9" s="217">
        <f>'Initiative Level'!P14</f>
        <v>0.1461316377149159</v>
      </c>
      <c r="N9" s="217">
        <f>'Initiative Level'!Q14</f>
        <v>0.1461316377149159</v>
      </c>
      <c r="O9" s="217">
        <f>'Initiative Level'!R14</f>
        <v>0.1461316377149159</v>
      </c>
      <c r="P9" s="217">
        <f>'Initiative Level'!S14</f>
        <v>0.1461316377149159</v>
      </c>
      <c r="Q9" s="217">
        <f>'Initiative Level'!T14</f>
        <v>0.1461316377149159</v>
      </c>
      <c r="R9" s="217">
        <f>'Initiative Level'!U14</f>
        <v>0.1461316377149159</v>
      </c>
      <c r="S9" s="217">
        <f>'Initiative Level'!V14</f>
        <v>0</v>
      </c>
      <c r="T9" s="217">
        <f>'Initiative Level'!W14</f>
        <v>0</v>
      </c>
      <c r="U9" s="217">
        <f>'Initiative Level'!X14</f>
        <v>0</v>
      </c>
      <c r="V9" s="217">
        <f>'Initiative Level'!Y14</f>
        <v>0</v>
      </c>
      <c r="W9" s="217">
        <f>'Initiative Level'!Z14</f>
        <v>0</v>
      </c>
      <c r="X9" s="217">
        <f>'Initiative Level'!AA14</f>
        <v>0</v>
      </c>
      <c r="Y9" s="217">
        <f>'Initiative Level'!AB14</f>
        <v>0</v>
      </c>
      <c r="Z9" s="217">
        <f>'Initiative Level'!AC14</f>
        <v>0</v>
      </c>
      <c r="AA9" s="217">
        <f>'Initiative Level'!AD14</f>
        <v>0</v>
      </c>
      <c r="AB9" s="217">
        <f>'Initiative Level'!AE14</f>
        <v>0</v>
      </c>
      <c r="AC9" s="217">
        <f>'Initiative Level'!AF14</f>
        <v>0</v>
      </c>
      <c r="AD9" s="217">
        <f>'Initiative Level'!AG14</f>
        <v>0</v>
      </c>
      <c r="AE9" s="217">
        <f>'Initiative Level'!AH14</f>
        <v>0</v>
      </c>
      <c r="AF9" s="218">
        <f>'Initiative Level'!AI14</f>
        <v>0</v>
      </c>
      <c r="AG9" s="54"/>
      <c r="AH9" s="126">
        <f>'Initiative Level'!AK14</f>
        <v>5127.710132761296</v>
      </c>
      <c r="AI9" s="127">
        <f>'Initiative Level'!AL14</f>
        <v>5127.710132761296</v>
      </c>
      <c r="AJ9" s="127">
        <f>'Initiative Level'!AM14</f>
        <v>5127.710132761296</v>
      </c>
      <c r="AK9" s="127">
        <f>'Initiative Level'!AN14</f>
        <v>5127.710132761296</v>
      </c>
      <c r="AL9" s="127">
        <f>'Initiative Level'!AO14</f>
        <v>5127.710132761296</v>
      </c>
      <c r="AM9" s="127">
        <f>'Initiative Level'!AP14</f>
        <v>3255.9149809405267</v>
      </c>
      <c r="AN9" s="127">
        <f>'Initiative Level'!AQ14</f>
        <v>3179.2854401102663</v>
      </c>
      <c r="AO9" s="127">
        <f>'Initiative Level'!AR14</f>
        <v>142.66666073817046</v>
      </c>
      <c r="AP9" s="127">
        <f>'Initiative Level'!AS14</f>
        <v>142.66666073817046</v>
      </c>
      <c r="AQ9" s="127">
        <f>'Initiative Level'!AT14</f>
        <v>142.66666073817046</v>
      </c>
      <c r="AR9" s="127">
        <f>'Initiative Level'!AU14</f>
        <v>142.66666073817046</v>
      </c>
      <c r="AS9" s="127">
        <f>'Initiative Level'!AV14</f>
        <v>142.66666073817046</v>
      </c>
      <c r="AT9" s="127">
        <f>'Initiative Level'!AW14</f>
        <v>142.66666073817046</v>
      </c>
      <c r="AU9" s="127">
        <f>'Initiative Level'!AX14</f>
        <v>0</v>
      </c>
      <c r="AV9" s="127">
        <f>'Initiative Level'!AY14</f>
        <v>0</v>
      </c>
      <c r="AW9" s="127">
        <f>'Initiative Level'!AZ14</f>
        <v>0</v>
      </c>
      <c r="AX9" s="127">
        <f>'Initiative Level'!BA14</f>
        <v>0</v>
      </c>
      <c r="AY9" s="127">
        <f>'Initiative Level'!BB14</f>
        <v>0</v>
      </c>
      <c r="AZ9" s="127">
        <f>'Initiative Level'!BC14</f>
        <v>0</v>
      </c>
      <c r="BA9" s="127">
        <f>'Initiative Level'!BD14</f>
        <v>0</v>
      </c>
      <c r="BB9" s="127">
        <f>'Initiative Level'!BE14</f>
        <v>0</v>
      </c>
      <c r="BC9" s="127">
        <f>'Initiative Level'!BF14</f>
        <v>0</v>
      </c>
      <c r="BD9" s="127">
        <f>'Initiative Level'!BG14</f>
        <v>0</v>
      </c>
      <c r="BE9" s="127">
        <f>'Initiative Level'!BH14</f>
        <v>0</v>
      </c>
      <c r="BF9" s="127">
        <f>'Initiative Level'!BI14</f>
        <v>0</v>
      </c>
      <c r="BG9" s="127">
        <f>'Initiative Level'!BJ14</f>
        <v>0</v>
      </c>
      <c r="BH9" s="160">
        <f>'Initiative Level'!BK14</f>
        <v>0</v>
      </c>
      <c r="BI9" s="210"/>
      <c r="BJ9" s="216">
        <f>'Initiative Level'!BM14</f>
        <v>4.25958220395945</v>
      </c>
      <c r="BK9" s="217">
        <f>'Initiative Level'!BN14</f>
        <v>4.25958220395945</v>
      </c>
      <c r="BL9" s="217">
        <f>'Initiative Level'!BO14</f>
        <v>4.25958220395945</v>
      </c>
      <c r="BM9" s="217">
        <f>'Initiative Level'!BP14</f>
        <v>0.2459901387536876</v>
      </c>
      <c r="BN9" s="217">
        <f>'Initiative Level'!BQ14</f>
        <v>0.2459901387536876</v>
      </c>
      <c r="BO9" s="217">
        <f>'Initiative Level'!BR14</f>
        <v>0.2324341353491327</v>
      </c>
      <c r="BP9" s="217">
        <f>'Initiative Level'!BS14</f>
        <v>0.21313484358447463</v>
      </c>
      <c r="BQ9" s="217">
        <f>'Initiative Level'!BT14</f>
        <v>0.16236848634990655</v>
      </c>
      <c r="BR9" s="217">
        <f>'Initiative Level'!BU14</f>
        <v>0.16236848634990655</v>
      </c>
      <c r="BS9" s="217">
        <f>'Initiative Level'!BV14</f>
        <v>0.16236848634990655</v>
      </c>
      <c r="BT9" s="217">
        <f>'Initiative Level'!BW14</f>
        <v>0.16236848634990655</v>
      </c>
      <c r="BU9" s="217">
        <f>'Initiative Level'!BX14</f>
        <v>0.16236848634990655</v>
      </c>
      <c r="BV9" s="217">
        <f>'Initiative Level'!BY14</f>
        <v>0.16236848634990655</v>
      </c>
      <c r="BW9" s="217">
        <f>'Initiative Level'!BZ14</f>
        <v>0</v>
      </c>
      <c r="BX9" s="217">
        <f>'Initiative Level'!CA14</f>
        <v>0</v>
      </c>
      <c r="BY9" s="217">
        <f>'Initiative Level'!CB14</f>
        <v>0</v>
      </c>
      <c r="BZ9" s="217">
        <f>'Initiative Level'!CC14</f>
        <v>0</v>
      </c>
      <c r="CA9" s="217">
        <f>'Initiative Level'!CD14</f>
        <v>0</v>
      </c>
      <c r="CB9" s="217">
        <f>'Initiative Level'!CE14</f>
        <v>0</v>
      </c>
      <c r="CC9" s="217">
        <f>'Initiative Level'!CF14</f>
        <v>0</v>
      </c>
      <c r="CD9" s="217">
        <f>'Initiative Level'!CG14</f>
        <v>0</v>
      </c>
      <c r="CE9" s="217">
        <f>'Initiative Level'!CH14</f>
        <v>0</v>
      </c>
      <c r="CF9" s="217">
        <f>'Initiative Level'!CI14</f>
        <v>0</v>
      </c>
      <c r="CG9" s="217">
        <f>'Initiative Level'!CJ14</f>
        <v>0</v>
      </c>
      <c r="CH9" s="217">
        <f>'Initiative Level'!CK14</f>
        <v>0</v>
      </c>
      <c r="CI9" s="217">
        <f>'Initiative Level'!CL14</f>
        <v>0</v>
      </c>
      <c r="CJ9" s="218">
        <f>'Initiative Level'!CM14</f>
        <v>0</v>
      </c>
      <c r="CK9" s="54"/>
      <c r="CL9" s="126">
        <f>'Initiative Level'!CO14</f>
        <v>5697.455703068106</v>
      </c>
      <c r="CM9" s="127">
        <f>'Initiative Level'!CP14</f>
        <v>5697.455703068106</v>
      </c>
      <c r="CN9" s="127">
        <f>'Initiative Level'!CQ14</f>
        <v>5697.455703068106</v>
      </c>
      <c r="CO9" s="127">
        <f>'Initiative Level'!CR14</f>
        <v>5697.455703068106</v>
      </c>
      <c r="CP9" s="127">
        <f>'Initiative Level'!CS14</f>
        <v>5697.455703068106</v>
      </c>
      <c r="CQ9" s="127">
        <f>'Initiative Level'!CT14</f>
        <v>3617.683312156141</v>
      </c>
      <c r="CR9" s="127">
        <f>'Initiative Level'!CU14</f>
        <v>3532.539377900296</v>
      </c>
      <c r="CS9" s="127">
        <f>'Initiative Level'!CV14</f>
        <v>158.51851193130054</v>
      </c>
      <c r="CT9" s="127">
        <f>'Initiative Level'!CW14</f>
        <v>158.51851193130054</v>
      </c>
      <c r="CU9" s="127">
        <f>'Initiative Level'!CX14</f>
        <v>158.51851193130054</v>
      </c>
      <c r="CV9" s="127">
        <f>'Initiative Level'!CY14</f>
        <v>158.51851193130054</v>
      </c>
      <c r="CW9" s="127">
        <f>'Initiative Level'!CZ14</f>
        <v>158.51851193130054</v>
      </c>
      <c r="CX9" s="127">
        <f>'Initiative Level'!DA14</f>
        <v>158.51851193130054</v>
      </c>
      <c r="CY9" s="127">
        <f>'Initiative Level'!DB14</f>
        <v>0</v>
      </c>
      <c r="CZ9" s="127">
        <f>'Initiative Level'!DC14</f>
        <v>0</v>
      </c>
      <c r="DA9" s="127">
        <f>'Initiative Level'!DD14</f>
        <v>0</v>
      </c>
      <c r="DB9" s="127">
        <f>'Initiative Level'!DE14</f>
        <v>0</v>
      </c>
      <c r="DC9" s="127">
        <f>'Initiative Level'!DF14</f>
        <v>0</v>
      </c>
      <c r="DD9" s="127">
        <f>'Initiative Level'!DG14</f>
        <v>0</v>
      </c>
      <c r="DE9" s="127">
        <f>'Initiative Level'!DH14</f>
        <v>0</v>
      </c>
      <c r="DF9" s="127">
        <f>'Initiative Level'!DI14</f>
        <v>0</v>
      </c>
      <c r="DG9" s="127">
        <f>'Initiative Level'!DJ14</f>
        <v>0</v>
      </c>
      <c r="DH9" s="127">
        <f>'Initiative Level'!DK14</f>
        <v>0</v>
      </c>
      <c r="DI9" s="127">
        <f>'Initiative Level'!DL14</f>
        <v>0</v>
      </c>
      <c r="DJ9" s="127">
        <f>'Initiative Level'!DM14</f>
        <v>0</v>
      </c>
      <c r="DK9" s="127">
        <f>'Initiative Level'!DN14</f>
        <v>0</v>
      </c>
      <c r="DL9" s="160">
        <f>'Initiative Level'!DO14</f>
        <v>0</v>
      </c>
    </row>
    <row r="10" spans="1:116" ht="12.75">
      <c r="A10" s="7">
        <v>2</v>
      </c>
      <c r="B10" s="8" t="str">
        <f>Summary!$B$20</f>
        <v>Burlington Hydro Inc.</v>
      </c>
      <c r="C10" s="8">
        <f>C9+1</f>
        <v>2007</v>
      </c>
      <c r="D10" s="37" t="s">
        <v>53</v>
      </c>
      <c r="E10" s="163" t="str">
        <f>$B10&amp;" - "&amp;$C10&amp;" programs ("&amp;$D10&amp;")"</f>
        <v>Burlington Hydro Inc. - 2007 programs (Final)</v>
      </c>
      <c r="F10" s="219">
        <f>'Initiative Level'!I30</f>
        <v>0</v>
      </c>
      <c r="G10" s="220">
        <f>'Initiative Level'!J30</f>
        <v>2.8060746519418203</v>
      </c>
      <c r="H10" s="220">
        <f>'Initiative Level'!K30</f>
        <v>2.799510995135991</v>
      </c>
      <c r="I10" s="220">
        <f>'Initiative Level'!L30</f>
        <v>0.4730950189454087</v>
      </c>
      <c r="J10" s="220">
        <f>'Initiative Level'!M30</f>
        <v>0.4730950189454087</v>
      </c>
      <c r="K10" s="220">
        <f>'Initiative Level'!N30</f>
        <v>0.4730950189454087</v>
      </c>
      <c r="L10" s="220">
        <f>'Initiative Level'!O30</f>
        <v>0.3982226943194134</v>
      </c>
      <c r="M10" s="220">
        <f>'Initiative Level'!P30</f>
        <v>0.3982226943194134</v>
      </c>
      <c r="N10" s="220">
        <f>'Initiative Level'!Q30</f>
        <v>0.3982226943194134</v>
      </c>
      <c r="O10" s="220">
        <f>'Initiative Level'!R30</f>
        <v>0.3459536861440983</v>
      </c>
      <c r="P10" s="220">
        <f>'Initiative Level'!S30</f>
        <v>0.3327124136282964</v>
      </c>
      <c r="Q10" s="220">
        <f>'Initiative Level'!T30</f>
        <v>0.2985985823822124</v>
      </c>
      <c r="R10" s="220">
        <f>'Initiative Level'!U30</f>
        <v>0.2985985823822124</v>
      </c>
      <c r="S10" s="220">
        <f>'Initiative Level'!V30</f>
        <v>0.26438058238221235</v>
      </c>
      <c r="T10" s="220">
        <f>'Initiative Level'!W30</f>
        <v>0.26438058238221235</v>
      </c>
      <c r="U10" s="220">
        <f>'Initiative Level'!X30</f>
        <v>0.26438058238221235</v>
      </c>
      <c r="V10" s="220">
        <f>'Initiative Level'!Y30</f>
        <v>0.05003695438098268</v>
      </c>
      <c r="W10" s="220">
        <f>'Initiative Level'!Z30</f>
        <v>0.04964475493610013</v>
      </c>
      <c r="X10" s="220">
        <f>'Initiative Level'!AA30</f>
        <v>0.04964475493610013</v>
      </c>
      <c r="Y10" s="220">
        <f>'Initiative Level'!AB30</f>
        <v>0.005900000000000001</v>
      </c>
      <c r="Z10" s="220">
        <f>'Initiative Level'!AC30</f>
        <v>0.005900000000000001</v>
      </c>
      <c r="AA10" s="220">
        <f>'Initiative Level'!AD30</f>
        <v>0</v>
      </c>
      <c r="AB10" s="220">
        <f>'Initiative Level'!AE30</f>
        <v>0</v>
      </c>
      <c r="AC10" s="220">
        <f>'Initiative Level'!AF30</f>
        <v>0</v>
      </c>
      <c r="AD10" s="220">
        <f>'Initiative Level'!AG30</f>
        <v>0</v>
      </c>
      <c r="AE10" s="220">
        <f>'Initiative Level'!AH30</f>
        <v>0</v>
      </c>
      <c r="AF10" s="221">
        <f>'Initiative Level'!AI30</f>
        <v>0</v>
      </c>
      <c r="AG10" s="54"/>
      <c r="AH10" s="167">
        <f>'Initiative Level'!AK30</f>
        <v>0</v>
      </c>
      <c r="AI10" s="168">
        <f>'Initiative Level'!AL30</f>
        <v>4897.376093373177</v>
      </c>
      <c r="AJ10" s="168">
        <f>'Initiative Level'!AM30</f>
        <v>4875.282355732126</v>
      </c>
      <c r="AK10" s="168">
        <f>'Initiative Level'!AN30</f>
        <v>2722.2969622645996</v>
      </c>
      <c r="AL10" s="168">
        <f>'Initiative Level'!AO30</f>
        <v>2722.2969622645996</v>
      </c>
      <c r="AM10" s="168">
        <f>'Initiative Level'!AP30</f>
        <v>2722.2969622645996</v>
      </c>
      <c r="AN10" s="168">
        <f>'Initiative Level'!AQ30</f>
        <v>2631.3109602478016</v>
      </c>
      <c r="AO10" s="168">
        <f>'Initiative Level'!AR30</f>
        <v>2469.3824725572977</v>
      </c>
      <c r="AP10" s="168">
        <f>'Initiative Level'!AS30</f>
        <v>2469.3824725572977</v>
      </c>
      <c r="AQ10" s="168">
        <f>'Initiative Level'!AT30</f>
        <v>852.2537105448579</v>
      </c>
      <c r="AR10" s="168">
        <f>'Initiative Level'!AU30</f>
        <v>712.604920804832</v>
      </c>
      <c r="AS10" s="168">
        <f>'Initiative Level'!AV30</f>
        <v>434.81400133229016</v>
      </c>
      <c r="AT10" s="168">
        <f>'Initiative Level'!AW30</f>
        <v>434.81400133229016</v>
      </c>
      <c r="AU10" s="168">
        <f>'Initiative Level'!AX30</f>
        <v>434.81400133229016</v>
      </c>
      <c r="AV10" s="168">
        <f>'Initiative Level'!AY30</f>
        <v>434.81400133229016</v>
      </c>
      <c r="AW10" s="168">
        <f>'Initiative Level'!AZ30</f>
        <v>434.81400133229016</v>
      </c>
      <c r="AX10" s="168">
        <f>'Initiative Level'!BA30</f>
        <v>61.81009113542094</v>
      </c>
      <c r="AY10" s="168">
        <f>'Initiative Level'!BB30</f>
        <v>53.202714032552144</v>
      </c>
      <c r="AZ10" s="168">
        <f>'Initiative Level'!BC30</f>
        <v>53.202714032552144</v>
      </c>
      <c r="BA10" s="168">
        <f>'Initiative Level'!BD30</f>
        <v>6.20208</v>
      </c>
      <c r="BB10" s="168">
        <f>'Initiative Level'!BE30</f>
        <v>6.20208</v>
      </c>
      <c r="BC10" s="168">
        <f>'Initiative Level'!BF30</f>
        <v>0</v>
      </c>
      <c r="BD10" s="168">
        <f>'Initiative Level'!BG30</f>
        <v>0</v>
      </c>
      <c r="BE10" s="168">
        <f>'Initiative Level'!BH30</f>
        <v>0</v>
      </c>
      <c r="BF10" s="168">
        <f>'Initiative Level'!BI30</f>
        <v>0</v>
      </c>
      <c r="BG10" s="168">
        <f>'Initiative Level'!BJ30</f>
        <v>0</v>
      </c>
      <c r="BH10" s="169">
        <f>'Initiative Level'!BK30</f>
        <v>0</v>
      </c>
      <c r="BI10" s="210"/>
      <c r="BJ10" s="219">
        <f>'Initiative Level'!BM30</f>
        <v>0</v>
      </c>
      <c r="BK10" s="220">
        <f>'Initiative Level'!BN30</f>
        <v>11.92091823458024</v>
      </c>
      <c r="BL10" s="220">
        <f>'Initiative Level'!BO30</f>
        <v>11.908984313115097</v>
      </c>
      <c r="BM10" s="220">
        <f>'Initiative Level'!BP30</f>
        <v>0.811146363538294</v>
      </c>
      <c r="BN10" s="220">
        <f>'Initiative Level'!BQ30</f>
        <v>0.811146363538294</v>
      </c>
      <c r="BO10" s="220">
        <f>'Initiative Level'!BR30</f>
        <v>0.811146363538294</v>
      </c>
      <c r="BP10" s="220">
        <f>'Initiative Level'!BS30</f>
        <v>0.6447879350015735</v>
      </c>
      <c r="BQ10" s="220">
        <f>'Initiative Level'!BT30</f>
        <v>0.6447879350015735</v>
      </c>
      <c r="BR10" s="220">
        <f>'Initiative Level'!BU30</f>
        <v>0.6447879350015735</v>
      </c>
      <c r="BS10" s="220">
        <f>'Initiative Level'!BV30</f>
        <v>0.5735872011599001</v>
      </c>
      <c r="BT10" s="220">
        <f>'Initiative Level'!BW30</f>
        <v>0.5397236141455503</v>
      </c>
      <c r="BU10" s="220">
        <f>'Initiative Level'!BX30</f>
        <v>0.49379644615276674</v>
      </c>
      <c r="BV10" s="220">
        <f>'Initiative Level'!BY30</f>
        <v>0.49379644615276674</v>
      </c>
      <c r="BW10" s="220">
        <f>'Initiative Level'!BZ30</f>
        <v>0.45577644615276675</v>
      </c>
      <c r="BX10" s="220">
        <f>'Initiative Level'!CA30</f>
        <v>0.45577644615276675</v>
      </c>
      <c r="BY10" s="220">
        <f>'Initiative Level'!CB30</f>
        <v>0.45577644615276675</v>
      </c>
      <c r="BZ10" s="220">
        <f>'Initiative Level'!CC30</f>
        <v>0.08298626670713223</v>
      </c>
      <c r="CA10" s="220">
        <f>'Initiative Level'!CD30</f>
        <v>0.08227317680734578</v>
      </c>
      <c r="CB10" s="220">
        <f>'Initiative Level'!CE30</f>
        <v>0.08227317680734578</v>
      </c>
      <c r="CC10" s="220">
        <f>'Initiative Level'!CF30</f>
        <v>0.005900000000000001</v>
      </c>
      <c r="CD10" s="220">
        <f>'Initiative Level'!CG30</f>
        <v>0.005900000000000001</v>
      </c>
      <c r="CE10" s="220">
        <f>'Initiative Level'!CH30</f>
        <v>0</v>
      </c>
      <c r="CF10" s="220">
        <f>'Initiative Level'!CI30</f>
        <v>0</v>
      </c>
      <c r="CG10" s="220">
        <f>'Initiative Level'!CJ30</f>
        <v>0</v>
      </c>
      <c r="CH10" s="220">
        <f>'Initiative Level'!CK30</f>
        <v>0</v>
      </c>
      <c r="CI10" s="220">
        <f>'Initiative Level'!CL30</f>
        <v>0</v>
      </c>
      <c r="CJ10" s="221">
        <f>'Initiative Level'!CM30</f>
        <v>0</v>
      </c>
      <c r="CK10" s="54"/>
      <c r="CL10" s="167">
        <f>'Initiative Level'!CO30</f>
        <v>0</v>
      </c>
      <c r="CM10" s="168">
        <f>'Initiative Level'!CP30</f>
        <v>22099.331118320646</v>
      </c>
      <c r="CN10" s="168">
        <f>'Initiative Level'!CQ30</f>
        <v>22059.16068624601</v>
      </c>
      <c r="CO10" s="168">
        <f>'Initiative Level'!CR30</f>
        <v>4117.615740683289</v>
      </c>
      <c r="CP10" s="168">
        <f>'Initiative Level'!CS30</f>
        <v>4117.615740683289</v>
      </c>
      <c r="CQ10" s="168">
        <f>'Initiative Level'!CT30</f>
        <v>4117.615740683289</v>
      </c>
      <c r="CR10" s="168">
        <f>'Initiative Level'!CU30</f>
        <v>3588.5607378654868</v>
      </c>
      <c r="CS10" s="168">
        <f>'Initiative Level'!CV30</f>
        <v>3588.5607378654868</v>
      </c>
      <c r="CT10" s="168">
        <f>'Initiative Level'!CW30</f>
        <v>3588.5607378654868</v>
      </c>
      <c r="CU10" s="168">
        <f>'Initiative Level'!CX30</f>
        <v>1476.7700321940724</v>
      </c>
      <c r="CV10" s="168">
        <f>'Initiative Level'!CY30</f>
        <v>1119.6075321940725</v>
      </c>
      <c r="CW10" s="168">
        <f>'Initiative Level'!CZ30</f>
        <v>752.2442111337455</v>
      </c>
      <c r="CX10" s="168">
        <f>'Initiative Level'!DA30</f>
        <v>752.2442111337455</v>
      </c>
      <c r="CY10" s="168">
        <f>'Initiative Level'!DB30</f>
        <v>752.2442111337455</v>
      </c>
      <c r="CZ10" s="168">
        <f>'Initiative Level'!DC30</f>
        <v>752.2442111337455</v>
      </c>
      <c r="DA10" s="168">
        <f>'Initiative Level'!DD30</f>
        <v>752.2442111337455</v>
      </c>
      <c r="DB10" s="168">
        <f>'Initiative Level'!DE30</f>
        <v>100.80710508441848</v>
      </c>
      <c r="DC10" s="168">
        <f>'Initiative Level'!DF30</f>
        <v>85.15732853374794</v>
      </c>
      <c r="DD10" s="168">
        <f>'Initiative Level'!DG30</f>
        <v>85.15732853374794</v>
      </c>
      <c r="DE10" s="168">
        <f>'Initiative Level'!DH30</f>
        <v>6.20208</v>
      </c>
      <c r="DF10" s="168">
        <f>'Initiative Level'!DI30</f>
        <v>6.20208</v>
      </c>
      <c r="DG10" s="168">
        <f>'Initiative Level'!DJ30</f>
        <v>0</v>
      </c>
      <c r="DH10" s="168">
        <f>'Initiative Level'!DK30</f>
        <v>0</v>
      </c>
      <c r="DI10" s="168">
        <f>'Initiative Level'!DL30</f>
        <v>0</v>
      </c>
      <c r="DJ10" s="168">
        <f>'Initiative Level'!DM30</f>
        <v>0</v>
      </c>
      <c r="DK10" s="168">
        <f>'Initiative Level'!DN30</f>
        <v>0</v>
      </c>
      <c r="DL10" s="169">
        <f>'Initiative Level'!DO30</f>
        <v>0</v>
      </c>
    </row>
    <row r="11" spans="1:116" ht="12.75">
      <c r="A11" s="10">
        <v>3</v>
      </c>
      <c r="B11" s="11" t="str">
        <f>Summary!$B$20</f>
        <v>Burlington Hydro Inc.</v>
      </c>
      <c r="C11" s="11">
        <f>C10+1</f>
        <v>2008</v>
      </c>
      <c r="D11" s="38" t="s">
        <v>53</v>
      </c>
      <c r="E11" s="163" t="str">
        <f>$B11&amp;" - "&amp;$C11&amp;" programs ("&amp;$D11&amp;")"</f>
        <v>Burlington Hydro Inc. - 2008 programs (Final)</v>
      </c>
      <c r="F11" s="222">
        <f>'Initiative Level'!I49</f>
        <v>0</v>
      </c>
      <c r="G11" s="223">
        <f>'Initiative Level'!J49</f>
        <v>0</v>
      </c>
      <c r="H11" s="223">
        <f>'Initiative Level'!K49</f>
        <v>5.371710895778995</v>
      </c>
      <c r="I11" s="223">
        <f>'Initiative Level'!L49</f>
        <v>3.559498011130379</v>
      </c>
      <c r="J11" s="223">
        <f>'Initiative Level'!M49</f>
        <v>3.5582406511303786</v>
      </c>
      <c r="K11" s="223">
        <f>'Initiative Level'!N49</f>
        <v>3.5582406511303786</v>
      </c>
      <c r="L11" s="223">
        <f>'Initiative Level'!O49</f>
        <v>3.550214544427498</v>
      </c>
      <c r="M11" s="223">
        <f>'Initiative Level'!P49</f>
        <v>2.3337364726327365</v>
      </c>
      <c r="N11" s="223">
        <f>'Initiative Level'!Q49</f>
        <v>2.3159112769756627</v>
      </c>
      <c r="O11" s="223">
        <f>'Initiative Level'!R49</f>
        <v>2.3098033278105055</v>
      </c>
      <c r="P11" s="223">
        <f>'Initiative Level'!S49</f>
        <v>2.280075225694421</v>
      </c>
      <c r="Q11" s="223">
        <f>'Initiative Level'!T49</f>
        <v>2.2320354536756066</v>
      </c>
      <c r="R11" s="223">
        <f>'Initiative Level'!U49</f>
        <v>2.22802716353303</v>
      </c>
      <c r="S11" s="223">
        <f>'Initiative Level'!V49</f>
        <v>2.22802716353303</v>
      </c>
      <c r="T11" s="223">
        <f>'Initiative Level'!W49</f>
        <v>2.2138236003317124</v>
      </c>
      <c r="U11" s="223">
        <f>'Initiative Level'!X49</f>
        <v>0.3887037909831544</v>
      </c>
      <c r="V11" s="223">
        <f>'Initiative Level'!Y49</f>
        <v>0.383645521033807</v>
      </c>
      <c r="W11" s="223">
        <f>'Initiative Level'!Z49</f>
        <v>0.30178977669821044</v>
      </c>
      <c r="X11" s="223">
        <f>'Initiative Level'!AA49</f>
        <v>0.18631255823100326</v>
      </c>
      <c r="Y11" s="223">
        <f>'Initiative Level'!AB49</f>
        <v>0.18631255823100326</v>
      </c>
      <c r="Z11" s="223">
        <f>'Initiative Level'!AC49</f>
        <v>0.023197910073456226</v>
      </c>
      <c r="AA11" s="223">
        <f>'Initiative Level'!AD49</f>
        <v>0.023197910073456226</v>
      </c>
      <c r="AB11" s="223">
        <f>'Initiative Level'!AE49</f>
        <v>0</v>
      </c>
      <c r="AC11" s="223">
        <f>'Initiative Level'!AF49</f>
        <v>0</v>
      </c>
      <c r="AD11" s="223">
        <f>'Initiative Level'!AG49</f>
        <v>0</v>
      </c>
      <c r="AE11" s="223">
        <f>'Initiative Level'!AH49</f>
        <v>0</v>
      </c>
      <c r="AF11" s="224">
        <f>'Initiative Level'!AI49</f>
        <v>0</v>
      </c>
      <c r="AG11" s="54"/>
      <c r="AH11" s="128">
        <f>'Initiative Level'!AK49</f>
        <v>0</v>
      </c>
      <c r="AI11" s="129">
        <f>'Initiative Level'!AL49</f>
        <v>0</v>
      </c>
      <c r="AJ11" s="129">
        <f>'Initiative Level'!AM49</f>
        <v>3517.330820576883</v>
      </c>
      <c r="AK11" s="129">
        <f>'Initiative Level'!AN49</f>
        <v>3396.1099016288863</v>
      </c>
      <c r="AL11" s="129">
        <f>'Initiative Level'!AO49</f>
        <v>3386.8799120288863</v>
      </c>
      <c r="AM11" s="129">
        <f>'Initiative Level'!AP49</f>
        <v>3386.8799120288863</v>
      </c>
      <c r="AN11" s="129">
        <f>'Initiative Level'!AQ49</f>
        <v>3141.0518774890115</v>
      </c>
      <c r="AO11" s="129">
        <f>'Initiative Level'!AR49</f>
        <v>3141.0518774890115</v>
      </c>
      <c r="AP11" s="129">
        <f>'Initiative Level'!AS49</f>
        <v>2885.3601742757664</v>
      </c>
      <c r="AQ11" s="129">
        <f>'Initiative Level'!AT49</f>
        <v>2693.525339220217</v>
      </c>
      <c r="AR11" s="129">
        <f>'Initiative Level'!AU49</f>
        <v>2164.0682260774424</v>
      </c>
      <c r="AS11" s="129">
        <f>'Initiative Level'!AV49</f>
        <v>1761.4393914754928</v>
      </c>
      <c r="AT11" s="129">
        <f>'Initiative Level'!AW49</f>
        <v>1648.3970665290708</v>
      </c>
      <c r="AU11" s="129">
        <f>'Initiative Level'!AX49</f>
        <v>1648.3970665290708</v>
      </c>
      <c r="AV11" s="129">
        <f>'Initiative Level'!AY49</f>
        <v>1623.9179600186626</v>
      </c>
      <c r="AW11" s="129">
        <f>'Initiative Level'!AZ49</f>
        <v>1584.338851322755</v>
      </c>
      <c r="AX11" s="129">
        <f>'Initiative Level'!BA49</f>
        <v>1579.0706895036046</v>
      </c>
      <c r="AY11" s="129">
        <f>'Initiative Level'!BB49</f>
        <v>1197.6240964305373</v>
      </c>
      <c r="AZ11" s="129">
        <f>'Initiative Level'!BC49</f>
        <v>274.6611185656975</v>
      </c>
      <c r="BA11" s="129">
        <f>'Initiative Level'!BD49</f>
        <v>274.6611185656975</v>
      </c>
      <c r="BB11" s="129">
        <f>'Initiative Level'!BE49</f>
        <v>21.452659201191913</v>
      </c>
      <c r="BC11" s="129">
        <f>'Initiative Level'!BF49</f>
        <v>21.452659201191913</v>
      </c>
      <c r="BD11" s="129">
        <f>'Initiative Level'!BG49</f>
        <v>0</v>
      </c>
      <c r="BE11" s="129">
        <f>'Initiative Level'!BH49</f>
        <v>0</v>
      </c>
      <c r="BF11" s="129">
        <f>'Initiative Level'!BI49</f>
        <v>0</v>
      </c>
      <c r="BG11" s="129">
        <f>'Initiative Level'!BJ49</f>
        <v>0</v>
      </c>
      <c r="BH11" s="161">
        <f>'Initiative Level'!BK49</f>
        <v>0</v>
      </c>
      <c r="BI11" s="210"/>
      <c r="BJ11" s="222">
        <f>'Initiative Level'!BM49</f>
        <v>0</v>
      </c>
      <c r="BK11" s="223">
        <f>'Initiative Level'!BN49</f>
        <v>0</v>
      </c>
      <c r="BL11" s="223">
        <f>'Initiative Level'!BO49</f>
        <v>5.986156537039265</v>
      </c>
      <c r="BM11" s="223">
        <f>'Initiative Level'!BP49</f>
        <v>4.1611929656676985</v>
      </c>
      <c r="BN11" s="223">
        <f>'Initiative Level'!BQ49</f>
        <v>4.159840965667699</v>
      </c>
      <c r="BO11" s="223">
        <f>'Initiative Level'!BR49</f>
        <v>4.159840965667699</v>
      </c>
      <c r="BP11" s="223">
        <f>'Initiative Level'!BS49</f>
        <v>4.138977303557386</v>
      </c>
      <c r="BQ11" s="223">
        <f>'Initiative Level'!BT49</f>
        <v>2.922499231762625</v>
      </c>
      <c r="BR11" s="223">
        <f>'Initiative Level'!BU49</f>
        <v>2.8836161075028075</v>
      </c>
      <c r="BS11" s="223">
        <f>'Initiative Level'!BV49</f>
        <v>2.867453560015058</v>
      </c>
      <c r="BT11" s="223">
        <f>'Initiative Level'!BW49</f>
        <v>2.811312083616857</v>
      </c>
      <c r="BU11" s="223">
        <f>'Initiative Level'!BX49</f>
        <v>2.720502562544357</v>
      </c>
      <c r="BV11" s="223">
        <f>'Initiative Level'!BY49</f>
        <v>2.7109290500275667</v>
      </c>
      <c r="BW11" s="223">
        <f>'Initiative Level'!BZ49</f>
        <v>2.7109290500275667</v>
      </c>
      <c r="BX11" s="223">
        <f>'Initiative Level'!CA49</f>
        <v>2.67843399833519</v>
      </c>
      <c r="BY11" s="223">
        <f>'Initiative Level'!CB49</f>
        <v>0.6504691145549877</v>
      </c>
      <c r="BZ11" s="223">
        <f>'Initiative Level'!CC49</f>
        <v>0.6432603917451964</v>
      </c>
      <c r="CA11" s="223">
        <f>'Initiative Level'!CD49</f>
        <v>0.5280636579970286</v>
      </c>
      <c r="CB11" s="223">
        <f>'Initiative Level'!CE49</f>
        <v>0.31313781231994203</v>
      </c>
      <c r="CC11" s="223">
        <f>'Initiative Level'!CF49</f>
        <v>0.31313781231994203</v>
      </c>
      <c r="CD11" s="223">
        <f>'Initiative Level'!CG49</f>
        <v>0.029740910350584904</v>
      </c>
      <c r="CE11" s="223">
        <f>'Initiative Level'!CH49</f>
        <v>0.029740910350584904</v>
      </c>
      <c r="CF11" s="223">
        <f>'Initiative Level'!CI49</f>
        <v>0</v>
      </c>
      <c r="CG11" s="223">
        <f>'Initiative Level'!CJ49</f>
        <v>0</v>
      </c>
      <c r="CH11" s="223">
        <f>'Initiative Level'!CK49</f>
        <v>0</v>
      </c>
      <c r="CI11" s="223">
        <f>'Initiative Level'!CL49</f>
        <v>0</v>
      </c>
      <c r="CJ11" s="224">
        <f>'Initiative Level'!CM49</f>
        <v>0</v>
      </c>
      <c r="CK11" s="54"/>
      <c r="CL11" s="128">
        <f>'Initiative Level'!CO49</f>
        <v>0</v>
      </c>
      <c r="CM11" s="129">
        <f>'Initiative Level'!CP49</f>
        <v>0</v>
      </c>
      <c r="CN11" s="129">
        <f>'Initiative Level'!CQ49</f>
        <v>7060.777517162258</v>
      </c>
      <c r="CO11" s="129">
        <f>'Initiative Level'!CR49</f>
        <v>6894.241728573639</v>
      </c>
      <c r="CP11" s="129">
        <f>'Initiative Level'!CS49</f>
        <v>6884.317008573639</v>
      </c>
      <c r="CQ11" s="129">
        <f>'Initiative Level'!CT49</f>
        <v>6884.317008573639</v>
      </c>
      <c r="CR11" s="129">
        <f>'Initiative Level'!CU49</f>
        <v>6246.867575016676</v>
      </c>
      <c r="CS11" s="129">
        <f>'Initiative Level'!CV49</f>
        <v>6246.867575016676</v>
      </c>
      <c r="CT11" s="129">
        <f>'Initiative Level'!CW49</f>
        <v>5674.961452562287</v>
      </c>
      <c r="CU11" s="129">
        <f>'Initiative Level'!CX49</f>
        <v>5164.255328946624</v>
      </c>
      <c r="CV11" s="129">
        <f>'Initiative Level'!CY49</f>
        <v>4176.577381008118</v>
      </c>
      <c r="CW11" s="129">
        <f>'Initiative Level'!CZ49</f>
        <v>3441.0921905007535</v>
      </c>
      <c r="CX11" s="129">
        <f>'Initiative Level'!DA49</f>
        <v>3182.852478143977</v>
      </c>
      <c r="CY11" s="129">
        <f>'Initiative Level'!DB49</f>
        <v>3182.852478143977</v>
      </c>
      <c r="CZ11" s="129">
        <f>'Initiative Level'!DC49</f>
        <v>3126.848937330702</v>
      </c>
      <c r="DA11" s="129">
        <f>'Initiative Level'!DD49</f>
        <v>3082.345136438513</v>
      </c>
      <c r="DB11" s="129">
        <f>'Initiative Level'!DE49</f>
        <v>3074.980143108014</v>
      </c>
      <c r="DC11" s="129">
        <f>'Initiative Level'!DF49</f>
        <v>2594.3983834778264</v>
      </c>
      <c r="DD11" s="129">
        <f>'Initiative Level'!DG49</f>
        <v>468.5883850879838</v>
      </c>
      <c r="DE11" s="129">
        <f>'Initiative Level'!DH49</f>
        <v>468.5883850879838</v>
      </c>
      <c r="DF11" s="129">
        <f>'Initiative Level'!DI49</f>
        <v>27.503409232297326</v>
      </c>
      <c r="DG11" s="129">
        <f>'Initiative Level'!DJ49</f>
        <v>27.503409232297326</v>
      </c>
      <c r="DH11" s="129">
        <f>'Initiative Level'!DK49</f>
        <v>0</v>
      </c>
      <c r="DI11" s="129">
        <f>'Initiative Level'!DL49</f>
        <v>0</v>
      </c>
      <c r="DJ11" s="129">
        <f>'Initiative Level'!DM49</f>
        <v>0</v>
      </c>
      <c r="DK11" s="129">
        <f>'Initiative Level'!DN49</f>
        <v>0</v>
      </c>
      <c r="DL11" s="161">
        <f>'Initiative Level'!DO49</f>
        <v>0</v>
      </c>
    </row>
    <row r="12" spans="1:116" ht="12.75">
      <c r="A12" s="28" t="s">
        <v>51</v>
      </c>
      <c r="B12" s="46"/>
      <c r="C12" s="46"/>
      <c r="D12" s="47"/>
      <c r="E12" s="5"/>
      <c r="F12" s="57">
        <f>'Initiative Level'!I51</f>
        <v>4.2349831900840815</v>
      </c>
      <c r="G12" s="57">
        <f>'Initiative Level'!J51</f>
        <v>7.041057842025902</v>
      </c>
      <c r="H12" s="57">
        <f>'Initiative Level'!K51</f>
        <v>12.406205080999067</v>
      </c>
      <c r="I12" s="57">
        <f>'Initiative Level'!L51</f>
        <v>4.253984154954106</v>
      </c>
      <c r="J12" s="57">
        <f>'Initiative Level'!M51</f>
        <v>4.252726794954106</v>
      </c>
      <c r="K12" s="57">
        <f>'Initiative Level'!N51</f>
        <v>4.240526391890007</v>
      </c>
      <c r="L12" s="57">
        <f>'Initiative Level'!O51</f>
        <v>4.140258597972939</v>
      </c>
      <c r="M12" s="57">
        <f>'Initiative Level'!P51</f>
        <v>2.878090804667066</v>
      </c>
      <c r="N12" s="57">
        <f>'Initiative Level'!Q51</f>
        <v>2.8602656090099923</v>
      </c>
      <c r="O12" s="57">
        <f>'Initiative Level'!R51</f>
        <v>2.8018886516695196</v>
      </c>
      <c r="P12" s="57">
        <f>'Initiative Level'!S51</f>
        <v>2.758919277037633</v>
      </c>
      <c r="Q12" s="57">
        <f>'Initiative Level'!T51</f>
        <v>2.676765673772735</v>
      </c>
      <c r="R12" s="57">
        <f>'Initiative Level'!U51</f>
        <v>2.672757383630158</v>
      </c>
      <c r="S12" s="57">
        <f>'Initiative Level'!V51</f>
        <v>2.4924077459152425</v>
      </c>
      <c r="T12" s="57">
        <f>'Initiative Level'!W51</f>
        <v>2.478204182713925</v>
      </c>
      <c r="U12" s="57">
        <f>'Initiative Level'!X51</f>
        <v>0.6530843733653666</v>
      </c>
      <c r="V12" s="57">
        <f>'Initiative Level'!Y51</f>
        <v>0.4336824754147896</v>
      </c>
      <c r="W12" s="57">
        <f>'Initiative Level'!Z51</f>
        <v>0.35143453163431054</v>
      </c>
      <c r="X12" s="57">
        <f>'Initiative Level'!AA51</f>
        <v>0.2359573131671034</v>
      </c>
      <c r="Y12" s="57">
        <f>'Initiative Level'!AB51</f>
        <v>0.19221255823100325</v>
      </c>
      <c r="Z12" s="57">
        <f>'Initiative Level'!AC51</f>
        <v>0.029097910073456225</v>
      </c>
      <c r="AA12" s="57">
        <f>'Initiative Level'!AD51</f>
        <v>0.023197910073456226</v>
      </c>
      <c r="AB12" s="57">
        <f>'Initiative Level'!AE51</f>
        <v>0</v>
      </c>
      <c r="AC12" s="57">
        <f>'Initiative Level'!AF51</f>
        <v>0</v>
      </c>
      <c r="AD12" s="57">
        <f>'Initiative Level'!AG51</f>
        <v>0</v>
      </c>
      <c r="AE12" s="57">
        <f>'Initiative Level'!AH51</f>
        <v>0</v>
      </c>
      <c r="AF12" s="57">
        <f>'Initiative Level'!AI51</f>
        <v>0</v>
      </c>
      <c r="AG12" s="58"/>
      <c r="AH12" s="57">
        <f>'Initiative Level'!AK51</f>
        <v>5127.710132761296</v>
      </c>
      <c r="AI12" s="57">
        <f>'Initiative Level'!AL51</f>
        <v>10025.086226134472</v>
      </c>
      <c r="AJ12" s="57">
        <f>'Initiative Level'!AM51</f>
        <v>13520.323309070303</v>
      </c>
      <c r="AK12" s="57">
        <f>'Initiative Level'!AN51</f>
        <v>11246.116996654782</v>
      </c>
      <c r="AL12" s="57">
        <f>'Initiative Level'!AO51</f>
        <v>11236.887007054784</v>
      </c>
      <c r="AM12" s="57">
        <f>'Initiative Level'!AP51</f>
        <v>9365.091855234015</v>
      </c>
      <c r="AN12" s="57">
        <f>'Initiative Level'!AQ51</f>
        <v>8951.64827784708</v>
      </c>
      <c r="AO12" s="57">
        <f>'Initiative Level'!AR51</f>
        <v>5753.101010784478</v>
      </c>
      <c r="AP12" s="57">
        <f>'Initiative Level'!AS51</f>
        <v>5497.409307571233</v>
      </c>
      <c r="AQ12" s="57">
        <f>'Initiative Level'!AT51</f>
        <v>3688.4457105032457</v>
      </c>
      <c r="AR12" s="57">
        <f>'Initiative Level'!AU51</f>
        <v>3019.3398076204458</v>
      </c>
      <c r="AS12" s="57">
        <f>'Initiative Level'!AV51</f>
        <v>2338.920053545953</v>
      </c>
      <c r="AT12" s="57">
        <f>'Initiative Level'!AW51</f>
        <v>2225.877728599531</v>
      </c>
      <c r="AU12" s="57">
        <f>'Initiative Level'!AX51</f>
        <v>2083.211067861361</v>
      </c>
      <c r="AV12" s="57">
        <f>'Initiative Level'!AY51</f>
        <v>2058.731961350952</v>
      </c>
      <c r="AW12" s="57">
        <f>'Initiative Level'!AZ51</f>
        <v>2019.1528526550453</v>
      </c>
      <c r="AX12" s="57">
        <f>'Initiative Level'!BA51</f>
        <v>1640.8807806390255</v>
      </c>
      <c r="AY12" s="57">
        <f>'Initiative Level'!BB51</f>
        <v>1250.8268104630895</v>
      </c>
      <c r="AZ12" s="57">
        <f>'Initiative Level'!BC51</f>
        <v>327.86383259824964</v>
      </c>
      <c r="BA12" s="57">
        <f>'Initiative Level'!BD51</f>
        <v>280.86319856569753</v>
      </c>
      <c r="BB12" s="57">
        <f>'Initiative Level'!BE51</f>
        <v>27.654739201191912</v>
      </c>
      <c r="BC12" s="57">
        <f>'Initiative Level'!BF51</f>
        <v>21.452659201191913</v>
      </c>
      <c r="BD12" s="57">
        <f>'Initiative Level'!BG51</f>
        <v>0</v>
      </c>
      <c r="BE12" s="57">
        <f>'Initiative Level'!BH51</f>
        <v>0</v>
      </c>
      <c r="BF12" s="57">
        <f>'Initiative Level'!BI51</f>
        <v>0</v>
      </c>
      <c r="BG12" s="57">
        <f>'Initiative Level'!BJ51</f>
        <v>0</v>
      </c>
      <c r="BH12" s="57">
        <f>'Initiative Level'!BK51</f>
        <v>0</v>
      </c>
      <c r="BI12" s="58"/>
      <c r="BJ12" s="57">
        <f>'Initiative Level'!BM51</f>
        <v>4.25958220395945</v>
      </c>
      <c r="BK12" s="57">
        <f>'Initiative Level'!BN51</f>
        <v>16.180500438539692</v>
      </c>
      <c r="BL12" s="57">
        <f>'Initiative Level'!BO51</f>
        <v>22.154723054113823</v>
      </c>
      <c r="BM12" s="57">
        <f>'Initiative Level'!BP51</f>
        <v>5.218329467959681</v>
      </c>
      <c r="BN12" s="57">
        <f>'Initiative Level'!BQ51</f>
        <v>5.21697746795968</v>
      </c>
      <c r="BO12" s="57">
        <f>'Initiative Level'!BR51</f>
        <v>5.2034214645551256</v>
      </c>
      <c r="BP12" s="57">
        <f>'Initiative Level'!BS51</f>
        <v>4.996900082143434</v>
      </c>
      <c r="BQ12" s="57">
        <f>'Initiative Level'!BT51</f>
        <v>3.7296556531141047</v>
      </c>
      <c r="BR12" s="57">
        <f>'Initiative Level'!BU51</f>
        <v>3.6907725288542874</v>
      </c>
      <c r="BS12" s="57">
        <f>'Initiative Level'!BV51</f>
        <v>3.603409247524865</v>
      </c>
      <c r="BT12" s="57">
        <f>'Initiative Level'!BW51</f>
        <v>3.5134041841123143</v>
      </c>
      <c r="BU12" s="57">
        <f>'Initiative Level'!BX51</f>
        <v>3.3766674950470303</v>
      </c>
      <c r="BV12" s="57">
        <f>'Initiative Level'!BY51</f>
        <v>3.36709398253024</v>
      </c>
      <c r="BW12" s="57">
        <f>'Initiative Level'!BZ51</f>
        <v>3.166705496180333</v>
      </c>
      <c r="BX12" s="57">
        <f>'Initiative Level'!CA51</f>
        <v>3.1342104444879566</v>
      </c>
      <c r="BY12" s="57">
        <f>'Initiative Level'!CB51</f>
        <v>1.1062455607077544</v>
      </c>
      <c r="BZ12" s="57">
        <f>'Initiative Level'!CC51</f>
        <v>0.7262466584523288</v>
      </c>
      <c r="CA12" s="57">
        <f>'Initiative Level'!CD51</f>
        <v>0.6103368348043744</v>
      </c>
      <c r="CB12" s="57">
        <f>'Initiative Level'!CE51</f>
        <v>0.3954109891272878</v>
      </c>
      <c r="CC12" s="57">
        <f>'Initiative Level'!CF51</f>
        <v>0.31903781231994205</v>
      </c>
      <c r="CD12" s="57">
        <f>'Initiative Level'!CG51</f>
        <v>0.035640910350584906</v>
      </c>
      <c r="CE12" s="57">
        <f>'Initiative Level'!CH51</f>
        <v>0.029740910350584904</v>
      </c>
      <c r="CF12" s="57">
        <f>'Initiative Level'!CI51</f>
        <v>0</v>
      </c>
      <c r="CG12" s="57">
        <f>'Initiative Level'!CJ51</f>
        <v>0</v>
      </c>
      <c r="CH12" s="57">
        <f>'Initiative Level'!CK51</f>
        <v>0</v>
      </c>
      <c r="CI12" s="57">
        <f>'Initiative Level'!CL51</f>
        <v>0</v>
      </c>
      <c r="CJ12" s="57">
        <f>'Initiative Level'!CM51</f>
        <v>0</v>
      </c>
      <c r="CK12" s="58"/>
      <c r="CL12" s="57">
        <f>'Initiative Level'!CO51</f>
        <v>5697.455703068106</v>
      </c>
      <c r="CM12" s="57">
        <f>'Initiative Level'!CP51</f>
        <v>27796.786821388752</v>
      </c>
      <c r="CN12" s="57">
        <f>'Initiative Level'!CQ51</f>
        <v>34817.39390647637</v>
      </c>
      <c r="CO12" s="57">
        <f>'Initiative Level'!CR51</f>
        <v>16709.313172325037</v>
      </c>
      <c r="CP12" s="57">
        <f>'Initiative Level'!CS51</f>
        <v>16699.388452325038</v>
      </c>
      <c r="CQ12" s="57">
        <f>'Initiative Level'!CT51</f>
        <v>14619.616061413071</v>
      </c>
      <c r="CR12" s="57">
        <f>'Initiative Level'!CU51</f>
        <v>13367.967690782461</v>
      </c>
      <c r="CS12" s="57">
        <f>'Initiative Level'!CV51</f>
        <v>9993.946824813465</v>
      </c>
      <c r="CT12" s="57">
        <f>'Initiative Level'!CW51</f>
        <v>9422.040702359074</v>
      </c>
      <c r="CU12" s="57">
        <f>'Initiative Level'!CX51</f>
        <v>6799.543873071996</v>
      </c>
      <c r="CV12" s="57">
        <f>'Initiative Level'!CY51</f>
        <v>5454.703425133491</v>
      </c>
      <c r="CW12" s="57">
        <f>'Initiative Level'!CZ51</f>
        <v>4351.8549135657995</v>
      </c>
      <c r="CX12" s="57">
        <f>'Initiative Level'!DA51</f>
        <v>4093.6152012090224</v>
      </c>
      <c r="CY12" s="57">
        <f>'Initiative Level'!DB51</f>
        <v>3935.0966892777224</v>
      </c>
      <c r="CZ12" s="57">
        <f>'Initiative Level'!DC51</f>
        <v>3879.093148464447</v>
      </c>
      <c r="DA12" s="57">
        <f>'Initiative Level'!DD51</f>
        <v>3834.5893475722587</v>
      </c>
      <c r="DB12" s="57">
        <f>'Initiative Level'!DE51</f>
        <v>3175.787248192433</v>
      </c>
      <c r="DC12" s="57">
        <f>'Initiative Level'!DF51</f>
        <v>2679.555712011574</v>
      </c>
      <c r="DD12" s="57">
        <f>'Initiative Level'!DG51</f>
        <v>553.7457136217317</v>
      </c>
      <c r="DE12" s="57">
        <f>'Initiative Level'!DH51</f>
        <v>474.7904650879838</v>
      </c>
      <c r="DF12" s="57">
        <f>'Initiative Level'!DI51</f>
        <v>33.705489232297325</v>
      </c>
      <c r="DG12" s="57">
        <f>'Initiative Level'!DJ51</f>
        <v>27.503409232297326</v>
      </c>
      <c r="DH12" s="57">
        <f>'Initiative Level'!DK51</f>
        <v>0</v>
      </c>
      <c r="DI12" s="57">
        <f>'Initiative Level'!DL51</f>
        <v>0</v>
      </c>
      <c r="DJ12" s="57">
        <f>'Initiative Level'!DM51</f>
        <v>0</v>
      </c>
      <c r="DK12" s="57">
        <f>'Initiative Level'!DN51</f>
        <v>0</v>
      </c>
      <c r="DL12" s="57">
        <f>'Initiative Level'!DO51</f>
        <v>0</v>
      </c>
    </row>
    <row r="13" spans="1:116" ht="12.75">
      <c r="A13" s="2"/>
      <c r="B13" s="2"/>
      <c r="C13" s="2"/>
      <c r="D13" s="34"/>
      <c r="E13" s="2"/>
      <c r="F13"/>
      <c r="G13"/>
      <c r="H13"/>
      <c r="I13"/>
      <c r="J13"/>
      <c r="K13"/>
      <c r="L13"/>
      <c r="M13"/>
      <c r="N13"/>
      <c r="O13"/>
      <c r="P13"/>
      <c r="Q13"/>
      <c r="R13"/>
      <c r="S13"/>
      <c r="T13"/>
      <c r="U13"/>
      <c r="V13"/>
      <c r="W13"/>
      <c r="X13"/>
      <c r="Y13"/>
      <c r="Z13"/>
      <c r="AA13"/>
      <c r="AB13"/>
      <c r="AC13"/>
      <c r="AD13"/>
      <c r="AE13"/>
      <c r="AF13"/>
      <c r="AH13"/>
      <c r="CL13"/>
      <c r="CM13"/>
      <c r="CN13"/>
      <c r="CO13"/>
      <c r="CP13"/>
      <c r="CQ13"/>
      <c r="CR13"/>
      <c r="CS13"/>
      <c r="CT13"/>
      <c r="CU13"/>
      <c r="CV13"/>
      <c r="CW13"/>
      <c r="CX13"/>
      <c r="CY13"/>
      <c r="CZ13"/>
      <c r="DA13"/>
      <c r="DB13"/>
      <c r="DC13"/>
      <c r="DD13"/>
      <c r="DE13"/>
      <c r="DF13"/>
      <c r="DG13"/>
      <c r="DH13"/>
      <c r="DI13"/>
      <c r="DJ13"/>
      <c r="DK13"/>
      <c r="DL13"/>
    </row>
    <row r="14" spans="1:116" ht="12.75">
      <c r="A14" s="20">
        <v>4</v>
      </c>
      <c r="B14" s="21" t="s">
        <v>72</v>
      </c>
      <c r="C14" s="21">
        <v>2006</v>
      </c>
      <c r="D14" s="40" t="s">
        <v>53</v>
      </c>
      <c r="E14" s="162" t="str">
        <f>$B14&amp;" - "&amp;$C14&amp;" programs ("&amp;$D14&amp;")"</f>
        <v>Province Wide - 2006 programs (Final)</v>
      </c>
      <c r="F14" s="216">
        <f>'Initiative Level'!I64</f>
        <v>282.16517367074266</v>
      </c>
      <c r="G14" s="217">
        <f>'Initiative Level'!J64</f>
        <v>282.16517367074266</v>
      </c>
      <c r="H14" s="217">
        <f>'Initiative Level'!K64</f>
        <v>282.16517367074266</v>
      </c>
      <c r="I14" s="217">
        <f>'Initiative Level'!L64</f>
        <v>16.16517367074265</v>
      </c>
      <c r="J14" s="217">
        <f>'Initiative Level'!M64</f>
        <v>16.16517367074265</v>
      </c>
      <c r="K14" s="217">
        <f>'Initiative Level'!N64</f>
        <v>15.27434467074265</v>
      </c>
      <c r="L14" s="217">
        <f>'Initiative Level'!O64</f>
        <v>14.00609707074265</v>
      </c>
      <c r="M14" s="217">
        <f>'Initiative Level'!P64</f>
        <v>10.67</v>
      </c>
      <c r="N14" s="217">
        <f>'Initiative Level'!Q64</f>
        <v>10.67</v>
      </c>
      <c r="O14" s="217">
        <f>'Initiative Level'!R64</f>
        <v>10.67</v>
      </c>
      <c r="P14" s="217">
        <f>'Initiative Level'!S64</f>
        <v>10.67</v>
      </c>
      <c r="Q14" s="217">
        <f>'Initiative Level'!T64</f>
        <v>10.67</v>
      </c>
      <c r="R14" s="217">
        <f>'Initiative Level'!U64</f>
        <v>10.67</v>
      </c>
      <c r="S14" s="217">
        <f>'Initiative Level'!V64</f>
        <v>0</v>
      </c>
      <c r="T14" s="217">
        <f>'Initiative Level'!W64</f>
        <v>0</v>
      </c>
      <c r="U14" s="217">
        <f>'Initiative Level'!X64</f>
        <v>0</v>
      </c>
      <c r="V14" s="217">
        <f>'Initiative Level'!Y64</f>
        <v>0</v>
      </c>
      <c r="W14" s="217">
        <f>'Initiative Level'!Z64</f>
        <v>0</v>
      </c>
      <c r="X14" s="217">
        <f>'Initiative Level'!AA64</f>
        <v>0</v>
      </c>
      <c r="Y14" s="217">
        <f>'Initiative Level'!AB64</f>
        <v>0</v>
      </c>
      <c r="Z14" s="217">
        <f>'Initiative Level'!AC64</f>
        <v>0</v>
      </c>
      <c r="AA14" s="217">
        <f>'Initiative Level'!AD64</f>
        <v>0</v>
      </c>
      <c r="AB14" s="217">
        <f>'Initiative Level'!AE64</f>
        <v>0</v>
      </c>
      <c r="AC14" s="217">
        <f>'Initiative Level'!AF64</f>
        <v>0</v>
      </c>
      <c r="AD14" s="217">
        <f>'Initiative Level'!AG64</f>
        <v>0</v>
      </c>
      <c r="AE14" s="217">
        <f>'Initiative Level'!AH64</f>
        <v>0</v>
      </c>
      <c r="AF14" s="218">
        <f>'Initiative Level'!AI64</f>
        <v>0</v>
      </c>
      <c r="AG14" s="54"/>
      <c r="AH14" s="126">
        <f>'Initiative Level'!AK64</f>
        <v>374406.71966805996</v>
      </c>
      <c r="AI14" s="127">
        <f>'Initiative Level'!AL64</f>
        <v>374406.71966805996</v>
      </c>
      <c r="AJ14" s="127">
        <f>'Initiative Level'!AM64</f>
        <v>374406.71966805996</v>
      </c>
      <c r="AK14" s="127">
        <f>'Initiative Level'!AN64</f>
        <v>374406.71966805996</v>
      </c>
      <c r="AL14" s="127">
        <f>'Initiative Level'!AO64</f>
        <v>374406.71966805996</v>
      </c>
      <c r="AM14" s="127">
        <f>'Initiative Level'!AP64</f>
        <v>237735.0544336599</v>
      </c>
      <c r="AN14" s="127">
        <f>'Initiative Level'!AQ64</f>
        <v>232139.84443365992</v>
      </c>
      <c r="AO14" s="127">
        <f>'Initiative Level'!AR64</f>
        <v>10417</v>
      </c>
      <c r="AP14" s="127">
        <f>'Initiative Level'!AS64</f>
        <v>10417</v>
      </c>
      <c r="AQ14" s="127">
        <f>'Initiative Level'!AT64</f>
        <v>10417</v>
      </c>
      <c r="AR14" s="127">
        <f>'Initiative Level'!AU64</f>
        <v>10417</v>
      </c>
      <c r="AS14" s="127">
        <f>'Initiative Level'!AV64</f>
        <v>10417</v>
      </c>
      <c r="AT14" s="127">
        <f>'Initiative Level'!AW64</f>
        <v>10417</v>
      </c>
      <c r="AU14" s="127">
        <f>'Initiative Level'!AX64</f>
        <v>0</v>
      </c>
      <c r="AV14" s="127">
        <f>'Initiative Level'!AY64</f>
        <v>0</v>
      </c>
      <c r="AW14" s="127">
        <f>'Initiative Level'!AZ64</f>
        <v>0</v>
      </c>
      <c r="AX14" s="127">
        <f>'Initiative Level'!BA64</f>
        <v>0</v>
      </c>
      <c r="AY14" s="127">
        <f>'Initiative Level'!BB64</f>
        <v>0</v>
      </c>
      <c r="AZ14" s="127">
        <f>'Initiative Level'!BC64</f>
        <v>0</v>
      </c>
      <c r="BA14" s="127">
        <f>'Initiative Level'!BD64</f>
        <v>0</v>
      </c>
      <c r="BB14" s="127">
        <f>'Initiative Level'!BE64</f>
        <v>0</v>
      </c>
      <c r="BC14" s="127">
        <f>'Initiative Level'!BF64</f>
        <v>0</v>
      </c>
      <c r="BD14" s="127">
        <f>'Initiative Level'!BG64</f>
        <v>0</v>
      </c>
      <c r="BE14" s="127">
        <f>'Initiative Level'!BH64</f>
        <v>0</v>
      </c>
      <c r="BF14" s="127">
        <f>'Initiative Level'!BI64</f>
        <v>0</v>
      </c>
      <c r="BG14" s="127">
        <f>'Initiative Level'!BJ64</f>
        <v>0</v>
      </c>
      <c r="BH14" s="160">
        <f>'Initiative Level'!BK64</f>
        <v>0</v>
      </c>
      <c r="BI14" s="210"/>
      <c r="BJ14" s="216">
        <f>'Initiative Level'!BM64</f>
        <v>283.96130407860295</v>
      </c>
      <c r="BK14" s="217">
        <f>'Initiative Level'!BN64</f>
        <v>283.96130407860295</v>
      </c>
      <c r="BL14" s="217">
        <f>'Initiative Level'!BO64</f>
        <v>283.96130407860295</v>
      </c>
      <c r="BM14" s="217">
        <f>'Initiative Level'!BP64</f>
        <v>17.96130407860294</v>
      </c>
      <c r="BN14" s="217">
        <f>'Initiative Level'!BQ64</f>
        <v>17.96130407860294</v>
      </c>
      <c r="BO14" s="217">
        <f>'Initiative Level'!BR64</f>
        <v>16.971494078602937</v>
      </c>
      <c r="BP14" s="217">
        <f>'Initiative Level'!BS64</f>
        <v>15.562330078602939</v>
      </c>
      <c r="BQ14" s="217">
        <f>'Initiative Level'!BT64</f>
        <v>11.85555555555555</v>
      </c>
      <c r="BR14" s="217">
        <f>'Initiative Level'!BU64</f>
        <v>11.85555555555555</v>
      </c>
      <c r="BS14" s="217">
        <f>'Initiative Level'!BV64</f>
        <v>11.85555555555555</v>
      </c>
      <c r="BT14" s="217">
        <f>'Initiative Level'!BW64</f>
        <v>11.85555555555555</v>
      </c>
      <c r="BU14" s="217">
        <f>'Initiative Level'!BX64</f>
        <v>11.85555555555555</v>
      </c>
      <c r="BV14" s="217">
        <f>'Initiative Level'!BY64</f>
        <v>11.85555555555555</v>
      </c>
      <c r="BW14" s="217">
        <f>'Initiative Level'!BZ64</f>
        <v>0</v>
      </c>
      <c r="BX14" s="217">
        <f>'Initiative Level'!CA64</f>
        <v>0</v>
      </c>
      <c r="BY14" s="217">
        <f>'Initiative Level'!CB64</f>
        <v>0</v>
      </c>
      <c r="BZ14" s="217">
        <f>'Initiative Level'!CC64</f>
        <v>0</v>
      </c>
      <c r="CA14" s="217">
        <f>'Initiative Level'!CD64</f>
        <v>0</v>
      </c>
      <c r="CB14" s="217">
        <f>'Initiative Level'!CE64</f>
        <v>0</v>
      </c>
      <c r="CC14" s="217">
        <f>'Initiative Level'!CF64</f>
        <v>0</v>
      </c>
      <c r="CD14" s="217">
        <f>'Initiative Level'!CG64</f>
        <v>0</v>
      </c>
      <c r="CE14" s="217">
        <f>'Initiative Level'!CH64</f>
        <v>0</v>
      </c>
      <c r="CF14" s="217">
        <f>'Initiative Level'!CI64</f>
        <v>0</v>
      </c>
      <c r="CG14" s="217">
        <f>'Initiative Level'!CJ64</f>
        <v>0</v>
      </c>
      <c r="CH14" s="217">
        <f>'Initiative Level'!CK64</f>
        <v>0</v>
      </c>
      <c r="CI14" s="217">
        <f>'Initiative Level'!CL64</f>
        <v>0</v>
      </c>
      <c r="CJ14" s="218">
        <f>'Initiative Level'!CM64</f>
        <v>0</v>
      </c>
      <c r="CK14" s="54"/>
      <c r="CL14" s="126">
        <f>'Initiative Level'!CO64</f>
        <v>416007.4662978443</v>
      </c>
      <c r="CM14" s="127">
        <f>'Initiative Level'!CP64</f>
        <v>416007.4662978443</v>
      </c>
      <c r="CN14" s="127">
        <f>'Initiative Level'!CQ64</f>
        <v>416007.4662978443</v>
      </c>
      <c r="CO14" s="127">
        <f>'Initiative Level'!CR64</f>
        <v>416007.4662978443</v>
      </c>
      <c r="CP14" s="127">
        <f>'Initiative Level'!CS64</f>
        <v>416007.4662978443</v>
      </c>
      <c r="CQ14" s="127">
        <f>'Initiative Level'!CT64</f>
        <v>264150.06048184435</v>
      </c>
      <c r="CR14" s="127">
        <f>'Initiative Level'!CU64</f>
        <v>257933.16048184436</v>
      </c>
      <c r="CS14" s="127">
        <f>'Initiative Level'!CV64</f>
        <v>11574.444444444445</v>
      </c>
      <c r="CT14" s="127">
        <f>'Initiative Level'!CW64</f>
        <v>11574.444444444445</v>
      </c>
      <c r="CU14" s="127">
        <f>'Initiative Level'!CX64</f>
        <v>11574.444444444445</v>
      </c>
      <c r="CV14" s="127">
        <f>'Initiative Level'!CY64</f>
        <v>11574.444444444445</v>
      </c>
      <c r="CW14" s="127">
        <f>'Initiative Level'!CZ64</f>
        <v>11574.444444444445</v>
      </c>
      <c r="CX14" s="127">
        <f>'Initiative Level'!DA64</f>
        <v>11574.444444444445</v>
      </c>
      <c r="CY14" s="127">
        <f>'Initiative Level'!DB64</f>
        <v>0</v>
      </c>
      <c r="CZ14" s="127">
        <f>'Initiative Level'!DC64</f>
        <v>0</v>
      </c>
      <c r="DA14" s="127">
        <f>'Initiative Level'!DD64</f>
        <v>0</v>
      </c>
      <c r="DB14" s="127">
        <f>'Initiative Level'!DE64</f>
        <v>0</v>
      </c>
      <c r="DC14" s="127">
        <f>'Initiative Level'!DF64</f>
        <v>0</v>
      </c>
      <c r="DD14" s="127">
        <f>'Initiative Level'!DG64</f>
        <v>0</v>
      </c>
      <c r="DE14" s="127">
        <f>'Initiative Level'!DH64</f>
        <v>0</v>
      </c>
      <c r="DF14" s="127">
        <f>'Initiative Level'!DI64</f>
        <v>0</v>
      </c>
      <c r="DG14" s="127">
        <f>'Initiative Level'!DJ64</f>
        <v>0</v>
      </c>
      <c r="DH14" s="127">
        <f>'Initiative Level'!DK64</f>
        <v>0</v>
      </c>
      <c r="DI14" s="127">
        <f>'Initiative Level'!DL64</f>
        <v>0</v>
      </c>
      <c r="DJ14" s="127">
        <f>'Initiative Level'!DM64</f>
        <v>0</v>
      </c>
      <c r="DK14" s="127">
        <f>'Initiative Level'!DN64</f>
        <v>0</v>
      </c>
      <c r="DL14" s="160">
        <f>'Initiative Level'!DO64</f>
        <v>0</v>
      </c>
    </row>
    <row r="15" spans="1:116" ht="12.75">
      <c r="A15" s="7">
        <f>A14+1</f>
        <v>5</v>
      </c>
      <c r="B15" s="8" t="s">
        <v>72</v>
      </c>
      <c r="C15" s="8">
        <f>C14+1</f>
        <v>2007</v>
      </c>
      <c r="D15" s="37" t="s">
        <v>53</v>
      </c>
      <c r="E15" s="162" t="str">
        <f>$B15&amp;" - "&amp;$C15&amp;" programs ("&amp;$D15&amp;")"</f>
        <v>Province Wide - 2007 programs (Final)</v>
      </c>
      <c r="F15" s="219">
        <f>'Initiative Level'!I80</f>
        <v>0</v>
      </c>
      <c r="G15" s="220">
        <f>'Initiative Level'!J80</f>
        <v>300.38168014794473</v>
      </c>
      <c r="H15" s="220">
        <f>'Initiative Level'!K80</f>
        <v>299.90596798794473</v>
      </c>
      <c r="I15" s="220">
        <f>'Initiative Level'!L80</f>
        <v>177.10596798794478</v>
      </c>
      <c r="J15" s="220">
        <f>'Initiative Level'!M80</f>
        <v>177.10596798794478</v>
      </c>
      <c r="K15" s="220">
        <f>'Initiative Level'!N80</f>
        <v>176.14957668359693</v>
      </c>
      <c r="L15" s="220">
        <f>'Initiative Level'!O80</f>
        <v>42.13463934681531</v>
      </c>
      <c r="M15" s="220">
        <f>'Initiative Level'!P80</f>
        <v>42.13463934681531</v>
      </c>
      <c r="N15" s="220">
        <f>'Initiative Level'!Q80</f>
        <v>42.13463934681531</v>
      </c>
      <c r="O15" s="220">
        <f>'Initiative Level'!R80</f>
        <v>38.332860981311214</v>
      </c>
      <c r="P15" s="220">
        <f>'Initiative Level'!S80</f>
        <v>37.297545365666664</v>
      </c>
      <c r="Q15" s="220">
        <f>'Initiative Level'!T80</f>
        <v>34.825087583666665</v>
      </c>
      <c r="R15" s="220">
        <f>'Initiative Level'!U80</f>
        <v>34.825087583666665</v>
      </c>
      <c r="S15" s="220">
        <f>'Initiative Level'!V80</f>
        <v>21.502846583666663</v>
      </c>
      <c r="T15" s="220">
        <f>'Initiative Level'!W80</f>
        <v>21.502846583666663</v>
      </c>
      <c r="U15" s="220">
        <f>'Initiative Level'!X80</f>
        <v>21.191215298666663</v>
      </c>
      <c r="V15" s="220">
        <f>'Initiative Level'!Y80</f>
        <v>5.656297298666667</v>
      </c>
      <c r="W15" s="220">
        <f>'Initiative Level'!Z80</f>
        <v>5.627871978666667</v>
      </c>
      <c r="X15" s="220">
        <f>'Initiative Level'!AA80</f>
        <v>5.627871978666667</v>
      </c>
      <c r="Y15" s="220">
        <f>'Initiative Level'!AB80</f>
        <v>2.457396666666667</v>
      </c>
      <c r="Z15" s="220">
        <f>'Initiative Level'!AC80</f>
        <v>1.9544300000000001</v>
      </c>
      <c r="AA15" s="220">
        <f>'Initiative Level'!AD80</f>
        <v>0</v>
      </c>
      <c r="AB15" s="220">
        <f>'Initiative Level'!AE80</f>
        <v>0</v>
      </c>
      <c r="AC15" s="220">
        <f>'Initiative Level'!AF80</f>
        <v>0</v>
      </c>
      <c r="AD15" s="220">
        <f>'Initiative Level'!AG80</f>
        <v>0</v>
      </c>
      <c r="AE15" s="220">
        <f>'Initiative Level'!AH80</f>
        <v>0</v>
      </c>
      <c r="AF15" s="221">
        <f>'Initiative Level'!AI80</f>
        <v>0</v>
      </c>
      <c r="AG15" s="54"/>
      <c r="AH15" s="167">
        <f>'Initiative Level'!AK80</f>
        <v>0</v>
      </c>
      <c r="AI15" s="168">
        <f>'Initiative Level'!AL80</f>
        <v>474318.23726717423</v>
      </c>
      <c r="AJ15" s="168">
        <f>'Initiative Level'!AM80</f>
        <v>472716.95615717425</v>
      </c>
      <c r="AK15" s="168">
        <f>'Initiative Level'!AN80</f>
        <v>391716.95615717425</v>
      </c>
      <c r="AL15" s="168">
        <f>'Initiative Level'!AO80</f>
        <v>391716.95615717425</v>
      </c>
      <c r="AM15" s="168">
        <f>'Initiative Level'!AP80</f>
        <v>371919.6561571742</v>
      </c>
      <c r="AN15" s="168">
        <f>'Initiative Level'!AQ80</f>
        <v>199586.78116060782</v>
      </c>
      <c r="AO15" s="168">
        <f>'Initiative Level'!AR80</f>
        <v>194586.78116060782</v>
      </c>
      <c r="AP15" s="168">
        <f>'Initiative Level'!AS80</f>
        <v>194586.78116060782</v>
      </c>
      <c r="AQ15" s="168">
        <f>'Initiative Level'!AT80</f>
        <v>77277.16308648161</v>
      </c>
      <c r="AR15" s="168">
        <f>'Initiative Level'!AU80</f>
        <v>66358.09881400001</v>
      </c>
      <c r="AS15" s="168">
        <f>'Initiative Level'!AV80</f>
        <v>46224.730748</v>
      </c>
      <c r="AT15" s="168">
        <f>'Initiative Level'!AW80</f>
        <v>46224.730748</v>
      </c>
      <c r="AU15" s="168">
        <f>'Initiative Level'!AX80</f>
        <v>46224.730748</v>
      </c>
      <c r="AV15" s="168">
        <f>'Initiative Level'!AY80</f>
        <v>46224.730748</v>
      </c>
      <c r="AW15" s="168">
        <f>'Initiative Level'!AZ80</f>
        <v>41970.984888</v>
      </c>
      <c r="AX15" s="168">
        <f>'Initiative Level'!BA80</f>
        <v>14936.893823</v>
      </c>
      <c r="AY15" s="168">
        <f>'Initiative Level'!BB80</f>
        <v>14313.059568</v>
      </c>
      <c r="AZ15" s="168">
        <f>'Initiative Level'!BC80</f>
        <v>14313.059568</v>
      </c>
      <c r="BA15" s="168">
        <f>'Initiative Level'!BD80</f>
        <v>10906.608896</v>
      </c>
      <c r="BB15" s="168">
        <f>'Initiative Level'!BE80</f>
        <v>8606.608896</v>
      </c>
      <c r="BC15" s="168">
        <f>'Initiative Level'!BF80</f>
        <v>0</v>
      </c>
      <c r="BD15" s="168">
        <f>'Initiative Level'!BG80</f>
        <v>0</v>
      </c>
      <c r="BE15" s="168">
        <f>'Initiative Level'!BH80</f>
        <v>0</v>
      </c>
      <c r="BF15" s="168">
        <f>'Initiative Level'!BI80</f>
        <v>0</v>
      </c>
      <c r="BG15" s="168">
        <f>'Initiative Level'!BJ80</f>
        <v>0</v>
      </c>
      <c r="BH15" s="169">
        <f>'Initiative Level'!BK80</f>
        <v>0</v>
      </c>
      <c r="BI15" s="210"/>
      <c r="BJ15" s="219">
        <f>'Initiative Level'!BM80</f>
        <v>0</v>
      </c>
      <c r="BK15" s="220">
        <f>'Initiative Level'!BN80</f>
        <v>671.0355939135584</v>
      </c>
      <c r="BL15" s="220">
        <f>'Initiative Level'!BO80</f>
        <v>670.1706627135584</v>
      </c>
      <c r="BM15" s="220">
        <f>'Initiative Level'!BP80</f>
        <v>217.37066271355843</v>
      </c>
      <c r="BN15" s="220">
        <f>'Initiative Level'!BQ80</f>
        <v>217.37066271355843</v>
      </c>
      <c r="BO15" s="220">
        <f>'Initiative Level'!BR80</f>
        <v>216.4142714092106</v>
      </c>
      <c r="BP15" s="220">
        <f>'Initiative Level'!BS80</f>
        <v>61.34426630123441</v>
      </c>
      <c r="BQ15" s="220">
        <f>'Initiative Level'!BT80</f>
        <v>61.34426630123441</v>
      </c>
      <c r="BR15" s="220">
        <f>'Initiative Level'!BU80</f>
        <v>61.34426630123441</v>
      </c>
      <c r="BS15" s="220">
        <f>'Initiative Level'!BV80</f>
        <v>56.15382480566393</v>
      </c>
      <c r="BT15" s="220">
        <f>'Initiative Level'!BW80</f>
        <v>53.50572584801978</v>
      </c>
      <c r="BU15" s="220">
        <f>'Initiative Level'!BX80</f>
        <v>50.17707644801978</v>
      </c>
      <c r="BV15" s="220">
        <f>'Initiative Level'!BY80</f>
        <v>50.17707644801978</v>
      </c>
      <c r="BW15" s="220">
        <f>'Initiative Level'!BZ80</f>
        <v>35.37458644801978</v>
      </c>
      <c r="BX15" s="220">
        <f>'Initiative Level'!CA80</f>
        <v>35.37458644801978</v>
      </c>
      <c r="BY15" s="220">
        <f>'Initiative Level'!CB80</f>
        <v>35.06295516301978</v>
      </c>
      <c r="BZ15" s="220">
        <f>'Initiative Level'!CC80</f>
        <v>8.044354596736596</v>
      </c>
      <c r="CA15" s="220">
        <f>'Initiative Level'!CD80</f>
        <v>7.992672196736597</v>
      </c>
      <c r="CB15" s="220">
        <f>'Initiative Level'!CE80</f>
        <v>7.992672196736597</v>
      </c>
      <c r="CC15" s="220">
        <f>'Initiative Level'!CF80</f>
        <v>2.457396666666667</v>
      </c>
      <c r="CD15" s="220">
        <f>'Initiative Level'!CG80</f>
        <v>1.9544300000000001</v>
      </c>
      <c r="CE15" s="220">
        <f>'Initiative Level'!CH80</f>
        <v>0</v>
      </c>
      <c r="CF15" s="220">
        <f>'Initiative Level'!CI80</f>
        <v>0</v>
      </c>
      <c r="CG15" s="220">
        <f>'Initiative Level'!CJ80</f>
        <v>0</v>
      </c>
      <c r="CH15" s="220">
        <f>'Initiative Level'!CK80</f>
        <v>0</v>
      </c>
      <c r="CI15" s="220">
        <f>'Initiative Level'!CL80</f>
        <v>0</v>
      </c>
      <c r="CJ15" s="221">
        <f>'Initiative Level'!CM80</f>
        <v>0</v>
      </c>
      <c r="CK15" s="54"/>
      <c r="CL15" s="167">
        <f>'Initiative Level'!CO80</f>
        <v>0</v>
      </c>
      <c r="CM15" s="168">
        <f>'Initiative Level'!CP80</f>
        <v>1189857.8657046834</v>
      </c>
      <c r="CN15" s="168">
        <f>'Initiative Level'!CQ80</f>
        <v>1186946.4455046833</v>
      </c>
      <c r="CO15" s="168">
        <f>'Initiative Level'!CR80</f>
        <v>511946.4455046834</v>
      </c>
      <c r="CP15" s="168">
        <f>'Initiative Level'!CS80</f>
        <v>511946.4455046834</v>
      </c>
      <c r="CQ15" s="168">
        <f>'Initiative Level'!CT80</f>
        <v>492149.14550468343</v>
      </c>
      <c r="CR15" s="168">
        <f>'Initiative Level'!CU80</f>
        <v>277077.04171507846</v>
      </c>
      <c r="CS15" s="168">
        <f>'Initiative Level'!CV80</f>
        <v>277077.04171507846</v>
      </c>
      <c r="CT15" s="168">
        <f>'Initiative Level'!CW80</f>
        <v>277077.04171507846</v>
      </c>
      <c r="CU15" s="168">
        <f>'Initiative Level'!CX80</f>
        <v>123786.49151507845</v>
      </c>
      <c r="CV15" s="168">
        <f>'Initiative Level'!CY80</f>
        <v>95856.30341507845</v>
      </c>
      <c r="CW15" s="168">
        <f>'Initiative Level'!CZ80</f>
        <v>69231.02361507845</v>
      </c>
      <c r="CX15" s="168">
        <f>'Initiative Level'!DA80</f>
        <v>69231.02361507845</v>
      </c>
      <c r="CY15" s="168">
        <f>'Initiative Level'!DB80</f>
        <v>69231.02361507845</v>
      </c>
      <c r="CZ15" s="168">
        <f>'Initiative Level'!DC80</f>
        <v>69231.02361507845</v>
      </c>
      <c r="DA15" s="168">
        <f>'Initiative Level'!DD80</f>
        <v>64977.27775507844</v>
      </c>
      <c r="DB15" s="168">
        <f>'Initiative Level'!DE80</f>
        <v>17763.268554041955</v>
      </c>
      <c r="DC15" s="168">
        <f>'Initiative Level'!DF80</f>
        <v>16629.02445404196</v>
      </c>
      <c r="DD15" s="168">
        <f>'Initiative Level'!DG80</f>
        <v>16629.02445404196</v>
      </c>
      <c r="DE15" s="168">
        <f>'Initiative Level'!DH80</f>
        <v>10906.608896</v>
      </c>
      <c r="DF15" s="168">
        <f>'Initiative Level'!DI80</f>
        <v>8606.608896</v>
      </c>
      <c r="DG15" s="168">
        <f>'Initiative Level'!DJ80</f>
        <v>0</v>
      </c>
      <c r="DH15" s="168">
        <f>'Initiative Level'!DK80</f>
        <v>0</v>
      </c>
      <c r="DI15" s="168">
        <f>'Initiative Level'!DL80</f>
        <v>0</v>
      </c>
      <c r="DJ15" s="168">
        <f>'Initiative Level'!DM80</f>
        <v>0</v>
      </c>
      <c r="DK15" s="168">
        <f>'Initiative Level'!DN80</f>
        <v>0</v>
      </c>
      <c r="DL15" s="169">
        <f>'Initiative Level'!DO80</f>
        <v>0</v>
      </c>
    </row>
    <row r="16" spans="1:116" ht="12.75">
      <c r="A16" s="16">
        <f>A15+1</f>
        <v>6</v>
      </c>
      <c r="B16" s="17" t="s">
        <v>72</v>
      </c>
      <c r="C16" s="17">
        <f>C15+1</f>
        <v>2008</v>
      </c>
      <c r="D16" s="38" t="s">
        <v>53</v>
      </c>
      <c r="E16" s="162" t="str">
        <f>$B16&amp;" - "&amp;$C16&amp;" programs ("&amp;$D16&amp;")"</f>
        <v>Province Wide - 2008 programs (Final)</v>
      </c>
      <c r="F16" s="222">
        <f>'Initiative Level'!I99</f>
        <v>0</v>
      </c>
      <c r="G16" s="223">
        <f>'Initiative Level'!J99</f>
        <v>0</v>
      </c>
      <c r="H16" s="223">
        <f>'Initiative Level'!K99</f>
        <v>360.7283331266269</v>
      </c>
      <c r="I16" s="223">
        <f>'Initiative Level'!L99</f>
        <v>179.37439429003652</v>
      </c>
      <c r="J16" s="223">
        <f>'Initiative Level'!M99</f>
        <v>179.26766421003651</v>
      </c>
      <c r="K16" s="223">
        <f>'Initiative Level'!N99</f>
        <v>179.26766421003651</v>
      </c>
      <c r="L16" s="223">
        <f>'Initiative Level'!O99</f>
        <v>178.59013572093443</v>
      </c>
      <c r="M16" s="223">
        <f>'Initiative Level'!P99</f>
        <v>93.59010475193439</v>
      </c>
      <c r="N16" s="223">
        <f>'Initiative Level'!Q99</f>
        <v>92.29201347938549</v>
      </c>
      <c r="O16" s="223">
        <f>'Initiative Level'!R99</f>
        <v>91.85126147309184</v>
      </c>
      <c r="P16" s="223">
        <f>'Initiative Level'!S99</f>
        <v>87.71527527816995</v>
      </c>
      <c r="Q16" s="223">
        <f>'Initiative Level'!T99</f>
        <v>80.97639407098994</v>
      </c>
      <c r="R16" s="223">
        <f>'Initiative Level'!U99</f>
        <v>80.6309662480531</v>
      </c>
      <c r="S16" s="223">
        <f>'Initiative Level'!V99</f>
        <v>80.6309662480531</v>
      </c>
      <c r="T16" s="223">
        <f>'Initiative Level'!W99</f>
        <v>79.51861454805311</v>
      </c>
      <c r="U16" s="223">
        <f>'Initiative Level'!X99</f>
        <v>45.39957870619357</v>
      </c>
      <c r="V16" s="223">
        <f>'Initiative Level'!Y99</f>
        <v>45.03463713359955</v>
      </c>
      <c r="W16" s="223">
        <f>'Initiative Level'!Z99</f>
        <v>41.23381119678587</v>
      </c>
      <c r="X16" s="223">
        <f>'Initiative Level'!AA99</f>
        <v>26.4243951764869</v>
      </c>
      <c r="Y16" s="223">
        <f>'Initiative Level'!AB99</f>
        <v>26.4243951764869</v>
      </c>
      <c r="Z16" s="223">
        <f>'Initiative Level'!AC99</f>
        <v>14.406954995649336</v>
      </c>
      <c r="AA16" s="223">
        <f>'Initiative Level'!AD99</f>
        <v>14.406954995649336</v>
      </c>
      <c r="AB16" s="223">
        <f>'Initiative Level'!AE99</f>
        <v>0</v>
      </c>
      <c r="AC16" s="223">
        <f>'Initiative Level'!AF99</f>
        <v>0</v>
      </c>
      <c r="AD16" s="223">
        <f>'Initiative Level'!AG99</f>
        <v>0</v>
      </c>
      <c r="AE16" s="223">
        <f>'Initiative Level'!AH99</f>
        <v>0</v>
      </c>
      <c r="AF16" s="224">
        <f>'Initiative Level'!AI99</f>
        <v>0</v>
      </c>
      <c r="AG16" s="54"/>
      <c r="AH16" s="128">
        <f>'Initiative Level'!AK99</f>
        <v>0</v>
      </c>
      <c r="AI16" s="129">
        <f>'Initiative Level'!AL99</f>
        <v>0</v>
      </c>
      <c r="AJ16" s="129">
        <f>'Initiative Level'!AM99</f>
        <v>360161.5331777703</v>
      </c>
      <c r="AK16" s="129">
        <f>'Initiative Level'!AN99</f>
        <v>335617.2096768242</v>
      </c>
      <c r="AL16" s="129">
        <f>'Initiative Level'!AO99</f>
        <v>334553.36032802425</v>
      </c>
      <c r="AM16" s="129">
        <f>'Initiative Level'!AP99</f>
        <v>334553.36032802425</v>
      </c>
      <c r="AN16" s="129">
        <f>'Initiative Level'!AQ99</f>
        <v>316559.43665354326</v>
      </c>
      <c r="AO16" s="129">
        <f>'Initiative Level'!AR99</f>
        <v>316377.93607674324</v>
      </c>
      <c r="AP16" s="129">
        <f>'Initiative Level'!AS99</f>
        <v>297757.59805691574</v>
      </c>
      <c r="AQ16" s="129">
        <f>'Initiative Level'!AT99</f>
        <v>283825.1245460044</v>
      </c>
      <c r="AR16" s="129">
        <f>'Initiative Level'!AU99</f>
        <v>236653.90902441228</v>
      </c>
      <c r="AS16" s="129">
        <f>'Initiative Level'!AV99</f>
        <v>196623.57371441228</v>
      </c>
      <c r="AT16" s="129">
        <f>'Initiative Level'!AW99</f>
        <v>187190.83922457305</v>
      </c>
      <c r="AU16" s="129">
        <f>'Initiative Level'!AX99</f>
        <v>187190.83922457305</v>
      </c>
      <c r="AV16" s="129">
        <f>'Initiative Level'!AY99</f>
        <v>184704.92957057303</v>
      </c>
      <c r="AW16" s="129">
        <f>'Initiative Level'!AZ99</f>
        <v>183375.51001838344</v>
      </c>
      <c r="AX16" s="129">
        <f>'Initiative Level'!BA99</f>
        <v>182857.49362339213</v>
      </c>
      <c r="AY16" s="129">
        <f>'Initiative Level'!BB99</f>
        <v>171902.7110416597</v>
      </c>
      <c r="AZ16" s="129">
        <f>'Initiative Level'!BC99</f>
        <v>59666.96000568589</v>
      </c>
      <c r="BA16" s="129">
        <f>'Initiative Level'!BD99</f>
        <v>59666.96000568589</v>
      </c>
      <c r="BB16" s="129">
        <f>'Initiative Level'!BE99</f>
        <v>41011.98443008422</v>
      </c>
      <c r="BC16" s="129">
        <f>'Initiative Level'!BF99</f>
        <v>41011.98443008422</v>
      </c>
      <c r="BD16" s="129">
        <f>'Initiative Level'!BG99</f>
        <v>0</v>
      </c>
      <c r="BE16" s="129">
        <f>'Initiative Level'!BH99</f>
        <v>0</v>
      </c>
      <c r="BF16" s="129">
        <f>'Initiative Level'!BI99</f>
        <v>0</v>
      </c>
      <c r="BG16" s="129">
        <f>'Initiative Level'!BJ99</f>
        <v>0</v>
      </c>
      <c r="BH16" s="161">
        <f>'Initiative Level'!BK99</f>
        <v>0</v>
      </c>
      <c r="BI16" s="210"/>
      <c r="BJ16" s="222">
        <f>'Initiative Level'!BM99</f>
        <v>0</v>
      </c>
      <c r="BK16" s="223">
        <f>'Initiative Level'!BN99</f>
        <v>0</v>
      </c>
      <c r="BL16" s="223">
        <f>'Initiative Level'!BO99</f>
        <v>405.15008419269253</v>
      </c>
      <c r="BM16" s="223">
        <f>'Initiative Level'!BP99</f>
        <v>222.11786115790483</v>
      </c>
      <c r="BN16" s="223">
        <f>'Initiative Level'!BQ99</f>
        <v>221.98829293821848</v>
      </c>
      <c r="BO16" s="223">
        <f>'Initiative Level'!BR99</f>
        <v>221.98829293821848</v>
      </c>
      <c r="BP16" s="223">
        <f>'Initiative Level'!BS99</f>
        <v>220.21048536974774</v>
      </c>
      <c r="BQ16" s="223">
        <f>'Initiative Level'!BT99</f>
        <v>135.21045206974776</v>
      </c>
      <c r="BR16" s="223">
        <f>'Initiative Level'!BU99</f>
        <v>132.37885093491963</v>
      </c>
      <c r="BS16" s="223">
        <f>'Initiative Level'!BV99</f>
        <v>131.20619374669565</v>
      </c>
      <c r="BT16" s="223">
        <f>'Initiative Level'!BW99</f>
        <v>124.37554556124343</v>
      </c>
      <c r="BU16" s="223">
        <f>'Initiative Level'!BX99</f>
        <v>111.36484809364343</v>
      </c>
      <c r="BV16" s="223">
        <f>'Initiative Level'!BY99</f>
        <v>110.59357026618584</v>
      </c>
      <c r="BW16" s="223">
        <f>'Initiative Level'!BZ99</f>
        <v>110.59357026618584</v>
      </c>
      <c r="BX16" s="223">
        <f>'Initiative Level'!CA99</f>
        <v>108.1020576542024</v>
      </c>
      <c r="BY16" s="223">
        <f>'Initiative Level'!CB99</f>
        <v>70.18066478002353</v>
      </c>
      <c r="BZ16" s="223">
        <f>'Initiative Level'!CC99</f>
        <v>69.66297411918872</v>
      </c>
      <c r="CA16" s="223">
        <f>'Initiative Level'!CD99</f>
        <v>63.43483759093773</v>
      </c>
      <c r="CB16" s="223">
        <f>'Initiative Level'!CE99</f>
        <v>36.95435031343805</v>
      </c>
      <c r="CC16" s="223">
        <f>'Initiative Level'!CF99</f>
        <v>36.95435031343805</v>
      </c>
      <c r="CD16" s="223">
        <f>'Initiative Level'!CG99</f>
        <v>16.07513832775556</v>
      </c>
      <c r="CE16" s="223">
        <f>'Initiative Level'!CH99</f>
        <v>16.07513832775556</v>
      </c>
      <c r="CF16" s="223">
        <f>'Initiative Level'!CI99</f>
        <v>0</v>
      </c>
      <c r="CG16" s="223">
        <f>'Initiative Level'!CJ99</f>
        <v>0</v>
      </c>
      <c r="CH16" s="223">
        <f>'Initiative Level'!CK99</f>
        <v>0</v>
      </c>
      <c r="CI16" s="223">
        <f>'Initiative Level'!CL99</f>
        <v>0</v>
      </c>
      <c r="CJ16" s="224">
        <f>'Initiative Level'!CM99</f>
        <v>0</v>
      </c>
      <c r="CK16" s="54"/>
      <c r="CL16" s="128">
        <f>'Initiative Level'!CO99</f>
        <v>0</v>
      </c>
      <c r="CM16" s="129">
        <f>'Initiative Level'!CP99</f>
        <v>0</v>
      </c>
      <c r="CN16" s="129">
        <f>'Initiative Level'!CQ99</f>
        <v>677604.6528027034</v>
      </c>
      <c r="CO16" s="129">
        <f>'Initiative Level'!CR99</f>
        <v>645318.708794178</v>
      </c>
      <c r="CP16" s="129">
        <f>'Initiative Level'!CS99</f>
        <v>643917.8651817566</v>
      </c>
      <c r="CQ16" s="129">
        <f>'Initiative Level'!CT99</f>
        <v>643917.8651817566</v>
      </c>
      <c r="CR16" s="129">
        <f>'Initiative Level'!CU99</f>
        <v>597241.3788294952</v>
      </c>
      <c r="CS16" s="129">
        <f>'Initiative Level'!CV99</f>
        <v>596982.1940694951</v>
      </c>
      <c r="CT16" s="129">
        <f>'Initiative Level'!CW99</f>
        <v>555334.0483460166</v>
      </c>
      <c r="CU16" s="129">
        <f>'Initiative Level'!CX99</f>
        <v>518183.1142822807</v>
      </c>
      <c r="CV16" s="129">
        <f>'Initiative Level'!CY99</f>
        <v>434492.18643216084</v>
      </c>
      <c r="CW16" s="129">
        <f>'Initiative Level'!CZ99</f>
        <v>359599.5454321608</v>
      </c>
      <c r="CX16" s="129">
        <f>'Initiative Level'!DA99</f>
        <v>339246.43420034164</v>
      </c>
      <c r="CY16" s="129">
        <f>'Initiative Level'!DB99</f>
        <v>339246.43420034164</v>
      </c>
      <c r="CZ16" s="129">
        <f>'Initiative Level'!DC99</f>
        <v>334040.03485062055</v>
      </c>
      <c r="DA16" s="129">
        <f>'Initiative Level'!DD99</f>
        <v>332452.0700247364</v>
      </c>
      <c r="DB16" s="129">
        <f>'Initiative Level'!DE99</f>
        <v>331745.89515936293</v>
      </c>
      <c r="DC16" s="129">
        <f>'Initiative Level'!DF99</f>
        <v>313984.6202341419</v>
      </c>
      <c r="DD16" s="129">
        <f>'Initiative Level'!DG99</f>
        <v>79644.67057132622</v>
      </c>
      <c r="DE16" s="129">
        <f>'Initiative Level'!DH99</f>
        <v>79644.67057132622</v>
      </c>
      <c r="DF16" s="129">
        <f>'Initiative Level'!DI99</f>
        <v>47147.82021554386</v>
      </c>
      <c r="DG16" s="129">
        <f>'Initiative Level'!DJ99</f>
        <v>47147.82021554386</v>
      </c>
      <c r="DH16" s="129">
        <f>'Initiative Level'!DK99</f>
        <v>0</v>
      </c>
      <c r="DI16" s="129">
        <f>'Initiative Level'!DL99</f>
        <v>0</v>
      </c>
      <c r="DJ16" s="129">
        <f>'Initiative Level'!DM99</f>
        <v>0</v>
      </c>
      <c r="DK16" s="129">
        <f>'Initiative Level'!DN99</f>
        <v>0</v>
      </c>
      <c r="DL16" s="161">
        <f>'Initiative Level'!DO99</f>
        <v>0</v>
      </c>
    </row>
    <row r="17" spans="1:116" ht="12.75">
      <c r="A17" s="28" t="s">
        <v>51</v>
      </c>
      <c r="B17" s="46"/>
      <c r="C17" s="46"/>
      <c r="D17" s="47"/>
      <c r="E17" s="5"/>
      <c r="F17" s="57">
        <f>'Initiative Level'!I101</f>
        <v>282.16517367074266</v>
      </c>
      <c r="G17" s="57">
        <f>'Initiative Level'!J101</f>
        <v>582.5468538186875</v>
      </c>
      <c r="H17" s="57">
        <f>'Initiative Level'!K101</f>
        <v>942.7994747853144</v>
      </c>
      <c r="I17" s="57">
        <f>'Initiative Level'!L101</f>
        <v>372.6455359487239</v>
      </c>
      <c r="J17" s="57">
        <f>'Initiative Level'!M101</f>
        <v>372.53880586872384</v>
      </c>
      <c r="K17" s="57">
        <f>'Initiative Level'!N101</f>
        <v>370.69158556437606</v>
      </c>
      <c r="L17" s="57">
        <f>'Initiative Level'!O101</f>
        <v>234.73087213849234</v>
      </c>
      <c r="M17" s="57">
        <f>'Initiative Level'!P101</f>
        <v>146.39474409874973</v>
      </c>
      <c r="N17" s="57">
        <f>'Initiative Level'!Q101</f>
        <v>145.09665282620082</v>
      </c>
      <c r="O17" s="57">
        <f>'Initiative Level'!R101</f>
        <v>140.85412245440304</v>
      </c>
      <c r="P17" s="57">
        <f>'Initiative Level'!S101</f>
        <v>135.6828206438366</v>
      </c>
      <c r="Q17" s="57">
        <f>'Initiative Level'!T101</f>
        <v>126.4714816546566</v>
      </c>
      <c r="R17" s="57">
        <f>'Initiative Level'!U101</f>
        <v>126.12605383171976</v>
      </c>
      <c r="S17" s="57">
        <f>'Initiative Level'!V101</f>
        <v>102.13381283171975</v>
      </c>
      <c r="T17" s="57">
        <f>'Initiative Level'!W101</f>
        <v>101.02146113171978</v>
      </c>
      <c r="U17" s="57">
        <f>'Initiative Level'!X101</f>
        <v>66.59079400486024</v>
      </c>
      <c r="V17" s="57">
        <f>'Initiative Level'!Y101</f>
        <v>50.690934432266225</v>
      </c>
      <c r="W17" s="57">
        <f>'Initiative Level'!Z101</f>
        <v>46.86168317545254</v>
      </c>
      <c r="X17" s="57">
        <f>'Initiative Level'!AA101</f>
        <v>32.052267155153565</v>
      </c>
      <c r="Y17" s="57">
        <f>'Initiative Level'!AB101</f>
        <v>28.881791843153568</v>
      </c>
      <c r="Z17" s="57">
        <f>'Initiative Level'!AC101</f>
        <v>16.361384995649335</v>
      </c>
      <c r="AA17" s="57">
        <f>'Initiative Level'!AD101</f>
        <v>14.406954995649336</v>
      </c>
      <c r="AB17" s="57">
        <f>'Initiative Level'!AE101</f>
        <v>0</v>
      </c>
      <c r="AC17" s="57">
        <f>'Initiative Level'!AF101</f>
        <v>0</v>
      </c>
      <c r="AD17" s="57">
        <f>'Initiative Level'!AG101</f>
        <v>0</v>
      </c>
      <c r="AE17" s="57">
        <f>'Initiative Level'!AH101</f>
        <v>0</v>
      </c>
      <c r="AF17" s="57">
        <f>'Initiative Level'!AI101</f>
        <v>0</v>
      </c>
      <c r="AG17" s="58"/>
      <c r="AH17" s="57">
        <f>'Initiative Level'!AK101</f>
        <v>374406.71966805996</v>
      </c>
      <c r="AI17" s="57">
        <f>'Initiative Level'!AL101</f>
        <v>848724.9569352341</v>
      </c>
      <c r="AJ17" s="57">
        <f>'Initiative Level'!AM101</f>
        <v>1207285.2090030045</v>
      </c>
      <c r="AK17" s="57">
        <f>'Initiative Level'!AN101</f>
        <v>1101740.885502058</v>
      </c>
      <c r="AL17" s="57">
        <f>'Initiative Level'!AO101</f>
        <v>1100677.0361532583</v>
      </c>
      <c r="AM17" s="57">
        <f>'Initiative Level'!AP101</f>
        <v>944208.0709188583</v>
      </c>
      <c r="AN17" s="57">
        <f>'Initiative Level'!AQ101</f>
        <v>748286.0622478111</v>
      </c>
      <c r="AO17" s="57">
        <f>'Initiative Level'!AR101</f>
        <v>521381.71723735105</v>
      </c>
      <c r="AP17" s="57">
        <f>'Initiative Level'!AS101</f>
        <v>502761.37921752356</v>
      </c>
      <c r="AQ17" s="57">
        <f>'Initiative Level'!AT101</f>
        <v>371519.28763248597</v>
      </c>
      <c r="AR17" s="57">
        <f>'Initiative Level'!AU101</f>
        <v>313429.0078384123</v>
      </c>
      <c r="AS17" s="57">
        <f>'Initiative Level'!AV101</f>
        <v>253265.30446241226</v>
      </c>
      <c r="AT17" s="57">
        <f>'Initiative Level'!AW101</f>
        <v>243832.56997257308</v>
      </c>
      <c r="AU17" s="57">
        <f>'Initiative Level'!AX101</f>
        <v>233415.56997257308</v>
      </c>
      <c r="AV17" s="57">
        <f>'Initiative Level'!AY101</f>
        <v>230929.66031857306</v>
      </c>
      <c r="AW17" s="57">
        <f>'Initiative Level'!AZ101</f>
        <v>225346.49490638345</v>
      </c>
      <c r="AX17" s="57">
        <f>'Initiative Level'!BA101</f>
        <v>197794.3874463921</v>
      </c>
      <c r="AY17" s="57">
        <f>'Initiative Level'!BB101</f>
        <v>186215.77060965972</v>
      </c>
      <c r="AZ17" s="57">
        <f>'Initiative Level'!BC101</f>
        <v>73980.01957368589</v>
      </c>
      <c r="BA17" s="57">
        <f>'Initiative Level'!BD101</f>
        <v>70573.56890168588</v>
      </c>
      <c r="BB17" s="57">
        <f>'Initiative Level'!BE101</f>
        <v>49618.593326084214</v>
      </c>
      <c r="BC17" s="57">
        <f>'Initiative Level'!BF101</f>
        <v>41011.98443008422</v>
      </c>
      <c r="BD17" s="57">
        <f>'Initiative Level'!BG101</f>
        <v>0</v>
      </c>
      <c r="BE17" s="57">
        <f>'Initiative Level'!BH101</f>
        <v>0</v>
      </c>
      <c r="BF17" s="57">
        <f>'Initiative Level'!BI101</f>
        <v>0</v>
      </c>
      <c r="BG17" s="57">
        <f>'Initiative Level'!BJ101</f>
        <v>0</v>
      </c>
      <c r="BH17" s="57">
        <f>'Initiative Level'!BK101</f>
        <v>0</v>
      </c>
      <c r="BI17" s="58"/>
      <c r="BJ17" s="57">
        <f>'Initiative Level'!BM101</f>
        <v>283.96130407860295</v>
      </c>
      <c r="BK17" s="57">
        <f>'Initiative Level'!BN101</f>
        <v>954.9968979921614</v>
      </c>
      <c r="BL17" s="57">
        <f>'Initiative Level'!BO101</f>
        <v>1359.2820509848539</v>
      </c>
      <c r="BM17" s="57">
        <f>'Initiative Level'!BP101</f>
        <v>457.44982795006626</v>
      </c>
      <c r="BN17" s="57">
        <f>'Initiative Level'!BQ101</f>
        <v>457.3202597303799</v>
      </c>
      <c r="BO17" s="57">
        <f>'Initiative Level'!BR101</f>
        <v>455.3740584260321</v>
      </c>
      <c r="BP17" s="57">
        <f>'Initiative Level'!BS101</f>
        <v>297.1170817495851</v>
      </c>
      <c r="BQ17" s="57">
        <f>'Initiative Level'!BT101</f>
        <v>208.4102739265377</v>
      </c>
      <c r="BR17" s="57">
        <f>'Initiative Level'!BU101</f>
        <v>205.5786727917096</v>
      </c>
      <c r="BS17" s="57">
        <f>'Initiative Level'!BV101</f>
        <v>199.2155741079152</v>
      </c>
      <c r="BT17" s="57">
        <f>'Initiative Level'!BW101</f>
        <v>189.73682696481882</v>
      </c>
      <c r="BU17" s="57">
        <f>'Initiative Level'!BX101</f>
        <v>173.3974800972188</v>
      </c>
      <c r="BV17" s="57">
        <f>'Initiative Level'!BY101</f>
        <v>172.62620226976122</v>
      </c>
      <c r="BW17" s="57">
        <f>'Initiative Level'!BZ101</f>
        <v>145.96815671420563</v>
      </c>
      <c r="BX17" s="57">
        <f>'Initiative Level'!CA101</f>
        <v>143.4766441022222</v>
      </c>
      <c r="BY17" s="57">
        <f>'Initiative Level'!CB101</f>
        <v>105.24361994304333</v>
      </c>
      <c r="BZ17" s="57">
        <f>'Initiative Level'!CC101</f>
        <v>77.70732871592531</v>
      </c>
      <c r="CA17" s="57">
        <f>'Initiative Level'!CD101</f>
        <v>71.42750978767432</v>
      </c>
      <c r="CB17" s="57">
        <f>'Initiative Level'!CE101</f>
        <v>44.94702251017464</v>
      </c>
      <c r="CC17" s="57">
        <f>'Initiative Level'!CF101</f>
        <v>39.41174698010471</v>
      </c>
      <c r="CD17" s="57">
        <f>'Initiative Level'!CG101</f>
        <v>18.02956832775556</v>
      </c>
      <c r="CE17" s="57">
        <f>'Initiative Level'!CH101</f>
        <v>16.07513832775556</v>
      </c>
      <c r="CF17" s="57">
        <f>'Initiative Level'!CI101</f>
        <v>0</v>
      </c>
      <c r="CG17" s="57">
        <f>'Initiative Level'!CJ101</f>
        <v>0</v>
      </c>
      <c r="CH17" s="57">
        <f>'Initiative Level'!CK101</f>
        <v>0</v>
      </c>
      <c r="CI17" s="57">
        <f>'Initiative Level'!CL101</f>
        <v>0</v>
      </c>
      <c r="CJ17" s="57">
        <f>'Initiative Level'!CM101</f>
        <v>0</v>
      </c>
      <c r="CK17" s="58"/>
      <c r="CL17" s="57">
        <f>'Initiative Level'!CO101</f>
        <v>416007.4662978443</v>
      </c>
      <c r="CM17" s="57">
        <f>'Initiative Level'!CP101</f>
        <v>1605865.3320025275</v>
      </c>
      <c r="CN17" s="57">
        <f>'Initiative Level'!CQ101</f>
        <v>2280558.5646052314</v>
      </c>
      <c r="CO17" s="57">
        <f>'Initiative Level'!CR101</f>
        <v>1573272.6205967057</v>
      </c>
      <c r="CP17" s="57">
        <f>'Initiative Level'!CS101</f>
        <v>1571871.7769842842</v>
      </c>
      <c r="CQ17" s="57">
        <f>'Initiative Level'!CT101</f>
        <v>1400217.0711682842</v>
      </c>
      <c r="CR17" s="57">
        <f>'Initiative Level'!CU101</f>
        <v>1132251.581026418</v>
      </c>
      <c r="CS17" s="57">
        <f>'Initiative Level'!CV101</f>
        <v>885633.680229018</v>
      </c>
      <c r="CT17" s="57">
        <f>'Initiative Level'!CW101</f>
        <v>843985.5345055393</v>
      </c>
      <c r="CU17" s="57">
        <f>'Initiative Level'!CX101</f>
        <v>653544.0502418035</v>
      </c>
      <c r="CV17" s="57">
        <f>'Initiative Level'!CY101</f>
        <v>541922.9342916837</v>
      </c>
      <c r="CW17" s="57">
        <f>'Initiative Level'!CZ101</f>
        <v>440405.0134916837</v>
      </c>
      <c r="CX17" s="57">
        <f>'Initiative Level'!DA101</f>
        <v>420051.90225986455</v>
      </c>
      <c r="CY17" s="57">
        <f>'Initiative Level'!DB101</f>
        <v>408477.4578154202</v>
      </c>
      <c r="CZ17" s="57">
        <f>'Initiative Level'!DC101</f>
        <v>403271.05846569897</v>
      </c>
      <c r="DA17" s="57">
        <f>'Initiative Level'!DD101</f>
        <v>397429.34777981485</v>
      </c>
      <c r="DB17" s="57">
        <f>'Initiative Level'!DE101</f>
        <v>349509.16371340485</v>
      </c>
      <c r="DC17" s="57">
        <f>'Initiative Level'!DF101</f>
        <v>330613.64468818385</v>
      </c>
      <c r="DD17" s="57">
        <f>'Initiative Level'!DG101</f>
        <v>96273.69502536819</v>
      </c>
      <c r="DE17" s="57">
        <f>'Initiative Level'!DH101</f>
        <v>90551.27946732624</v>
      </c>
      <c r="DF17" s="57">
        <f>'Initiative Level'!DI101</f>
        <v>55754.42911154387</v>
      </c>
      <c r="DG17" s="57">
        <f>'Initiative Level'!DJ101</f>
        <v>47147.82021554386</v>
      </c>
      <c r="DH17" s="57">
        <f>'Initiative Level'!DK101</f>
        <v>0</v>
      </c>
      <c r="DI17" s="57">
        <f>'Initiative Level'!DL101</f>
        <v>0</v>
      </c>
      <c r="DJ17" s="57">
        <f>'Initiative Level'!DM101</f>
        <v>0</v>
      </c>
      <c r="DK17" s="57">
        <f>'Initiative Level'!DN101</f>
        <v>0</v>
      </c>
      <c r="DL17" s="57">
        <f>'Initiative Level'!DO101</f>
        <v>0</v>
      </c>
    </row>
    <row r="18" spans="1:116" ht="12.75">
      <c r="A18" s="33"/>
      <c r="B18" s="33"/>
      <c r="C18" s="33"/>
      <c r="D18" s="35"/>
      <c r="E18" s="33"/>
      <c r="F18"/>
      <c r="G18"/>
      <c r="H18"/>
      <c r="I18"/>
      <c r="J18"/>
      <c r="K18"/>
      <c r="L18"/>
      <c r="M18"/>
      <c r="N18"/>
      <c r="O18"/>
      <c r="P18"/>
      <c r="Q18"/>
      <c r="R18"/>
      <c r="S18"/>
      <c r="T18"/>
      <c r="U18"/>
      <c r="V18"/>
      <c r="W18"/>
      <c r="X18"/>
      <c r="Y18"/>
      <c r="Z18"/>
      <c r="AA18"/>
      <c r="AB18"/>
      <c r="AC18"/>
      <c r="AD18"/>
      <c r="AE18"/>
      <c r="AF18"/>
      <c r="AH18"/>
      <c r="CL18"/>
      <c r="CM18"/>
      <c r="CN18"/>
      <c r="CO18"/>
      <c r="CP18"/>
      <c r="CQ18"/>
      <c r="CR18"/>
      <c r="CS18"/>
      <c r="CT18"/>
      <c r="CU18"/>
      <c r="CV18"/>
      <c r="CW18"/>
      <c r="CX18"/>
      <c r="CY18"/>
      <c r="CZ18"/>
      <c r="DA18"/>
      <c r="DB18"/>
      <c r="DC18"/>
      <c r="DD18"/>
      <c r="DE18"/>
      <c r="DF18"/>
      <c r="DG18"/>
      <c r="DH18"/>
      <c r="DI18"/>
      <c r="DJ18"/>
      <c r="DK18"/>
      <c r="DL18"/>
    </row>
    <row r="19" spans="1:116" ht="15.75" hidden="1">
      <c r="A19" s="33"/>
      <c r="B19" s="171" t="s">
        <v>83</v>
      </c>
      <c r="C19" s="33"/>
      <c r="D19" s="35"/>
      <c r="E19" s="33"/>
      <c r="F19"/>
      <c r="G19"/>
      <c r="H19"/>
      <c r="I19"/>
      <c r="J19"/>
      <c r="K19"/>
      <c r="L19"/>
      <c r="M19"/>
      <c r="N19"/>
      <c r="O19"/>
      <c r="P19"/>
      <c r="Q19"/>
      <c r="R19"/>
      <c r="S19"/>
      <c r="T19"/>
      <c r="U19"/>
      <c r="V19"/>
      <c r="W19"/>
      <c r="X19"/>
      <c r="Y19"/>
      <c r="Z19"/>
      <c r="AA19"/>
      <c r="AB19"/>
      <c r="AC19"/>
      <c r="AD19"/>
      <c r="AE19"/>
      <c r="AF19"/>
      <c r="AH19"/>
      <c r="CL19"/>
      <c r="CM19"/>
      <c r="CN19"/>
      <c r="CO19"/>
      <c r="CP19"/>
      <c r="CQ19"/>
      <c r="CR19"/>
      <c r="CS19"/>
      <c r="CT19"/>
      <c r="CU19"/>
      <c r="CV19"/>
      <c r="CW19"/>
      <c r="CX19"/>
      <c r="CY19"/>
      <c r="CZ19"/>
      <c r="DA19"/>
      <c r="DB19"/>
      <c r="DC19"/>
      <c r="DD19"/>
      <c r="DE19"/>
      <c r="DF19"/>
      <c r="DG19"/>
      <c r="DH19"/>
      <c r="DI19"/>
      <c r="DJ19"/>
      <c r="DK19"/>
      <c r="DL19"/>
    </row>
    <row r="20" ht="12.75" hidden="1">
      <c r="B20" s="170" t="s">
        <v>114</v>
      </c>
    </row>
    <row r="21" ht="12.75" hidden="1"/>
  </sheetData>
  <sheetProtection/>
  <mergeCells count="13">
    <mergeCell ref="E5:E7"/>
    <mergeCell ref="BJ5:CJ5"/>
    <mergeCell ref="D5:D7"/>
    <mergeCell ref="A5:A7"/>
    <mergeCell ref="B5:B7"/>
    <mergeCell ref="C5:C7"/>
    <mergeCell ref="CL5:DL5"/>
    <mergeCell ref="F5:AF5"/>
    <mergeCell ref="AH5:BH5"/>
    <mergeCell ref="BJ6:CJ6"/>
    <mergeCell ref="CL6:DL6"/>
    <mergeCell ref="F6:AF6"/>
    <mergeCell ref="AH6:BH6"/>
  </mergeCells>
  <dataValidations count="1">
    <dataValidation type="list" allowBlank="1" showInputMessage="1" showErrorMessage="1" sqref="B20">
      <formula1>Local_Distribution_Company_List</formula1>
    </dataValidation>
  </dataValidations>
  <printOptions/>
  <pageMargins left="0.75" right="0.75" top="1" bottom="1" header="0.5" footer="0.5"/>
  <pageSetup horizontalDpi="600" verticalDpi="600" orientation="landscape" scale="75" r:id="rId2"/>
  <headerFooter alignWithMargins="0">
    <oddFooter>&amp;L&amp;F
&amp;A&amp;Rpage &amp;P of &amp;N</oddFooter>
  </headerFooter>
  <legacyDrawing r:id="rId1"/>
</worksheet>
</file>

<file path=xl/worksheets/sheet3.xml><?xml version="1.0" encoding="utf-8"?>
<worksheet xmlns="http://schemas.openxmlformats.org/spreadsheetml/2006/main" xmlns:r="http://schemas.openxmlformats.org/officeDocument/2006/relationships">
  <sheetPr codeName="Sheet_02"/>
  <dimension ref="A1:DO101"/>
  <sheetViews>
    <sheetView zoomScale="75" zoomScaleNormal="75"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5.8515625" style="0" bestFit="1" customWidth="1"/>
    <col min="2" max="2" width="45.28125" style="0" customWidth="1"/>
    <col min="3" max="3" width="37.57421875" style="0" customWidth="1"/>
    <col min="4" max="5" width="10.421875" style="0" customWidth="1"/>
    <col min="6" max="6" width="2.28125" style="0" customWidth="1"/>
    <col min="7" max="7" width="39.00390625" style="0" customWidth="1"/>
    <col min="8" max="8" width="2.7109375" style="0" customWidth="1"/>
    <col min="9" max="35" width="9.140625" style="49" customWidth="1"/>
    <col min="36" max="36" width="2.7109375" style="55" customWidth="1"/>
    <col min="37" max="37" width="10.140625" style="49" bestFit="1" customWidth="1"/>
    <col min="38" max="43" width="10.140625" style="0" bestFit="1" customWidth="1"/>
    <col min="44" max="63" width="9.28125" style="0" bestFit="1" customWidth="1"/>
    <col min="64" max="64" width="2.7109375" style="55" customWidth="1"/>
    <col min="92" max="92" width="2.7109375" style="55" customWidth="1"/>
    <col min="93" max="93" width="9.140625" style="49" customWidth="1"/>
    <col min="94" max="95" width="10.00390625" style="49" bestFit="1" customWidth="1"/>
    <col min="96" max="98" width="10.421875" style="49" bestFit="1" customWidth="1"/>
    <col min="99" max="119" width="9.140625" style="49" customWidth="1"/>
  </cols>
  <sheetData>
    <row r="1" ht="23.25">
      <c r="A1" s="56" t="s">
        <v>63</v>
      </c>
    </row>
    <row r="2" spans="1:119" ht="15.75">
      <c r="A2" s="59" t="s">
        <v>62</v>
      </c>
      <c r="H2" s="212"/>
      <c r="I2" s="212">
        <v>1</v>
      </c>
      <c r="J2" s="212">
        <v>2</v>
      </c>
      <c r="K2" s="212">
        <v>3</v>
      </c>
      <c r="L2" s="212">
        <v>4</v>
      </c>
      <c r="M2" s="212">
        <v>5</v>
      </c>
      <c r="N2" s="212">
        <v>6</v>
      </c>
      <c r="O2" s="212">
        <v>7</v>
      </c>
      <c r="P2" s="212">
        <v>8</v>
      </c>
      <c r="Q2" s="212">
        <v>9</v>
      </c>
      <c r="R2" s="212">
        <v>10</v>
      </c>
      <c r="S2" s="212">
        <v>11</v>
      </c>
      <c r="T2" s="212">
        <v>12</v>
      </c>
      <c r="U2" s="212">
        <v>13</v>
      </c>
      <c r="V2" s="212">
        <v>14</v>
      </c>
      <c r="W2" s="212">
        <v>15</v>
      </c>
      <c r="X2" s="212">
        <v>16</v>
      </c>
      <c r="Y2" s="212">
        <v>17</v>
      </c>
      <c r="Z2" s="212">
        <v>18</v>
      </c>
      <c r="AA2" s="212">
        <v>19</v>
      </c>
      <c r="AB2" s="212">
        <v>20</v>
      </c>
      <c r="AC2" s="212">
        <v>21</v>
      </c>
      <c r="AD2" s="212">
        <v>22</v>
      </c>
      <c r="AE2" s="212">
        <v>23</v>
      </c>
      <c r="AF2" s="212">
        <v>24</v>
      </c>
      <c r="AG2" s="212">
        <v>25</v>
      </c>
      <c r="AH2" s="212">
        <v>26</v>
      </c>
      <c r="AI2" s="212">
        <v>27</v>
      </c>
      <c r="AJ2" s="213"/>
      <c r="AK2" s="212">
        <v>1</v>
      </c>
      <c r="AL2" s="212">
        <v>2</v>
      </c>
      <c r="AM2" s="212">
        <v>3</v>
      </c>
      <c r="AN2" s="212">
        <v>4</v>
      </c>
      <c r="AO2" s="212">
        <v>5</v>
      </c>
      <c r="AP2" s="212">
        <v>6</v>
      </c>
      <c r="AQ2" s="212">
        <v>7</v>
      </c>
      <c r="AR2" s="212">
        <v>8</v>
      </c>
      <c r="AS2" s="212">
        <v>9</v>
      </c>
      <c r="AT2" s="212">
        <v>10</v>
      </c>
      <c r="AU2" s="212">
        <v>11</v>
      </c>
      <c r="AV2" s="212">
        <v>12</v>
      </c>
      <c r="AW2" s="212">
        <v>13</v>
      </c>
      <c r="AX2" s="212">
        <v>14</v>
      </c>
      <c r="AY2" s="212">
        <v>15</v>
      </c>
      <c r="AZ2" s="212">
        <v>16</v>
      </c>
      <c r="BA2" s="212">
        <v>17</v>
      </c>
      <c r="BB2" s="212">
        <v>18</v>
      </c>
      <c r="BC2" s="212">
        <v>19</v>
      </c>
      <c r="BD2" s="212">
        <v>20</v>
      </c>
      <c r="BE2" s="212">
        <v>21</v>
      </c>
      <c r="BF2" s="212">
        <v>22</v>
      </c>
      <c r="BG2" s="212">
        <v>23</v>
      </c>
      <c r="BH2" s="212">
        <v>24</v>
      </c>
      <c r="BI2" s="212">
        <v>25</v>
      </c>
      <c r="BJ2" s="212">
        <v>26</v>
      </c>
      <c r="BK2" s="212">
        <v>27</v>
      </c>
      <c r="BL2" s="213"/>
      <c r="BM2" s="212">
        <v>1</v>
      </c>
      <c r="BN2" s="212">
        <f>BM2+1</f>
        <v>2</v>
      </c>
      <c r="BO2" s="212">
        <f aca="true" t="shared" si="0" ref="BO2:CM3">BN2+1</f>
        <v>3</v>
      </c>
      <c r="BP2" s="212">
        <f t="shared" si="0"/>
        <v>4</v>
      </c>
      <c r="BQ2" s="212">
        <f t="shared" si="0"/>
        <v>5</v>
      </c>
      <c r="BR2" s="212">
        <f t="shared" si="0"/>
        <v>6</v>
      </c>
      <c r="BS2" s="212">
        <f t="shared" si="0"/>
        <v>7</v>
      </c>
      <c r="BT2" s="212">
        <f t="shared" si="0"/>
        <v>8</v>
      </c>
      <c r="BU2" s="212">
        <f t="shared" si="0"/>
        <v>9</v>
      </c>
      <c r="BV2" s="212">
        <f t="shared" si="0"/>
        <v>10</v>
      </c>
      <c r="BW2" s="212">
        <f t="shared" si="0"/>
        <v>11</v>
      </c>
      <c r="BX2" s="212">
        <f t="shared" si="0"/>
        <v>12</v>
      </c>
      <c r="BY2" s="212">
        <f t="shared" si="0"/>
        <v>13</v>
      </c>
      <c r="BZ2" s="212">
        <f t="shared" si="0"/>
        <v>14</v>
      </c>
      <c r="CA2" s="212">
        <f t="shared" si="0"/>
        <v>15</v>
      </c>
      <c r="CB2" s="212">
        <f t="shared" si="0"/>
        <v>16</v>
      </c>
      <c r="CC2" s="212">
        <f t="shared" si="0"/>
        <v>17</v>
      </c>
      <c r="CD2" s="212">
        <f t="shared" si="0"/>
        <v>18</v>
      </c>
      <c r="CE2" s="212">
        <f t="shared" si="0"/>
        <v>19</v>
      </c>
      <c r="CF2" s="212">
        <f t="shared" si="0"/>
        <v>20</v>
      </c>
      <c r="CG2" s="212">
        <f t="shared" si="0"/>
        <v>21</v>
      </c>
      <c r="CH2" s="212">
        <f t="shared" si="0"/>
        <v>22</v>
      </c>
      <c r="CI2" s="212">
        <f t="shared" si="0"/>
        <v>23</v>
      </c>
      <c r="CJ2" s="212">
        <f t="shared" si="0"/>
        <v>24</v>
      </c>
      <c r="CK2" s="212">
        <f t="shared" si="0"/>
        <v>25</v>
      </c>
      <c r="CL2" s="212">
        <f t="shared" si="0"/>
        <v>26</v>
      </c>
      <c r="CM2" s="212">
        <f t="shared" si="0"/>
        <v>27</v>
      </c>
      <c r="CN2" s="213"/>
      <c r="CO2" s="212">
        <v>1</v>
      </c>
      <c r="CP2" s="212">
        <f>CO2+1</f>
        <v>2</v>
      </c>
      <c r="CQ2" s="212">
        <f aca="true" t="shared" si="1" ref="CQ2:DO2">CP2+1</f>
        <v>3</v>
      </c>
      <c r="CR2" s="212">
        <f t="shared" si="1"/>
        <v>4</v>
      </c>
      <c r="CS2" s="212">
        <f t="shared" si="1"/>
        <v>5</v>
      </c>
      <c r="CT2" s="212">
        <f t="shared" si="1"/>
        <v>6</v>
      </c>
      <c r="CU2" s="212">
        <f t="shared" si="1"/>
        <v>7</v>
      </c>
      <c r="CV2" s="212">
        <f t="shared" si="1"/>
        <v>8</v>
      </c>
      <c r="CW2" s="212">
        <f t="shared" si="1"/>
        <v>9</v>
      </c>
      <c r="CX2" s="212">
        <f t="shared" si="1"/>
        <v>10</v>
      </c>
      <c r="CY2" s="212">
        <f t="shared" si="1"/>
        <v>11</v>
      </c>
      <c r="CZ2" s="212">
        <f t="shared" si="1"/>
        <v>12</v>
      </c>
      <c r="DA2" s="212">
        <f t="shared" si="1"/>
        <v>13</v>
      </c>
      <c r="DB2" s="212">
        <f t="shared" si="1"/>
        <v>14</v>
      </c>
      <c r="DC2" s="212">
        <f t="shared" si="1"/>
        <v>15</v>
      </c>
      <c r="DD2" s="212">
        <f t="shared" si="1"/>
        <v>16</v>
      </c>
      <c r="DE2" s="212">
        <f t="shared" si="1"/>
        <v>17</v>
      </c>
      <c r="DF2" s="212">
        <f t="shared" si="1"/>
        <v>18</v>
      </c>
      <c r="DG2" s="212">
        <f t="shared" si="1"/>
        <v>19</v>
      </c>
      <c r="DH2" s="212">
        <f t="shared" si="1"/>
        <v>20</v>
      </c>
      <c r="DI2" s="212">
        <f t="shared" si="1"/>
        <v>21</v>
      </c>
      <c r="DJ2" s="212">
        <f t="shared" si="1"/>
        <v>22</v>
      </c>
      <c r="DK2" s="212">
        <f t="shared" si="1"/>
        <v>23</v>
      </c>
      <c r="DL2" s="212">
        <f t="shared" si="1"/>
        <v>24</v>
      </c>
      <c r="DM2" s="212">
        <f t="shared" si="1"/>
        <v>25</v>
      </c>
      <c r="DN2" s="212">
        <f t="shared" si="1"/>
        <v>26</v>
      </c>
      <c r="DO2" s="212">
        <f t="shared" si="1"/>
        <v>27</v>
      </c>
    </row>
    <row r="3" spans="8:119" ht="12.75">
      <c r="H3" s="212"/>
      <c r="I3" s="214">
        <v>55</v>
      </c>
      <c r="J3" s="214">
        <v>56</v>
      </c>
      <c r="K3" s="214">
        <v>57</v>
      </c>
      <c r="L3" s="214">
        <v>58</v>
      </c>
      <c r="M3" s="214">
        <v>59</v>
      </c>
      <c r="N3" s="214">
        <v>60</v>
      </c>
      <c r="O3" s="214">
        <v>61</v>
      </c>
      <c r="P3" s="214">
        <v>62</v>
      </c>
      <c r="Q3" s="214">
        <v>63</v>
      </c>
      <c r="R3" s="214">
        <v>64</v>
      </c>
      <c r="S3" s="214">
        <v>65</v>
      </c>
      <c r="T3" s="214">
        <v>66</v>
      </c>
      <c r="U3" s="214">
        <v>67</v>
      </c>
      <c r="V3" s="214">
        <v>68</v>
      </c>
      <c r="W3" s="214">
        <v>69</v>
      </c>
      <c r="X3" s="214">
        <v>70</v>
      </c>
      <c r="Y3" s="214">
        <v>71</v>
      </c>
      <c r="Z3" s="214">
        <v>72</v>
      </c>
      <c r="AA3" s="214">
        <v>73</v>
      </c>
      <c r="AB3" s="214">
        <v>74</v>
      </c>
      <c r="AC3" s="214">
        <v>75</v>
      </c>
      <c r="AD3" s="214">
        <v>76</v>
      </c>
      <c r="AE3" s="214">
        <v>77</v>
      </c>
      <c r="AF3" s="214">
        <v>78</v>
      </c>
      <c r="AG3" s="214">
        <v>79</v>
      </c>
      <c r="AH3" s="214">
        <v>80</v>
      </c>
      <c r="AI3" s="214">
        <v>81</v>
      </c>
      <c r="AJ3" s="215"/>
      <c r="AK3" s="214">
        <v>82</v>
      </c>
      <c r="AL3" s="214">
        <v>83</v>
      </c>
      <c r="AM3" s="214">
        <v>84</v>
      </c>
      <c r="AN3" s="214">
        <v>85</v>
      </c>
      <c r="AO3" s="214">
        <v>86</v>
      </c>
      <c r="AP3" s="214">
        <v>87</v>
      </c>
      <c r="AQ3" s="214">
        <v>88</v>
      </c>
      <c r="AR3" s="214">
        <v>89</v>
      </c>
      <c r="AS3" s="214">
        <v>90</v>
      </c>
      <c r="AT3" s="214">
        <v>91</v>
      </c>
      <c r="AU3" s="214">
        <v>92</v>
      </c>
      <c r="AV3" s="214">
        <v>93</v>
      </c>
      <c r="AW3" s="214">
        <v>94</v>
      </c>
      <c r="AX3" s="214">
        <v>95</v>
      </c>
      <c r="AY3" s="214">
        <v>96</v>
      </c>
      <c r="AZ3" s="214">
        <v>97</v>
      </c>
      <c r="BA3" s="214">
        <v>98</v>
      </c>
      <c r="BB3" s="214">
        <v>99</v>
      </c>
      <c r="BC3" s="214">
        <v>100</v>
      </c>
      <c r="BD3" s="214">
        <v>101</v>
      </c>
      <c r="BE3" s="214">
        <v>102</v>
      </c>
      <c r="BF3" s="214">
        <v>103</v>
      </c>
      <c r="BG3" s="214">
        <v>104</v>
      </c>
      <c r="BH3" s="214">
        <v>105</v>
      </c>
      <c r="BI3" s="214">
        <v>106</v>
      </c>
      <c r="BJ3" s="214">
        <v>107</v>
      </c>
      <c r="BK3" s="214">
        <v>108</v>
      </c>
      <c r="BL3" s="215"/>
      <c r="BM3" s="214">
        <v>1</v>
      </c>
      <c r="BN3" s="214">
        <f>BM3+1</f>
        <v>2</v>
      </c>
      <c r="BO3" s="214">
        <f t="shared" si="0"/>
        <v>3</v>
      </c>
      <c r="BP3" s="214">
        <f t="shared" si="0"/>
        <v>4</v>
      </c>
      <c r="BQ3" s="214">
        <f t="shared" si="0"/>
        <v>5</v>
      </c>
      <c r="BR3" s="214">
        <f t="shared" si="0"/>
        <v>6</v>
      </c>
      <c r="BS3" s="214">
        <f t="shared" si="0"/>
        <v>7</v>
      </c>
      <c r="BT3" s="214">
        <f t="shared" si="0"/>
        <v>8</v>
      </c>
      <c r="BU3" s="214">
        <f t="shared" si="0"/>
        <v>9</v>
      </c>
      <c r="BV3" s="214">
        <f t="shared" si="0"/>
        <v>10</v>
      </c>
      <c r="BW3" s="214">
        <f t="shared" si="0"/>
        <v>11</v>
      </c>
      <c r="BX3" s="214">
        <f t="shared" si="0"/>
        <v>12</v>
      </c>
      <c r="BY3" s="214">
        <f t="shared" si="0"/>
        <v>13</v>
      </c>
      <c r="BZ3" s="214">
        <f t="shared" si="0"/>
        <v>14</v>
      </c>
      <c r="CA3" s="214">
        <f t="shared" si="0"/>
        <v>15</v>
      </c>
      <c r="CB3" s="214">
        <f t="shared" si="0"/>
        <v>16</v>
      </c>
      <c r="CC3" s="214">
        <f t="shared" si="0"/>
        <v>17</v>
      </c>
      <c r="CD3" s="214">
        <f t="shared" si="0"/>
        <v>18</v>
      </c>
      <c r="CE3" s="214">
        <f t="shared" si="0"/>
        <v>19</v>
      </c>
      <c r="CF3" s="214">
        <f t="shared" si="0"/>
        <v>20</v>
      </c>
      <c r="CG3" s="214">
        <f t="shared" si="0"/>
        <v>21</v>
      </c>
      <c r="CH3" s="214">
        <f t="shared" si="0"/>
        <v>22</v>
      </c>
      <c r="CI3" s="214">
        <f t="shared" si="0"/>
        <v>23</v>
      </c>
      <c r="CJ3" s="214">
        <f t="shared" si="0"/>
        <v>24</v>
      </c>
      <c r="CK3" s="214">
        <f t="shared" si="0"/>
        <v>25</v>
      </c>
      <c r="CL3" s="214">
        <f t="shared" si="0"/>
        <v>26</v>
      </c>
      <c r="CM3" s="214">
        <f t="shared" si="0"/>
        <v>27</v>
      </c>
      <c r="CN3" s="215"/>
      <c r="CO3" s="214">
        <f>CM3+1</f>
        <v>28</v>
      </c>
      <c r="CP3" s="214">
        <f aca="true" t="shared" si="2" ref="CP3:DO3">CO3+1</f>
        <v>29</v>
      </c>
      <c r="CQ3" s="214">
        <f t="shared" si="2"/>
        <v>30</v>
      </c>
      <c r="CR3" s="214">
        <f t="shared" si="2"/>
        <v>31</v>
      </c>
      <c r="CS3" s="214">
        <f t="shared" si="2"/>
        <v>32</v>
      </c>
      <c r="CT3" s="214">
        <f t="shared" si="2"/>
        <v>33</v>
      </c>
      <c r="CU3" s="214">
        <f t="shared" si="2"/>
        <v>34</v>
      </c>
      <c r="CV3" s="214">
        <f t="shared" si="2"/>
        <v>35</v>
      </c>
      <c r="CW3" s="214">
        <f t="shared" si="2"/>
        <v>36</v>
      </c>
      <c r="CX3" s="214">
        <f t="shared" si="2"/>
        <v>37</v>
      </c>
      <c r="CY3" s="214">
        <f t="shared" si="2"/>
        <v>38</v>
      </c>
      <c r="CZ3" s="214">
        <f t="shared" si="2"/>
        <v>39</v>
      </c>
      <c r="DA3" s="214">
        <f t="shared" si="2"/>
        <v>40</v>
      </c>
      <c r="DB3" s="214">
        <f t="shared" si="2"/>
        <v>41</v>
      </c>
      <c r="DC3" s="214">
        <f t="shared" si="2"/>
        <v>42</v>
      </c>
      <c r="DD3" s="214">
        <f t="shared" si="2"/>
        <v>43</v>
      </c>
      <c r="DE3" s="214">
        <f t="shared" si="2"/>
        <v>44</v>
      </c>
      <c r="DF3" s="214">
        <f t="shared" si="2"/>
        <v>45</v>
      </c>
      <c r="DG3" s="214">
        <f t="shared" si="2"/>
        <v>46</v>
      </c>
      <c r="DH3" s="214">
        <f t="shared" si="2"/>
        <v>47</v>
      </c>
      <c r="DI3" s="214">
        <f t="shared" si="2"/>
        <v>48</v>
      </c>
      <c r="DJ3" s="214">
        <f t="shared" si="2"/>
        <v>49</v>
      </c>
      <c r="DK3" s="214">
        <f t="shared" si="2"/>
        <v>50</v>
      </c>
      <c r="DL3" s="214">
        <f t="shared" si="2"/>
        <v>51</v>
      </c>
      <c r="DM3" s="214">
        <f t="shared" si="2"/>
        <v>52</v>
      </c>
      <c r="DN3" s="214">
        <f t="shared" si="2"/>
        <v>53</v>
      </c>
      <c r="DO3" s="214">
        <f t="shared" si="2"/>
        <v>54</v>
      </c>
    </row>
    <row r="4" spans="1:119" ht="15.75">
      <c r="A4" s="62" t="s">
        <v>198</v>
      </c>
      <c r="B4" s="62" t="str">
        <f>Summary!$B$20</f>
        <v>Burlington Hydro Inc.</v>
      </c>
      <c r="H4" s="212">
        <v>58</v>
      </c>
      <c r="I4" s="212">
        <v>59</v>
      </c>
      <c r="J4" s="212">
        <v>60</v>
      </c>
      <c r="K4" s="212">
        <v>61</v>
      </c>
      <c r="L4" s="212">
        <v>62</v>
      </c>
      <c r="M4" s="212">
        <v>63</v>
      </c>
      <c r="N4" s="212">
        <v>64</v>
      </c>
      <c r="O4" s="212">
        <v>65</v>
      </c>
      <c r="P4" s="212">
        <v>66</v>
      </c>
      <c r="Q4" s="212">
        <v>67</v>
      </c>
      <c r="R4" s="212">
        <v>68</v>
      </c>
      <c r="S4" s="212">
        <v>69</v>
      </c>
      <c r="T4" s="212">
        <v>70</v>
      </c>
      <c r="U4" s="212">
        <v>71</v>
      </c>
      <c r="V4" s="212">
        <v>72</v>
      </c>
      <c r="W4" s="212">
        <v>73</v>
      </c>
      <c r="X4" s="212">
        <v>74</v>
      </c>
      <c r="Y4" s="212">
        <v>75</v>
      </c>
      <c r="Z4" s="212">
        <v>76</v>
      </c>
      <c r="AA4" s="212">
        <v>77</v>
      </c>
      <c r="AB4" s="212">
        <v>78</v>
      </c>
      <c r="AC4" s="212">
        <v>79</v>
      </c>
      <c r="AD4" s="212">
        <v>80</v>
      </c>
      <c r="AE4" s="212">
        <v>81</v>
      </c>
      <c r="AF4" s="212">
        <v>82</v>
      </c>
      <c r="AG4" s="212">
        <v>83</v>
      </c>
      <c r="AH4" s="212">
        <v>84</v>
      </c>
      <c r="AI4" s="212">
        <v>85</v>
      </c>
      <c r="AJ4" s="212">
        <v>86</v>
      </c>
      <c r="AK4" s="212">
        <v>87</v>
      </c>
      <c r="AL4" s="212">
        <v>88</v>
      </c>
      <c r="AM4" s="212">
        <v>89</v>
      </c>
      <c r="AN4" s="212">
        <v>90</v>
      </c>
      <c r="AO4" s="212">
        <v>91</v>
      </c>
      <c r="AP4" s="212">
        <v>92</v>
      </c>
      <c r="AQ4" s="212">
        <v>93</v>
      </c>
      <c r="AR4" s="212">
        <v>94</v>
      </c>
      <c r="AS4" s="212">
        <v>95</v>
      </c>
      <c r="AT4" s="212">
        <v>96</v>
      </c>
      <c r="AU4" s="212">
        <v>97</v>
      </c>
      <c r="AV4" s="212">
        <v>98</v>
      </c>
      <c r="AW4" s="212">
        <v>99</v>
      </c>
      <c r="AX4" s="212">
        <v>100</v>
      </c>
      <c r="AY4" s="212">
        <v>101</v>
      </c>
      <c r="AZ4" s="212">
        <v>102</v>
      </c>
      <c r="BA4" s="212">
        <v>103</v>
      </c>
      <c r="BB4" s="212">
        <v>104</v>
      </c>
      <c r="BC4" s="212">
        <v>105</v>
      </c>
      <c r="BD4" s="212">
        <v>106</v>
      </c>
      <c r="BE4" s="212">
        <v>107</v>
      </c>
      <c r="BF4" s="212">
        <v>108</v>
      </c>
      <c r="BG4" s="212">
        <v>109</v>
      </c>
      <c r="BH4" s="212">
        <v>110</v>
      </c>
      <c r="BI4" s="212">
        <v>111</v>
      </c>
      <c r="BJ4" s="212">
        <v>112</v>
      </c>
      <c r="BK4" s="212">
        <v>113</v>
      </c>
      <c r="BL4" s="213"/>
      <c r="BM4" s="212">
        <v>3</v>
      </c>
      <c r="BN4" s="212">
        <f>BM4+1</f>
        <v>4</v>
      </c>
      <c r="BO4" s="212">
        <f aca="true" t="shared" si="3" ref="BO4:DO4">BN4+1</f>
        <v>5</v>
      </c>
      <c r="BP4" s="212">
        <f t="shared" si="3"/>
        <v>6</v>
      </c>
      <c r="BQ4" s="212">
        <f t="shared" si="3"/>
        <v>7</v>
      </c>
      <c r="BR4" s="212">
        <f t="shared" si="3"/>
        <v>8</v>
      </c>
      <c r="BS4" s="212">
        <f t="shared" si="3"/>
        <v>9</v>
      </c>
      <c r="BT4" s="212">
        <f t="shared" si="3"/>
        <v>10</v>
      </c>
      <c r="BU4" s="212">
        <f t="shared" si="3"/>
        <v>11</v>
      </c>
      <c r="BV4" s="212">
        <f t="shared" si="3"/>
        <v>12</v>
      </c>
      <c r="BW4" s="212">
        <f t="shared" si="3"/>
        <v>13</v>
      </c>
      <c r="BX4" s="212">
        <f t="shared" si="3"/>
        <v>14</v>
      </c>
      <c r="BY4" s="212">
        <f t="shared" si="3"/>
        <v>15</v>
      </c>
      <c r="BZ4" s="212">
        <f t="shared" si="3"/>
        <v>16</v>
      </c>
      <c r="CA4" s="212">
        <f t="shared" si="3"/>
        <v>17</v>
      </c>
      <c r="CB4" s="212">
        <f t="shared" si="3"/>
        <v>18</v>
      </c>
      <c r="CC4" s="212">
        <f t="shared" si="3"/>
        <v>19</v>
      </c>
      <c r="CD4" s="212">
        <f t="shared" si="3"/>
        <v>20</v>
      </c>
      <c r="CE4" s="212">
        <f t="shared" si="3"/>
        <v>21</v>
      </c>
      <c r="CF4" s="212">
        <f t="shared" si="3"/>
        <v>22</v>
      </c>
      <c r="CG4" s="212">
        <f t="shared" si="3"/>
        <v>23</v>
      </c>
      <c r="CH4" s="212">
        <f t="shared" si="3"/>
        <v>24</v>
      </c>
      <c r="CI4" s="212">
        <f t="shared" si="3"/>
        <v>25</v>
      </c>
      <c r="CJ4" s="212">
        <f t="shared" si="3"/>
        <v>26</v>
      </c>
      <c r="CK4" s="212">
        <f t="shared" si="3"/>
        <v>27</v>
      </c>
      <c r="CL4" s="212">
        <f t="shared" si="3"/>
        <v>28</v>
      </c>
      <c r="CM4" s="212">
        <f t="shared" si="3"/>
        <v>29</v>
      </c>
      <c r="CN4" s="212">
        <f t="shared" si="3"/>
        <v>30</v>
      </c>
      <c r="CO4" s="212">
        <f t="shared" si="3"/>
        <v>31</v>
      </c>
      <c r="CP4" s="212">
        <f t="shared" si="3"/>
        <v>32</v>
      </c>
      <c r="CQ4" s="212">
        <f t="shared" si="3"/>
        <v>33</v>
      </c>
      <c r="CR4" s="212">
        <f t="shared" si="3"/>
        <v>34</v>
      </c>
      <c r="CS4" s="212">
        <f t="shared" si="3"/>
        <v>35</v>
      </c>
      <c r="CT4" s="212">
        <f t="shared" si="3"/>
        <v>36</v>
      </c>
      <c r="CU4" s="212">
        <f t="shared" si="3"/>
        <v>37</v>
      </c>
      <c r="CV4" s="212">
        <f t="shared" si="3"/>
        <v>38</v>
      </c>
      <c r="CW4" s="212">
        <f t="shared" si="3"/>
        <v>39</v>
      </c>
      <c r="CX4" s="212">
        <f t="shared" si="3"/>
        <v>40</v>
      </c>
      <c r="CY4" s="212">
        <f t="shared" si="3"/>
        <v>41</v>
      </c>
      <c r="CZ4" s="212">
        <f t="shared" si="3"/>
        <v>42</v>
      </c>
      <c r="DA4" s="212">
        <f t="shared" si="3"/>
        <v>43</v>
      </c>
      <c r="DB4" s="212">
        <f t="shared" si="3"/>
        <v>44</v>
      </c>
      <c r="DC4" s="212">
        <f t="shared" si="3"/>
        <v>45</v>
      </c>
      <c r="DD4" s="212">
        <f t="shared" si="3"/>
        <v>46</v>
      </c>
      <c r="DE4" s="212">
        <f t="shared" si="3"/>
        <v>47</v>
      </c>
      <c r="DF4" s="212">
        <f t="shared" si="3"/>
        <v>48</v>
      </c>
      <c r="DG4" s="212">
        <f t="shared" si="3"/>
        <v>49</v>
      </c>
      <c r="DH4" s="212">
        <f t="shared" si="3"/>
        <v>50</v>
      </c>
      <c r="DI4" s="212">
        <f t="shared" si="3"/>
        <v>51</v>
      </c>
      <c r="DJ4" s="212">
        <f t="shared" si="3"/>
        <v>52</v>
      </c>
      <c r="DK4" s="212">
        <f t="shared" si="3"/>
        <v>53</v>
      </c>
      <c r="DL4" s="212">
        <f t="shared" si="3"/>
        <v>54</v>
      </c>
      <c r="DM4" s="212">
        <f t="shared" si="3"/>
        <v>55</v>
      </c>
      <c r="DN4" s="212">
        <f t="shared" si="3"/>
        <v>56</v>
      </c>
      <c r="DO4" s="212">
        <f t="shared" si="3"/>
        <v>57</v>
      </c>
    </row>
    <row r="5" spans="1:119" ht="12.75">
      <c r="A5" s="338" t="s">
        <v>0</v>
      </c>
      <c r="B5" s="338" t="s">
        <v>1</v>
      </c>
      <c r="C5" s="338" t="s">
        <v>2</v>
      </c>
      <c r="D5" s="335" t="s">
        <v>3</v>
      </c>
      <c r="E5" s="335" t="s">
        <v>52</v>
      </c>
      <c r="F5" s="334"/>
      <c r="G5" s="335" t="s">
        <v>4</v>
      </c>
      <c r="I5" s="333" t="s">
        <v>61</v>
      </c>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52"/>
      <c r="AK5" s="333" t="s">
        <v>61</v>
      </c>
      <c r="AL5" s="333"/>
      <c r="AM5" s="333"/>
      <c r="AN5" s="333"/>
      <c r="AO5" s="333"/>
      <c r="AP5" s="333"/>
      <c r="AQ5" s="333"/>
      <c r="AR5" s="333"/>
      <c r="AS5" s="333"/>
      <c r="AT5" s="333"/>
      <c r="AU5" s="333"/>
      <c r="AV5" s="333"/>
      <c r="AW5" s="333"/>
      <c r="AX5" s="333"/>
      <c r="AY5" s="333"/>
      <c r="AZ5" s="333"/>
      <c r="BA5" s="333"/>
      <c r="BB5" s="333"/>
      <c r="BC5" s="333"/>
      <c r="BD5" s="333"/>
      <c r="BE5" s="333"/>
      <c r="BF5" s="333"/>
      <c r="BG5" s="333"/>
      <c r="BH5" s="333"/>
      <c r="BI5" s="333"/>
      <c r="BJ5" s="333"/>
      <c r="BK5" s="333"/>
      <c r="BL5" s="52"/>
      <c r="BM5" s="333" t="s">
        <v>60</v>
      </c>
      <c r="BN5" s="333"/>
      <c r="BO5" s="333"/>
      <c r="BP5" s="333"/>
      <c r="BQ5" s="333"/>
      <c r="BR5" s="333"/>
      <c r="BS5" s="333"/>
      <c r="BT5" s="333"/>
      <c r="BU5" s="333"/>
      <c r="BV5" s="333"/>
      <c r="BW5" s="333"/>
      <c r="BX5" s="333"/>
      <c r="BY5" s="333"/>
      <c r="BZ5" s="333"/>
      <c r="CA5" s="333"/>
      <c r="CB5" s="333"/>
      <c r="CC5" s="333"/>
      <c r="CD5" s="333"/>
      <c r="CE5" s="333"/>
      <c r="CF5" s="333"/>
      <c r="CG5" s="333"/>
      <c r="CH5" s="333"/>
      <c r="CI5" s="333"/>
      <c r="CJ5" s="333"/>
      <c r="CK5" s="333"/>
      <c r="CL5" s="333"/>
      <c r="CM5" s="333"/>
      <c r="CN5" s="52"/>
      <c r="CO5" s="333" t="s">
        <v>60</v>
      </c>
      <c r="CP5" s="333"/>
      <c r="CQ5" s="333"/>
      <c r="CR5" s="333"/>
      <c r="CS5" s="333"/>
      <c r="CT5" s="333"/>
      <c r="CU5" s="333"/>
      <c r="CV5" s="333"/>
      <c r="CW5" s="333"/>
      <c r="CX5" s="333"/>
      <c r="CY5" s="333"/>
      <c r="CZ5" s="333"/>
      <c r="DA5" s="333"/>
      <c r="DB5" s="333"/>
      <c r="DC5" s="333"/>
      <c r="DD5" s="333"/>
      <c r="DE5" s="333"/>
      <c r="DF5" s="333"/>
      <c r="DG5" s="333"/>
      <c r="DH5" s="333"/>
      <c r="DI5" s="333"/>
      <c r="DJ5" s="333"/>
      <c r="DK5" s="333"/>
      <c r="DL5" s="333"/>
      <c r="DM5" s="333"/>
      <c r="DN5" s="333"/>
      <c r="DO5" s="333"/>
    </row>
    <row r="6" spans="1:119" ht="12.75">
      <c r="A6" s="339"/>
      <c r="B6" s="339"/>
      <c r="C6" s="339"/>
      <c r="D6" s="336"/>
      <c r="E6" s="336"/>
      <c r="F6" s="334"/>
      <c r="G6" s="336"/>
      <c r="I6" s="333" t="s">
        <v>58</v>
      </c>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52"/>
      <c r="AK6" s="333" t="s">
        <v>59</v>
      </c>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c r="BJ6" s="333"/>
      <c r="BK6" s="333"/>
      <c r="BL6" s="52"/>
      <c r="BM6" s="333" t="s">
        <v>58</v>
      </c>
      <c r="BN6" s="333"/>
      <c r="BO6" s="333"/>
      <c r="BP6" s="333"/>
      <c r="BQ6" s="333"/>
      <c r="BR6" s="333"/>
      <c r="BS6" s="333"/>
      <c r="BT6" s="333"/>
      <c r="BU6" s="333"/>
      <c r="BV6" s="333"/>
      <c r="BW6" s="333"/>
      <c r="BX6" s="333"/>
      <c r="BY6" s="333"/>
      <c r="BZ6" s="333"/>
      <c r="CA6" s="333"/>
      <c r="CB6" s="333"/>
      <c r="CC6" s="333"/>
      <c r="CD6" s="333"/>
      <c r="CE6" s="333"/>
      <c r="CF6" s="333"/>
      <c r="CG6" s="333"/>
      <c r="CH6" s="333"/>
      <c r="CI6" s="333"/>
      <c r="CJ6" s="333"/>
      <c r="CK6" s="333"/>
      <c r="CL6" s="333"/>
      <c r="CM6" s="333"/>
      <c r="CN6" s="52"/>
      <c r="CO6" s="333" t="s">
        <v>59</v>
      </c>
      <c r="CP6" s="333"/>
      <c r="CQ6" s="333"/>
      <c r="CR6" s="333"/>
      <c r="CS6" s="333"/>
      <c r="CT6" s="333"/>
      <c r="CU6" s="333"/>
      <c r="CV6" s="333"/>
      <c r="CW6" s="333"/>
      <c r="CX6" s="333"/>
      <c r="CY6" s="333"/>
      <c r="CZ6" s="333"/>
      <c r="DA6" s="333"/>
      <c r="DB6" s="333"/>
      <c r="DC6" s="333"/>
      <c r="DD6" s="333"/>
      <c r="DE6" s="333"/>
      <c r="DF6" s="333"/>
      <c r="DG6" s="333"/>
      <c r="DH6" s="333"/>
      <c r="DI6" s="333"/>
      <c r="DJ6" s="333"/>
      <c r="DK6" s="333"/>
      <c r="DL6" s="333"/>
      <c r="DM6" s="333"/>
      <c r="DN6" s="333"/>
      <c r="DO6" s="333"/>
    </row>
    <row r="7" spans="1:119" ht="12.75">
      <c r="A7" s="339"/>
      <c r="B7" s="339"/>
      <c r="C7" s="339"/>
      <c r="D7" s="337"/>
      <c r="E7" s="337"/>
      <c r="F7" s="334"/>
      <c r="G7" s="337"/>
      <c r="I7" s="48">
        <v>2006</v>
      </c>
      <c r="J7" s="48">
        <f>I7+1</f>
        <v>2007</v>
      </c>
      <c r="K7" s="48">
        <f aca="true" t="shared" si="4" ref="K7:AI7">J7+1</f>
        <v>2008</v>
      </c>
      <c r="L7" s="48">
        <f t="shared" si="4"/>
        <v>2009</v>
      </c>
      <c r="M7" s="48">
        <f t="shared" si="4"/>
        <v>2010</v>
      </c>
      <c r="N7" s="48">
        <f t="shared" si="4"/>
        <v>2011</v>
      </c>
      <c r="O7" s="48">
        <f t="shared" si="4"/>
        <v>2012</v>
      </c>
      <c r="P7" s="48">
        <f t="shared" si="4"/>
        <v>2013</v>
      </c>
      <c r="Q7" s="48">
        <f t="shared" si="4"/>
        <v>2014</v>
      </c>
      <c r="R7" s="48">
        <f t="shared" si="4"/>
        <v>2015</v>
      </c>
      <c r="S7" s="48">
        <f t="shared" si="4"/>
        <v>2016</v>
      </c>
      <c r="T7" s="48">
        <f t="shared" si="4"/>
        <v>2017</v>
      </c>
      <c r="U7" s="48">
        <f t="shared" si="4"/>
        <v>2018</v>
      </c>
      <c r="V7" s="48">
        <f t="shared" si="4"/>
        <v>2019</v>
      </c>
      <c r="W7" s="48">
        <f t="shared" si="4"/>
        <v>2020</v>
      </c>
      <c r="X7" s="48">
        <f t="shared" si="4"/>
        <v>2021</v>
      </c>
      <c r="Y7" s="48">
        <f t="shared" si="4"/>
        <v>2022</v>
      </c>
      <c r="Z7" s="48">
        <f t="shared" si="4"/>
        <v>2023</v>
      </c>
      <c r="AA7" s="48">
        <f t="shared" si="4"/>
        <v>2024</v>
      </c>
      <c r="AB7" s="48">
        <f t="shared" si="4"/>
        <v>2025</v>
      </c>
      <c r="AC7" s="48">
        <f t="shared" si="4"/>
        <v>2026</v>
      </c>
      <c r="AD7" s="48">
        <f t="shared" si="4"/>
        <v>2027</v>
      </c>
      <c r="AE7" s="48">
        <f t="shared" si="4"/>
        <v>2028</v>
      </c>
      <c r="AF7" s="48">
        <f t="shared" si="4"/>
        <v>2029</v>
      </c>
      <c r="AG7" s="48">
        <f t="shared" si="4"/>
        <v>2030</v>
      </c>
      <c r="AH7" s="48">
        <f t="shared" si="4"/>
        <v>2031</v>
      </c>
      <c r="AI7" s="48">
        <f t="shared" si="4"/>
        <v>2032</v>
      </c>
      <c r="AJ7" s="53"/>
      <c r="AK7" s="48">
        <v>2006</v>
      </c>
      <c r="AL7" s="48">
        <f>AK7+1</f>
        <v>2007</v>
      </c>
      <c r="AM7" s="48">
        <f aca="true" t="shared" si="5" ref="AM7:BK7">AL7+1</f>
        <v>2008</v>
      </c>
      <c r="AN7" s="48">
        <f t="shared" si="5"/>
        <v>2009</v>
      </c>
      <c r="AO7" s="48">
        <f t="shared" si="5"/>
        <v>2010</v>
      </c>
      <c r="AP7" s="48">
        <f t="shared" si="5"/>
        <v>2011</v>
      </c>
      <c r="AQ7" s="48">
        <f t="shared" si="5"/>
        <v>2012</v>
      </c>
      <c r="AR7" s="48">
        <f t="shared" si="5"/>
        <v>2013</v>
      </c>
      <c r="AS7" s="48">
        <f t="shared" si="5"/>
        <v>2014</v>
      </c>
      <c r="AT7" s="48">
        <f t="shared" si="5"/>
        <v>2015</v>
      </c>
      <c r="AU7" s="48">
        <f t="shared" si="5"/>
        <v>2016</v>
      </c>
      <c r="AV7" s="48">
        <f t="shared" si="5"/>
        <v>2017</v>
      </c>
      <c r="AW7" s="48">
        <f t="shared" si="5"/>
        <v>2018</v>
      </c>
      <c r="AX7" s="48">
        <f t="shared" si="5"/>
        <v>2019</v>
      </c>
      <c r="AY7" s="48">
        <f t="shared" si="5"/>
        <v>2020</v>
      </c>
      <c r="AZ7" s="48">
        <f t="shared" si="5"/>
        <v>2021</v>
      </c>
      <c r="BA7" s="48">
        <f t="shared" si="5"/>
        <v>2022</v>
      </c>
      <c r="BB7" s="48">
        <f t="shared" si="5"/>
        <v>2023</v>
      </c>
      <c r="BC7" s="48">
        <f t="shared" si="5"/>
        <v>2024</v>
      </c>
      <c r="BD7" s="48">
        <f t="shared" si="5"/>
        <v>2025</v>
      </c>
      <c r="BE7" s="48">
        <f t="shared" si="5"/>
        <v>2026</v>
      </c>
      <c r="BF7" s="48">
        <f t="shared" si="5"/>
        <v>2027</v>
      </c>
      <c r="BG7" s="48">
        <f t="shared" si="5"/>
        <v>2028</v>
      </c>
      <c r="BH7" s="48">
        <f t="shared" si="5"/>
        <v>2029</v>
      </c>
      <c r="BI7" s="48">
        <f t="shared" si="5"/>
        <v>2030</v>
      </c>
      <c r="BJ7" s="48">
        <f t="shared" si="5"/>
        <v>2031</v>
      </c>
      <c r="BK7" s="48">
        <f t="shared" si="5"/>
        <v>2032</v>
      </c>
      <c r="BL7" s="53"/>
      <c r="BM7" s="48">
        <v>2006</v>
      </c>
      <c r="BN7" s="48">
        <f>BM7+1</f>
        <v>2007</v>
      </c>
      <c r="BO7" s="48">
        <f aca="true" t="shared" si="6" ref="BO7:CM7">BN7+1</f>
        <v>2008</v>
      </c>
      <c r="BP7" s="48">
        <f t="shared" si="6"/>
        <v>2009</v>
      </c>
      <c r="BQ7" s="48">
        <f t="shared" si="6"/>
        <v>2010</v>
      </c>
      <c r="BR7" s="48">
        <f t="shared" si="6"/>
        <v>2011</v>
      </c>
      <c r="BS7" s="48">
        <f t="shared" si="6"/>
        <v>2012</v>
      </c>
      <c r="BT7" s="48">
        <f t="shared" si="6"/>
        <v>2013</v>
      </c>
      <c r="BU7" s="48">
        <f t="shared" si="6"/>
        <v>2014</v>
      </c>
      <c r="BV7" s="48">
        <f t="shared" si="6"/>
        <v>2015</v>
      </c>
      <c r="BW7" s="48">
        <f t="shared" si="6"/>
        <v>2016</v>
      </c>
      <c r="BX7" s="48">
        <f t="shared" si="6"/>
        <v>2017</v>
      </c>
      <c r="BY7" s="48">
        <f t="shared" si="6"/>
        <v>2018</v>
      </c>
      <c r="BZ7" s="48">
        <f t="shared" si="6"/>
        <v>2019</v>
      </c>
      <c r="CA7" s="48">
        <f t="shared" si="6"/>
        <v>2020</v>
      </c>
      <c r="CB7" s="48">
        <f t="shared" si="6"/>
        <v>2021</v>
      </c>
      <c r="CC7" s="48">
        <f t="shared" si="6"/>
        <v>2022</v>
      </c>
      <c r="CD7" s="48">
        <f t="shared" si="6"/>
        <v>2023</v>
      </c>
      <c r="CE7" s="48">
        <f t="shared" si="6"/>
        <v>2024</v>
      </c>
      <c r="CF7" s="48">
        <f t="shared" si="6"/>
        <v>2025</v>
      </c>
      <c r="CG7" s="48">
        <f t="shared" si="6"/>
        <v>2026</v>
      </c>
      <c r="CH7" s="48">
        <f t="shared" si="6"/>
        <v>2027</v>
      </c>
      <c r="CI7" s="48">
        <f t="shared" si="6"/>
        <v>2028</v>
      </c>
      <c r="CJ7" s="48">
        <f t="shared" si="6"/>
        <v>2029</v>
      </c>
      <c r="CK7" s="48">
        <f t="shared" si="6"/>
        <v>2030</v>
      </c>
      <c r="CL7" s="48">
        <f t="shared" si="6"/>
        <v>2031</v>
      </c>
      <c r="CM7" s="50">
        <f t="shared" si="6"/>
        <v>2032</v>
      </c>
      <c r="CN7" s="53"/>
      <c r="CO7" s="51">
        <v>2006</v>
      </c>
      <c r="CP7" s="48">
        <f>CO7+1</f>
        <v>2007</v>
      </c>
      <c r="CQ7" s="48">
        <f aca="true" t="shared" si="7" ref="CQ7:DO7">CP7+1</f>
        <v>2008</v>
      </c>
      <c r="CR7" s="48">
        <f t="shared" si="7"/>
        <v>2009</v>
      </c>
      <c r="CS7" s="48">
        <f t="shared" si="7"/>
        <v>2010</v>
      </c>
      <c r="CT7" s="48">
        <f t="shared" si="7"/>
        <v>2011</v>
      </c>
      <c r="CU7" s="48">
        <f t="shared" si="7"/>
        <v>2012</v>
      </c>
      <c r="CV7" s="48">
        <f t="shared" si="7"/>
        <v>2013</v>
      </c>
      <c r="CW7" s="48">
        <f t="shared" si="7"/>
        <v>2014</v>
      </c>
      <c r="CX7" s="48">
        <f t="shared" si="7"/>
        <v>2015</v>
      </c>
      <c r="CY7" s="48">
        <f t="shared" si="7"/>
        <v>2016</v>
      </c>
      <c r="CZ7" s="48">
        <f t="shared" si="7"/>
        <v>2017</v>
      </c>
      <c r="DA7" s="48">
        <f t="shared" si="7"/>
        <v>2018</v>
      </c>
      <c r="DB7" s="48">
        <f t="shared" si="7"/>
        <v>2019</v>
      </c>
      <c r="DC7" s="48">
        <f t="shared" si="7"/>
        <v>2020</v>
      </c>
      <c r="DD7" s="48">
        <f t="shared" si="7"/>
        <v>2021</v>
      </c>
      <c r="DE7" s="48">
        <f t="shared" si="7"/>
        <v>2022</v>
      </c>
      <c r="DF7" s="48">
        <f t="shared" si="7"/>
        <v>2023</v>
      </c>
      <c r="DG7" s="48">
        <f t="shared" si="7"/>
        <v>2024</v>
      </c>
      <c r="DH7" s="48">
        <f t="shared" si="7"/>
        <v>2025</v>
      </c>
      <c r="DI7" s="48">
        <f t="shared" si="7"/>
        <v>2026</v>
      </c>
      <c r="DJ7" s="48">
        <f t="shared" si="7"/>
        <v>2027</v>
      </c>
      <c r="DK7" s="48">
        <f t="shared" si="7"/>
        <v>2028</v>
      </c>
      <c r="DL7" s="48">
        <f t="shared" si="7"/>
        <v>2029</v>
      </c>
      <c r="DM7" s="48">
        <f t="shared" si="7"/>
        <v>2030</v>
      </c>
      <c r="DN7" s="48">
        <f t="shared" si="7"/>
        <v>2031</v>
      </c>
      <c r="DO7" s="50">
        <f t="shared" si="7"/>
        <v>2032</v>
      </c>
    </row>
    <row r="8" spans="1:119" ht="12.75">
      <c r="A8" s="2"/>
      <c r="B8" s="2"/>
      <c r="C8" s="2"/>
      <c r="D8" s="2"/>
      <c r="E8" s="2"/>
      <c r="F8" s="2"/>
      <c r="G8" s="2"/>
      <c r="I8"/>
      <c r="J8"/>
      <c r="K8"/>
      <c r="L8"/>
      <c r="M8"/>
      <c r="N8"/>
      <c r="O8"/>
      <c r="P8"/>
      <c r="Q8"/>
      <c r="R8"/>
      <c r="S8"/>
      <c r="T8"/>
      <c r="U8"/>
      <c r="V8"/>
      <c r="W8"/>
      <c r="X8"/>
      <c r="Y8"/>
      <c r="Z8"/>
      <c r="AA8"/>
      <c r="AB8"/>
      <c r="AC8"/>
      <c r="AD8"/>
      <c r="AE8"/>
      <c r="AF8"/>
      <c r="AG8"/>
      <c r="AH8"/>
      <c r="AI8"/>
      <c r="AK8"/>
      <c r="CO8"/>
      <c r="CP8"/>
      <c r="CQ8"/>
      <c r="CR8"/>
      <c r="CS8"/>
      <c r="CT8"/>
      <c r="CU8"/>
      <c r="CV8"/>
      <c r="CW8"/>
      <c r="CX8"/>
      <c r="CY8"/>
      <c r="CZ8"/>
      <c r="DA8"/>
      <c r="DB8"/>
      <c r="DC8"/>
      <c r="DD8"/>
      <c r="DE8"/>
      <c r="DF8"/>
      <c r="DG8"/>
      <c r="DH8"/>
      <c r="DI8"/>
      <c r="DJ8"/>
      <c r="DK8"/>
      <c r="DL8"/>
      <c r="DM8"/>
      <c r="DN8"/>
      <c r="DO8"/>
    </row>
    <row r="9" spans="1:119" ht="12.75">
      <c r="A9" s="3">
        <v>1</v>
      </c>
      <c r="B9" s="4" t="s">
        <v>5</v>
      </c>
      <c r="C9" s="4" t="s">
        <v>6</v>
      </c>
      <c r="D9" s="4">
        <v>2006</v>
      </c>
      <c r="E9" s="36" t="s">
        <v>53</v>
      </c>
      <c r="F9" s="5"/>
      <c r="G9" s="6" t="s">
        <v>7</v>
      </c>
      <c r="I9" s="216">
        <v>0.012200403064099422</v>
      </c>
      <c r="J9" s="217">
        <v>0.012200403064099422</v>
      </c>
      <c r="K9" s="217">
        <v>0.012200403064099422</v>
      </c>
      <c r="L9" s="217">
        <v>0.012200403064099422</v>
      </c>
      <c r="M9" s="217">
        <v>0.012200403064099422</v>
      </c>
      <c r="N9" s="217">
        <v>0</v>
      </c>
      <c r="O9" s="217">
        <v>0</v>
      </c>
      <c r="P9" s="217">
        <v>0</v>
      </c>
      <c r="Q9" s="217">
        <v>0</v>
      </c>
      <c r="R9" s="217">
        <v>0</v>
      </c>
      <c r="S9" s="217">
        <v>0</v>
      </c>
      <c r="T9" s="217">
        <v>0</v>
      </c>
      <c r="U9" s="217">
        <v>0</v>
      </c>
      <c r="V9" s="217">
        <v>0</v>
      </c>
      <c r="W9" s="217">
        <v>0</v>
      </c>
      <c r="X9" s="217">
        <v>0</v>
      </c>
      <c r="Y9" s="217">
        <v>0</v>
      </c>
      <c r="Z9" s="217">
        <v>0</v>
      </c>
      <c r="AA9" s="217">
        <v>0</v>
      </c>
      <c r="AB9" s="217">
        <v>0</v>
      </c>
      <c r="AC9" s="217">
        <v>0</v>
      </c>
      <c r="AD9" s="217">
        <v>0</v>
      </c>
      <c r="AE9" s="217">
        <v>0</v>
      </c>
      <c r="AF9" s="217">
        <v>0</v>
      </c>
      <c r="AG9" s="217">
        <v>0</v>
      </c>
      <c r="AH9" s="217">
        <v>0</v>
      </c>
      <c r="AI9" s="218">
        <v>0</v>
      </c>
      <c r="AJ9" s="54"/>
      <c r="AK9" s="126">
        <v>1871.7951518207694</v>
      </c>
      <c r="AL9" s="127">
        <v>1871.7951518207694</v>
      </c>
      <c r="AM9" s="127">
        <v>1871.7951518207694</v>
      </c>
      <c r="AN9" s="127">
        <v>1871.7951518207694</v>
      </c>
      <c r="AO9" s="127">
        <v>1871.7951518207694</v>
      </c>
      <c r="AP9" s="127">
        <v>0</v>
      </c>
      <c r="AQ9" s="127">
        <v>0</v>
      </c>
      <c r="AR9" s="127">
        <v>0</v>
      </c>
      <c r="AS9" s="127">
        <v>0</v>
      </c>
      <c r="AT9" s="127">
        <v>0</v>
      </c>
      <c r="AU9" s="127">
        <v>0</v>
      </c>
      <c r="AV9" s="127">
        <v>0</v>
      </c>
      <c r="AW9" s="127">
        <v>0</v>
      </c>
      <c r="AX9" s="127">
        <v>0</v>
      </c>
      <c r="AY9" s="127">
        <v>0</v>
      </c>
      <c r="AZ9" s="127">
        <v>0</v>
      </c>
      <c r="BA9" s="127">
        <v>0</v>
      </c>
      <c r="BB9" s="127">
        <v>0</v>
      </c>
      <c r="BC9" s="127">
        <v>0</v>
      </c>
      <c r="BD9" s="127">
        <v>0</v>
      </c>
      <c r="BE9" s="127">
        <v>0</v>
      </c>
      <c r="BF9" s="127">
        <v>0</v>
      </c>
      <c r="BG9" s="127">
        <v>0</v>
      </c>
      <c r="BH9" s="127">
        <v>0</v>
      </c>
      <c r="BI9" s="127">
        <v>0</v>
      </c>
      <c r="BJ9" s="127">
        <v>0</v>
      </c>
      <c r="BK9" s="160">
        <v>0</v>
      </c>
      <c r="BL9" s="210"/>
      <c r="BM9" s="216">
        <v>0.013556003404554913</v>
      </c>
      <c r="BN9" s="217">
        <v>0.013556003404554913</v>
      </c>
      <c r="BO9" s="217">
        <v>0.013556003404554913</v>
      </c>
      <c r="BP9" s="217">
        <v>0.013556003404554913</v>
      </c>
      <c r="BQ9" s="217">
        <v>0.013556003404554913</v>
      </c>
      <c r="BR9" s="217">
        <v>0</v>
      </c>
      <c r="BS9" s="217">
        <v>0</v>
      </c>
      <c r="BT9" s="217">
        <v>0</v>
      </c>
      <c r="BU9" s="217">
        <v>0</v>
      </c>
      <c r="BV9" s="217">
        <v>0</v>
      </c>
      <c r="BW9" s="217">
        <v>0</v>
      </c>
      <c r="BX9" s="217">
        <v>0</v>
      </c>
      <c r="BY9" s="217">
        <v>0</v>
      </c>
      <c r="BZ9" s="217">
        <v>0</v>
      </c>
      <c r="CA9" s="217">
        <v>0</v>
      </c>
      <c r="CB9" s="217">
        <v>0</v>
      </c>
      <c r="CC9" s="217">
        <v>0</v>
      </c>
      <c r="CD9" s="217">
        <v>0</v>
      </c>
      <c r="CE9" s="217">
        <v>0</v>
      </c>
      <c r="CF9" s="217">
        <v>0</v>
      </c>
      <c r="CG9" s="217">
        <v>0</v>
      </c>
      <c r="CH9" s="217">
        <v>0</v>
      </c>
      <c r="CI9" s="217">
        <v>0</v>
      </c>
      <c r="CJ9" s="217">
        <v>0</v>
      </c>
      <c r="CK9" s="217">
        <v>0</v>
      </c>
      <c r="CL9" s="217">
        <v>0</v>
      </c>
      <c r="CM9" s="218">
        <v>0</v>
      </c>
      <c r="CN9" s="54"/>
      <c r="CO9" s="126">
        <v>2079.772390911966</v>
      </c>
      <c r="CP9" s="127">
        <v>2079.772390911966</v>
      </c>
      <c r="CQ9" s="127">
        <v>2079.772390911966</v>
      </c>
      <c r="CR9" s="127">
        <v>2079.772390911966</v>
      </c>
      <c r="CS9" s="127">
        <v>2079.772390911966</v>
      </c>
      <c r="CT9" s="127">
        <v>0</v>
      </c>
      <c r="CU9" s="127">
        <v>0</v>
      </c>
      <c r="CV9" s="127">
        <v>0</v>
      </c>
      <c r="CW9" s="127">
        <v>0</v>
      </c>
      <c r="CX9" s="127">
        <v>0</v>
      </c>
      <c r="CY9" s="127">
        <v>0</v>
      </c>
      <c r="CZ9" s="127">
        <v>0</v>
      </c>
      <c r="DA9" s="127">
        <v>0</v>
      </c>
      <c r="DB9" s="127">
        <v>0</v>
      </c>
      <c r="DC9" s="127">
        <v>0</v>
      </c>
      <c r="DD9" s="127">
        <v>0</v>
      </c>
      <c r="DE9" s="127">
        <v>0</v>
      </c>
      <c r="DF9" s="127">
        <v>0</v>
      </c>
      <c r="DG9" s="127">
        <v>0</v>
      </c>
      <c r="DH9" s="127">
        <v>0</v>
      </c>
      <c r="DI9" s="127">
        <v>0</v>
      </c>
      <c r="DJ9" s="127">
        <v>0</v>
      </c>
      <c r="DK9" s="127">
        <v>0</v>
      </c>
      <c r="DL9" s="127">
        <v>0</v>
      </c>
      <c r="DM9" s="127">
        <v>0</v>
      </c>
      <c r="DN9" s="127">
        <v>0</v>
      </c>
      <c r="DO9" s="160">
        <v>0</v>
      </c>
    </row>
    <row r="10" spans="1:119" ht="12.75">
      <c r="A10" s="7">
        <v>2</v>
      </c>
      <c r="B10" s="8" t="s">
        <v>8</v>
      </c>
      <c r="C10" s="8" t="s">
        <v>6</v>
      </c>
      <c r="D10" s="8">
        <v>2006</v>
      </c>
      <c r="E10" s="37" t="s">
        <v>53</v>
      </c>
      <c r="F10" s="5"/>
      <c r="G10" s="9" t="s">
        <v>7</v>
      </c>
      <c r="I10" s="219">
        <v>0.1461316377149159</v>
      </c>
      <c r="J10" s="220">
        <v>0.1461316377149159</v>
      </c>
      <c r="K10" s="220">
        <v>0.1461316377149159</v>
      </c>
      <c r="L10" s="220">
        <v>0.1461316377149159</v>
      </c>
      <c r="M10" s="220">
        <v>0.1461316377149159</v>
      </c>
      <c r="N10" s="220">
        <v>0.1461316377149159</v>
      </c>
      <c r="O10" s="220">
        <v>0.1461316377149159</v>
      </c>
      <c r="P10" s="220">
        <v>0.1461316377149159</v>
      </c>
      <c r="Q10" s="220">
        <v>0.1461316377149159</v>
      </c>
      <c r="R10" s="220">
        <v>0.1461316377149159</v>
      </c>
      <c r="S10" s="220">
        <v>0.1461316377149159</v>
      </c>
      <c r="T10" s="220">
        <v>0.1461316377149159</v>
      </c>
      <c r="U10" s="220">
        <v>0.1461316377149159</v>
      </c>
      <c r="V10" s="220">
        <v>0</v>
      </c>
      <c r="W10" s="220">
        <v>0</v>
      </c>
      <c r="X10" s="220">
        <v>0</v>
      </c>
      <c r="Y10" s="220">
        <v>0</v>
      </c>
      <c r="Z10" s="220">
        <v>0</v>
      </c>
      <c r="AA10" s="220">
        <v>0</v>
      </c>
      <c r="AB10" s="220">
        <v>0</v>
      </c>
      <c r="AC10" s="220">
        <v>0</v>
      </c>
      <c r="AD10" s="220">
        <v>0</v>
      </c>
      <c r="AE10" s="220">
        <v>0</v>
      </c>
      <c r="AF10" s="220">
        <v>0</v>
      </c>
      <c r="AG10" s="220">
        <v>0</v>
      </c>
      <c r="AH10" s="220">
        <v>0</v>
      </c>
      <c r="AI10" s="221">
        <v>0</v>
      </c>
      <c r="AJ10" s="54"/>
      <c r="AK10" s="167">
        <v>142.66666073817046</v>
      </c>
      <c r="AL10" s="168">
        <v>142.66666073817046</v>
      </c>
      <c r="AM10" s="168">
        <v>142.66666073817046</v>
      </c>
      <c r="AN10" s="168">
        <v>142.66666073817046</v>
      </c>
      <c r="AO10" s="168">
        <v>142.66666073817046</v>
      </c>
      <c r="AP10" s="168">
        <v>142.66666073817046</v>
      </c>
      <c r="AQ10" s="168">
        <v>142.66666073817046</v>
      </c>
      <c r="AR10" s="168">
        <v>142.66666073817046</v>
      </c>
      <c r="AS10" s="168">
        <v>142.66666073817046</v>
      </c>
      <c r="AT10" s="168">
        <v>142.66666073817046</v>
      </c>
      <c r="AU10" s="168">
        <v>142.66666073817046</v>
      </c>
      <c r="AV10" s="168">
        <v>142.66666073817046</v>
      </c>
      <c r="AW10" s="168">
        <v>142.66666073817046</v>
      </c>
      <c r="AX10" s="168">
        <v>0</v>
      </c>
      <c r="AY10" s="168">
        <v>0</v>
      </c>
      <c r="AZ10" s="168">
        <v>0</v>
      </c>
      <c r="BA10" s="168">
        <v>0</v>
      </c>
      <c r="BB10" s="168">
        <v>0</v>
      </c>
      <c r="BC10" s="168">
        <v>0</v>
      </c>
      <c r="BD10" s="168">
        <v>0</v>
      </c>
      <c r="BE10" s="168">
        <v>0</v>
      </c>
      <c r="BF10" s="168">
        <v>0</v>
      </c>
      <c r="BG10" s="168">
        <v>0</v>
      </c>
      <c r="BH10" s="168">
        <v>0</v>
      </c>
      <c r="BI10" s="168">
        <v>0</v>
      </c>
      <c r="BJ10" s="168">
        <v>0</v>
      </c>
      <c r="BK10" s="169">
        <v>0</v>
      </c>
      <c r="BL10" s="210"/>
      <c r="BM10" s="219">
        <v>0.16236848634990655</v>
      </c>
      <c r="BN10" s="220">
        <v>0.16236848634990655</v>
      </c>
      <c r="BO10" s="220">
        <v>0.16236848634990655</v>
      </c>
      <c r="BP10" s="220">
        <v>0.16236848634990655</v>
      </c>
      <c r="BQ10" s="220">
        <v>0.16236848634990655</v>
      </c>
      <c r="BR10" s="220">
        <v>0.16236848634990655</v>
      </c>
      <c r="BS10" s="220">
        <v>0.16236848634990655</v>
      </c>
      <c r="BT10" s="220">
        <v>0.16236848634990655</v>
      </c>
      <c r="BU10" s="220">
        <v>0.16236848634990655</v>
      </c>
      <c r="BV10" s="220">
        <v>0.16236848634990655</v>
      </c>
      <c r="BW10" s="220">
        <v>0.16236848634990655</v>
      </c>
      <c r="BX10" s="220">
        <v>0.16236848634990655</v>
      </c>
      <c r="BY10" s="220">
        <v>0.16236848634990655</v>
      </c>
      <c r="BZ10" s="220">
        <v>0</v>
      </c>
      <c r="CA10" s="220">
        <v>0</v>
      </c>
      <c r="CB10" s="220">
        <v>0</v>
      </c>
      <c r="CC10" s="220">
        <v>0</v>
      </c>
      <c r="CD10" s="220">
        <v>0</v>
      </c>
      <c r="CE10" s="220">
        <v>0</v>
      </c>
      <c r="CF10" s="220">
        <v>0</v>
      </c>
      <c r="CG10" s="220">
        <v>0</v>
      </c>
      <c r="CH10" s="220">
        <v>0</v>
      </c>
      <c r="CI10" s="220">
        <v>0</v>
      </c>
      <c r="CJ10" s="220">
        <v>0</v>
      </c>
      <c r="CK10" s="220">
        <v>0</v>
      </c>
      <c r="CL10" s="220">
        <v>0</v>
      </c>
      <c r="CM10" s="221">
        <v>0</v>
      </c>
      <c r="CN10" s="54"/>
      <c r="CO10" s="167">
        <v>158.51851193130054</v>
      </c>
      <c r="CP10" s="168">
        <v>158.51851193130054</v>
      </c>
      <c r="CQ10" s="168">
        <v>158.51851193130054</v>
      </c>
      <c r="CR10" s="168">
        <v>158.51851193130054</v>
      </c>
      <c r="CS10" s="168">
        <v>158.51851193130054</v>
      </c>
      <c r="CT10" s="168">
        <v>158.51851193130054</v>
      </c>
      <c r="CU10" s="168">
        <v>158.51851193130054</v>
      </c>
      <c r="CV10" s="168">
        <v>158.51851193130054</v>
      </c>
      <c r="CW10" s="168">
        <v>158.51851193130054</v>
      </c>
      <c r="CX10" s="168">
        <v>158.51851193130054</v>
      </c>
      <c r="CY10" s="168">
        <v>158.51851193130054</v>
      </c>
      <c r="CZ10" s="168">
        <v>158.51851193130054</v>
      </c>
      <c r="DA10" s="168">
        <v>158.51851193130054</v>
      </c>
      <c r="DB10" s="168">
        <v>0</v>
      </c>
      <c r="DC10" s="168">
        <v>0</v>
      </c>
      <c r="DD10" s="168">
        <v>0</v>
      </c>
      <c r="DE10" s="168">
        <v>0</v>
      </c>
      <c r="DF10" s="168">
        <v>0</v>
      </c>
      <c r="DG10" s="168">
        <v>0</v>
      </c>
      <c r="DH10" s="168">
        <v>0</v>
      </c>
      <c r="DI10" s="168">
        <v>0</v>
      </c>
      <c r="DJ10" s="168">
        <v>0</v>
      </c>
      <c r="DK10" s="168">
        <v>0</v>
      </c>
      <c r="DL10" s="168">
        <v>0</v>
      </c>
      <c r="DM10" s="168">
        <v>0</v>
      </c>
      <c r="DN10" s="168">
        <v>0</v>
      </c>
      <c r="DO10" s="169">
        <v>0</v>
      </c>
    </row>
    <row r="11" spans="1:119" ht="12.75">
      <c r="A11" s="10">
        <v>3</v>
      </c>
      <c r="B11" s="11" t="s">
        <v>9</v>
      </c>
      <c r="C11" s="11" t="s">
        <v>6</v>
      </c>
      <c r="D11" s="11">
        <v>2006</v>
      </c>
      <c r="E11" s="38" t="s">
        <v>53</v>
      </c>
      <c r="F11" s="5"/>
      <c r="G11" s="12" t="s">
        <v>7</v>
      </c>
      <c r="I11" s="222">
        <v>0.017369362588192282</v>
      </c>
      <c r="J11" s="223">
        <v>0.017369362588192282</v>
      </c>
      <c r="K11" s="223">
        <v>0.017369362588192282</v>
      </c>
      <c r="L11" s="223">
        <v>0.017369362588192282</v>
      </c>
      <c r="M11" s="223">
        <v>0.017369362588192282</v>
      </c>
      <c r="N11" s="223">
        <v>0.017369362588192282</v>
      </c>
      <c r="O11" s="223">
        <v>0</v>
      </c>
      <c r="P11" s="223">
        <v>0</v>
      </c>
      <c r="Q11" s="223">
        <v>0</v>
      </c>
      <c r="R11" s="223">
        <v>0</v>
      </c>
      <c r="S11" s="223">
        <v>0</v>
      </c>
      <c r="T11" s="223">
        <v>0</v>
      </c>
      <c r="U11" s="223">
        <v>0</v>
      </c>
      <c r="V11" s="223">
        <v>0</v>
      </c>
      <c r="W11" s="223">
        <v>0</v>
      </c>
      <c r="X11" s="223">
        <v>0</v>
      </c>
      <c r="Y11" s="223">
        <v>0</v>
      </c>
      <c r="Z11" s="223">
        <v>0</v>
      </c>
      <c r="AA11" s="223">
        <v>0</v>
      </c>
      <c r="AB11" s="223">
        <v>0</v>
      </c>
      <c r="AC11" s="223">
        <v>0</v>
      </c>
      <c r="AD11" s="223">
        <v>0</v>
      </c>
      <c r="AE11" s="223">
        <v>0</v>
      </c>
      <c r="AF11" s="223">
        <v>0</v>
      </c>
      <c r="AG11" s="223">
        <v>0</v>
      </c>
      <c r="AH11" s="223">
        <v>0</v>
      </c>
      <c r="AI11" s="224">
        <v>0</v>
      </c>
      <c r="AJ11" s="54"/>
      <c r="AK11" s="128">
        <v>76.62954083026005</v>
      </c>
      <c r="AL11" s="129">
        <v>76.62954083026005</v>
      </c>
      <c r="AM11" s="129">
        <v>76.62954083026005</v>
      </c>
      <c r="AN11" s="129">
        <v>76.62954083026005</v>
      </c>
      <c r="AO11" s="129">
        <v>76.62954083026005</v>
      </c>
      <c r="AP11" s="129">
        <v>76.62954083026005</v>
      </c>
      <c r="AQ11" s="129">
        <v>0</v>
      </c>
      <c r="AR11" s="129">
        <v>0</v>
      </c>
      <c r="AS11" s="129">
        <v>0</v>
      </c>
      <c r="AT11" s="129">
        <v>0</v>
      </c>
      <c r="AU11" s="129">
        <v>0</v>
      </c>
      <c r="AV11" s="129">
        <v>0</v>
      </c>
      <c r="AW11" s="129">
        <v>0</v>
      </c>
      <c r="AX11" s="129">
        <v>0</v>
      </c>
      <c r="AY11" s="129">
        <v>0</v>
      </c>
      <c r="AZ11" s="129">
        <v>0</v>
      </c>
      <c r="BA11" s="129">
        <v>0</v>
      </c>
      <c r="BB11" s="129">
        <v>0</v>
      </c>
      <c r="BC11" s="129">
        <v>0</v>
      </c>
      <c r="BD11" s="129">
        <v>0</v>
      </c>
      <c r="BE11" s="129">
        <v>0</v>
      </c>
      <c r="BF11" s="129">
        <v>0</v>
      </c>
      <c r="BG11" s="129">
        <v>0</v>
      </c>
      <c r="BH11" s="129">
        <v>0</v>
      </c>
      <c r="BI11" s="129">
        <v>0</v>
      </c>
      <c r="BJ11" s="129">
        <v>0</v>
      </c>
      <c r="BK11" s="161">
        <v>0</v>
      </c>
      <c r="BL11" s="210"/>
      <c r="BM11" s="222">
        <v>0.019299291764658087</v>
      </c>
      <c r="BN11" s="223">
        <v>0.019299291764658087</v>
      </c>
      <c r="BO11" s="223">
        <v>0.019299291764658087</v>
      </c>
      <c r="BP11" s="223">
        <v>0.019299291764658087</v>
      </c>
      <c r="BQ11" s="223">
        <v>0.019299291764658087</v>
      </c>
      <c r="BR11" s="223">
        <v>0.019299291764658087</v>
      </c>
      <c r="BS11" s="223">
        <v>0</v>
      </c>
      <c r="BT11" s="223">
        <v>0</v>
      </c>
      <c r="BU11" s="223">
        <v>0</v>
      </c>
      <c r="BV11" s="223">
        <v>0</v>
      </c>
      <c r="BW11" s="223">
        <v>0</v>
      </c>
      <c r="BX11" s="223">
        <v>0</v>
      </c>
      <c r="BY11" s="223">
        <v>0</v>
      </c>
      <c r="BZ11" s="223">
        <v>0</v>
      </c>
      <c r="CA11" s="223">
        <v>0</v>
      </c>
      <c r="CB11" s="223">
        <v>0</v>
      </c>
      <c r="CC11" s="223">
        <v>0</v>
      </c>
      <c r="CD11" s="223">
        <v>0</v>
      </c>
      <c r="CE11" s="223">
        <v>0</v>
      </c>
      <c r="CF11" s="223">
        <v>0</v>
      </c>
      <c r="CG11" s="223">
        <v>0</v>
      </c>
      <c r="CH11" s="223">
        <v>0</v>
      </c>
      <c r="CI11" s="223">
        <v>0</v>
      </c>
      <c r="CJ11" s="223">
        <v>0</v>
      </c>
      <c r="CK11" s="223">
        <v>0</v>
      </c>
      <c r="CL11" s="223">
        <v>0</v>
      </c>
      <c r="CM11" s="224">
        <v>0</v>
      </c>
      <c r="CN11" s="54"/>
      <c r="CO11" s="128">
        <v>85.14393425584448</v>
      </c>
      <c r="CP11" s="129">
        <v>85.14393425584448</v>
      </c>
      <c r="CQ11" s="129">
        <v>85.14393425584448</v>
      </c>
      <c r="CR11" s="129">
        <v>85.14393425584448</v>
      </c>
      <c r="CS11" s="129">
        <v>85.14393425584448</v>
      </c>
      <c r="CT11" s="129">
        <v>85.14393425584448</v>
      </c>
      <c r="CU11" s="129">
        <v>0</v>
      </c>
      <c r="CV11" s="129">
        <v>0</v>
      </c>
      <c r="CW11" s="129">
        <v>0</v>
      </c>
      <c r="CX11" s="129">
        <v>0</v>
      </c>
      <c r="CY11" s="129">
        <v>0</v>
      </c>
      <c r="CZ11" s="129">
        <v>0</v>
      </c>
      <c r="DA11" s="129">
        <v>0</v>
      </c>
      <c r="DB11" s="129">
        <v>0</v>
      </c>
      <c r="DC11" s="129">
        <v>0</v>
      </c>
      <c r="DD11" s="129">
        <v>0</v>
      </c>
      <c r="DE11" s="129">
        <v>0</v>
      </c>
      <c r="DF11" s="129">
        <v>0</v>
      </c>
      <c r="DG11" s="129">
        <v>0</v>
      </c>
      <c r="DH11" s="129">
        <v>0</v>
      </c>
      <c r="DI11" s="129">
        <v>0</v>
      </c>
      <c r="DJ11" s="129">
        <v>0</v>
      </c>
      <c r="DK11" s="129">
        <v>0</v>
      </c>
      <c r="DL11" s="129">
        <v>0</v>
      </c>
      <c r="DM11" s="129">
        <v>0</v>
      </c>
      <c r="DN11" s="129">
        <v>0</v>
      </c>
      <c r="DO11" s="161">
        <v>0</v>
      </c>
    </row>
    <row r="12" spans="1:119" ht="12.75">
      <c r="A12" s="7">
        <v>4</v>
      </c>
      <c r="B12" s="8" t="s">
        <v>10</v>
      </c>
      <c r="C12" s="8" t="s">
        <v>6</v>
      </c>
      <c r="D12" s="8">
        <v>2006</v>
      </c>
      <c r="E12" s="37" t="s">
        <v>53</v>
      </c>
      <c r="F12" s="5"/>
      <c r="G12" s="9" t="s">
        <v>7</v>
      </c>
      <c r="I12" s="219">
        <v>0.04568972151111127</v>
      </c>
      <c r="J12" s="220">
        <v>0.04568972151111127</v>
      </c>
      <c r="K12" s="220">
        <v>0.04568972151111127</v>
      </c>
      <c r="L12" s="220">
        <v>0.04568972151111127</v>
      </c>
      <c r="M12" s="220">
        <v>0.04568972151111127</v>
      </c>
      <c r="N12" s="220">
        <v>0.04568972151111127</v>
      </c>
      <c r="O12" s="220">
        <v>0.04568972151111127</v>
      </c>
      <c r="P12" s="220">
        <v>0</v>
      </c>
      <c r="Q12" s="220">
        <v>0</v>
      </c>
      <c r="R12" s="220">
        <v>0</v>
      </c>
      <c r="S12" s="220">
        <v>0</v>
      </c>
      <c r="T12" s="220">
        <v>0</v>
      </c>
      <c r="U12" s="220">
        <v>0</v>
      </c>
      <c r="V12" s="220">
        <v>0</v>
      </c>
      <c r="W12" s="220">
        <v>0</v>
      </c>
      <c r="X12" s="220">
        <v>0</v>
      </c>
      <c r="Y12" s="220">
        <v>0</v>
      </c>
      <c r="Z12" s="220">
        <v>0</v>
      </c>
      <c r="AA12" s="220">
        <v>0</v>
      </c>
      <c r="AB12" s="220">
        <v>0</v>
      </c>
      <c r="AC12" s="220">
        <v>0</v>
      </c>
      <c r="AD12" s="220">
        <v>0</v>
      </c>
      <c r="AE12" s="220">
        <v>0</v>
      </c>
      <c r="AF12" s="220">
        <v>0</v>
      </c>
      <c r="AG12" s="220">
        <v>0</v>
      </c>
      <c r="AH12" s="220">
        <v>0</v>
      </c>
      <c r="AI12" s="221">
        <v>0</v>
      </c>
      <c r="AJ12" s="54"/>
      <c r="AK12" s="167">
        <v>3036.618779372096</v>
      </c>
      <c r="AL12" s="168">
        <v>3036.618779372096</v>
      </c>
      <c r="AM12" s="168">
        <v>3036.618779372096</v>
      </c>
      <c r="AN12" s="168">
        <v>3036.618779372096</v>
      </c>
      <c r="AO12" s="168">
        <v>3036.618779372096</v>
      </c>
      <c r="AP12" s="168">
        <v>3036.618779372096</v>
      </c>
      <c r="AQ12" s="168">
        <v>3036.618779372096</v>
      </c>
      <c r="AR12" s="168">
        <v>0</v>
      </c>
      <c r="AS12" s="168">
        <v>0</v>
      </c>
      <c r="AT12" s="168">
        <v>0</v>
      </c>
      <c r="AU12" s="168">
        <v>0</v>
      </c>
      <c r="AV12" s="168">
        <v>0</v>
      </c>
      <c r="AW12" s="168">
        <v>0</v>
      </c>
      <c r="AX12" s="168">
        <v>0</v>
      </c>
      <c r="AY12" s="168">
        <v>0</v>
      </c>
      <c r="AZ12" s="168">
        <v>0</v>
      </c>
      <c r="BA12" s="168">
        <v>0</v>
      </c>
      <c r="BB12" s="168">
        <v>0</v>
      </c>
      <c r="BC12" s="168">
        <v>0</v>
      </c>
      <c r="BD12" s="168">
        <v>0</v>
      </c>
      <c r="BE12" s="168">
        <v>0</v>
      </c>
      <c r="BF12" s="168">
        <v>0</v>
      </c>
      <c r="BG12" s="168">
        <v>0</v>
      </c>
      <c r="BH12" s="168">
        <v>0</v>
      </c>
      <c r="BI12" s="168">
        <v>0</v>
      </c>
      <c r="BJ12" s="168">
        <v>0</v>
      </c>
      <c r="BK12" s="169">
        <v>0</v>
      </c>
      <c r="BL12" s="210"/>
      <c r="BM12" s="219">
        <v>0.05076635723456807</v>
      </c>
      <c r="BN12" s="220">
        <v>0.05076635723456807</v>
      </c>
      <c r="BO12" s="220">
        <v>0.05076635723456807</v>
      </c>
      <c r="BP12" s="220">
        <v>0.05076635723456807</v>
      </c>
      <c r="BQ12" s="220">
        <v>0.05076635723456807</v>
      </c>
      <c r="BR12" s="220">
        <v>0.05076635723456807</v>
      </c>
      <c r="BS12" s="220">
        <v>0.05076635723456807</v>
      </c>
      <c r="BT12" s="220">
        <v>0</v>
      </c>
      <c r="BU12" s="220">
        <v>0</v>
      </c>
      <c r="BV12" s="220">
        <v>0</v>
      </c>
      <c r="BW12" s="220">
        <v>0</v>
      </c>
      <c r="BX12" s="220">
        <v>0</v>
      </c>
      <c r="BY12" s="220">
        <v>0</v>
      </c>
      <c r="BZ12" s="220">
        <v>0</v>
      </c>
      <c r="CA12" s="220">
        <v>0</v>
      </c>
      <c r="CB12" s="220">
        <v>0</v>
      </c>
      <c r="CC12" s="220">
        <v>0</v>
      </c>
      <c r="CD12" s="220">
        <v>0</v>
      </c>
      <c r="CE12" s="220">
        <v>0</v>
      </c>
      <c r="CF12" s="220">
        <v>0</v>
      </c>
      <c r="CG12" s="220">
        <v>0</v>
      </c>
      <c r="CH12" s="220">
        <v>0</v>
      </c>
      <c r="CI12" s="220">
        <v>0</v>
      </c>
      <c r="CJ12" s="220">
        <v>0</v>
      </c>
      <c r="CK12" s="220">
        <v>0</v>
      </c>
      <c r="CL12" s="220">
        <v>0</v>
      </c>
      <c r="CM12" s="221">
        <v>0</v>
      </c>
      <c r="CN12" s="54"/>
      <c r="CO12" s="167">
        <v>3374.0208659689956</v>
      </c>
      <c r="CP12" s="168">
        <v>3374.0208659689956</v>
      </c>
      <c r="CQ12" s="168">
        <v>3374.0208659689956</v>
      </c>
      <c r="CR12" s="168">
        <v>3374.0208659689956</v>
      </c>
      <c r="CS12" s="168">
        <v>3374.0208659689956</v>
      </c>
      <c r="CT12" s="168">
        <v>3374.0208659689956</v>
      </c>
      <c r="CU12" s="168">
        <v>3374.0208659689956</v>
      </c>
      <c r="CV12" s="168">
        <v>0</v>
      </c>
      <c r="CW12" s="168">
        <v>0</v>
      </c>
      <c r="CX12" s="168">
        <v>0</v>
      </c>
      <c r="CY12" s="168">
        <v>0</v>
      </c>
      <c r="CZ12" s="168">
        <v>0</v>
      </c>
      <c r="DA12" s="168">
        <v>0</v>
      </c>
      <c r="DB12" s="168">
        <v>0</v>
      </c>
      <c r="DC12" s="168">
        <v>0</v>
      </c>
      <c r="DD12" s="168">
        <v>0</v>
      </c>
      <c r="DE12" s="168">
        <v>0</v>
      </c>
      <c r="DF12" s="168">
        <v>0</v>
      </c>
      <c r="DG12" s="168">
        <v>0</v>
      </c>
      <c r="DH12" s="168">
        <v>0</v>
      </c>
      <c r="DI12" s="168">
        <v>0</v>
      </c>
      <c r="DJ12" s="168">
        <v>0</v>
      </c>
      <c r="DK12" s="168">
        <v>0</v>
      </c>
      <c r="DL12" s="168">
        <v>0</v>
      </c>
      <c r="DM12" s="168">
        <v>0</v>
      </c>
      <c r="DN12" s="168">
        <v>0</v>
      </c>
      <c r="DO12" s="169">
        <v>0</v>
      </c>
    </row>
    <row r="13" spans="1:119" ht="12.75">
      <c r="A13" s="25">
        <v>6</v>
      </c>
      <c r="B13" s="26" t="s">
        <v>11</v>
      </c>
      <c r="C13" s="26" t="s">
        <v>12</v>
      </c>
      <c r="D13" s="26">
        <v>2006</v>
      </c>
      <c r="E13" s="42" t="s">
        <v>53</v>
      </c>
      <c r="F13" s="22"/>
      <c r="G13" s="27" t="s">
        <v>13</v>
      </c>
      <c r="H13" s="197"/>
      <c r="I13" s="222">
        <v>4.013592065205763</v>
      </c>
      <c r="J13" s="223">
        <v>4.013592065205763</v>
      </c>
      <c r="K13" s="223">
        <v>4.013592065205763</v>
      </c>
      <c r="L13" s="223">
        <v>0</v>
      </c>
      <c r="M13" s="223">
        <v>0</v>
      </c>
      <c r="N13" s="223">
        <v>0</v>
      </c>
      <c r="O13" s="223">
        <v>0</v>
      </c>
      <c r="P13" s="223">
        <v>0</v>
      </c>
      <c r="Q13" s="223">
        <v>0</v>
      </c>
      <c r="R13" s="223">
        <v>0</v>
      </c>
      <c r="S13" s="223">
        <v>0</v>
      </c>
      <c r="T13" s="223">
        <v>0</v>
      </c>
      <c r="U13" s="223">
        <v>0</v>
      </c>
      <c r="V13" s="223">
        <v>0</v>
      </c>
      <c r="W13" s="223">
        <v>0</v>
      </c>
      <c r="X13" s="223">
        <v>0</v>
      </c>
      <c r="Y13" s="223">
        <v>0</v>
      </c>
      <c r="Z13" s="223">
        <v>0</v>
      </c>
      <c r="AA13" s="223">
        <v>0</v>
      </c>
      <c r="AB13" s="223">
        <v>0</v>
      </c>
      <c r="AC13" s="223">
        <v>0</v>
      </c>
      <c r="AD13" s="223">
        <v>0</v>
      </c>
      <c r="AE13" s="223">
        <v>0</v>
      </c>
      <c r="AF13" s="223">
        <v>0</v>
      </c>
      <c r="AG13" s="223">
        <v>0</v>
      </c>
      <c r="AH13" s="223">
        <v>0</v>
      </c>
      <c r="AI13" s="224">
        <v>0</v>
      </c>
      <c r="AJ13" s="54"/>
      <c r="AK13" s="128">
        <v>0</v>
      </c>
      <c r="AL13" s="129">
        <v>0</v>
      </c>
      <c r="AM13" s="129">
        <v>0</v>
      </c>
      <c r="AN13" s="129">
        <v>0</v>
      </c>
      <c r="AO13" s="129">
        <v>0</v>
      </c>
      <c r="AP13" s="129">
        <v>0</v>
      </c>
      <c r="AQ13" s="129">
        <v>0</v>
      </c>
      <c r="AR13" s="129">
        <v>0</v>
      </c>
      <c r="AS13" s="129">
        <v>0</v>
      </c>
      <c r="AT13" s="129">
        <v>0</v>
      </c>
      <c r="AU13" s="129">
        <v>0</v>
      </c>
      <c r="AV13" s="129">
        <v>0</v>
      </c>
      <c r="AW13" s="129">
        <v>0</v>
      </c>
      <c r="AX13" s="129">
        <v>0</v>
      </c>
      <c r="AY13" s="129">
        <v>0</v>
      </c>
      <c r="AZ13" s="129">
        <v>0</v>
      </c>
      <c r="BA13" s="129">
        <v>0</v>
      </c>
      <c r="BB13" s="129">
        <v>0</v>
      </c>
      <c r="BC13" s="129">
        <v>0</v>
      </c>
      <c r="BD13" s="129">
        <v>0</v>
      </c>
      <c r="BE13" s="129">
        <v>0</v>
      </c>
      <c r="BF13" s="129">
        <v>0</v>
      </c>
      <c r="BG13" s="129">
        <v>0</v>
      </c>
      <c r="BH13" s="129">
        <v>0</v>
      </c>
      <c r="BI13" s="129">
        <v>0</v>
      </c>
      <c r="BJ13" s="129">
        <v>0</v>
      </c>
      <c r="BK13" s="161">
        <v>0</v>
      </c>
      <c r="BL13" s="210"/>
      <c r="BM13" s="225">
        <v>4.013592065205763</v>
      </c>
      <c r="BN13" s="223">
        <v>4.013592065205763</v>
      </c>
      <c r="BO13" s="223">
        <v>4.013592065205763</v>
      </c>
      <c r="BP13" s="223">
        <v>0</v>
      </c>
      <c r="BQ13" s="223">
        <v>0</v>
      </c>
      <c r="BR13" s="223">
        <v>0</v>
      </c>
      <c r="BS13" s="223">
        <v>0</v>
      </c>
      <c r="BT13" s="223">
        <v>0</v>
      </c>
      <c r="BU13" s="223">
        <v>0</v>
      </c>
      <c r="BV13" s="223">
        <v>0</v>
      </c>
      <c r="BW13" s="223">
        <v>0</v>
      </c>
      <c r="BX13" s="223">
        <v>0</v>
      </c>
      <c r="BY13" s="223">
        <v>0</v>
      </c>
      <c r="BZ13" s="223">
        <v>0</v>
      </c>
      <c r="CA13" s="223">
        <v>0</v>
      </c>
      <c r="CB13" s="223">
        <v>0</v>
      </c>
      <c r="CC13" s="223">
        <v>0</v>
      </c>
      <c r="CD13" s="223">
        <v>0</v>
      </c>
      <c r="CE13" s="223">
        <v>0</v>
      </c>
      <c r="CF13" s="223">
        <v>0</v>
      </c>
      <c r="CG13" s="223">
        <v>0</v>
      </c>
      <c r="CH13" s="223">
        <v>0</v>
      </c>
      <c r="CI13" s="223">
        <v>0</v>
      </c>
      <c r="CJ13" s="223">
        <v>0</v>
      </c>
      <c r="CK13" s="223">
        <v>0</v>
      </c>
      <c r="CL13" s="223">
        <v>0</v>
      </c>
      <c r="CM13" s="224">
        <v>0</v>
      </c>
      <c r="CN13" s="54"/>
      <c r="CO13" s="128">
        <v>0</v>
      </c>
      <c r="CP13" s="129">
        <v>0</v>
      </c>
      <c r="CQ13" s="129">
        <v>0</v>
      </c>
      <c r="CR13" s="129">
        <v>0</v>
      </c>
      <c r="CS13" s="129">
        <v>0</v>
      </c>
      <c r="CT13" s="129">
        <v>0</v>
      </c>
      <c r="CU13" s="129">
        <v>0</v>
      </c>
      <c r="CV13" s="129">
        <v>0</v>
      </c>
      <c r="CW13" s="129">
        <v>0</v>
      </c>
      <c r="CX13" s="129">
        <v>0</v>
      </c>
      <c r="CY13" s="129">
        <v>0</v>
      </c>
      <c r="CZ13" s="129">
        <v>0</v>
      </c>
      <c r="DA13" s="129">
        <v>0</v>
      </c>
      <c r="DB13" s="129">
        <v>0</v>
      </c>
      <c r="DC13" s="129">
        <v>0</v>
      </c>
      <c r="DD13" s="129">
        <v>0</v>
      </c>
      <c r="DE13" s="129">
        <v>0</v>
      </c>
      <c r="DF13" s="129">
        <v>0</v>
      </c>
      <c r="DG13" s="129">
        <v>0</v>
      </c>
      <c r="DH13" s="129">
        <v>0</v>
      </c>
      <c r="DI13" s="129">
        <v>0</v>
      </c>
      <c r="DJ13" s="129">
        <v>0</v>
      </c>
      <c r="DK13" s="129">
        <v>0</v>
      </c>
      <c r="DL13" s="129">
        <v>0</v>
      </c>
      <c r="DM13" s="129">
        <v>0</v>
      </c>
      <c r="DN13" s="129">
        <v>0</v>
      </c>
      <c r="DO13" s="161">
        <v>0</v>
      </c>
    </row>
    <row r="14" spans="1:119" ht="12.75">
      <c r="A14" s="28" t="s">
        <v>54</v>
      </c>
      <c r="B14" s="46"/>
      <c r="C14" s="46"/>
      <c r="D14" s="46"/>
      <c r="E14" s="47"/>
      <c r="F14" s="5"/>
      <c r="G14" s="1"/>
      <c r="I14" s="290">
        <f aca="true" t="shared" si="8" ref="I14:AI14">SUM(I9:I13)</f>
        <v>4.2349831900840815</v>
      </c>
      <c r="J14" s="290">
        <f t="shared" si="8"/>
        <v>4.2349831900840815</v>
      </c>
      <c r="K14" s="290">
        <f t="shared" si="8"/>
        <v>4.2349831900840815</v>
      </c>
      <c r="L14" s="290">
        <f t="shared" si="8"/>
        <v>0.22139112487831886</v>
      </c>
      <c r="M14" s="290">
        <f t="shared" si="8"/>
        <v>0.22139112487831886</v>
      </c>
      <c r="N14" s="290">
        <f t="shared" si="8"/>
        <v>0.20919072181421944</v>
      </c>
      <c r="O14" s="290">
        <f t="shared" si="8"/>
        <v>0.19182135922602717</v>
      </c>
      <c r="P14" s="290">
        <f t="shared" si="8"/>
        <v>0.1461316377149159</v>
      </c>
      <c r="Q14" s="290">
        <f t="shared" si="8"/>
        <v>0.1461316377149159</v>
      </c>
      <c r="R14" s="290">
        <f t="shared" si="8"/>
        <v>0.1461316377149159</v>
      </c>
      <c r="S14" s="290">
        <f t="shared" si="8"/>
        <v>0.1461316377149159</v>
      </c>
      <c r="T14" s="290">
        <f t="shared" si="8"/>
        <v>0.1461316377149159</v>
      </c>
      <c r="U14" s="290">
        <f t="shared" si="8"/>
        <v>0.1461316377149159</v>
      </c>
      <c r="V14" s="290">
        <f t="shared" si="8"/>
        <v>0</v>
      </c>
      <c r="W14" s="290">
        <f t="shared" si="8"/>
        <v>0</v>
      </c>
      <c r="X14" s="290">
        <f t="shared" si="8"/>
        <v>0</v>
      </c>
      <c r="Y14" s="290">
        <f t="shared" si="8"/>
        <v>0</v>
      </c>
      <c r="Z14" s="290">
        <f t="shared" si="8"/>
        <v>0</v>
      </c>
      <c r="AA14" s="290">
        <f t="shared" si="8"/>
        <v>0</v>
      </c>
      <c r="AB14" s="290">
        <f t="shared" si="8"/>
        <v>0</v>
      </c>
      <c r="AC14" s="290">
        <f t="shared" si="8"/>
        <v>0</v>
      </c>
      <c r="AD14" s="290">
        <f t="shared" si="8"/>
        <v>0</v>
      </c>
      <c r="AE14" s="290">
        <f t="shared" si="8"/>
        <v>0</v>
      </c>
      <c r="AF14" s="290">
        <f t="shared" si="8"/>
        <v>0</v>
      </c>
      <c r="AG14" s="290">
        <f t="shared" si="8"/>
        <v>0</v>
      </c>
      <c r="AH14" s="290">
        <f t="shared" si="8"/>
        <v>0</v>
      </c>
      <c r="AI14" s="290">
        <f t="shared" si="8"/>
        <v>0</v>
      </c>
      <c r="AJ14" s="58"/>
      <c r="AK14" s="57">
        <f aca="true" t="shared" si="9" ref="AK14:BK14">SUM(AK9:AK13)</f>
        <v>5127.710132761296</v>
      </c>
      <c r="AL14" s="57">
        <f t="shared" si="9"/>
        <v>5127.710132761296</v>
      </c>
      <c r="AM14" s="57">
        <f t="shared" si="9"/>
        <v>5127.710132761296</v>
      </c>
      <c r="AN14" s="57">
        <f t="shared" si="9"/>
        <v>5127.710132761296</v>
      </c>
      <c r="AO14" s="57">
        <f t="shared" si="9"/>
        <v>5127.710132761296</v>
      </c>
      <c r="AP14" s="57">
        <f t="shared" si="9"/>
        <v>3255.9149809405267</v>
      </c>
      <c r="AQ14" s="57">
        <f t="shared" si="9"/>
        <v>3179.2854401102663</v>
      </c>
      <c r="AR14" s="57">
        <f t="shared" si="9"/>
        <v>142.66666073817046</v>
      </c>
      <c r="AS14" s="57">
        <f t="shared" si="9"/>
        <v>142.66666073817046</v>
      </c>
      <c r="AT14" s="57">
        <f t="shared" si="9"/>
        <v>142.66666073817046</v>
      </c>
      <c r="AU14" s="57">
        <f t="shared" si="9"/>
        <v>142.66666073817046</v>
      </c>
      <c r="AV14" s="57">
        <f t="shared" si="9"/>
        <v>142.66666073817046</v>
      </c>
      <c r="AW14" s="57">
        <f t="shared" si="9"/>
        <v>142.66666073817046</v>
      </c>
      <c r="AX14" s="57">
        <f t="shared" si="9"/>
        <v>0</v>
      </c>
      <c r="AY14" s="57">
        <f t="shared" si="9"/>
        <v>0</v>
      </c>
      <c r="AZ14" s="57">
        <f t="shared" si="9"/>
        <v>0</v>
      </c>
      <c r="BA14" s="57">
        <f t="shared" si="9"/>
        <v>0</v>
      </c>
      <c r="BB14" s="57">
        <f t="shared" si="9"/>
        <v>0</v>
      </c>
      <c r="BC14" s="57">
        <f t="shared" si="9"/>
        <v>0</v>
      </c>
      <c r="BD14" s="57">
        <f t="shared" si="9"/>
        <v>0</v>
      </c>
      <c r="BE14" s="57">
        <f t="shared" si="9"/>
        <v>0</v>
      </c>
      <c r="BF14" s="57">
        <f t="shared" si="9"/>
        <v>0</v>
      </c>
      <c r="BG14" s="57">
        <f t="shared" si="9"/>
        <v>0</v>
      </c>
      <c r="BH14" s="57">
        <f t="shared" si="9"/>
        <v>0</v>
      </c>
      <c r="BI14" s="57">
        <f t="shared" si="9"/>
        <v>0</v>
      </c>
      <c r="BJ14" s="57">
        <f t="shared" si="9"/>
        <v>0</v>
      </c>
      <c r="BK14" s="57">
        <f t="shared" si="9"/>
        <v>0</v>
      </c>
      <c r="BL14" s="58"/>
      <c r="BM14" s="57">
        <f aca="true" t="shared" si="10" ref="BM14:CM14">SUM(BM9:BM13)</f>
        <v>4.25958220395945</v>
      </c>
      <c r="BN14" s="57">
        <f t="shared" si="10"/>
        <v>4.25958220395945</v>
      </c>
      <c r="BO14" s="57">
        <f t="shared" si="10"/>
        <v>4.25958220395945</v>
      </c>
      <c r="BP14" s="57">
        <f t="shared" si="10"/>
        <v>0.2459901387536876</v>
      </c>
      <c r="BQ14" s="57">
        <f t="shared" si="10"/>
        <v>0.2459901387536876</v>
      </c>
      <c r="BR14" s="57">
        <f t="shared" si="10"/>
        <v>0.2324341353491327</v>
      </c>
      <c r="BS14" s="57">
        <f t="shared" si="10"/>
        <v>0.21313484358447463</v>
      </c>
      <c r="BT14" s="57">
        <f t="shared" si="10"/>
        <v>0.16236848634990655</v>
      </c>
      <c r="BU14" s="57">
        <f t="shared" si="10"/>
        <v>0.16236848634990655</v>
      </c>
      <c r="BV14" s="57">
        <f t="shared" si="10"/>
        <v>0.16236848634990655</v>
      </c>
      <c r="BW14" s="57">
        <f t="shared" si="10"/>
        <v>0.16236848634990655</v>
      </c>
      <c r="BX14" s="57">
        <f t="shared" si="10"/>
        <v>0.16236848634990655</v>
      </c>
      <c r="BY14" s="57">
        <f t="shared" si="10"/>
        <v>0.16236848634990655</v>
      </c>
      <c r="BZ14" s="57">
        <f t="shared" si="10"/>
        <v>0</v>
      </c>
      <c r="CA14" s="57">
        <f t="shared" si="10"/>
        <v>0</v>
      </c>
      <c r="CB14" s="57">
        <f t="shared" si="10"/>
        <v>0</v>
      </c>
      <c r="CC14" s="57">
        <f t="shared" si="10"/>
        <v>0</v>
      </c>
      <c r="CD14" s="57">
        <f t="shared" si="10"/>
        <v>0</v>
      </c>
      <c r="CE14" s="57">
        <f t="shared" si="10"/>
        <v>0</v>
      </c>
      <c r="CF14" s="57">
        <f t="shared" si="10"/>
        <v>0</v>
      </c>
      <c r="CG14" s="57">
        <f t="shared" si="10"/>
        <v>0</v>
      </c>
      <c r="CH14" s="57">
        <f t="shared" si="10"/>
        <v>0</v>
      </c>
      <c r="CI14" s="57">
        <f t="shared" si="10"/>
        <v>0</v>
      </c>
      <c r="CJ14" s="57">
        <f t="shared" si="10"/>
        <v>0</v>
      </c>
      <c r="CK14" s="57">
        <f t="shared" si="10"/>
        <v>0</v>
      </c>
      <c r="CL14" s="57">
        <f t="shared" si="10"/>
        <v>0</v>
      </c>
      <c r="CM14" s="57">
        <f t="shared" si="10"/>
        <v>0</v>
      </c>
      <c r="CN14" s="58"/>
      <c r="CO14" s="57">
        <f aca="true" t="shared" si="11" ref="CO14:DO14">SUM(CO9:CO13)</f>
        <v>5697.455703068106</v>
      </c>
      <c r="CP14" s="57">
        <f t="shared" si="11"/>
        <v>5697.455703068106</v>
      </c>
      <c r="CQ14" s="57">
        <f t="shared" si="11"/>
        <v>5697.455703068106</v>
      </c>
      <c r="CR14" s="57">
        <f t="shared" si="11"/>
        <v>5697.455703068106</v>
      </c>
      <c r="CS14" s="57">
        <f t="shared" si="11"/>
        <v>5697.455703068106</v>
      </c>
      <c r="CT14" s="57">
        <f t="shared" si="11"/>
        <v>3617.683312156141</v>
      </c>
      <c r="CU14" s="57">
        <f t="shared" si="11"/>
        <v>3532.539377900296</v>
      </c>
      <c r="CV14" s="57">
        <f t="shared" si="11"/>
        <v>158.51851193130054</v>
      </c>
      <c r="CW14" s="57">
        <f t="shared" si="11"/>
        <v>158.51851193130054</v>
      </c>
      <c r="CX14" s="57">
        <f t="shared" si="11"/>
        <v>158.51851193130054</v>
      </c>
      <c r="CY14" s="57">
        <f t="shared" si="11"/>
        <v>158.51851193130054</v>
      </c>
      <c r="CZ14" s="57">
        <f t="shared" si="11"/>
        <v>158.51851193130054</v>
      </c>
      <c r="DA14" s="57">
        <f t="shared" si="11"/>
        <v>158.51851193130054</v>
      </c>
      <c r="DB14" s="57">
        <f t="shared" si="11"/>
        <v>0</v>
      </c>
      <c r="DC14" s="57">
        <f t="shared" si="11"/>
        <v>0</v>
      </c>
      <c r="DD14" s="57">
        <f t="shared" si="11"/>
        <v>0</v>
      </c>
      <c r="DE14" s="57">
        <f t="shared" si="11"/>
        <v>0</v>
      </c>
      <c r="DF14" s="57">
        <f t="shared" si="11"/>
        <v>0</v>
      </c>
      <c r="DG14" s="57">
        <f t="shared" si="11"/>
        <v>0</v>
      </c>
      <c r="DH14" s="57">
        <f t="shared" si="11"/>
        <v>0</v>
      </c>
      <c r="DI14" s="57">
        <f t="shared" si="11"/>
        <v>0</v>
      </c>
      <c r="DJ14" s="57">
        <f t="shared" si="11"/>
        <v>0</v>
      </c>
      <c r="DK14" s="57">
        <f t="shared" si="11"/>
        <v>0</v>
      </c>
      <c r="DL14" s="57">
        <f t="shared" si="11"/>
        <v>0</v>
      </c>
      <c r="DM14" s="57">
        <f t="shared" si="11"/>
        <v>0</v>
      </c>
      <c r="DN14" s="57">
        <f t="shared" si="11"/>
        <v>0</v>
      </c>
      <c r="DO14" s="57">
        <f t="shared" si="11"/>
        <v>0</v>
      </c>
    </row>
    <row r="15" spans="1:119" ht="12.75">
      <c r="A15" s="2"/>
      <c r="B15" s="2"/>
      <c r="C15" s="2"/>
      <c r="D15" s="2"/>
      <c r="E15" s="34"/>
      <c r="F15" s="2"/>
      <c r="G15" s="2"/>
      <c r="I15"/>
      <c r="J15"/>
      <c r="K15"/>
      <c r="L15"/>
      <c r="M15"/>
      <c r="N15"/>
      <c r="O15"/>
      <c r="P15"/>
      <c r="Q15"/>
      <c r="R15"/>
      <c r="S15"/>
      <c r="T15"/>
      <c r="U15"/>
      <c r="V15"/>
      <c r="W15"/>
      <c r="X15"/>
      <c r="Y15"/>
      <c r="Z15"/>
      <c r="AA15"/>
      <c r="AB15"/>
      <c r="AC15"/>
      <c r="AD15"/>
      <c r="AE15"/>
      <c r="AF15"/>
      <c r="AG15"/>
      <c r="AH15"/>
      <c r="AI15"/>
      <c r="AK15"/>
      <c r="CO15"/>
      <c r="CP15"/>
      <c r="CQ15"/>
      <c r="CR15"/>
      <c r="CS15"/>
      <c r="CT15"/>
      <c r="CU15"/>
      <c r="CV15"/>
      <c r="CW15"/>
      <c r="CX15"/>
      <c r="CY15"/>
      <c r="CZ15"/>
      <c r="DA15"/>
      <c r="DB15"/>
      <c r="DC15"/>
      <c r="DD15"/>
      <c r="DE15"/>
      <c r="DF15"/>
      <c r="DG15"/>
      <c r="DH15"/>
      <c r="DI15"/>
      <c r="DJ15"/>
      <c r="DK15"/>
      <c r="DL15"/>
      <c r="DM15"/>
      <c r="DN15"/>
      <c r="DO15"/>
    </row>
    <row r="16" spans="1:119" ht="12.75">
      <c r="A16" s="20">
        <v>7</v>
      </c>
      <c r="B16" s="21" t="s">
        <v>14</v>
      </c>
      <c r="C16" s="21" t="s">
        <v>6</v>
      </c>
      <c r="D16" s="21">
        <v>2007</v>
      </c>
      <c r="E16" s="40" t="s">
        <v>53</v>
      </c>
      <c r="F16" s="15"/>
      <c r="G16" s="23" t="s">
        <v>15</v>
      </c>
      <c r="I16" s="216">
        <v>0</v>
      </c>
      <c r="J16" s="217">
        <v>0.018511549739688635</v>
      </c>
      <c r="K16" s="217">
        <v>0.018511549739688635</v>
      </c>
      <c r="L16" s="217">
        <v>0.018511549739688635</v>
      </c>
      <c r="M16" s="217">
        <v>0.018511549739688635</v>
      </c>
      <c r="N16" s="217">
        <v>0.018511549739688635</v>
      </c>
      <c r="O16" s="217">
        <v>0.017542395228568732</v>
      </c>
      <c r="P16" s="217">
        <v>0.017542395228568732</v>
      </c>
      <c r="Q16" s="217">
        <v>0.017542395228568732</v>
      </c>
      <c r="R16" s="217">
        <v>0.01324127251580194</v>
      </c>
      <c r="S16" s="217">
        <v>0</v>
      </c>
      <c r="T16" s="217">
        <v>0</v>
      </c>
      <c r="U16" s="217">
        <v>0</v>
      </c>
      <c r="V16" s="217">
        <v>0</v>
      </c>
      <c r="W16" s="217">
        <v>0</v>
      </c>
      <c r="X16" s="217">
        <v>0</v>
      </c>
      <c r="Y16" s="217">
        <v>0</v>
      </c>
      <c r="Z16" s="217">
        <v>0</v>
      </c>
      <c r="AA16" s="217">
        <v>0</v>
      </c>
      <c r="AB16" s="217">
        <v>0</v>
      </c>
      <c r="AC16" s="217">
        <v>0</v>
      </c>
      <c r="AD16" s="217">
        <v>0</v>
      </c>
      <c r="AE16" s="217">
        <v>0</v>
      </c>
      <c r="AF16" s="217">
        <v>0</v>
      </c>
      <c r="AG16" s="217">
        <v>0</v>
      </c>
      <c r="AH16" s="217">
        <v>0</v>
      </c>
      <c r="AI16" s="218">
        <v>0</v>
      </c>
      <c r="AJ16" s="54"/>
      <c r="AK16" s="126">
        <v>0</v>
      </c>
      <c r="AL16" s="127">
        <v>173.66808915437863</v>
      </c>
      <c r="AM16" s="127">
        <v>173.66808915437863</v>
      </c>
      <c r="AN16" s="127">
        <v>173.66808915437863</v>
      </c>
      <c r="AO16" s="127">
        <v>173.66808915437863</v>
      </c>
      <c r="AP16" s="127">
        <v>173.66808915437863</v>
      </c>
      <c r="AQ16" s="127">
        <v>173.25355485059845</v>
      </c>
      <c r="AR16" s="127">
        <v>173.25355485059845</v>
      </c>
      <c r="AS16" s="127">
        <v>173.25355485059845</v>
      </c>
      <c r="AT16" s="127">
        <v>139.6487897400259</v>
      </c>
      <c r="AU16" s="127">
        <v>0</v>
      </c>
      <c r="AV16" s="127">
        <v>0</v>
      </c>
      <c r="AW16" s="127">
        <v>0</v>
      </c>
      <c r="AX16" s="127">
        <v>0</v>
      </c>
      <c r="AY16" s="127">
        <v>0</v>
      </c>
      <c r="AZ16" s="127">
        <v>0</v>
      </c>
      <c r="BA16" s="127">
        <v>0</v>
      </c>
      <c r="BB16" s="127">
        <v>0</v>
      </c>
      <c r="BC16" s="127">
        <v>0</v>
      </c>
      <c r="BD16" s="127">
        <v>0</v>
      </c>
      <c r="BE16" s="127">
        <v>0</v>
      </c>
      <c r="BF16" s="127">
        <v>0</v>
      </c>
      <c r="BG16" s="127">
        <v>0</v>
      </c>
      <c r="BH16" s="127">
        <v>0</v>
      </c>
      <c r="BI16" s="127">
        <v>0</v>
      </c>
      <c r="BJ16" s="127">
        <v>0</v>
      </c>
      <c r="BK16" s="160">
        <v>0</v>
      </c>
      <c r="BL16" s="210"/>
      <c r="BM16" s="216">
        <v>0</v>
      </c>
      <c r="BN16" s="217">
        <v>0.04558336136357574</v>
      </c>
      <c r="BO16" s="217">
        <v>0.04558336136357574</v>
      </c>
      <c r="BP16" s="217">
        <v>0.04558336136357574</v>
      </c>
      <c r="BQ16" s="217">
        <v>0.04558336136357574</v>
      </c>
      <c r="BR16" s="217">
        <v>0.04558336136357574</v>
      </c>
      <c r="BS16" s="217">
        <v>0.043337072827759525</v>
      </c>
      <c r="BT16" s="217">
        <v>0.043337072827759525</v>
      </c>
      <c r="BU16" s="217">
        <v>0.043337072827759525</v>
      </c>
      <c r="BV16" s="217">
        <v>0.033863587014349814</v>
      </c>
      <c r="BW16" s="217">
        <v>0</v>
      </c>
      <c r="BX16" s="217">
        <v>0</v>
      </c>
      <c r="BY16" s="217">
        <v>0</v>
      </c>
      <c r="BZ16" s="217">
        <v>0</v>
      </c>
      <c r="CA16" s="217">
        <v>0</v>
      </c>
      <c r="CB16" s="217">
        <v>0</v>
      </c>
      <c r="CC16" s="217">
        <v>0</v>
      </c>
      <c r="CD16" s="217">
        <v>0</v>
      </c>
      <c r="CE16" s="217">
        <v>0</v>
      </c>
      <c r="CF16" s="217">
        <v>0</v>
      </c>
      <c r="CG16" s="217">
        <v>0</v>
      </c>
      <c r="CH16" s="217">
        <v>0</v>
      </c>
      <c r="CI16" s="217">
        <v>0</v>
      </c>
      <c r="CJ16" s="217">
        <v>0</v>
      </c>
      <c r="CK16" s="217">
        <v>0</v>
      </c>
      <c r="CL16" s="217">
        <v>0</v>
      </c>
      <c r="CM16" s="218">
        <v>0</v>
      </c>
      <c r="CN16" s="54"/>
      <c r="CO16" s="126">
        <v>0</v>
      </c>
      <c r="CP16" s="127">
        <v>432.1487</v>
      </c>
      <c r="CQ16" s="127">
        <v>432.1487</v>
      </c>
      <c r="CR16" s="127">
        <v>432.1487</v>
      </c>
      <c r="CS16" s="127">
        <v>432.1487</v>
      </c>
      <c r="CT16" s="127">
        <v>432.1487</v>
      </c>
      <c r="CU16" s="127">
        <v>431.1879</v>
      </c>
      <c r="CV16" s="127">
        <v>431.1879</v>
      </c>
      <c r="CW16" s="127">
        <v>431.1879</v>
      </c>
      <c r="CX16" s="127">
        <v>357.1625</v>
      </c>
      <c r="CY16" s="127">
        <v>0</v>
      </c>
      <c r="CZ16" s="127">
        <v>0</v>
      </c>
      <c r="DA16" s="127">
        <v>0</v>
      </c>
      <c r="DB16" s="127">
        <v>0</v>
      </c>
      <c r="DC16" s="127">
        <v>0</v>
      </c>
      <c r="DD16" s="127">
        <v>0</v>
      </c>
      <c r="DE16" s="127">
        <v>0</v>
      </c>
      <c r="DF16" s="127">
        <v>0</v>
      </c>
      <c r="DG16" s="127">
        <v>0</v>
      </c>
      <c r="DH16" s="127">
        <v>0</v>
      </c>
      <c r="DI16" s="127">
        <v>0</v>
      </c>
      <c r="DJ16" s="127">
        <v>0</v>
      </c>
      <c r="DK16" s="127">
        <v>0</v>
      </c>
      <c r="DL16" s="127">
        <v>0</v>
      </c>
      <c r="DM16" s="127">
        <v>0</v>
      </c>
      <c r="DN16" s="127">
        <v>0</v>
      </c>
      <c r="DO16" s="160">
        <v>0</v>
      </c>
    </row>
    <row r="17" spans="1:119" ht="12.75">
      <c r="A17" s="7">
        <v>8</v>
      </c>
      <c r="B17" s="8" t="s">
        <v>16</v>
      </c>
      <c r="C17" s="8" t="s">
        <v>6</v>
      </c>
      <c r="D17" s="8">
        <v>2007</v>
      </c>
      <c r="E17" s="37" t="s">
        <v>53</v>
      </c>
      <c r="F17" s="15"/>
      <c r="G17" s="9" t="s">
        <v>17</v>
      </c>
      <c r="I17" s="219">
        <v>0</v>
      </c>
      <c r="J17" s="220">
        <v>0.2734666949191301</v>
      </c>
      <c r="K17" s="220">
        <v>0.2734666949191301</v>
      </c>
      <c r="L17" s="220">
        <v>0.2734666949191301</v>
      </c>
      <c r="M17" s="220">
        <v>0.2734666949191301</v>
      </c>
      <c r="N17" s="220">
        <v>0.2734666949191301</v>
      </c>
      <c r="O17" s="220">
        <v>0.25785778037283624</v>
      </c>
      <c r="P17" s="220">
        <v>0.25785778037283624</v>
      </c>
      <c r="Q17" s="220">
        <v>0.25785778037283624</v>
      </c>
      <c r="R17" s="220">
        <v>0.25785778037283624</v>
      </c>
      <c r="S17" s="220">
        <v>0.25785778037283624</v>
      </c>
      <c r="T17" s="220">
        <v>0.25785778037283624</v>
      </c>
      <c r="U17" s="220">
        <v>0.25785778037283624</v>
      </c>
      <c r="V17" s="220">
        <v>0.25785778037283624</v>
      </c>
      <c r="W17" s="220">
        <v>0.25785778037283624</v>
      </c>
      <c r="X17" s="220">
        <v>0.25785778037283624</v>
      </c>
      <c r="Y17" s="220">
        <v>0.04351415237160661</v>
      </c>
      <c r="Z17" s="220">
        <v>0.04351415237160661</v>
      </c>
      <c r="AA17" s="220">
        <v>0.04351415237160661</v>
      </c>
      <c r="AB17" s="220">
        <v>0</v>
      </c>
      <c r="AC17" s="220">
        <v>0</v>
      </c>
      <c r="AD17" s="220">
        <v>0</v>
      </c>
      <c r="AE17" s="220">
        <v>0</v>
      </c>
      <c r="AF17" s="220">
        <v>0</v>
      </c>
      <c r="AG17" s="220">
        <v>0</v>
      </c>
      <c r="AH17" s="220">
        <v>0</v>
      </c>
      <c r="AI17" s="221">
        <v>0</v>
      </c>
      <c r="AJ17" s="54"/>
      <c r="AK17" s="167">
        <v>0</v>
      </c>
      <c r="AL17" s="168">
        <v>416.5555357859924</v>
      </c>
      <c r="AM17" s="168">
        <v>416.5555357859924</v>
      </c>
      <c r="AN17" s="168">
        <v>416.5555357859924</v>
      </c>
      <c r="AO17" s="168">
        <v>416.5555357859924</v>
      </c>
      <c r="AP17" s="168">
        <v>416.5555357859924</v>
      </c>
      <c r="AQ17" s="168">
        <v>402.2367815516537</v>
      </c>
      <c r="AR17" s="168">
        <v>402.2367815516537</v>
      </c>
      <c r="AS17" s="168">
        <v>402.2367815516537</v>
      </c>
      <c r="AT17" s="168">
        <v>402.2367815516537</v>
      </c>
      <c r="AU17" s="168">
        <v>402.2367815516537</v>
      </c>
      <c r="AV17" s="168">
        <v>402.2367815516537</v>
      </c>
      <c r="AW17" s="168">
        <v>402.2367815516537</v>
      </c>
      <c r="AX17" s="168">
        <v>402.2367815516537</v>
      </c>
      <c r="AY17" s="168">
        <v>402.2367815516537</v>
      </c>
      <c r="AZ17" s="168">
        <v>402.2367815516537</v>
      </c>
      <c r="BA17" s="168">
        <v>39.851954533253135</v>
      </c>
      <c r="BB17" s="168">
        <v>39.851954533253135</v>
      </c>
      <c r="BC17" s="168">
        <v>39.851954533253135</v>
      </c>
      <c r="BD17" s="168">
        <v>0</v>
      </c>
      <c r="BE17" s="168">
        <v>0</v>
      </c>
      <c r="BF17" s="168">
        <v>0</v>
      </c>
      <c r="BG17" s="168">
        <v>0</v>
      </c>
      <c r="BH17" s="168">
        <v>0</v>
      </c>
      <c r="BI17" s="168">
        <v>0</v>
      </c>
      <c r="BJ17" s="168">
        <v>0</v>
      </c>
      <c r="BK17" s="169">
        <v>0</v>
      </c>
      <c r="BL17" s="210"/>
      <c r="BM17" s="219">
        <v>0</v>
      </c>
      <c r="BN17" s="220">
        <v>0.5482046173276912</v>
      </c>
      <c r="BO17" s="220">
        <v>0.5482046173276912</v>
      </c>
      <c r="BP17" s="220">
        <v>0.5482046173276912</v>
      </c>
      <c r="BQ17" s="220">
        <v>0.5482046173276912</v>
      </c>
      <c r="BR17" s="220">
        <v>0.5482046173276912</v>
      </c>
      <c r="BS17" s="220">
        <v>0.4488638724029887</v>
      </c>
      <c r="BT17" s="220">
        <v>0.4488638724029887</v>
      </c>
      <c r="BU17" s="220">
        <v>0.4488638724029887</v>
      </c>
      <c r="BV17" s="220">
        <v>0.4488638724029887</v>
      </c>
      <c r="BW17" s="220">
        <v>0.4488638724029887</v>
      </c>
      <c r="BX17" s="220">
        <v>0.4488638724029887</v>
      </c>
      <c r="BY17" s="220">
        <v>0.4488638724029887</v>
      </c>
      <c r="BZ17" s="220">
        <v>0.4488638724029887</v>
      </c>
      <c r="CA17" s="220">
        <v>0.4488638724029887</v>
      </c>
      <c r="CB17" s="220">
        <v>0.4488638724029887</v>
      </c>
      <c r="CC17" s="220">
        <v>0.0760736929573542</v>
      </c>
      <c r="CD17" s="220">
        <v>0.0760736929573542</v>
      </c>
      <c r="CE17" s="220">
        <v>0.0760736929573542</v>
      </c>
      <c r="CF17" s="220">
        <v>0</v>
      </c>
      <c r="CG17" s="220">
        <v>0</v>
      </c>
      <c r="CH17" s="220">
        <v>0</v>
      </c>
      <c r="CI17" s="220">
        <v>0</v>
      </c>
      <c r="CJ17" s="220">
        <v>0</v>
      </c>
      <c r="CK17" s="220">
        <v>0</v>
      </c>
      <c r="CL17" s="220">
        <v>0</v>
      </c>
      <c r="CM17" s="221">
        <v>0</v>
      </c>
      <c r="CN17" s="54"/>
      <c r="CO17" s="167">
        <v>0</v>
      </c>
      <c r="CP17" s="168">
        <v>792.930632047909</v>
      </c>
      <c r="CQ17" s="168">
        <v>792.930632047909</v>
      </c>
      <c r="CR17" s="168">
        <v>792.930632047909</v>
      </c>
      <c r="CS17" s="168">
        <v>792.930632047909</v>
      </c>
      <c r="CT17" s="168">
        <v>792.930632047909</v>
      </c>
      <c r="CU17" s="168">
        <v>701.8009312724838</v>
      </c>
      <c r="CV17" s="168">
        <v>701.8009312724838</v>
      </c>
      <c r="CW17" s="168">
        <v>701.8009312724838</v>
      </c>
      <c r="CX17" s="168">
        <v>701.8009312724838</v>
      </c>
      <c r="CY17" s="168">
        <v>701.8009312724838</v>
      </c>
      <c r="CZ17" s="168">
        <v>701.8009312724838</v>
      </c>
      <c r="DA17" s="168">
        <v>701.8009312724838</v>
      </c>
      <c r="DB17" s="168">
        <v>701.8009312724838</v>
      </c>
      <c r="DC17" s="168">
        <v>701.8009312724838</v>
      </c>
      <c r="DD17" s="168">
        <v>701.8009312724838</v>
      </c>
      <c r="DE17" s="168">
        <v>69.67124918400897</v>
      </c>
      <c r="DF17" s="168">
        <v>69.67124918400897</v>
      </c>
      <c r="DG17" s="168">
        <v>69.67124918400897</v>
      </c>
      <c r="DH17" s="168">
        <v>0</v>
      </c>
      <c r="DI17" s="168">
        <v>0</v>
      </c>
      <c r="DJ17" s="168">
        <v>0</v>
      </c>
      <c r="DK17" s="168">
        <v>0</v>
      </c>
      <c r="DL17" s="168">
        <v>0</v>
      </c>
      <c r="DM17" s="168">
        <v>0</v>
      </c>
      <c r="DN17" s="168">
        <v>0</v>
      </c>
      <c r="DO17" s="169">
        <v>0</v>
      </c>
    </row>
    <row r="18" spans="1:119" ht="12.75">
      <c r="A18" s="16">
        <v>9</v>
      </c>
      <c r="B18" s="17" t="s">
        <v>18</v>
      </c>
      <c r="C18" s="17" t="s">
        <v>6</v>
      </c>
      <c r="D18" s="17">
        <v>2007</v>
      </c>
      <c r="E18" s="41" t="s">
        <v>53</v>
      </c>
      <c r="F18" s="15"/>
      <c r="G18" s="18" t="s">
        <v>15</v>
      </c>
      <c r="I18" s="222">
        <v>0</v>
      </c>
      <c r="J18" s="223">
        <v>0</v>
      </c>
      <c r="K18" s="223">
        <v>0</v>
      </c>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4">
        <v>0</v>
      </c>
      <c r="AJ18" s="54"/>
      <c r="AK18" s="128">
        <v>0</v>
      </c>
      <c r="AL18" s="129">
        <v>0</v>
      </c>
      <c r="AM18" s="129">
        <v>0</v>
      </c>
      <c r="AN18" s="129">
        <v>0</v>
      </c>
      <c r="AO18" s="129">
        <v>0</v>
      </c>
      <c r="AP18" s="129">
        <v>0</v>
      </c>
      <c r="AQ18" s="129">
        <v>0</v>
      </c>
      <c r="AR18" s="129">
        <v>0</v>
      </c>
      <c r="AS18" s="129">
        <v>0</v>
      </c>
      <c r="AT18" s="129">
        <v>0</v>
      </c>
      <c r="AU18" s="129">
        <v>0</v>
      </c>
      <c r="AV18" s="129">
        <v>0</v>
      </c>
      <c r="AW18" s="129">
        <v>0</v>
      </c>
      <c r="AX18" s="129">
        <v>0</v>
      </c>
      <c r="AY18" s="129">
        <v>0</v>
      </c>
      <c r="AZ18" s="129">
        <v>0</v>
      </c>
      <c r="BA18" s="129">
        <v>0</v>
      </c>
      <c r="BB18" s="129">
        <v>0</v>
      </c>
      <c r="BC18" s="129">
        <v>0</v>
      </c>
      <c r="BD18" s="129">
        <v>0</v>
      </c>
      <c r="BE18" s="129">
        <v>0</v>
      </c>
      <c r="BF18" s="129">
        <v>0</v>
      </c>
      <c r="BG18" s="129">
        <v>0</v>
      </c>
      <c r="BH18" s="129">
        <v>0</v>
      </c>
      <c r="BI18" s="129">
        <v>0</v>
      </c>
      <c r="BJ18" s="129">
        <v>0</v>
      </c>
      <c r="BK18" s="161">
        <v>0</v>
      </c>
      <c r="BL18" s="210"/>
      <c r="BM18" s="222">
        <v>0</v>
      </c>
      <c r="BN18" s="223">
        <v>0</v>
      </c>
      <c r="BO18" s="223">
        <v>0</v>
      </c>
      <c r="BP18" s="223">
        <v>0</v>
      </c>
      <c r="BQ18" s="223">
        <v>0</v>
      </c>
      <c r="BR18" s="223">
        <v>0</v>
      </c>
      <c r="BS18" s="223">
        <v>0</v>
      </c>
      <c r="BT18" s="223">
        <v>0</v>
      </c>
      <c r="BU18" s="223">
        <v>0</v>
      </c>
      <c r="BV18" s="223">
        <v>0</v>
      </c>
      <c r="BW18" s="223">
        <v>0</v>
      </c>
      <c r="BX18" s="223">
        <v>0</v>
      </c>
      <c r="BY18" s="223">
        <v>0</v>
      </c>
      <c r="BZ18" s="223">
        <v>0</v>
      </c>
      <c r="CA18" s="223">
        <v>0</v>
      </c>
      <c r="CB18" s="223">
        <v>0</v>
      </c>
      <c r="CC18" s="223">
        <v>0</v>
      </c>
      <c r="CD18" s="223">
        <v>0</v>
      </c>
      <c r="CE18" s="223">
        <v>0</v>
      </c>
      <c r="CF18" s="223">
        <v>0</v>
      </c>
      <c r="CG18" s="223">
        <v>0</v>
      </c>
      <c r="CH18" s="223">
        <v>0</v>
      </c>
      <c r="CI18" s="223">
        <v>0</v>
      </c>
      <c r="CJ18" s="223">
        <v>0</v>
      </c>
      <c r="CK18" s="223">
        <v>0</v>
      </c>
      <c r="CL18" s="223">
        <v>0</v>
      </c>
      <c r="CM18" s="224">
        <v>0</v>
      </c>
      <c r="CN18" s="54"/>
      <c r="CO18" s="128">
        <v>0</v>
      </c>
      <c r="CP18" s="129">
        <v>0</v>
      </c>
      <c r="CQ18" s="129">
        <v>0</v>
      </c>
      <c r="CR18" s="129">
        <v>0</v>
      </c>
      <c r="CS18" s="129">
        <v>0</v>
      </c>
      <c r="CT18" s="129">
        <v>0</v>
      </c>
      <c r="CU18" s="129">
        <v>0</v>
      </c>
      <c r="CV18" s="129">
        <v>0</v>
      </c>
      <c r="CW18" s="129">
        <v>0</v>
      </c>
      <c r="CX18" s="129">
        <v>0</v>
      </c>
      <c r="CY18" s="129">
        <v>0</v>
      </c>
      <c r="CZ18" s="129">
        <v>0</v>
      </c>
      <c r="DA18" s="129">
        <v>0</v>
      </c>
      <c r="DB18" s="129">
        <v>0</v>
      </c>
      <c r="DC18" s="129">
        <v>0</v>
      </c>
      <c r="DD18" s="129">
        <v>0</v>
      </c>
      <c r="DE18" s="129">
        <v>0</v>
      </c>
      <c r="DF18" s="129">
        <v>0</v>
      </c>
      <c r="DG18" s="129">
        <v>0</v>
      </c>
      <c r="DH18" s="129">
        <v>0</v>
      </c>
      <c r="DI18" s="129">
        <v>0</v>
      </c>
      <c r="DJ18" s="129">
        <v>0</v>
      </c>
      <c r="DK18" s="129">
        <v>0</v>
      </c>
      <c r="DL18" s="129">
        <v>0</v>
      </c>
      <c r="DM18" s="129">
        <v>0</v>
      </c>
      <c r="DN18" s="129">
        <v>0</v>
      </c>
      <c r="DO18" s="161">
        <v>0</v>
      </c>
    </row>
    <row r="19" spans="1:119" ht="12.75">
      <c r="A19" s="7">
        <v>10</v>
      </c>
      <c r="B19" s="19" t="s">
        <v>19</v>
      </c>
      <c r="C19" s="8" t="s">
        <v>6</v>
      </c>
      <c r="D19" s="8">
        <v>2007</v>
      </c>
      <c r="E19" s="37" t="s">
        <v>53</v>
      </c>
      <c r="F19" s="15"/>
      <c r="G19" s="9" t="s">
        <v>17</v>
      </c>
      <c r="I19" s="219">
        <v>0</v>
      </c>
      <c r="J19" s="220">
        <v>0.06995162173181119</v>
      </c>
      <c r="K19" s="220">
        <v>0.0633879649259818</v>
      </c>
      <c r="L19" s="220">
        <v>0.0633879649259818</v>
      </c>
      <c r="M19" s="220">
        <v>0.0633879649259818</v>
      </c>
      <c r="N19" s="220">
        <v>0.0633879649259818</v>
      </c>
      <c r="O19" s="220">
        <v>0.0633879649259818</v>
      </c>
      <c r="P19" s="220">
        <v>0.0633879649259818</v>
      </c>
      <c r="Q19" s="220">
        <v>0.0633879649259818</v>
      </c>
      <c r="R19" s="220">
        <v>0.015420079463433555</v>
      </c>
      <c r="S19" s="220">
        <v>0.015420079463433555</v>
      </c>
      <c r="T19" s="220">
        <v>0.0006228020093760651</v>
      </c>
      <c r="U19" s="220">
        <v>0.0006228020093760651</v>
      </c>
      <c r="V19" s="220">
        <v>0.0006228020093760651</v>
      </c>
      <c r="W19" s="220">
        <v>0.0006228020093760651</v>
      </c>
      <c r="X19" s="220">
        <v>0.0006228020093760651</v>
      </c>
      <c r="Y19" s="220">
        <v>0.0006228020093760651</v>
      </c>
      <c r="Z19" s="220">
        <v>0.00023060256449351633</v>
      </c>
      <c r="AA19" s="220">
        <v>0.00023060256449351633</v>
      </c>
      <c r="AB19" s="220">
        <v>0</v>
      </c>
      <c r="AC19" s="220">
        <v>0</v>
      </c>
      <c r="AD19" s="220">
        <v>0</v>
      </c>
      <c r="AE19" s="220">
        <v>0</v>
      </c>
      <c r="AF19" s="220">
        <v>0</v>
      </c>
      <c r="AG19" s="220">
        <v>0</v>
      </c>
      <c r="AH19" s="220">
        <v>0</v>
      </c>
      <c r="AI19" s="221">
        <v>0</v>
      </c>
      <c r="AJ19" s="54"/>
      <c r="AK19" s="167">
        <v>0</v>
      </c>
      <c r="AL19" s="168">
        <v>1821.8458000425496</v>
      </c>
      <c r="AM19" s="168">
        <v>1799.752062401499</v>
      </c>
      <c r="AN19" s="168">
        <v>1799.752062401499</v>
      </c>
      <c r="AO19" s="168">
        <v>1799.752062401499</v>
      </c>
      <c r="AP19" s="168">
        <v>1799.752062401499</v>
      </c>
      <c r="AQ19" s="168">
        <v>1723.4993489228198</v>
      </c>
      <c r="AR19" s="168">
        <v>1723.4993489228198</v>
      </c>
      <c r="AS19" s="168">
        <v>1723.4993489228198</v>
      </c>
      <c r="AT19" s="168">
        <v>139.97535202095264</v>
      </c>
      <c r="AU19" s="168">
        <v>139.97535202095264</v>
      </c>
      <c r="AV19" s="168">
        <v>26.375139780636477</v>
      </c>
      <c r="AW19" s="168">
        <v>26.375139780636477</v>
      </c>
      <c r="AX19" s="168">
        <v>26.375139780636477</v>
      </c>
      <c r="AY19" s="168">
        <v>26.375139780636477</v>
      </c>
      <c r="AZ19" s="168">
        <v>26.375139780636477</v>
      </c>
      <c r="BA19" s="168">
        <v>15.756056602167803</v>
      </c>
      <c r="BB19" s="168">
        <v>7.148679499299008</v>
      </c>
      <c r="BC19" s="168">
        <v>7.148679499299008</v>
      </c>
      <c r="BD19" s="168">
        <v>0</v>
      </c>
      <c r="BE19" s="168">
        <v>0</v>
      </c>
      <c r="BF19" s="168">
        <v>0</v>
      </c>
      <c r="BG19" s="168">
        <v>0</v>
      </c>
      <c r="BH19" s="168">
        <v>0</v>
      </c>
      <c r="BI19" s="168">
        <v>0</v>
      </c>
      <c r="BJ19" s="168">
        <v>0</v>
      </c>
      <c r="BK19" s="169">
        <v>0</v>
      </c>
      <c r="BL19" s="210"/>
      <c r="BM19" s="219">
        <v>0</v>
      </c>
      <c r="BN19" s="220">
        <v>0.10128435744394299</v>
      </c>
      <c r="BO19" s="220">
        <v>0.08935043597879863</v>
      </c>
      <c r="BP19" s="220">
        <v>0.08935043597879863</v>
      </c>
      <c r="BQ19" s="220">
        <v>0.08935043597879863</v>
      </c>
      <c r="BR19" s="220">
        <v>0.08935043597879863</v>
      </c>
      <c r="BS19" s="220">
        <v>0.08935043597879863</v>
      </c>
      <c r="BT19" s="220">
        <v>0.08935043597879863</v>
      </c>
      <c r="BU19" s="220">
        <v>0.08935043597879863</v>
      </c>
      <c r="BV19" s="220">
        <v>0.027623187950534984</v>
      </c>
      <c r="BW19" s="220">
        <v>0.027623187950534984</v>
      </c>
      <c r="BX19" s="220">
        <v>0.0010125737497780319</v>
      </c>
      <c r="BY19" s="220">
        <v>0.0010125737497780319</v>
      </c>
      <c r="BZ19" s="220">
        <v>0.0010125737497780319</v>
      </c>
      <c r="CA19" s="220">
        <v>0.0010125737497780319</v>
      </c>
      <c r="CB19" s="220">
        <v>0.0010125737497780319</v>
      </c>
      <c r="CC19" s="220">
        <v>0.0010125737497780319</v>
      </c>
      <c r="CD19" s="220">
        <v>0.00029948384999157964</v>
      </c>
      <c r="CE19" s="220">
        <v>0.00029948384999157964</v>
      </c>
      <c r="CF19" s="220">
        <v>0</v>
      </c>
      <c r="CG19" s="220">
        <v>0</v>
      </c>
      <c r="CH19" s="220">
        <v>0</v>
      </c>
      <c r="CI19" s="220">
        <v>0</v>
      </c>
      <c r="CJ19" s="220">
        <v>0</v>
      </c>
      <c r="CK19" s="220">
        <v>0</v>
      </c>
      <c r="CL19" s="220">
        <v>0</v>
      </c>
      <c r="CM19" s="221">
        <v>0</v>
      </c>
      <c r="CN19" s="54"/>
      <c r="CO19" s="167">
        <v>0</v>
      </c>
      <c r="CP19" s="168">
        <v>2582.3935115994545</v>
      </c>
      <c r="CQ19" s="168">
        <v>2542.223079524817</v>
      </c>
      <c r="CR19" s="168">
        <v>2542.223079524817</v>
      </c>
      <c r="CS19" s="168">
        <v>2542.223079524817</v>
      </c>
      <c r="CT19" s="168">
        <v>2542.223079524817</v>
      </c>
      <c r="CU19" s="168">
        <v>2285.1791193607773</v>
      </c>
      <c r="CV19" s="168">
        <v>2285.1791193607773</v>
      </c>
      <c r="CW19" s="168">
        <v>2285.1791193607773</v>
      </c>
      <c r="CX19" s="168">
        <v>247.41381368936308</v>
      </c>
      <c r="CY19" s="168">
        <v>247.41381368936308</v>
      </c>
      <c r="CZ19" s="168">
        <v>44.241199861261634</v>
      </c>
      <c r="DA19" s="168">
        <v>44.241199861261634</v>
      </c>
      <c r="DB19" s="168">
        <v>44.241199861261634</v>
      </c>
      <c r="DC19" s="168">
        <v>44.241199861261634</v>
      </c>
      <c r="DD19" s="168">
        <v>44.241199861261634</v>
      </c>
      <c r="DE19" s="168">
        <v>24.933775900409508</v>
      </c>
      <c r="DF19" s="168">
        <v>9.283999349738972</v>
      </c>
      <c r="DG19" s="168">
        <v>9.283999349738972</v>
      </c>
      <c r="DH19" s="168">
        <v>0</v>
      </c>
      <c r="DI19" s="168">
        <v>0</v>
      </c>
      <c r="DJ19" s="168">
        <v>0</v>
      </c>
      <c r="DK19" s="168">
        <v>0</v>
      </c>
      <c r="DL19" s="168">
        <v>0</v>
      </c>
      <c r="DM19" s="168">
        <v>0</v>
      </c>
      <c r="DN19" s="168">
        <v>0</v>
      </c>
      <c r="DO19" s="169">
        <v>0</v>
      </c>
    </row>
    <row r="20" spans="1:119" ht="12.75">
      <c r="A20" s="16">
        <v>11</v>
      </c>
      <c r="B20" s="17" t="s">
        <v>20</v>
      </c>
      <c r="C20" s="17" t="s">
        <v>21</v>
      </c>
      <c r="D20" s="17">
        <v>2007</v>
      </c>
      <c r="E20" s="41" t="s">
        <v>53</v>
      </c>
      <c r="F20" s="15"/>
      <c r="G20" s="18" t="s">
        <v>15</v>
      </c>
      <c r="I20" s="222">
        <v>0</v>
      </c>
      <c r="J20" s="223">
        <v>0.034218000000000005</v>
      </c>
      <c r="K20" s="223">
        <v>0.034218000000000005</v>
      </c>
      <c r="L20" s="223">
        <v>0.034218000000000005</v>
      </c>
      <c r="M20" s="223">
        <v>0.034218000000000005</v>
      </c>
      <c r="N20" s="223">
        <v>0.034218000000000005</v>
      </c>
      <c r="O20" s="223">
        <v>0.034218000000000005</v>
      </c>
      <c r="P20" s="223">
        <v>0.034218000000000005</v>
      </c>
      <c r="Q20" s="223">
        <v>0.034218000000000005</v>
      </c>
      <c r="R20" s="223">
        <v>0.034218000000000005</v>
      </c>
      <c r="S20" s="223">
        <v>0.034218000000000005</v>
      </c>
      <c r="T20" s="223">
        <v>0.034218000000000005</v>
      </c>
      <c r="U20" s="223">
        <v>0.034218000000000005</v>
      </c>
      <c r="V20" s="223">
        <v>0</v>
      </c>
      <c r="W20" s="223">
        <v>0</v>
      </c>
      <c r="X20" s="223">
        <v>0</v>
      </c>
      <c r="Y20" s="223">
        <v>0</v>
      </c>
      <c r="Z20" s="223">
        <v>0</v>
      </c>
      <c r="AA20" s="223">
        <v>0</v>
      </c>
      <c r="AB20" s="223">
        <v>0</v>
      </c>
      <c r="AC20" s="223">
        <v>0</v>
      </c>
      <c r="AD20" s="223">
        <v>0</v>
      </c>
      <c r="AE20" s="223">
        <v>0</v>
      </c>
      <c r="AF20" s="223">
        <v>0</v>
      </c>
      <c r="AG20" s="223">
        <v>0</v>
      </c>
      <c r="AH20" s="223">
        <v>0</v>
      </c>
      <c r="AI20" s="224">
        <v>0</v>
      </c>
      <c r="AJ20" s="54"/>
      <c r="AK20" s="128">
        <v>0</v>
      </c>
      <c r="AL20" s="129">
        <v>0</v>
      </c>
      <c r="AM20" s="129">
        <v>0</v>
      </c>
      <c r="AN20" s="129">
        <v>0</v>
      </c>
      <c r="AO20" s="129">
        <v>0</v>
      </c>
      <c r="AP20" s="129">
        <v>0</v>
      </c>
      <c r="AQ20" s="129">
        <v>0</v>
      </c>
      <c r="AR20" s="129">
        <v>0</v>
      </c>
      <c r="AS20" s="129">
        <v>0</v>
      </c>
      <c r="AT20" s="129">
        <v>0</v>
      </c>
      <c r="AU20" s="129">
        <v>0</v>
      </c>
      <c r="AV20" s="129">
        <v>0</v>
      </c>
      <c r="AW20" s="129">
        <v>0</v>
      </c>
      <c r="AX20" s="129">
        <v>0</v>
      </c>
      <c r="AY20" s="129">
        <v>0</v>
      </c>
      <c r="AZ20" s="129">
        <v>0</v>
      </c>
      <c r="BA20" s="129">
        <v>0</v>
      </c>
      <c r="BB20" s="129">
        <v>0</v>
      </c>
      <c r="BC20" s="129">
        <v>0</v>
      </c>
      <c r="BD20" s="129">
        <v>0</v>
      </c>
      <c r="BE20" s="129">
        <v>0</v>
      </c>
      <c r="BF20" s="129">
        <v>0</v>
      </c>
      <c r="BG20" s="129">
        <v>0</v>
      </c>
      <c r="BH20" s="129">
        <v>0</v>
      </c>
      <c r="BI20" s="129">
        <v>0</v>
      </c>
      <c r="BJ20" s="129">
        <v>0</v>
      </c>
      <c r="BK20" s="161">
        <v>0</v>
      </c>
      <c r="BL20" s="210"/>
      <c r="BM20" s="222">
        <v>0</v>
      </c>
      <c r="BN20" s="223">
        <v>0.038020000000000005</v>
      </c>
      <c r="BO20" s="223">
        <v>0.038020000000000005</v>
      </c>
      <c r="BP20" s="223">
        <v>0.038020000000000005</v>
      </c>
      <c r="BQ20" s="223">
        <v>0.038020000000000005</v>
      </c>
      <c r="BR20" s="223">
        <v>0.038020000000000005</v>
      </c>
      <c r="BS20" s="223">
        <v>0.038020000000000005</v>
      </c>
      <c r="BT20" s="223">
        <v>0.038020000000000005</v>
      </c>
      <c r="BU20" s="223">
        <v>0.038020000000000005</v>
      </c>
      <c r="BV20" s="223">
        <v>0.038020000000000005</v>
      </c>
      <c r="BW20" s="223">
        <v>0.038020000000000005</v>
      </c>
      <c r="BX20" s="223">
        <v>0.038020000000000005</v>
      </c>
      <c r="BY20" s="223">
        <v>0.038020000000000005</v>
      </c>
      <c r="BZ20" s="223">
        <v>0</v>
      </c>
      <c r="CA20" s="223">
        <v>0</v>
      </c>
      <c r="CB20" s="223">
        <v>0</v>
      </c>
      <c r="CC20" s="223">
        <v>0</v>
      </c>
      <c r="CD20" s="223">
        <v>0</v>
      </c>
      <c r="CE20" s="223">
        <v>0</v>
      </c>
      <c r="CF20" s="223">
        <v>0</v>
      </c>
      <c r="CG20" s="223">
        <v>0</v>
      </c>
      <c r="CH20" s="223">
        <v>0</v>
      </c>
      <c r="CI20" s="223">
        <v>0</v>
      </c>
      <c r="CJ20" s="223">
        <v>0</v>
      </c>
      <c r="CK20" s="223">
        <v>0</v>
      </c>
      <c r="CL20" s="223">
        <v>0</v>
      </c>
      <c r="CM20" s="224">
        <v>0</v>
      </c>
      <c r="CN20" s="54"/>
      <c r="CO20" s="128">
        <v>0</v>
      </c>
      <c r="CP20" s="129">
        <v>0</v>
      </c>
      <c r="CQ20" s="129">
        <v>0</v>
      </c>
      <c r="CR20" s="129">
        <v>0</v>
      </c>
      <c r="CS20" s="129">
        <v>0</v>
      </c>
      <c r="CT20" s="129">
        <v>0</v>
      </c>
      <c r="CU20" s="129">
        <v>0</v>
      </c>
      <c r="CV20" s="129">
        <v>0</v>
      </c>
      <c r="CW20" s="129">
        <v>0</v>
      </c>
      <c r="CX20" s="129">
        <v>0</v>
      </c>
      <c r="CY20" s="129">
        <v>0</v>
      </c>
      <c r="CZ20" s="129">
        <v>0</v>
      </c>
      <c r="DA20" s="129">
        <v>0</v>
      </c>
      <c r="DB20" s="129">
        <v>0</v>
      </c>
      <c r="DC20" s="129">
        <v>0</v>
      </c>
      <c r="DD20" s="129">
        <v>0</v>
      </c>
      <c r="DE20" s="129">
        <v>0</v>
      </c>
      <c r="DF20" s="129">
        <v>0</v>
      </c>
      <c r="DG20" s="129">
        <v>0</v>
      </c>
      <c r="DH20" s="129">
        <v>0</v>
      </c>
      <c r="DI20" s="129">
        <v>0</v>
      </c>
      <c r="DJ20" s="129">
        <v>0</v>
      </c>
      <c r="DK20" s="129">
        <v>0</v>
      </c>
      <c r="DL20" s="129">
        <v>0</v>
      </c>
      <c r="DM20" s="129">
        <v>0</v>
      </c>
      <c r="DN20" s="129">
        <v>0</v>
      </c>
      <c r="DO20" s="161">
        <v>0</v>
      </c>
    </row>
    <row r="21" spans="1:119" ht="12.75">
      <c r="A21" s="7">
        <v>12</v>
      </c>
      <c r="B21" s="8" t="s">
        <v>22</v>
      </c>
      <c r="C21" s="8" t="s">
        <v>6</v>
      </c>
      <c r="D21" s="8">
        <v>2007</v>
      </c>
      <c r="E21" s="37" t="s">
        <v>53</v>
      </c>
      <c r="F21" s="15"/>
      <c r="G21" s="9" t="s">
        <v>199</v>
      </c>
      <c r="I21" s="219">
        <v>0</v>
      </c>
      <c r="J21" s="220">
        <v>1.196102996370848</v>
      </c>
      <c r="K21" s="220">
        <v>1.196102996370848</v>
      </c>
      <c r="L21" s="220">
        <v>0</v>
      </c>
      <c r="M21" s="220">
        <v>0</v>
      </c>
      <c r="N21" s="220">
        <v>0</v>
      </c>
      <c r="O21" s="220">
        <v>0</v>
      </c>
      <c r="P21" s="220">
        <v>0</v>
      </c>
      <c r="Q21" s="220">
        <v>0</v>
      </c>
      <c r="R21" s="220">
        <v>0</v>
      </c>
      <c r="S21" s="220">
        <v>0</v>
      </c>
      <c r="T21" s="220">
        <v>0</v>
      </c>
      <c r="U21" s="220">
        <v>0</v>
      </c>
      <c r="V21" s="220">
        <v>0</v>
      </c>
      <c r="W21" s="220">
        <v>0</v>
      </c>
      <c r="X21" s="220">
        <v>0</v>
      </c>
      <c r="Y21" s="220">
        <v>0</v>
      </c>
      <c r="Z21" s="220">
        <v>0</v>
      </c>
      <c r="AA21" s="220">
        <v>0</v>
      </c>
      <c r="AB21" s="220">
        <v>0</v>
      </c>
      <c r="AC21" s="220">
        <v>0</v>
      </c>
      <c r="AD21" s="220">
        <v>0</v>
      </c>
      <c r="AE21" s="220">
        <v>0</v>
      </c>
      <c r="AF21" s="220">
        <v>0</v>
      </c>
      <c r="AG21" s="220">
        <v>0</v>
      </c>
      <c r="AH21" s="220">
        <v>0</v>
      </c>
      <c r="AI21" s="221">
        <v>0</v>
      </c>
      <c r="AJ21" s="54"/>
      <c r="AK21" s="167">
        <v>0</v>
      </c>
      <c r="AL21" s="168">
        <v>2152.9853934675266</v>
      </c>
      <c r="AM21" s="168">
        <v>2152.9853934675266</v>
      </c>
      <c r="AN21" s="168">
        <v>0</v>
      </c>
      <c r="AO21" s="168">
        <v>0</v>
      </c>
      <c r="AP21" s="168">
        <v>0</v>
      </c>
      <c r="AQ21" s="168">
        <v>0</v>
      </c>
      <c r="AR21" s="168">
        <v>0</v>
      </c>
      <c r="AS21" s="168">
        <v>0</v>
      </c>
      <c r="AT21" s="168">
        <v>0</v>
      </c>
      <c r="AU21" s="168">
        <v>0</v>
      </c>
      <c r="AV21" s="168">
        <v>0</v>
      </c>
      <c r="AW21" s="168">
        <v>0</v>
      </c>
      <c r="AX21" s="168">
        <v>0</v>
      </c>
      <c r="AY21" s="168">
        <v>0</v>
      </c>
      <c r="AZ21" s="168">
        <v>0</v>
      </c>
      <c r="BA21" s="168">
        <v>0</v>
      </c>
      <c r="BB21" s="168">
        <v>0</v>
      </c>
      <c r="BC21" s="168">
        <v>0</v>
      </c>
      <c r="BD21" s="168">
        <v>0</v>
      </c>
      <c r="BE21" s="168">
        <v>0</v>
      </c>
      <c r="BF21" s="168">
        <v>0</v>
      </c>
      <c r="BG21" s="168">
        <v>0</v>
      </c>
      <c r="BH21" s="168">
        <v>0</v>
      </c>
      <c r="BI21" s="168">
        <v>0</v>
      </c>
      <c r="BJ21" s="168">
        <v>0</v>
      </c>
      <c r="BK21" s="169">
        <v>0</v>
      </c>
      <c r="BL21" s="210"/>
      <c r="BM21" s="219">
        <v>0</v>
      </c>
      <c r="BN21" s="220">
        <v>9.967524969757067</v>
      </c>
      <c r="BO21" s="220">
        <v>9.967524969757067</v>
      </c>
      <c r="BP21" s="220">
        <v>0</v>
      </c>
      <c r="BQ21" s="220">
        <v>0</v>
      </c>
      <c r="BR21" s="220">
        <v>0</v>
      </c>
      <c r="BS21" s="220">
        <v>0</v>
      </c>
      <c r="BT21" s="220">
        <v>0</v>
      </c>
      <c r="BU21" s="220">
        <v>0</v>
      </c>
      <c r="BV21" s="220">
        <v>0</v>
      </c>
      <c r="BW21" s="220">
        <v>0</v>
      </c>
      <c r="BX21" s="220">
        <v>0</v>
      </c>
      <c r="BY21" s="220">
        <v>0</v>
      </c>
      <c r="BZ21" s="220">
        <v>0</v>
      </c>
      <c r="CA21" s="220">
        <v>0</v>
      </c>
      <c r="CB21" s="220">
        <v>0</v>
      </c>
      <c r="CC21" s="220">
        <v>0</v>
      </c>
      <c r="CD21" s="220">
        <v>0</v>
      </c>
      <c r="CE21" s="220">
        <v>0</v>
      </c>
      <c r="CF21" s="220">
        <v>0</v>
      </c>
      <c r="CG21" s="220">
        <v>0</v>
      </c>
      <c r="CH21" s="220">
        <v>0</v>
      </c>
      <c r="CI21" s="220">
        <v>0</v>
      </c>
      <c r="CJ21" s="220">
        <v>0</v>
      </c>
      <c r="CK21" s="220">
        <v>0</v>
      </c>
      <c r="CL21" s="220">
        <v>0</v>
      </c>
      <c r="CM21" s="221">
        <v>0</v>
      </c>
      <c r="CN21" s="54"/>
      <c r="CO21" s="167">
        <v>0</v>
      </c>
      <c r="CP21" s="168">
        <v>17941.54494556272</v>
      </c>
      <c r="CQ21" s="168">
        <v>17941.54494556272</v>
      </c>
      <c r="CR21" s="168">
        <v>0</v>
      </c>
      <c r="CS21" s="168">
        <v>0</v>
      </c>
      <c r="CT21" s="168">
        <v>0</v>
      </c>
      <c r="CU21" s="168">
        <v>0</v>
      </c>
      <c r="CV21" s="168">
        <v>0</v>
      </c>
      <c r="CW21" s="168">
        <v>0</v>
      </c>
      <c r="CX21" s="168">
        <v>0</v>
      </c>
      <c r="CY21" s="168">
        <v>0</v>
      </c>
      <c r="CZ21" s="168">
        <v>0</v>
      </c>
      <c r="DA21" s="168">
        <v>0</v>
      </c>
      <c r="DB21" s="168">
        <v>0</v>
      </c>
      <c r="DC21" s="168">
        <v>0</v>
      </c>
      <c r="DD21" s="168">
        <v>0</v>
      </c>
      <c r="DE21" s="168">
        <v>0</v>
      </c>
      <c r="DF21" s="168">
        <v>0</v>
      </c>
      <c r="DG21" s="168">
        <v>0</v>
      </c>
      <c r="DH21" s="168">
        <v>0</v>
      </c>
      <c r="DI21" s="168">
        <v>0</v>
      </c>
      <c r="DJ21" s="168">
        <v>0</v>
      </c>
      <c r="DK21" s="168">
        <v>0</v>
      </c>
      <c r="DL21" s="168">
        <v>0</v>
      </c>
      <c r="DM21" s="168">
        <v>0</v>
      </c>
      <c r="DN21" s="168">
        <v>0</v>
      </c>
      <c r="DO21" s="169">
        <v>0</v>
      </c>
    </row>
    <row r="22" spans="1:119" ht="12.75">
      <c r="A22" s="16">
        <v>13</v>
      </c>
      <c r="B22" s="17" t="s">
        <v>23</v>
      </c>
      <c r="C22" s="17" t="s">
        <v>6</v>
      </c>
      <c r="D22" s="17">
        <v>2007</v>
      </c>
      <c r="E22" s="41" t="s">
        <v>53</v>
      </c>
      <c r="F22" s="15"/>
      <c r="G22" s="18" t="s">
        <v>15</v>
      </c>
      <c r="I22" s="222">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4">
        <v>0</v>
      </c>
      <c r="AJ22" s="54"/>
      <c r="AK22" s="128">
        <v>0</v>
      </c>
      <c r="AL22" s="129">
        <v>0</v>
      </c>
      <c r="AM22" s="129">
        <v>0</v>
      </c>
      <c r="AN22" s="129">
        <v>0</v>
      </c>
      <c r="AO22" s="129">
        <v>0</v>
      </c>
      <c r="AP22" s="129">
        <v>0</v>
      </c>
      <c r="AQ22" s="129">
        <v>0</v>
      </c>
      <c r="AR22" s="129">
        <v>0</v>
      </c>
      <c r="AS22" s="129">
        <v>0</v>
      </c>
      <c r="AT22" s="129">
        <v>0</v>
      </c>
      <c r="AU22" s="129">
        <v>0</v>
      </c>
      <c r="AV22" s="129">
        <v>0</v>
      </c>
      <c r="AW22" s="129">
        <v>0</v>
      </c>
      <c r="AX22" s="129">
        <v>0</v>
      </c>
      <c r="AY22" s="129">
        <v>0</v>
      </c>
      <c r="AZ22" s="129">
        <v>0</v>
      </c>
      <c r="BA22" s="129">
        <v>0</v>
      </c>
      <c r="BB22" s="129">
        <v>0</v>
      </c>
      <c r="BC22" s="129">
        <v>0</v>
      </c>
      <c r="BD22" s="129">
        <v>0</v>
      </c>
      <c r="BE22" s="129">
        <v>0</v>
      </c>
      <c r="BF22" s="129">
        <v>0</v>
      </c>
      <c r="BG22" s="129">
        <v>0</v>
      </c>
      <c r="BH22" s="129">
        <v>0</v>
      </c>
      <c r="BI22" s="129">
        <v>0</v>
      </c>
      <c r="BJ22" s="129">
        <v>0</v>
      </c>
      <c r="BK22" s="161">
        <v>0</v>
      </c>
      <c r="BL22" s="210"/>
      <c r="BM22" s="222">
        <v>0</v>
      </c>
      <c r="BN22" s="223">
        <v>0</v>
      </c>
      <c r="BO22" s="223">
        <v>0</v>
      </c>
      <c r="BP22" s="223">
        <v>0</v>
      </c>
      <c r="BQ22" s="223">
        <v>0</v>
      </c>
      <c r="BR22" s="223">
        <v>0</v>
      </c>
      <c r="BS22" s="223">
        <v>0</v>
      </c>
      <c r="BT22" s="223">
        <v>0</v>
      </c>
      <c r="BU22" s="223">
        <v>0</v>
      </c>
      <c r="BV22" s="223">
        <v>0</v>
      </c>
      <c r="BW22" s="223">
        <v>0</v>
      </c>
      <c r="BX22" s="223">
        <v>0</v>
      </c>
      <c r="BY22" s="223">
        <v>0</v>
      </c>
      <c r="BZ22" s="223">
        <v>0</v>
      </c>
      <c r="CA22" s="223">
        <v>0</v>
      </c>
      <c r="CB22" s="223">
        <v>0</v>
      </c>
      <c r="CC22" s="223">
        <v>0</v>
      </c>
      <c r="CD22" s="223">
        <v>0</v>
      </c>
      <c r="CE22" s="223">
        <v>0</v>
      </c>
      <c r="CF22" s="223">
        <v>0</v>
      </c>
      <c r="CG22" s="223">
        <v>0</v>
      </c>
      <c r="CH22" s="223">
        <v>0</v>
      </c>
      <c r="CI22" s="223">
        <v>0</v>
      </c>
      <c r="CJ22" s="223">
        <v>0</v>
      </c>
      <c r="CK22" s="223">
        <v>0</v>
      </c>
      <c r="CL22" s="223">
        <v>0</v>
      </c>
      <c r="CM22" s="224">
        <v>0</v>
      </c>
      <c r="CN22" s="54"/>
      <c r="CO22" s="128">
        <v>0</v>
      </c>
      <c r="CP22" s="129">
        <v>0</v>
      </c>
      <c r="CQ22" s="129">
        <v>0</v>
      </c>
      <c r="CR22" s="129">
        <v>0</v>
      </c>
      <c r="CS22" s="129">
        <v>0</v>
      </c>
      <c r="CT22" s="129">
        <v>0</v>
      </c>
      <c r="CU22" s="129">
        <v>0</v>
      </c>
      <c r="CV22" s="129">
        <v>0</v>
      </c>
      <c r="CW22" s="129">
        <v>0</v>
      </c>
      <c r="CX22" s="129">
        <v>0</v>
      </c>
      <c r="CY22" s="129">
        <v>0</v>
      </c>
      <c r="CZ22" s="129">
        <v>0</v>
      </c>
      <c r="DA22" s="129">
        <v>0</v>
      </c>
      <c r="DB22" s="129">
        <v>0</v>
      </c>
      <c r="DC22" s="129">
        <v>0</v>
      </c>
      <c r="DD22" s="129">
        <v>0</v>
      </c>
      <c r="DE22" s="129">
        <v>0</v>
      </c>
      <c r="DF22" s="129">
        <v>0</v>
      </c>
      <c r="DG22" s="129">
        <v>0</v>
      </c>
      <c r="DH22" s="129">
        <v>0</v>
      </c>
      <c r="DI22" s="129">
        <v>0</v>
      </c>
      <c r="DJ22" s="129">
        <v>0</v>
      </c>
      <c r="DK22" s="129">
        <v>0</v>
      </c>
      <c r="DL22" s="129">
        <v>0</v>
      </c>
      <c r="DM22" s="129">
        <v>0</v>
      </c>
      <c r="DN22" s="129">
        <v>0</v>
      </c>
      <c r="DO22" s="161">
        <v>0</v>
      </c>
    </row>
    <row r="23" spans="1:119" ht="12.75">
      <c r="A23" s="7">
        <v>14</v>
      </c>
      <c r="B23" s="8" t="s">
        <v>24</v>
      </c>
      <c r="C23" s="8" t="s">
        <v>6</v>
      </c>
      <c r="D23" s="8">
        <v>2007</v>
      </c>
      <c r="E23" s="37" t="s">
        <v>53</v>
      </c>
      <c r="F23" s="15"/>
      <c r="G23" s="9" t="s">
        <v>17</v>
      </c>
      <c r="I23" s="219">
        <v>0</v>
      </c>
      <c r="J23" s="220">
        <v>0.019316553792026552</v>
      </c>
      <c r="K23" s="220">
        <v>0.019316553792026552</v>
      </c>
      <c r="L23" s="220">
        <v>0.019316553792026552</v>
      </c>
      <c r="M23" s="220">
        <v>0.019316553792026552</v>
      </c>
      <c r="N23" s="220">
        <v>0.019316553792026552</v>
      </c>
      <c r="O23" s="220">
        <v>0.019316553792026552</v>
      </c>
      <c r="P23" s="220">
        <v>0.019316553792026552</v>
      </c>
      <c r="Q23" s="220">
        <v>0.019316553792026552</v>
      </c>
      <c r="R23" s="220">
        <v>0.019316553792026552</v>
      </c>
      <c r="S23" s="220">
        <v>0.019316553792026552</v>
      </c>
      <c r="T23" s="220">
        <v>0</v>
      </c>
      <c r="U23" s="220">
        <v>0</v>
      </c>
      <c r="V23" s="220">
        <v>0</v>
      </c>
      <c r="W23" s="220">
        <v>0</v>
      </c>
      <c r="X23" s="220">
        <v>0</v>
      </c>
      <c r="Y23" s="220">
        <v>0</v>
      </c>
      <c r="Z23" s="220">
        <v>0</v>
      </c>
      <c r="AA23" s="220">
        <v>0</v>
      </c>
      <c r="AB23" s="220">
        <v>0</v>
      </c>
      <c r="AC23" s="220">
        <v>0</v>
      </c>
      <c r="AD23" s="220">
        <v>0</v>
      </c>
      <c r="AE23" s="220">
        <v>0</v>
      </c>
      <c r="AF23" s="220">
        <v>0</v>
      </c>
      <c r="AG23" s="220">
        <v>0</v>
      </c>
      <c r="AH23" s="220">
        <v>0</v>
      </c>
      <c r="AI23" s="221">
        <v>0</v>
      </c>
      <c r="AJ23" s="54"/>
      <c r="AK23" s="167">
        <v>0</v>
      </c>
      <c r="AL23" s="168">
        <v>164.1907072322257</v>
      </c>
      <c r="AM23" s="168">
        <v>164.1907072322257</v>
      </c>
      <c r="AN23" s="168">
        <v>164.1907072322257</v>
      </c>
      <c r="AO23" s="168">
        <v>164.1907072322257</v>
      </c>
      <c r="AP23" s="168">
        <v>164.1907072322257</v>
      </c>
      <c r="AQ23" s="168">
        <v>164.1907072322257</v>
      </c>
      <c r="AR23" s="168">
        <v>164.1907072322257</v>
      </c>
      <c r="AS23" s="168">
        <v>164.1907072322257</v>
      </c>
      <c r="AT23" s="168">
        <v>164.1907072322257</v>
      </c>
      <c r="AU23" s="168">
        <v>164.1907072322257</v>
      </c>
      <c r="AV23" s="168">
        <v>0</v>
      </c>
      <c r="AW23" s="168">
        <v>0</v>
      </c>
      <c r="AX23" s="168">
        <v>0</v>
      </c>
      <c r="AY23" s="168">
        <v>0</v>
      </c>
      <c r="AZ23" s="168">
        <v>0</v>
      </c>
      <c r="BA23" s="168">
        <v>0</v>
      </c>
      <c r="BB23" s="168">
        <v>0</v>
      </c>
      <c r="BC23" s="168">
        <v>0</v>
      </c>
      <c r="BD23" s="168">
        <v>0</v>
      </c>
      <c r="BE23" s="168">
        <v>0</v>
      </c>
      <c r="BF23" s="168">
        <v>0</v>
      </c>
      <c r="BG23" s="168">
        <v>0</v>
      </c>
      <c r="BH23" s="168">
        <v>0</v>
      </c>
      <c r="BI23" s="168">
        <v>0</v>
      </c>
      <c r="BJ23" s="168">
        <v>0</v>
      </c>
      <c r="BK23" s="169">
        <v>0</v>
      </c>
      <c r="BL23" s="210"/>
      <c r="BM23" s="219">
        <v>0</v>
      </c>
      <c r="BN23" s="220">
        <v>0.019316553792026552</v>
      </c>
      <c r="BO23" s="220">
        <v>0.019316553792026552</v>
      </c>
      <c r="BP23" s="220">
        <v>0.019316553792026552</v>
      </c>
      <c r="BQ23" s="220">
        <v>0.019316553792026552</v>
      </c>
      <c r="BR23" s="220">
        <v>0.019316553792026552</v>
      </c>
      <c r="BS23" s="220">
        <v>0.019316553792026552</v>
      </c>
      <c r="BT23" s="220">
        <v>0.019316553792026552</v>
      </c>
      <c r="BU23" s="220">
        <v>0.019316553792026552</v>
      </c>
      <c r="BV23" s="220">
        <v>0.019316553792026552</v>
      </c>
      <c r="BW23" s="220">
        <v>0.019316553792026552</v>
      </c>
      <c r="BX23" s="220">
        <v>0</v>
      </c>
      <c r="BY23" s="220">
        <v>0</v>
      </c>
      <c r="BZ23" s="220">
        <v>0</v>
      </c>
      <c r="CA23" s="220">
        <v>0</v>
      </c>
      <c r="CB23" s="220">
        <v>0</v>
      </c>
      <c r="CC23" s="220">
        <v>0</v>
      </c>
      <c r="CD23" s="220">
        <v>0</v>
      </c>
      <c r="CE23" s="220">
        <v>0</v>
      </c>
      <c r="CF23" s="220">
        <v>0</v>
      </c>
      <c r="CG23" s="220">
        <v>0</v>
      </c>
      <c r="CH23" s="220">
        <v>0</v>
      </c>
      <c r="CI23" s="220">
        <v>0</v>
      </c>
      <c r="CJ23" s="220">
        <v>0</v>
      </c>
      <c r="CK23" s="220">
        <v>0</v>
      </c>
      <c r="CL23" s="220">
        <v>0</v>
      </c>
      <c r="CM23" s="221">
        <v>0</v>
      </c>
      <c r="CN23" s="54"/>
      <c r="CO23" s="167">
        <v>0</v>
      </c>
      <c r="CP23" s="168">
        <v>164.1907072322257</v>
      </c>
      <c r="CQ23" s="168">
        <v>164.1907072322257</v>
      </c>
      <c r="CR23" s="168">
        <v>164.1907072322257</v>
      </c>
      <c r="CS23" s="168">
        <v>164.1907072322257</v>
      </c>
      <c r="CT23" s="168">
        <v>164.1907072322257</v>
      </c>
      <c r="CU23" s="168">
        <v>164.1907072322257</v>
      </c>
      <c r="CV23" s="168">
        <v>164.1907072322257</v>
      </c>
      <c r="CW23" s="168">
        <v>164.1907072322257</v>
      </c>
      <c r="CX23" s="168">
        <v>164.1907072322257</v>
      </c>
      <c r="CY23" s="168">
        <v>164.1907072322257</v>
      </c>
      <c r="CZ23" s="168">
        <v>0</v>
      </c>
      <c r="DA23" s="168">
        <v>0</v>
      </c>
      <c r="DB23" s="168">
        <v>0</v>
      </c>
      <c r="DC23" s="168">
        <v>0</v>
      </c>
      <c r="DD23" s="168">
        <v>0</v>
      </c>
      <c r="DE23" s="168">
        <v>0</v>
      </c>
      <c r="DF23" s="168">
        <v>0</v>
      </c>
      <c r="DG23" s="168">
        <v>0</v>
      </c>
      <c r="DH23" s="168">
        <v>0</v>
      </c>
      <c r="DI23" s="168">
        <v>0</v>
      </c>
      <c r="DJ23" s="168">
        <v>0</v>
      </c>
      <c r="DK23" s="168">
        <v>0</v>
      </c>
      <c r="DL23" s="168">
        <v>0</v>
      </c>
      <c r="DM23" s="168">
        <v>0</v>
      </c>
      <c r="DN23" s="168">
        <v>0</v>
      </c>
      <c r="DO23" s="169">
        <v>0</v>
      </c>
    </row>
    <row r="24" spans="1:119" ht="12.75">
      <c r="A24" s="16">
        <v>15</v>
      </c>
      <c r="B24" s="17" t="s">
        <v>25</v>
      </c>
      <c r="C24" s="17" t="s">
        <v>6</v>
      </c>
      <c r="D24" s="17">
        <v>2007</v>
      </c>
      <c r="E24" s="41" t="s">
        <v>53</v>
      </c>
      <c r="F24" s="15"/>
      <c r="G24" s="18" t="s">
        <v>15</v>
      </c>
      <c r="I24" s="222">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4">
        <v>0</v>
      </c>
      <c r="AJ24" s="54"/>
      <c r="AK24" s="128">
        <v>0</v>
      </c>
      <c r="AL24" s="129">
        <v>0</v>
      </c>
      <c r="AM24" s="129">
        <v>0</v>
      </c>
      <c r="AN24" s="129">
        <v>0</v>
      </c>
      <c r="AO24" s="129">
        <v>0</v>
      </c>
      <c r="AP24" s="129">
        <v>0</v>
      </c>
      <c r="AQ24" s="129">
        <v>0</v>
      </c>
      <c r="AR24" s="129">
        <v>0</v>
      </c>
      <c r="AS24" s="129">
        <v>0</v>
      </c>
      <c r="AT24" s="129">
        <v>0</v>
      </c>
      <c r="AU24" s="129">
        <v>0</v>
      </c>
      <c r="AV24" s="129">
        <v>0</v>
      </c>
      <c r="AW24" s="129">
        <v>0</v>
      </c>
      <c r="AX24" s="129">
        <v>0</v>
      </c>
      <c r="AY24" s="129">
        <v>0</v>
      </c>
      <c r="AZ24" s="129">
        <v>0</v>
      </c>
      <c r="BA24" s="129">
        <v>0</v>
      </c>
      <c r="BB24" s="129">
        <v>0</v>
      </c>
      <c r="BC24" s="129">
        <v>0</v>
      </c>
      <c r="BD24" s="129">
        <v>0</v>
      </c>
      <c r="BE24" s="129">
        <v>0</v>
      </c>
      <c r="BF24" s="129">
        <v>0</v>
      </c>
      <c r="BG24" s="129">
        <v>0</v>
      </c>
      <c r="BH24" s="129">
        <v>0</v>
      </c>
      <c r="BI24" s="129">
        <v>0</v>
      </c>
      <c r="BJ24" s="129">
        <v>0</v>
      </c>
      <c r="BK24" s="161">
        <v>0</v>
      </c>
      <c r="BL24" s="210"/>
      <c r="BM24" s="222">
        <v>0</v>
      </c>
      <c r="BN24" s="223">
        <v>0</v>
      </c>
      <c r="BO24" s="223">
        <v>0</v>
      </c>
      <c r="BP24" s="223">
        <v>0</v>
      </c>
      <c r="BQ24" s="223">
        <v>0</v>
      </c>
      <c r="BR24" s="223">
        <v>0</v>
      </c>
      <c r="BS24" s="223">
        <v>0</v>
      </c>
      <c r="BT24" s="223">
        <v>0</v>
      </c>
      <c r="BU24" s="223">
        <v>0</v>
      </c>
      <c r="BV24" s="223">
        <v>0</v>
      </c>
      <c r="BW24" s="223">
        <v>0</v>
      </c>
      <c r="BX24" s="223">
        <v>0</v>
      </c>
      <c r="BY24" s="223">
        <v>0</v>
      </c>
      <c r="BZ24" s="223">
        <v>0</v>
      </c>
      <c r="CA24" s="223">
        <v>0</v>
      </c>
      <c r="CB24" s="223">
        <v>0</v>
      </c>
      <c r="CC24" s="223">
        <v>0</v>
      </c>
      <c r="CD24" s="223">
        <v>0</v>
      </c>
      <c r="CE24" s="223">
        <v>0</v>
      </c>
      <c r="CF24" s="223">
        <v>0</v>
      </c>
      <c r="CG24" s="223">
        <v>0</v>
      </c>
      <c r="CH24" s="223">
        <v>0</v>
      </c>
      <c r="CI24" s="223">
        <v>0</v>
      </c>
      <c r="CJ24" s="223">
        <v>0</v>
      </c>
      <c r="CK24" s="223">
        <v>0</v>
      </c>
      <c r="CL24" s="223">
        <v>0</v>
      </c>
      <c r="CM24" s="224">
        <v>0</v>
      </c>
      <c r="CN24" s="54"/>
      <c r="CO24" s="128">
        <v>0</v>
      </c>
      <c r="CP24" s="129">
        <v>0</v>
      </c>
      <c r="CQ24" s="129">
        <v>0</v>
      </c>
      <c r="CR24" s="129">
        <v>0</v>
      </c>
      <c r="CS24" s="129">
        <v>0</v>
      </c>
      <c r="CT24" s="129">
        <v>0</v>
      </c>
      <c r="CU24" s="129">
        <v>0</v>
      </c>
      <c r="CV24" s="129">
        <v>0</v>
      </c>
      <c r="CW24" s="129">
        <v>0</v>
      </c>
      <c r="CX24" s="129">
        <v>0</v>
      </c>
      <c r="CY24" s="129">
        <v>0</v>
      </c>
      <c r="CZ24" s="129">
        <v>0</v>
      </c>
      <c r="DA24" s="129">
        <v>0</v>
      </c>
      <c r="DB24" s="129">
        <v>0</v>
      </c>
      <c r="DC24" s="129">
        <v>0</v>
      </c>
      <c r="DD24" s="129">
        <v>0</v>
      </c>
      <c r="DE24" s="129">
        <v>0</v>
      </c>
      <c r="DF24" s="129">
        <v>0</v>
      </c>
      <c r="DG24" s="129">
        <v>0</v>
      </c>
      <c r="DH24" s="129">
        <v>0</v>
      </c>
      <c r="DI24" s="129">
        <v>0</v>
      </c>
      <c r="DJ24" s="129">
        <v>0</v>
      </c>
      <c r="DK24" s="129">
        <v>0</v>
      </c>
      <c r="DL24" s="129">
        <v>0</v>
      </c>
      <c r="DM24" s="129">
        <v>0</v>
      </c>
      <c r="DN24" s="129">
        <v>0</v>
      </c>
      <c r="DO24" s="161">
        <v>0</v>
      </c>
    </row>
    <row r="25" spans="1:119" ht="12.75">
      <c r="A25" s="7">
        <v>16</v>
      </c>
      <c r="B25" s="8" t="s">
        <v>26</v>
      </c>
      <c r="C25" s="8" t="s">
        <v>27</v>
      </c>
      <c r="D25" s="8">
        <v>2007</v>
      </c>
      <c r="E25" s="37" t="s">
        <v>53</v>
      </c>
      <c r="F25" s="15"/>
      <c r="G25" s="9" t="s">
        <v>15</v>
      </c>
      <c r="I25" s="219">
        <v>0</v>
      </c>
      <c r="J25" s="220">
        <v>0</v>
      </c>
      <c r="K25" s="220">
        <v>0</v>
      </c>
      <c r="L25" s="220">
        <v>0</v>
      </c>
      <c r="M25" s="220">
        <v>0</v>
      </c>
      <c r="N25" s="220">
        <v>0</v>
      </c>
      <c r="O25" s="220">
        <v>0</v>
      </c>
      <c r="P25" s="220">
        <v>0</v>
      </c>
      <c r="Q25" s="220">
        <v>0</v>
      </c>
      <c r="R25" s="220">
        <v>0</v>
      </c>
      <c r="S25" s="220">
        <v>0</v>
      </c>
      <c r="T25" s="220">
        <v>0</v>
      </c>
      <c r="U25" s="220">
        <v>0</v>
      </c>
      <c r="V25" s="220">
        <v>0</v>
      </c>
      <c r="W25" s="220">
        <v>0</v>
      </c>
      <c r="X25" s="220">
        <v>0</v>
      </c>
      <c r="Y25" s="220">
        <v>0</v>
      </c>
      <c r="Z25" s="220">
        <v>0</v>
      </c>
      <c r="AA25" s="220">
        <v>0</v>
      </c>
      <c r="AB25" s="220">
        <v>0</v>
      </c>
      <c r="AC25" s="220">
        <v>0</v>
      </c>
      <c r="AD25" s="220">
        <v>0</v>
      </c>
      <c r="AE25" s="220">
        <v>0</v>
      </c>
      <c r="AF25" s="220">
        <v>0</v>
      </c>
      <c r="AG25" s="220">
        <v>0</v>
      </c>
      <c r="AH25" s="220">
        <v>0</v>
      </c>
      <c r="AI25" s="221">
        <v>0</v>
      </c>
      <c r="AJ25" s="54"/>
      <c r="AK25" s="167">
        <v>0</v>
      </c>
      <c r="AL25" s="168">
        <v>0</v>
      </c>
      <c r="AM25" s="168">
        <v>0</v>
      </c>
      <c r="AN25" s="168">
        <v>0</v>
      </c>
      <c r="AO25" s="168">
        <v>0</v>
      </c>
      <c r="AP25" s="168">
        <v>0</v>
      </c>
      <c r="AQ25" s="168">
        <v>0</v>
      </c>
      <c r="AR25" s="168">
        <v>0</v>
      </c>
      <c r="AS25" s="168">
        <v>0</v>
      </c>
      <c r="AT25" s="168">
        <v>0</v>
      </c>
      <c r="AU25" s="168">
        <v>0</v>
      </c>
      <c r="AV25" s="168">
        <v>0</v>
      </c>
      <c r="AW25" s="168">
        <v>0</v>
      </c>
      <c r="AX25" s="168">
        <v>0</v>
      </c>
      <c r="AY25" s="168">
        <v>0</v>
      </c>
      <c r="AZ25" s="168">
        <v>0</v>
      </c>
      <c r="BA25" s="168">
        <v>0</v>
      </c>
      <c r="BB25" s="168">
        <v>0</v>
      </c>
      <c r="BC25" s="168">
        <v>0</v>
      </c>
      <c r="BD25" s="168">
        <v>0</v>
      </c>
      <c r="BE25" s="168">
        <v>0</v>
      </c>
      <c r="BF25" s="168">
        <v>0</v>
      </c>
      <c r="BG25" s="168">
        <v>0</v>
      </c>
      <c r="BH25" s="168">
        <v>0</v>
      </c>
      <c r="BI25" s="168">
        <v>0</v>
      </c>
      <c r="BJ25" s="168">
        <v>0</v>
      </c>
      <c r="BK25" s="169">
        <v>0</v>
      </c>
      <c r="BL25" s="210"/>
      <c r="BM25" s="219">
        <v>0</v>
      </c>
      <c r="BN25" s="220">
        <v>0</v>
      </c>
      <c r="BO25" s="220">
        <v>0</v>
      </c>
      <c r="BP25" s="220">
        <v>0</v>
      </c>
      <c r="BQ25" s="220">
        <v>0</v>
      </c>
      <c r="BR25" s="220">
        <v>0</v>
      </c>
      <c r="BS25" s="220">
        <v>0</v>
      </c>
      <c r="BT25" s="220">
        <v>0</v>
      </c>
      <c r="BU25" s="220">
        <v>0</v>
      </c>
      <c r="BV25" s="220">
        <v>0</v>
      </c>
      <c r="BW25" s="220">
        <v>0</v>
      </c>
      <c r="BX25" s="220">
        <v>0</v>
      </c>
      <c r="BY25" s="220">
        <v>0</v>
      </c>
      <c r="BZ25" s="220">
        <v>0</v>
      </c>
      <c r="CA25" s="220">
        <v>0</v>
      </c>
      <c r="CB25" s="220">
        <v>0</v>
      </c>
      <c r="CC25" s="220">
        <v>0</v>
      </c>
      <c r="CD25" s="220">
        <v>0</v>
      </c>
      <c r="CE25" s="220">
        <v>0</v>
      </c>
      <c r="CF25" s="220">
        <v>0</v>
      </c>
      <c r="CG25" s="220">
        <v>0</v>
      </c>
      <c r="CH25" s="220">
        <v>0</v>
      </c>
      <c r="CI25" s="220">
        <v>0</v>
      </c>
      <c r="CJ25" s="220">
        <v>0</v>
      </c>
      <c r="CK25" s="220">
        <v>0</v>
      </c>
      <c r="CL25" s="220">
        <v>0</v>
      </c>
      <c r="CM25" s="221">
        <v>0</v>
      </c>
      <c r="CN25" s="54"/>
      <c r="CO25" s="167">
        <v>0</v>
      </c>
      <c r="CP25" s="168">
        <v>0</v>
      </c>
      <c r="CQ25" s="168">
        <v>0</v>
      </c>
      <c r="CR25" s="168">
        <v>0</v>
      </c>
      <c r="CS25" s="168">
        <v>0</v>
      </c>
      <c r="CT25" s="168">
        <v>0</v>
      </c>
      <c r="CU25" s="168">
        <v>0</v>
      </c>
      <c r="CV25" s="168">
        <v>0</v>
      </c>
      <c r="CW25" s="168">
        <v>0</v>
      </c>
      <c r="CX25" s="168">
        <v>0</v>
      </c>
      <c r="CY25" s="168">
        <v>0</v>
      </c>
      <c r="CZ25" s="168">
        <v>0</v>
      </c>
      <c r="DA25" s="168">
        <v>0</v>
      </c>
      <c r="DB25" s="168">
        <v>0</v>
      </c>
      <c r="DC25" s="168">
        <v>0</v>
      </c>
      <c r="DD25" s="168">
        <v>0</v>
      </c>
      <c r="DE25" s="168">
        <v>0</v>
      </c>
      <c r="DF25" s="168">
        <v>0</v>
      </c>
      <c r="DG25" s="168">
        <v>0</v>
      </c>
      <c r="DH25" s="168">
        <v>0</v>
      </c>
      <c r="DI25" s="168">
        <v>0</v>
      </c>
      <c r="DJ25" s="168">
        <v>0</v>
      </c>
      <c r="DK25" s="168">
        <v>0</v>
      </c>
      <c r="DL25" s="168">
        <v>0</v>
      </c>
      <c r="DM25" s="168">
        <v>0</v>
      </c>
      <c r="DN25" s="168">
        <v>0</v>
      </c>
      <c r="DO25" s="169">
        <v>0</v>
      </c>
    </row>
    <row r="26" spans="1:119" ht="12.75">
      <c r="A26" s="16">
        <v>17</v>
      </c>
      <c r="B26" s="17" t="s">
        <v>28</v>
      </c>
      <c r="C26" s="17" t="s">
        <v>27</v>
      </c>
      <c r="D26" s="17">
        <v>2007</v>
      </c>
      <c r="E26" s="41" t="s">
        <v>53</v>
      </c>
      <c r="F26" s="15"/>
      <c r="G26" s="18" t="s">
        <v>15</v>
      </c>
      <c r="I26" s="222">
        <v>0</v>
      </c>
      <c r="J26" s="223">
        <v>0.05829425556858148</v>
      </c>
      <c r="K26" s="223">
        <v>0.05829425556858148</v>
      </c>
      <c r="L26" s="223">
        <v>0.05829425556858148</v>
      </c>
      <c r="M26" s="223">
        <v>0.05829425556858148</v>
      </c>
      <c r="N26" s="223">
        <v>0.05829425556858148</v>
      </c>
      <c r="O26" s="223">
        <v>0</v>
      </c>
      <c r="P26" s="223">
        <v>0</v>
      </c>
      <c r="Q26" s="223">
        <v>0</v>
      </c>
      <c r="R26" s="223">
        <v>0</v>
      </c>
      <c r="S26" s="223">
        <v>0</v>
      </c>
      <c r="T26" s="223">
        <v>0</v>
      </c>
      <c r="U26" s="223">
        <v>0</v>
      </c>
      <c r="V26" s="223">
        <v>0</v>
      </c>
      <c r="W26" s="223">
        <v>0</v>
      </c>
      <c r="X26" s="223">
        <v>0</v>
      </c>
      <c r="Y26" s="223">
        <v>0</v>
      </c>
      <c r="Z26" s="223">
        <v>0</v>
      </c>
      <c r="AA26" s="223">
        <v>0</v>
      </c>
      <c r="AB26" s="223">
        <v>0</v>
      </c>
      <c r="AC26" s="223">
        <v>0</v>
      </c>
      <c r="AD26" s="223">
        <v>0</v>
      </c>
      <c r="AE26" s="223">
        <v>0</v>
      </c>
      <c r="AF26" s="223">
        <v>0</v>
      </c>
      <c r="AG26" s="223">
        <v>0</v>
      </c>
      <c r="AH26" s="223">
        <v>0</v>
      </c>
      <c r="AI26" s="224">
        <v>0</v>
      </c>
      <c r="AJ26" s="54"/>
      <c r="AK26" s="128">
        <v>0</v>
      </c>
      <c r="AL26" s="129">
        <v>161.92848769050408</v>
      </c>
      <c r="AM26" s="129">
        <v>161.92848769050408</v>
      </c>
      <c r="AN26" s="129">
        <v>161.92848769050408</v>
      </c>
      <c r="AO26" s="129">
        <v>161.92848769050408</v>
      </c>
      <c r="AP26" s="129">
        <v>161.92848769050408</v>
      </c>
      <c r="AQ26" s="129">
        <v>161.92848769050408</v>
      </c>
      <c r="AR26" s="129">
        <v>0</v>
      </c>
      <c r="AS26" s="129">
        <v>0</v>
      </c>
      <c r="AT26" s="129">
        <v>0</v>
      </c>
      <c r="AU26" s="129">
        <v>0</v>
      </c>
      <c r="AV26" s="129">
        <v>0</v>
      </c>
      <c r="AW26" s="129">
        <v>0</v>
      </c>
      <c r="AX26" s="129">
        <v>0</v>
      </c>
      <c r="AY26" s="129">
        <v>0</v>
      </c>
      <c r="AZ26" s="129">
        <v>0</v>
      </c>
      <c r="BA26" s="129">
        <v>0</v>
      </c>
      <c r="BB26" s="129">
        <v>0</v>
      </c>
      <c r="BC26" s="129">
        <v>0</v>
      </c>
      <c r="BD26" s="129">
        <v>0</v>
      </c>
      <c r="BE26" s="129">
        <v>0</v>
      </c>
      <c r="BF26" s="129">
        <v>0</v>
      </c>
      <c r="BG26" s="129">
        <v>0</v>
      </c>
      <c r="BH26" s="129">
        <v>0</v>
      </c>
      <c r="BI26" s="129">
        <v>0</v>
      </c>
      <c r="BJ26" s="129">
        <v>0</v>
      </c>
      <c r="BK26" s="161">
        <v>0</v>
      </c>
      <c r="BL26" s="210"/>
      <c r="BM26" s="222">
        <v>0</v>
      </c>
      <c r="BN26" s="223">
        <v>0.06477139507620164</v>
      </c>
      <c r="BO26" s="223">
        <v>0.06477139507620164</v>
      </c>
      <c r="BP26" s="223">
        <v>0.06477139507620164</v>
      </c>
      <c r="BQ26" s="223">
        <v>0.06477139507620164</v>
      </c>
      <c r="BR26" s="223">
        <v>0.06477139507620164</v>
      </c>
      <c r="BS26" s="223">
        <v>0</v>
      </c>
      <c r="BT26" s="223">
        <v>0</v>
      </c>
      <c r="BU26" s="223">
        <v>0</v>
      </c>
      <c r="BV26" s="223">
        <v>0</v>
      </c>
      <c r="BW26" s="223">
        <v>0</v>
      </c>
      <c r="BX26" s="223">
        <v>0</v>
      </c>
      <c r="BY26" s="223">
        <v>0</v>
      </c>
      <c r="BZ26" s="223">
        <v>0</v>
      </c>
      <c r="CA26" s="223">
        <v>0</v>
      </c>
      <c r="CB26" s="223">
        <v>0</v>
      </c>
      <c r="CC26" s="223">
        <v>0</v>
      </c>
      <c r="CD26" s="223">
        <v>0</v>
      </c>
      <c r="CE26" s="223">
        <v>0</v>
      </c>
      <c r="CF26" s="223">
        <v>0</v>
      </c>
      <c r="CG26" s="223">
        <v>0</v>
      </c>
      <c r="CH26" s="223">
        <v>0</v>
      </c>
      <c r="CI26" s="223">
        <v>0</v>
      </c>
      <c r="CJ26" s="223">
        <v>0</v>
      </c>
      <c r="CK26" s="223">
        <v>0</v>
      </c>
      <c r="CL26" s="223">
        <v>0</v>
      </c>
      <c r="CM26" s="224">
        <v>0</v>
      </c>
      <c r="CN26" s="54"/>
      <c r="CO26" s="128">
        <v>0</v>
      </c>
      <c r="CP26" s="129">
        <v>179.92054187833784</v>
      </c>
      <c r="CQ26" s="129">
        <v>179.92054187833784</v>
      </c>
      <c r="CR26" s="129">
        <v>179.92054187833784</v>
      </c>
      <c r="CS26" s="129">
        <v>179.92054187833784</v>
      </c>
      <c r="CT26" s="129">
        <v>179.92054187833784</v>
      </c>
      <c r="CU26" s="129">
        <v>0</v>
      </c>
      <c r="CV26" s="129">
        <v>0</v>
      </c>
      <c r="CW26" s="129">
        <v>0</v>
      </c>
      <c r="CX26" s="129">
        <v>0</v>
      </c>
      <c r="CY26" s="129">
        <v>0</v>
      </c>
      <c r="CZ26" s="129">
        <v>0</v>
      </c>
      <c r="DA26" s="129">
        <v>0</v>
      </c>
      <c r="DB26" s="129">
        <v>0</v>
      </c>
      <c r="DC26" s="129">
        <v>0</v>
      </c>
      <c r="DD26" s="129">
        <v>0</v>
      </c>
      <c r="DE26" s="129">
        <v>0</v>
      </c>
      <c r="DF26" s="129">
        <v>0</v>
      </c>
      <c r="DG26" s="129">
        <v>0</v>
      </c>
      <c r="DH26" s="129">
        <v>0</v>
      </c>
      <c r="DI26" s="129">
        <v>0</v>
      </c>
      <c r="DJ26" s="129">
        <v>0</v>
      </c>
      <c r="DK26" s="129">
        <v>0</v>
      </c>
      <c r="DL26" s="129">
        <v>0</v>
      </c>
      <c r="DM26" s="129">
        <v>0</v>
      </c>
      <c r="DN26" s="129">
        <v>0</v>
      </c>
      <c r="DO26" s="161">
        <v>0</v>
      </c>
    </row>
    <row r="27" spans="1:119" ht="12.75">
      <c r="A27" s="7">
        <v>18</v>
      </c>
      <c r="B27" s="8" t="s">
        <v>29</v>
      </c>
      <c r="C27" s="8" t="s">
        <v>12</v>
      </c>
      <c r="D27" s="8">
        <v>2007</v>
      </c>
      <c r="E27" s="37" t="s">
        <v>53</v>
      </c>
      <c r="F27" s="15"/>
      <c r="G27" s="9" t="s">
        <v>30</v>
      </c>
      <c r="I27" s="219">
        <v>0</v>
      </c>
      <c r="J27" s="220">
        <v>0.7467620457935006</v>
      </c>
      <c r="K27" s="220">
        <v>0.7467620457935006</v>
      </c>
      <c r="L27" s="220">
        <v>0</v>
      </c>
      <c r="M27" s="220">
        <v>0</v>
      </c>
      <c r="N27" s="220">
        <v>0</v>
      </c>
      <c r="O27" s="220">
        <v>0</v>
      </c>
      <c r="P27" s="220">
        <v>0</v>
      </c>
      <c r="Q27" s="220">
        <v>0</v>
      </c>
      <c r="R27" s="220">
        <v>0</v>
      </c>
      <c r="S27" s="220">
        <v>0</v>
      </c>
      <c r="T27" s="220">
        <v>0</v>
      </c>
      <c r="U27" s="220">
        <v>0</v>
      </c>
      <c r="V27" s="220">
        <v>0</v>
      </c>
      <c r="W27" s="220">
        <v>0</v>
      </c>
      <c r="X27" s="220">
        <v>0</v>
      </c>
      <c r="Y27" s="220">
        <v>0</v>
      </c>
      <c r="Z27" s="220">
        <v>0</v>
      </c>
      <c r="AA27" s="220">
        <v>0</v>
      </c>
      <c r="AB27" s="220">
        <v>0</v>
      </c>
      <c r="AC27" s="220">
        <v>0</v>
      </c>
      <c r="AD27" s="220">
        <v>0</v>
      </c>
      <c r="AE27" s="220">
        <v>0</v>
      </c>
      <c r="AF27" s="220">
        <v>0</v>
      </c>
      <c r="AG27" s="220">
        <v>0</v>
      </c>
      <c r="AH27" s="220">
        <v>0</v>
      </c>
      <c r="AI27" s="221">
        <v>0</v>
      </c>
      <c r="AJ27" s="54"/>
      <c r="AK27" s="167">
        <v>0</v>
      </c>
      <c r="AL27" s="168">
        <v>0</v>
      </c>
      <c r="AM27" s="168">
        <v>0</v>
      </c>
      <c r="AN27" s="168">
        <v>0</v>
      </c>
      <c r="AO27" s="168">
        <v>0</v>
      </c>
      <c r="AP27" s="168">
        <v>0</v>
      </c>
      <c r="AQ27" s="168">
        <v>0</v>
      </c>
      <c r="AR27" s="168">
        <v>0</v>
      </c>
      <c r="AS27" s="168">
        <v>0</v>
      </c>
      <c r="AT27" s="168">
        <v>0</v>
      </c>
      <c r="AU27" s="168">
        <v>0</v>
      </c>
      <c r="AV27" s="168">
        <v>0</v>
      </c>
      <c r="AW27" s="168">
        <v>0</v>
      </c>
      <c r="AX27" s="168">
        <v>0</v>
      </c>
      <c r="AY27" s="168">
        <v>0</v>
      </c>
      <c r="AZ27" s="168">
        <v>0</v>
      </c>
      <c r="BA27" s="168">
        <v>0</v>
      </c>
      <c r="BB27" s="168">
        <v>0</v>
      </c>
      <c r="BC27" s="168">
        <v>0</v>
      </c>
      <c r="BD27" s="168">
        <v>0</v>
      </c>
      <c r="BE27" s="168">
        <v>0</v>
      </c>
      <c r="BF27" s="168">
        <v>0</v>
      </c>
      <c r="BG27" s="168">
        <v>0</v>
      </c>
      <c r="BH27" s="168">
        <v>0</v>
      </c>
      <c r="BI27" s="168">
        <v>0</v>
      </c>
      <c r="BJ27" s="168">
        <v>0</v>
      </c>
      <c r="BK27" s="169">
        <v>0</v>
      </c>
      <c r="BL27" s="210"/>
      <c r="BM27" s="219">
        <v>0</v>
      </c>
      <c r="BN27" s="220">
        <v>0.7467620457935006</v>
      </c>
      <c r="BO27" s="220">
        <v>0.7467620457935006</v>
      </c>
      <c r="BP27" s="220">
        <v>0</v>
      </c>
      <c r="BQ27" s="220">
        <v>0</v>
      </c>
      <c r="BR27" s="220">
        <v>0</v>
      </c>
      <c r="BS27" s="220">
        <v>0</v>
      </c>
      <c r="BT27" s="220">
        <v>0</v>
      </c>
      <c r="BU27" s="220">
        <v>0</v>
      </c>
      <c r="BV27" s="220">
        <v>0</v>
      </c>
      <c r="BW27" s="220">
        <v>0</v>
      </c>
      <c r="BX27" s="220">
        <v>0</v>
      </c>
      <c r="BY27" s="220">
        <v>0</v>
      </c>
      <c r="BZ27" s="220">
        <v>0</v>
      </c>
      <c r="CA27" s="220">
        <v>0</v>
      </c>
      <c r="CB27" s="220">
        <v>0</v>
      </c>
      <c r="CC27" s="220">
        <v>0</v>
      </c>
      <c r="CD27" s="220">
        <v>0</v>
      </c>
      <c r="CE27" s="220">
        <v>0</v>
      </c>
      <c r="CF27" s="220">
        <v>0</v>
      </c>
      <c r="CG27" s="220">
        <v>0</v>
      </c>
      <c r="CH27" s="220">
        <v>0</v>
      </c>
      <c r="CI27" s="220">
        <v>0</v>
      </c>
      <c r="CJ27" s="220">
        <v>0</v>
      </c>
      <c r="CK27" s="220">
        <v>0</v>
      </c>
      <c r="CL27" s="220">
        <v>0</v>
      </c>
      <c r="CM27" s="221">
        <v>0</v>
      </c>
      <c r="CN27" s="54"/>
      <c r="CO27" s="167">
        <v>0</v>
      </c>
      <c r="CP27" s="168">
        <v>0</v>
      </c>
      <c r="CQ27" s="168">
        <v>0</v>
      </c>
      <c r="CR27" s="168">
        <v>0</v>
      </c>
      <c r="CS27" s="168">
        <v>0</v>
      </c>
      <c r="CT27" s="168">
        <v>0</v>
      </c>
      <c r="CU27" s="168">
        <v>0</v>
      </c>
      <c r="CV27" s="168">
        <v>0</v>
      </c>
      <c r="CW27" s="168">
        <v>0</v>
      </c>
      <c r="CX27" s="168">
        <v>0</v>
      </c>
      <c r="CY27" s="168">
        <v>0</v>
      </c>
      <c r="CZ27" s="168">
        <v>0</v>
      </c>
      <c r="DA27" s="168">
        <v>0</v>
      </c>
      <c r="DB27" s="168">
        <v>0</v>
      </c>
      <c r="DC27" s="168">
        <v>0</v>
      </c>
      <c r="DD27" s="168">
        <v>0</v>
      </c>
      <c r="DE27" s="168">
        <v>0</v>
      </c>
      <c r="DF27" s="168">
        <v>0</v>
      </c>
      <c r="DG27" s="168">
        <v>0</v>
      </c>
      <c r="DH27" s="168">
        <v>0</v>
      </c>
      <c r="DI27" s="168">
        <v>0</v>
      </c>
      <c r="DJ27" s="168">
        <v>0</v>
      </c>
      <c r="DK27" s="168">
        <v>0</v>
      </c>
      <c r="DL27" s="168">
        <v>0</v>
      </c>
      <c r="DM27" s="168">
        <v>0</v>
      </c>
      <c r="DN27" s="168">
        <v>0</v>
      </c>
      <c r="DO27" s="169">
        <v>0</v>
      </c>
    </row>
    <row r="28" spans="1:119" ht="12.75">
      <c r="A28" s="16">
        <v>19</v>
      </c>
      <c r="B28" s="17" t="s">
        <v>31</v>
      </c>
      <c r="C28" s="17" t="s">
        <v>12</v>
      </c>
      <c r="D28" s="17">
        <v>2007</v>
      </c>
      <c r="E28" s="41" t="s">
        <v>53</v>
      </c>
      <c r="F28" s="15"/>
      <c r="G28" s="18" t="s">
        <v>30</v>
      </c>
      <c r="I28" s="222">
        <v>0</v>
      </c>
      <c r="J28" s="223">
        <v>0.38355093402623375</v>
      </c>
      <c r="K28" s="223">
        <v>0.38355093402623375</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4">
        <v>0</v>
      </c>
      <c r="AJ28" s="54"/>
      <c r="AK28" s="128">
        <v>0</v>
      </c>
      <c r="AL28" s="129">
        <v>0</v>
      </c>
      <c r="AM28" s="129">
        <v>0</v>
      </c>
      <c r="AN28" s="129">
        <v>0</v>
      </c>
      <c r="AO28" s="129">
        <v>0</v>
      </c>
      <c r="AP28" s="129">
        <v>0</v>
      </c>
      <c r="AQ28" s="129">
        <v>0</v>
      </c>
      <c r="AR28" s="129">
        <v>0</v>
      </c>
      <c r="AS28" s="129">
        <v>0</v>
      </c>
      <c r="AT28" s="129">
        <v>0</v>
      </c>
      <c r="AU28" s="129">
        <v>0</v>
      </c>
      <c r="AV28" s="129">
        <v>0</v>
      </c>
      <c r="AW28" s="129">
        <v>0</v>
      </c>
      <c r="AX28" s="129">
        <v>0</v>
      </c>
      <c r="AY28" s="129">
        <v>0</v>
      </c>
      <c r="AZ28" s="129">
        <v>0</v>
      </c>
      <c r="BA28" s="129">
        <v>0</v>
      </c>
      <c r="BB28" s="129">
        <v>0</v>
      </c>
      <c r="BC28" s="129">
        <v>0</v>
      </c>
      <c r="BD28" s="129">
        <v>0</v>
      </c>
      <c r="BE28" s="129">
        <v>0</v>
      </c>
      <c r="BF28" s="129">
        <v>0</v>
      </c>
      <c r="BG28" s="129">
        <v>0</v>
      </c>
      <c r="BH28" s="129">
        <v>0</v>
      </c>
      <c r="BI28" s="129">
        <v>0</v>
      </c>
      <c r="BJ28" s="129">
        <v>0</v>
      </c>
      <c r="BK28" s="161">
        <v>0</v>
      </c>
      <c r="BL28" s="210"/>
      <c r="BM28" s="222">
        <v>0</v>
      </c>
      <c r="BN28" s="223">
        <v>0.38355093402623375</v>
      </c>
      <c r="BO28" s="223">
        <v>0.38355093402623375</v>
      </c>
      <c r="BP28" s="223">
        <v>0</v>
      </c>
      <c r="BQ28" s="223">
        <v>0</v>
      </c>
      <c r="BR28" s="223">
        <v>0</v>
      </c>
      <c r="BS28" s="223">
        <v>0</v>
      </c>
      <c r="BT28" s="223">
        <v>0</v>
      </c>
      <c r="BU28" s="223">
        <v>0</v>
      </c>
      <c r="BV28" s="223">
        <v>0</v>
      </c>
      <c r="BW28" s="223">
        <v>0</v>
      </c>
      <c r="BX28" s="223">
        <v>0</v>
      </c>
      <c r="BY28" s="223">
        <v>0</v>
      </c>
      <c r="BZ28" s="223">
        <v>0</v>
      </c>
      <c r="CA28" s="223">
        <v>0</v>
      </c>
      <c r="CB28" s="223">
        <v>0</v>
      </c>
      <c r="CC28" s="223">
        <v>0</v>
      </c>
      <c r="CD28" s="223">
        <v>0</v>
      </c>
      <c r="CE28" s="223">
        <v>0</v>
      </c>
      <c r="CF28" s="223">
        <v>0</v>
      </c>
      <c r="CG28" s="223">
        <v>0</v>
      </c>
      <c r="CH28" s="223">
        <v>0</v>
      </c>
      <c r="CI28" s="223">
        <v>0</v>
      </c>
      <c r="CJ28" s="223">
        <v>0</v>
      </c>
      <c r="CK28" s="223">
        <v>0</v>
      </c>
      <c r="CL28" s="223">
        <v>0</v>
      </c>
      <c r="CM28" s="224">
        <v>0</v>
      </c>
      <c r="CN28" s="54"/>
      <c r="CO28" s="128">
        <v>0</v>
      </c>
      <c r="CP28" s="129">
        <v>0</v>
      </c>
      <c r="CQ28" s="129">
        <v>0</v>
      </c>
      <c r="CR28" s="129">
        <v>0</v>
      </c>
      <c r="CS28" s="129">
        <v>0</v>
      </c>
      <c r="CT28" s="129">
        <v>0</v>
      </c>
      <c r="CU28" s="129">
        <v>0</v>
      </c>
      <c r="CV28" s="129">
        <v>0</v>
      </c>
      <c r="CW28" s="129">
        <v>0</v>
      </c>
      <c r="CX28" s="129">
        <v>0</v>
      </c>
      <c r="CY28" s="129">
        <v>0</v>
      </c>
      <c r="CZ28" s="129">
        <v>0</v>
      </c>
      <c r="DA28" s="129">
        <v>0</v>
      </c>
      <c r="DB28" s="129">
        <v>0</v>
      </c>
      <c r="DC28" s="129">
        <v>0</v>
      </c>
      <c r="DD28" s="129">
        <v>0</v>
      </c>
      <c r="DE28" s="129">
        <v>0</v>
      </c>
      <c r="DF28" s="129">
        <v>0</v>
      </c>
      <c r="DG28" s="129">
        <v>0</v>
      </c>
      <c r="DH28" s="129">
        <v>0</v>
      </c>
      <c r="DI28" s="129">
        <v>0</v>
      </c>
      <c r="DJ28" s="129">
        <v>0</v>
      </c>
      <c r="DK28" s="129">
        <v>0</v>
      </c>
      <c r="DL28" s="129">
        <v>0</v>
      </c>
      <c r="DM28" s="129">
        <v>0</v>
      </c>
      <c r="DN28" s="129">
        <v>0</v>
      </c>
      <c r="DO28" s="161">
        <v>0</v>
      </c>
    </row>
    <row r="29" spans="1:119" ht="12.75">
      <c r="A29" s="44">
        <v>20</v>
      </c>
      <c r="B29" s="45" t="s">
        <v>32</v>
      </c>
      <c r="C29" s="45" t="s">
        <v>33</v>
      </c>
      <c r="D29" s="45">
        <v>2007</v>
      </c>
      <c r="E29" s="39" t="s">
        <v>53</v>
      </c>
      <c r="F29" s="15"/>
      <c r="G29" s="43" t="s">
        <v>15</v>
      </c>
      <c r="I29" s="219">
        <v>0</v>
      </c>
      <c r="J29" s="220">
        <v>0.005900000000000001</v>
      </c>
      <c r="K29" s="220">
        <v>0.005900000000000001</v>
      </c>
      <c r="L29" s="220">
        <v>0.005900000000000001</v>
      </c>
      <c r="M29" s="220">
        <v>0.005900000000000001</v>
      </c>
      <c r="N29" s="220">
        <v>0.005900000000000001</v>
      </c>
      <c r="O29" s="220">
        <v>0.005900000000000001</v>
      </c>
      <c r="P29" s="220">
        <v>0.005900000000000001</v>
      </c>
      <c r="Q29" s="220">
        <v>0.005900000000000001</v>
      </c>
      <c r="R29" s="220">
        <v>0.005900000000000001</v>
      </c>
      <c r="S29" s="220">
        <v>0.005900000000000001</v>
      </c>
      <c r="T29" s="220">
        <v>0.005900000000000001</v>
      </c>
      <c r="U29" s="220">
        <v>0.005900000000000001</v>
      </c>
      <c r="V29" s="220">
        <v>0.005900000000000001</v>
      </c>
      <c r="W29" s="220">
        <v>0.005900000000000001</v>
      </c>
      <c r="X29" s="220">
        <v>0.005900000000000001</v>
      </c>
      <c r="Y29" s="220">
        <v>0.005900000000000001</v>
      </c>
      <c r="Z29" s="220">
        <v>0.005900000000000001</v>
      </c>
      <c r="AA29" s="220">
        <v>0.005900000000000001</v>
      </c>
      <c r="AB29" s="220">
        <v>0.005900000000000001</v>
      </c>
      <c r="AC29" s="220">
        <v>0.005900000000000001</v>
      </c>
      <c r="AD29" s="220">
        <v>0</v>
      </c>
      <c r="AE29" s="220">
        <v>0</v>
      </c>
      <c r="AF29" s="220">
        <v>0</v>
      </c>
      <c r="AG29" s="220">
        <v>0</v>
      </c>
      <c r="AH29" s="220">
        <v>0</v>
      </c>
      <c r="AI29" s="221">
        <v>0</v>
      </c>
      <c r="AJ29" s="54"/>
      <c r="AK29" s="167">
        <v>0</v>
      </c>
      <c r="AL29" s="168">
        <v>6.20208</v>
      </c>
      <c r="AM29" s="168">
        <v>6.20208</v>
      </c>
      <c r="AN29" s="168">
        <v>6.20208</v>
      </c>
      <c r="AO29" s="168">
        <v>6.20208</v>
      </c>
      <c r="AP29" s="168">
        <v>6.20208</v>
      </c>
      <c r="AQ29" s="168">
        <v>6.20208</v>
      </c>
      <c r="AR29" s="168">
        <v>6.20208</v>
      </c>
      <c r="AS29" s="168">
        <v>6.20208</v>
      </c>
      <c r="AT29" s="168">
        <v>6.20208</v>
      </c>
      <c r="AU29" s="168">
        <v>6.20208</v>
      </c>
      <c r="AV29" s="168">
        <v>6.20208</v>
      </c>
      <c r="AW29" s="168">
        <v>6.20208</v>
      </c>
      <c r="AX29" s="168">
        <v>6.20208</v>
      </c>
      <c r="AY29" s="168">
        <v>6.20208</v>
      </c>
      <c r="AZ29" s="168">
        <v>6.20208</v>
      </c>
      <c r="BA29" s="168">
        <v>6.20208</v>
      </c>
      <c r="BB29" s="168">
        <v>6.20208</v>
      </c>
      <c r="BC29" s="168">
        <v>6.20208</v>
      </c>
      <c r="BD29" s="168">
        <v>6.20208</v>
      </c>
      <c r="BE29" s="168">
        <v>6.20208</v>
      </c>
      <c r="BF29" s="168">
        <v>0</v>
      </c>
      <c r="BG29" s="168">
        <v>0</v>
      </c>
      <c r="BH29" s="168">
        <v>0</v>
      </c>
      <c r="BI29" s="168">
        <v>0</v>
      </c>
      <c r="BJ29" s="168">
        <v>0</v>
      </c>
      <c r="BK29" s="169">
        <v>0</v>
      </c>
      <c r="BL29" s="210"/>
      <c r="BM29" s="219">
        <v>0</v>
      </c>
      <c r="BN29" s="220">
        <v>0.005900000000000001</v>
      </c>
      <c r="BO29" s="220">
        <v>0.005900000000000001</v>
      </c>
      <c r="BP29" s="220">
        <v>0.005900000000000001</v>
      </c>
      <c r="BQ29" s="220">
        <v>0.005900000000000001</v>
      </c>
      <c r="BR29" s="220">
        <v>0.005900000000000001</v>
      </c>
      <c r="BS29" s="220">
        <v>0.005900000000000001</v>
      </c>
      <c r="BT29" s="220">
        <v>0.005900000000000001</v>
      </c>
      <c r="BU29" s="220">
        <v>0.005900000000000001</v>
      </c>
      <c r="BV29" s="220">
        <v>0.005900000000000001</v>
      </c>
      <c r="BW29" s="220">
        <v>0.005900000000000001</v>
      </c>
      <c r="BX29" s="220">
        <v>0.005900000000000001</v>
      </c>
      <c r="BY29" s="220">
        <v>0.005900000000000001</v>
      </c>
      <c r="BZ29" s="220">
        <v>0.005900000000000001</v>
      </c>
      <c r="CA29" s="220">
        <v>0.005900000000000001</v>
      </c>
      <c r="CB29" s="220">
        <v>0.005900000000000001</v>
      </c>
      <c r="CC29" s="220">
        <v>0.005900000000000001</v>
      </c>
      <c r="CD29" s="220">
        <v>0.005900000000000001</v>
      </c>
      <c r="CE29" s="220">
        <v>0.005900000000000001</v>
      </c>
      <c r="CF29" s="220">
        <v>0.005900000000000001</v>
      </c>
      <c r="CG29" s="220">
        <v>0.005900000000000001</v>
      </c>
      <c r="CH29" s="220">
        <v>0</v>
      </c>
      <c r="CI29" s="220">
        <v>0</v>
      </c>
      <c r="CJ29" s="220">
        <v>0</v>
      </c>
      <c r="CK29" s="220">
        <v>0</v>
      </c>
      <c r="CL29" s="220">
        <v>0</v>
      </c>
      <c r="CM29" s="221">
        <v>0</v>
      </c>
      <c r="CN29" s="54"/>
      <c r="CO29" s="167">
        <v>0</v>
      </c>
      <c r="CP29" s="168">
        <v>6.20208</v>
      </c>
      <c r="CQ29" s="168">
        <v>6.20208</v>
      </c>
      <c r="CR29" s="168">
        <v>6.20208</v>
      </c>
      <c r="CS29" s="168">
        <v>6.20208</v>
      </c>
      <c r="CT29" s="168">
        <v>6.20208</v>
      </c>
      <c r="CU29" s="168">
        <v>6.20208</v>
      </c>
      <c r="CV29" s="168">
        <v>6.20208</v>
      </c>
      <c r="CW29" s="168">
        <v>6.20208</v>
      </c>
      <c r="CX29" s="168">
        <v>6.20208</v>
      </c>
      <c r="CY29" s="168">
        <v>6.20208</v>
      </c>
      <c r="CZ29" s="168">
        <v>6.20208</v>
      </c>
      <c r="DA29" s="168">
        <v>6.20208</v>
      </c>
      <c r="DB29" s="168">
        <v>6.20208</v>
      </c>
      <c r="DC29" s="168">
        <v>6.20208</v>
      </c>
      <c r="DD29" s="168">
        <v>6.20208</v>
      </c>
      <c r="DE29" s="168">
        <v>6.20208</v>
      </c>
      <c r="DF29" s="168">
        <v>6.20208</v>
      </c>
      <c r="DG29" s="168">
        <v>6.20208</v>
      </c>
      <c r="DH29" s="168">
        <v>6.20208</v>
      </c>
      <c r="DI29" s="168">
        <v>6.20208</v>
      </c>
      <c r="DJ29" s="168">
        <v>0</v>
      </c>
      <c r="DK29" s="168">
        <v>0</v>
      </c>
      <c r="DL29" s="168">
        <v>0</v>
      </c>
      <c r="DM29" s="168">
        <v>0</v>
      </c>
      <c r="DN29" s="168">
        <v>0</v>
      </c>
      <c r="DO29" s="169">
        <v>0</v>
      </c>
    </row>
    <row r="30" spans="1:119" ht="12.75">
      <c r="A30" s="28" t="s">
        <v>57</v>
      </c>
      <c r="B30" s="46"/>
      <c r="C30" s="46"/>
      <c r="D30" s="46"/>
      <c r="E30" s="47"/>
      <c r="F30" s="5"/>
      <c r="G30" s="1"/>
      <c r="I30" s="290">
        <f aca="true" t="shared" si="12" ref="I30:AI30">SUM(I16:I29)</f>
        <v>0</v>
      </c>
      <c r="J30" s="290">
        <f t="shared" si="12"/>
        <v>2.8060746519418203</v>
      </c>
      <c r="K30" s="290">
        <f t="shared" si="12"/>
        <v>2.799510995135991</v>
      </c>
      <c r="L30" s="290">
        <f t="shared" si="12"/>
        <v>0.4730950189454087</v>
      </c>
      <c r="M30" s="290">
        <f t="shared" si="12"/>
        <v>0.4730950189454087</v>
      </c>
      <c r="N30" s="290">
        <f t="shared" si="12"/>
        <v>0.4730950189454087</v>
      </c>
      <c r="O30" s="290">
        <f t="shared" si="12"/>
        <v>0.3982226943194134</v>
      </c>
      <c r="P30" s="290">
        <f t="shared" si="12"/>
        <v>0.3982226943194134</v>
      </c>
      <c r="Q30" s="290">
        <f t="shared" si="12"/>
        <v>0.3982226943194134</v>
      </c>
      <c r="R30" s="290">
        <f t="shared" si="12"/>
        <v>0.3459536861440983</v>
      </c>
      <c r="S30" s="290">
        <f t="shared" si="12"/>
        <v>0.3327124136282964</v>
      </c>
      <c r="T30" s="290">
        <f t="shared" si="12"/>
        <v>0.2985985823822124</v>
      </c>
      <c r="U30" s="290">
        <f t="shared" si="12"/>
        <v>0.2985985823822124</v>
      </c>
      <c r="V30" s="290">
        <f t="shared" si="12"/>
        <v>0.26438058238221235</v>
      </c>
      <c r="W30" s="290">
        <f t="shared" si="12"/>
        <v>0.26438058238221235</v>
      </c>
      <c r="X30" s="290">
        <f t="shared" si="12"/>
        <v>0.26438058238221235</v>
      </c>
      <c r="Y30" s="290">
        <f t="shared" si="12"/>
        <v>0.05003695438098268</v>
      </c>
      <c r="Z30" s="290">
        <f t="shared" si="12"/>
        <v>0.04964475493610013</v>
      </c>
      <c r="AA30" s="290">
        <f t="shared" si="12"/>
        <v>0.04964475493610013</v>
      </c>
      <c r="AB30" s="290">
        <f t="shared" si="12"/>
        <v>0.005900000000000001</v>
      </c>
      <c r="AC30" s="290">
        <f t="shared" si="12"/>
        <v>0.005900000000000001</v>
      </c>
      <c r="AD30" s="290">
        <f t="shared" si="12"/>
        <v>0</v>
      </c>
      <c r="AE30" s="290">
        <f t="shared" si="12"/>
        <v>0</v>
      </c>
      <c r="AF30" s="290">
        <f t="shared" si="12"/>
        <v>0</v>
      </c>
      <c r="AG30" s="290">
        <f t="shared" si="12"/>
        <v>0</v>
      </c>
      <c r="AH30" s="290">
        <f t="shared" si="12"/>
        <v>0</v>
      </c>
      <c r="AI30" s="290">
        <f t="shared" si="12"/>
        <v>0</v>
      </c>
      <c r="AJ30" s="58"/>
      <c r="AK30" s="57">
        <f aca="true" t="shared" si="13" ref="AK30:BK30">SUM(AK16:AK29)</f>
        <v>0</v>
      </c>
      <c r="AL30" s="57">
        <f t="shared" si="13"/>
        <v>4897.376093373177</v>
      </c>
      <c r="AM30" s="57">
        <f t="shared" si="13"/>
        <v>4875.282355732126</v>
      </c>
      <c r="AN30" s="57">
        <f t="shared" si="13"/>
        <v>2722.2969622645996</v>
      </c>
      <c r="AO30" s="57">
        <f t="shared" si="13"/>
        <v>2722.2969622645996</v>
      </c>
      <c r="AP30" s="57">
        <f t="shared" si="13"/>
        <v>2722.2969622645996</v>
      </c>
      <c r="AQ30" s="57">
        <f t="shared" si="13"/>
        <v>2631.3109602478016</v>
      </c>
      <c r="AR30" s="57">
        <f t="shared" si="13"/>
        <v>2469.3824725572977</v>
      </c>
      <c r="AS30" s="57">
        <f t="shared" si="13"/>
        <v>2469.3824725572977</v>
      </c>
      <c r="AT30" s="57">
        <f t="shared" si="13"/>
        <v>852.2537105448579</v>
      </c>
      <c r="AU30" s="57">
        <f t="shared" si="13"/>
        <v>712.604920804832</v>
      </c>
      <c r="AV30" s="57">
        <f t="shared" si="13"/>
        <v>434.81400133229016</v>
      </c>
      <c r="AW30" s="57">
        <f t="shared" si="13"/>
        <v>434.81400133229016</v>
      </c>
      <c r="AX30" s="57">
        <f t="shared" si="13"/>
        <v>434.81400133229016</v>
      </c>
      <c r="AY30" s="57">
        <f t="shared" si="13"/>
        <v>434.81400133229016</v>
      </c>
      <c r="AZ30" s="57">
        <f t="shared" si="13"/>
        <v>434.81400133229016</v>
      </c>
      <c r="BA30" s="57">
        <f t="shared" si="13"/>
        <v>61.81009113542094</v>
      </c>
      <c r="BB30" s="57">
        <f t="shared" si="13"/>
        <v>53.202714032552144</v>
      </c>
      <c r="BC30" s="57">
        <f t="shared" si="13"/>
        <v>53.202714032552144</v>
      </c>
      <c r="BD30" s="57">
        <f t="shared" si="13"/>
        <v>6.20208</v>
      </c>
      <c r="BE30" s="57">
        <f t="shared" si="13"/>
        <v>6.20208</v>
      </c>
      <c r="BF30" s="57">
        <f t="shared" si="13"/>
        <v>0</v>
      </c>
      <c r="BG30" s="57">
        <f t="shared" si="13"/>
        <v>0</v>
      </c>
      <c r="BH30" s="57">
        <f t="shared" si="13"/>
        <v>0</v>
      </c>
      <c r="BI30" s="57">
        <f t="shared" si="13"/>
        <v>0</v>
      </c>
      <c r="BJ30" s="57">
        <f t="shared" si="13"/>
        <v>0</v>
      </c>
      <c r="BK30" s="57">
        <f t="shared" si="13"/>
        <v>0</v>
      </c>
      <c r="BL30" s="58"/>
      <c r="BM30" s="57">
        <f>SUM(BM16:BM29)</f>
        <v>0</v>
      </c>
      <c r="BN30" s="57">
        <f aca="true" t="shared" si="14" ref="BN30:CM30">SUM(BN16:BN29)</f>
        <v>11.92091823458024</v>
      </c>
      <c r="BO30" s="57">
        <f t="shared" si="14"/>
        <v>11.908984313115097</v>
      </c>
      <c r="BP30" s="57">
        <f t="shared" si="14"/>
        <v>0.811146363538294</v>
      </c>
      <c r="BQ30" s="57">
        <f t="shared" si="14"/>
        <v>0.811146363538294</v>
      </c>
      <c r="BR30" s="57">
        <f t="shared" si="14"/>
        <v>0.811146363538294</v>
      </c>
      <c r="BS30" s="57">
        <f t="shared" si="14"/>
        <v>0.6447879350015735</v>
      </c>
      <c r="BT30" s="57">
        <f t="shared" si="14"/>
        <v>0.6447879350015735</v>
      </c>
      <c r="BU30" s="57">
        <f t="shared" si="14"/>
        <v>0.6447879350015735</v>
      </c>
      <c r="BV30" s="57">
        <f t="shared" si="14"/>
        <v>0.5735872011599001</v>
      </c>
      <c r="BW30" s="57">
        <f t="shared" si="14"/>
        <v>0.5397236141455503</v>
      </c>
      <c r="BX30" s="57">
        <f t="shared" si="14"/>
        <v>0.49379644615276674</v>
      </c>
      <c r="BY30" s="57">
        <f t="shared" si="14"/>
        <v>0.49379644615276674</v>
      </c>
      <c r="BZ30" s="57">
        <f t="shared" si="14"/>
        <v>0.45577644615276675</v>
      </c>
      <c r="CA30" s="57">
        <f t="shared" si="14"/>
        <v>0.45577644615276675</v>
      </c>
      <c r="CB30" s="57">
        <f t="shared" si="14"/>
        <v>0.45577644615276675</v>
      </c>
      <c r="CC30" s="57">
        <f t="shared" si="14"/>
        <v>0.08298626670713223</v>
      </c>
      <c r="CD30" s="57">
        <f t="shared" si="14"/>
        <v>0.08227317680734578</v>
      </c>
      <c r="CE30" s="57">
        <f t="shared" si="14"/>
        <v>0.08227317680734578</v>
      </c>
      <c r="CF30" s="57">
        <f t="shared" si="14"/>
        <v>0.005900000000000001</v>
      </c>
      <c r="CG30" s="57">
        <f t="shared" si="14"/>
        <v>0.005900000000000001</v>
      </c>
      <c r="CH30" s="57">
        <f t="shared" si="14"/>
        <v>0</v>
      </c>
      <c r="CI30" s="57">
        <f t="shared" si="14"/>
        <v>0</v>
      </c>
      <c r="CJ30" s="57">
        <f t="shared" si="14"/>
        <v>0</v>
      </c>
      <c r="CK30" s="57">
        <f t="shared" si="14"/>
        <v>0</v>
      </c>
      <c r="CL30" s="57">
        <f t="shared" si="14"/>
        <v>0</v>
      </c>
      <c r="CM30" s="57">
        <f t="shared" si="14"/>
        <v>0</v>
      </c>
      <c r="CN30" s="58"/>
      <c r="CO30" s="57">
        <f aca="true" t="shared" si="15" ref="CO30:DO30">SUM(CO16:CO29)</f>
        <v>0</v>
      </c>
      <c r="CP30" s="57">
        <f t="shared" si="15"/>
        <v>22099.331118320646</v>
      </c>
      <c r="CQ30" s="57">
        <f t="shared" si="15"/>
        <v>22059.16068624601</v>
      </c>
      <c r="CR30" s="57">
        <f t="shared" si="15"/>
        <v>4117.615740683289</v>
      </c>
      <c r="CS30" s="57">
        <f t="shared" si="15"/>
        <v>4117.615740683289</v>
      </c>
      <c r="CT30" s="57">
        <f t="shared" si="15"/>
        <v>4117.615740683289</v>
      </c>
      <c r="CU30" s="57">
        <f t="shared" si="15"/>
        <v>3588.5607378654868</v>
      </c>
      <c r="CV30" s="57">
        <f t="shared" si="15"/>
        <v>3588.5607378654868</v>
      </c>
      <c r="CW30" s="57">
        <f t="shared" si="15"/>
        <v>3588.5607378654868</v>
      </c>
      <c r="CX30" s="57">
        <f t="shared" si="15"/>
        <v>1476.7700321940724</v>
      </c>
      <c r="CY30" s="57">
        <f t="shared" si="15"/>
        <v>1119.6075321940725</v>
      </c>
      <c r="CZ30" s="57">
        <f t="shared" si="15"/>
        <v>752.2442111337455</v>
      </c>
      <c r="DA30" s="57">
        <f t="shared" si="15"/>
        <v>752.2442111337455</v>
      </c>
      <c r="DB30" s="57">
        <f t="shared" si="15"/>
        <v>752.2442111337455</v>
      </c>
      <c r="DC30" s="57">
        <f t="shared" si="15"/>
        <v>752.2442111337455</v>
      </c>
      <c r="DD30" s="57">
        <f t="shared" si="15"/>
        <v>752.2442111337455</v>
      </c>
      <c r="DE30" s="57">
        <f t="shared" si="15"/>
        <v>100.80710508441848</v>
      </c>
      <c r="DF30" s="57">
        <f t="shared" si="15"/>
        <v>85.15732853374794</v>
      </c>
      <c r="DG30" s="57">
        <f t="shared" si="15"/>
        <v>85.15732853374794</v>
      </c>
      <c r="DH30" s="57">
        <f t="shared" si="15"/>
        <v>6.20208</v>
      </c>
      <c r="DI30" s="57">
        <f t="shared" si="15"/>
        <v>6.20208</v>
      </c>
      <c r="DJ30" s="57">
        <f t="shared" si="15"/>
        <v>0</v>
      </c>
      <c r="DK30" s="57">
        <f t="shared" si="15"/>
        <v>0</v>
      </c>
      <c r="DL30" s="57">
        <f t="shared" si="15"/>
        <v>0</v>
      </c>
      <c r="DM30" s="57">
        <f t="shared" si="15"/>
        <v>0</v>
      </c>
      <c r="DN30" s="57">
        <f t="shared" si="15"/>
        <v>0</v>
      </c>
      <c r="DO30" s="57">
        <f t="shared" si="15"/>
        <v>0</v>
      </c>
    </row>
    <row r="31" spans="1:119" ht="12.75">
      <c r="A31" s="33"/>
      <c r="B31" s="33"/>
      <c r="C31" s="33"/>
      <c r="D31" s="33"/>
      <c r="E31" s="35"/>
      <c r="F31" s="33"/>
      <c r="G31" s="33"/>
      <c r="I31"/>
      <c r="J31"/>
      <c r="K31"/>
      <c r="L31"/>
      <c r="M31"/>
      <c r="N31"/>
      <c r="O31"/>
      <c r="P31"/>
      <c r="Q31"/>
      <c r="R31"/>
      <c r="S31"/>
      <c r="T31"/>
      <c r="U31"/>
      <c r="V31"/>
      <c r="W31"/>
      <c r="X31"/>
      <c r="Y31"/>
      <c r="Z31"/>
      <c r="AA31"/>
      <c r="AB31"/>
      <c r="AC31"/>
      <c r="AD31"/>
      <c r="AE31"/>
      <c r="AF31"/>
      <c r="AG31"/>
      <c r="AH31"/>
      <c r="AI31"/>
      <c r="AK31"/>
      <c r="CO31"/>
      <c r="CP31"/>
      <c r="CQ31"/>
      <c r="CR31"/>
      <c r="CS31"/>
      <c r="CT31"/>
      <c r="CU31"/>
      <c r="CV31"/>
      <c r="CW31"/>
      <c r="CX31"/>
      <c r="CY31"/>
      <c r="CZ31"/>
      <c r="DA31"/>
      <c r="DB31"/>
      <c r="DC31"/>
      <c r="DD31"/>
      <c r="DE31"/>
      <c r="DF31"/>
      <c r="DG31"/>
      <c r="DH31"/>
      <c r="DI31"/>
      <c r="DJ31"/>
      <c r="DK31"/>
      <c r="DL31"/>
      <c r="DM31"/>
      <c r="DN31"/>
      <c r="DO31"/>
    </row>
    <row r="32" spans="1:119" ht="12.75">
      <c r="A32" s="20">
        <v>21</v>
      </c>
      <c r="B32" s="21" t="s">
        <v>34</v>
      </c>
      <c r="C32" s="21" t="s">
        <v>6</v>
      </c>
      <c r="D32" s="21">
        <v>2008</v>
      </c>
      <c r="E32" s="40" t="s">
        <v>53</v>
      </c>
      <c r="F32" s="22"/>
      <c r="G32" s="23" t="s">
        <v>15</v>
      </c>
      <c r="I32" s="216">
        <v>0</v>
      </c>
      <c r="J32" s="217">
        <v>0</v>
      </c>
      <c r="K32" s="217">
        <v>0.05374580845522</v>
      </c>
      <c r="L32" s="217">
        <v>0.05374580845522</v>
      </c>
      <c r="M32" s="217">
        <v>0.05374580845522</v>
      </c>
      <c r="N32" s="217">
        <v>0.05374580845522</v>
      </c>
      <c r="O32" s="217">
        <v>0.053458582443700005</v>
      </c>
      <c r="P32" s="217">
        <v>0.053458582443700005</v>
      </c>
      <c r="Q32" s="217">
        <v>0.053458582443700005</v>
      </c>
      <c r="R32" s="217">
        <v>0.053458582443700005</v>
      </c>
      <c r="S32" s="217">
        <v>0.0404754364575</v>
      </c>
      <c r="T32" s="217">
        <v>0</v>
      </c>
      <c r="U32" s="217">
        <v>0</v>
      </c>
      <c r="V32" s="217">
        <v>0</v>
      </c>
      <c r="W32" s="217">
        <v>0</v>
      </c>
      <c r="X32" s="217">
        <v>0</v>
      </c>
      <c r="Y32" s="217">
        <v>0</v>
      </c>
      <c r="Z32" s="217">
        <v>0</v>
      </c>
      <c r="AA32" s="217">
        <v>0</v>
      </c>
      <c r="AB32" s="217">
        <v>0</v>
      </c>
      <c r="AC32" s="217">
        <v>0</v>
      </c>
      <c r="AD32" s="217">
        <v>0</v>
      </c>
      <c r="AE32" s="217">
        <v>0</v>
      </c>
      <c r="AF32" s="217">
        <v>0</v>
      </c>
      <c r="AG32" s="217">
        <v>0</v>
      </c>
      <c r="AH32" s="217">
        <v>0</v>
      </c>
      <c r="AI32" s="218">
        <v>0</v>
      </c>
      <c r="AJ32" s="54"/>
      <c r="AK32" s="126">
        <v>0</v>
      </c>
      <c r="AL32" s="127">
        <v>0</v>
      </c>
      <c r="AM32" s="127">
        <v>508.93343000000004</v>
      </c>
      <c r="AN32" s="127">
        <v>508.93343000000004</v>
      </c>
      <c r="AO32" s="127">
        <v>508.93343000000004</v>
      </c>
      <c r="AP32" s="127">
        <v>508.93343000000004</v>
      </c>
      <c r="AQ32" s="127">
        <v>508.64975000000004</v>
      </c>
      <c r="AR32" s="127">
        <v>508.64975000000004</v>
      </c>
      <c r="AS32" s="127">
        <v>508.64975000000004</v>
      </c>
      <c r="AT32" s="127">
        <v>508.64975000000004</v>
      </c>
      <c r="AU32" s="127">
        <v>395.13375</v>
      </c>
      <c r="AV32" s="127">
        <v>0</v>
      </c>
      <c r="AW32" s="127">
        <v>0</v>
      </c>
      <c r="AX32" s="127">
        <v>0</v>
      </c>
      <c r="AY32" s="127">
        <v>0</v>
      </c>
      <c r="AZ32" s="127">
        <v>0</v>
      </c>
      <c r="BA32" s="127">
        <v>0</v>
      </c>
      <c r="BB32" s="127">
        <v>0</v>
      </c>
      <c r="BC32" s="127">
        <v>0</v>
      </c>
      <c r="BD32" s="127">
        <v>0</v>
      </c>
      <c r="BE32" s="127">
        <v>0</v>
      </c>
      <c r="BF32" s="127">
        <v>0</v>
      </c>
      <c r="BG32" s="127">
        <v>0</v>
      </c>
      <c r="BH32" s="127">
        <v>0</v>
      </c>
      <c r="BI32" s="127">
        <v>0</v>
      </c>
      <c r="BJ32" s="127">
        <v>0</v>
      </c>
      <c r="BK32" s="160">
        <v>0</v>
      </c>
      <c r="BL32" s="210"/>
      <c r="BM32" s="216">
        <v>0</v>
      </c>
      <c r="BN32" s="217">
        <v>0</v>
      </c>
      <c r="BO32" s="217">
        <v>0.099357141117</v>
      </c>
      <c r="BP32" s="217">
        <v>0.099357141117</v>
      </c>
      <c r="BQ32" s="217">
        <v>0.099357141117</v>
      </c>
      <c r="BR32" s="217">
        <v>0.099357141117</v>
      </c>
      <c r="BS32" s="217">
        <v>0.098559291085</v>
      </c>
      <c r="BT32" s="217">
        <v>0.098559291085</v>
      </c>
      <c r="BU32" s="217">
        <v>0.098559291085</v>
      </c>
      <c r="BV32" s="217">
        <v>0.098559291085</v>
      </c>
      <c r="BW32" s="217">
        <v>0.07359170265000001</v>
      </c>
      <c r="BX32" s="217">
        <v>0</v>
      </c>
      <c r="BY32" s="217">
        <v>0</v>
      </c>
      <c r="BZ32" s="217">
        <v>0</v>
      </c>
      <c r="CA32" s="217">
        <v>0</v>
      </c>
      <c r="CB32" s="217">
        <v>0</v>
      </c>
      <c r="CC32" s="217">
        <v>0</v>
      </c>
      <c r="CD32" s="217">
        <v>0</v>
      </c>
      <c r="CE32" s="217">
        <v>0</v>
      </c>
      <c r="CF32" s="217">
        <v>0</v>
      </c>
      <c r="CG32" s="217">
        <v>0</v>
      </c>
      <c r="CH32" s="217">
        <v>0</v>
      </c>
      <c r="CI32" s="217">
        <v>0</v>
      </c>
      <c r="CJ32" s="217">
        <v>0</v>
      </c>
      <c r="CK32" s="217">
        <v>0</v>
      </c>
      <c r="CL32" s="217">
        <v>0</v>
      </c>
      <c r="CM32" s="218">
        <v>0</v>
      </c>
      <c r="CN32" s="54"/>
      <c r="CO32" s="126">
        <v>0</v>
      </c>
      <c r="CP32" s="127">
        <v>0</v>
      </c>
      <c r="CQ32" s="127">
        <v>937.513</v>
      </c>
      <c r="CR32" s="127">
        <v>937.513</v>
      </c>
      <c r="CS32" s="127">
        <v>937.513</v>
      </c>
      <c r="CT32" s="127">
        <v>937.513</v>
      </c>
      <c r="CU32" s="127">
        <v>936.725</v>
      </c>
      <c r="CV32" s="127">
        <v>936.725</v>
      </c>
      <c r="CW32" s="127">
        <v>936.725</v>
      </c>
      <c r="CX32" s="127">
        <v>936.725</v>
      </c>
      <c r="CY32" s="127">
        <v>718.425</v>
      </c>
      <c r="CZ32" s="127">
        <v>0</v>
      </c>
      <c r="DA32" s="127">
        <v>0</v>
      </c>
      <c r="DB32" s="127">
        <v>0</v>
      </c>
      <c r="DC32" s="127">
        <v>0</v>
      </c>
      <c r="DD32" s="127">
        <v>0</v>
      </c>
      <c r="DE32" s="127">
        <v>0</v>
      </c>
      <c r="DF32" s="127">
        <v>0</v>
      </c>
      <c r="DG32" s="127">
        <v>0</v>
      </c>
      <c r="DH32" s="127">
        <v>0</v>
      </c>
      <c r="DI32" s="127">
        <v>0</v>
      </c>
      <c r="DJ32" s="127">
        <v>0</v>
      </c>
      <c r="DK32" s="127">
        <v>0</v>
      </c>
      <c r="DL32" s="127">
        <v>0</v>
      </c>
      <c r="DM32" s="127">
        <v>0</v>
      </c>
      <c r="DN32" s="127">
        <v>0</v>
      </c>
      <c r="DO32" s="160">
        <v>0</v>
      </c>
    </row>
    <row r="33" spans="1:119" ht="12.75">
      <c r="A33" s="7">
        <v>22</v>
      </c>
      <c r="B33" s="8" t="s">
        <v>35</v>
      </c>
      <c r="C33" s="8" t="s">
        <v>6</v>
      </c>
      <c r="D33" s="8">
        <v>2008</v>
      </c>
      <c r="E33" s="37" t="s">
        <v>53</v>
      </c>
      <c r="F33" s="22"/>
      <c r="G33" s="9" t="s">
        <v>466</v>
      </c>
      <c r="I33" s="219">
        <v>0</v>
      </c>
      <c r="J33" s="220">
        <v>0</v>
      </c>
      <c r="K33" s="220">
        <v>0.20114333821214342</v>
      </c>
      <c r="L33" s="220">
        <v>0.20114333821214342</v>
      </c>
      <c r="M33" s="220">
        <v>0.20114333821214342</v>
      </c>
      <c r="N33" s="220">
        <v>0.20114333821214342</v>
      </c>
      <c r="O33" s="220">
        <v>0.20114333821214342</v>
      </c>
      <c r="P33" s="220">
        <v>0.20114333821214342</v>
      </c>
      <c r="Q33" s="220">
        <v>0.20114333821214342</v>
      </c>
      <c r="R33" s="220">
        <v>0.20114333821214342</v>
      </c>
      <c r="S33" s="220">
        <v>0.20114333821214342</v>
      </c>
      <c r="T33" s="220">
        <v>0.20114333821214342</v>
      </c>
      <c r="U33" s="220">
        <v>0.20114333821214342</v>
      </c>
      <c r="V33" s="220">
        <v>0.20114333821214342</v>
      </c>
      <c r="W33" s="220">
        <v>0.20114333821214342</v>
      </c>
      <c r="X33" s="220">
        <v>0.20114333821214342</v>
      </c>
      <c r="Y33" s="220">
        <v>0.20114333821214342</v>
      </c>
      <c r="Z33" s="220">
        <v>0.16311464815754703</v>
      </c>
      <c r="AA33" s="220">
        <v>0.16311464815754703</v>
      </c>
      <c r="AB33" s="220">
        <v>0.16311464815754703</v>
      </c>
      <c r="AC33" s="220">
        <v>0</v>
      </c>
      <c r="AD33" s="220">
        <v>0</v>
      </c>
      <c r="AE33" s="220">
        <v>0</v>
      </c>
      <c r="AF33" s="220">
        <v>0</v>
      </c>
      <c r="AG33" s="220">
        <v>0</v>
      </c>
      <c r="AH33" s="220">
        <v>0</v>
      </c>
      <c r="AI33" s="221">
        <v>0</v>
      </c>
      <c r="AJ33" s="54"/>
      <c r="AK33" s="167">
        <v>0</v>
      </c>
      <c r="AL33" s="168">
        <v>0</v>
      </c>
      <c r="AM33" s="168">
        <v>317.53038291871934</v>
      </c>
      <c r="AN33" s="168">
        <v>317.53038291871934</v>
      </c>
      <c r="AO33" s="168">
        <v>317.53038291871934</v>
      </c>
      <c r="AP33" s="168">
        <v>317.53038291871934</v>
      </c>
      <c r="AQ33" s="168">
        <v>317.53038291871934</v>
      </c>
      <c r="AR33" s="168">
        <v>317.53038291871934</v>
      </c>
      <c r="AS33" s="168">
        <v>317.53038291871934</v>
      </c>
      <c r="AT33" s="168">
        <v>317.53038291871934</v>
      </c>
      <c r="AU33" s="168">
        <v>317.53038291871934</v>
      </c>
      <c r="AV33" s="168">
        <v>317.53038291871934</v>
      </c>
      <c r="AW33" s="168">
        <v>317.53038291871934</v>
      </c>
      <c r="AX33" s="168">
        <v>317.53038291871934</v>
      </c>
      <c r="AY33" s="168">
        <v>317.53038291871934</v>
      </c>
      <c r="AZ33" s="168">
        <v>317.53038291871934</v>
      </c>
      <c r="BA33" s="168">
        <v>317.53038291871934</v>
      </c>
      <c r="BB33" s="168">
        <v>253.2084593645056</v>
      </c>
      <c r="BC33" s="168">
        <v>253.2084593645056</v>
      </c>
      <c r="BD33" s="168">
        <v>253.2084593645056</v>
      </c>
      <c r="BE33" s="168">
        <v>0</v>
      </c>
      <c r="BF33" s="168">
        <v>0</v>
      </c>
      <c r="BG33" s="168">
        <v>0</v>
      </c>
      <c r="BH33" s="168">
        <v>0</v>
      </c>
      <c r="BI33" s="168">
        <v>0</v>
      </c>
      <c r="BJ33" s="168">
        <v>0</v>
      </c>
      <c r="BK33" s="169">
        <v>0</v>
      </c>
      <c r="BL33" s="210"/>
      <c r="BM33" s="219">
        <v>0</v>
      </c>
      <c r="BN33" s="220">
        <v>0</v>
      </c>
      <c r="BO33" s="220">
        <v>0.34921055622141406</v>
      </c>
      <c r="BP33" s="220">
        <v>0.34921055622141406</v>
      </c>
      <c r="BQ33" s="220">
        <v>0.34921055622141406</v>
      </c>
      <c r="BR33" s="220">
        <v>0.34921055622141406</v>
      </c>
      <c r="BS33" s="220">
        <v>0.34921055622141406</v>
      </c>
      <c r="BT33" s="220">
        <v>0.34921055622141406</v>
      </c>
      <c r="BU33" s="220">
        <v>0.34921055622141406</v>
      </c>
      <c r="BV33" s="220">
        <v>0.34921055622141406</v>
      </c>
      <c r="BW33" s="220">
        <v>0.34921055622141406</v>
      </c>
      <c r="BX33" s="220">
        <v>0.34921055622141406</v>
      </c>
      <c r="BY33" s="220">
        <v>0.34921055622141406</v>
      </c>
      <c r="BZ33" s="220">
        <v>0.34921055622141406</v>
      </c>
      <c r="CA33" s="220">
        <v>0.34921055622141406</v>
      </c>
      <c r="CB33" s="220">
        <v>0.34921055622141406</v>
      </c>
      <c r="CC33" s="220">
        <v>0.34921055622141406</v>
      </c>
      <c r="CD33" s="220">
        <v>0.28339690196935713</v>
      </c>
      <c r="CE33" s="220">
        <v>0.28339690196935713</v>
      </c>
      <c r="CF33" s="220">
        <v>0.28339690196935713</v>
      </c>
      <c r="CG33" s="220">
        <v>0</v>
      </c>
      <c r="CH33" s="220">
        <v>0</v>
      </c>
      <c r="CI33" s="220">
        <v>0</v>
      </c>
      <c r="CJ33" s="220">
        <v>0</v>
      </c>
      <c r="CK33" s="220">
        <v>0</v>
      </c>
      <c r="CL33" s="220">
        <v>0</v>
      </c>
      <c r="CM33" s="221">
        <v>0</v>
      </c>
      <c r="CN33" s="54"/>
      <c r="CO33" s="167">
        <v>0</v>
      </c>
      <c r="CP33" s="168">
        <v>0</v>
      </c>
      <c r="CQ33" s="168">
        <v>552.7659727264102</v>
      </c>
      <c r="CR33" s="168">
        <v>552.7659727264102</v>
      </c>
      <c r="CS33" s="168">
        <v>552.7659727264102</v>
      </c>
      <c r="CT33" s="168">
        <v>552.7659727264102</v>
      </c>
      <c r="CU33" s="168">
        <v>552.7659727264102</v>
      </c>
      <c r="CV33" s="168">
        <v>552.7659727264102</v>
      </c>
      <c r="CW33" s="168">
        <v>552.7659727264102</v>
      </c>
      <c r="CX33" s="168">
        <v>552.7659727264102</v>
      </c>
      <c r="CY33" s="168">
        <v>552.7659727264102</v>
      </c>
      <c r="CZ33" s="168">
        <v>552.7659727264102</v>
      </c>
      <c r="DA33" s="168">
        <v>552.7659727264102</v>
      </c>
      <c r="DB33" s="168">
        <v>552.7659727264102</v>
      </c>
      <c r="DC33" s="168">
        <v>552.7659727264102</v>
      </c>
      <c r="DD33" s="168">
        <v>552.7659727264102</v>
      </c>
      <c r="DE33" s="168">
        <v>552.7659727264102</v>
      </c>
      <c r="DF33" s="168">
        <v>441.0849758556865</v>
      </c>
      <c r="DG33" s="168">
        <v>441.0849758556865</v>
      </c>
      <c r="DH33" s="168">
        <v>441.0849758556865</v>
      </c>
      <c r="DI33" s="168">
        <v>0</v>
      </c>
      <c r="DJ33" s="168">
        <v>0</v>
      </c>
      <c r="DK33" s="168">
        <v>0</v>
      </c>
      <c r="DL33" s="168">
        <v>0</v>
      </c>
      <c r="DM33" s="168">
        <v>0</v>
      </c>
      <c r="DN33" s="168">
        <v>0</v>
      </c>
      <c r="DO33" s="169">
        <v>0</v>
      </c>
    </row>
    <row r="34" spans="1:119" ht="12.75">
      <c r="A34" s="10">
        <v>23</v>
      </c>
      <c r="B34" s="11" t="s">
        <v>36</v>
      </c>
      <c r="C34" s="11" t="s">
        <v>6</v>
      </c>
      <c r="D34" s="11">
        <v>2008</v>
      </c>
      <c r="E34" s="38" t="s">
        <v>53</v>
      </c>
      <c r="F34" s="22"/>
      <c r="G34" s="12" t="s">
        <v>15</v>
      </c>
      <c r="I34" s="222">
        <v>0</v>
      </c>
      <c r="J34" s="223">
        <v>0</v>
      </c>
      <c r="K34" s="223">
        <v>0</v>
      </c>
      <c r="L34" s="223">
        <v>0</v>
      </c>
      <c r="M34" s="223">
        <v>0</v>
      </c>
      <c r="N34" s="223">
        <v>0</v>
      </c>
      <c r="O34" s="223">
        <v>0</v>
      </c>
      <c r="P34" s="223">
        <v>0</v>
      </c>
      <c r="Q34" s="223">
        <v>0</v>
      </c>
      <c r="R34" s="223">
        <v>0</v>
      </c>
      <c r="S34" s="223">
        <v>0</v>
      </c>
      <c r="T34" s="223">
        <v>0</v>
      </c>
      <c r="U34" s="223">
        <v>0</v>
      </c>
      <c r="V34" s="223">
        <v>0</v>
      </c>
      <c r="W34" s="223">
        <v>0</v>
      </c>
      <c r="X34" s="223">
        <v>0</v>
      </c>
      <c r="Y34" s="223">
        <v>0</v>
      </c>
      <c r="Z34" s="223">
        <v>0</v>
      </c>
      <c r="AA34" s="223">
        <v>0</v>
      </c>
      <c r="AB34" s="223">
        <v>0</v>
      </c>
      <c r="AC34" s="223">
        <v>0</v>
      </c>
      <c r="AD34" s="223">
        <v>0</v>
      </c>
      <c r="AE34" s="223">
        <v>0</v>
      </c>
      <c r="AF34" s="223">
        <v>0</v>
      </c>
      <c r="AG34" s="223">
        <v>0</v>
      </c>
      <c r="AH34" s="223">
        <v>0</v>
      </c>
      <c r="AI34" s="224">
        <v>0</v>
      </c>
      <c r="AJ34" s="54"/>
      <c r="AK34" s="128">
        <v>0</v>
      </c>
      <c r="AL34" s="129">
        <v>0</v>
      </c>
      <c r="AM34" s="129">
        <v>0</v>
      </c>
      <c r="AN34" s="129">
        <v>0</v>
      </c>
      <c r="AO34" s="129">
        <v>0</v>
      </c>
      <c r="AP34" s="129">
        <v>0</v>
      </c>
      <c r="AQ34" s="129">
        <v>0</v>
      </c>
      <c r="AR34" s="129">
        <v>0</v>
      </c>
      <c r="AS34" s="129">
        <v>0</v>
      </c>
      <c r="AT34" s="129">
        <v>0</v>
      </c>
      <c r="AU34" s="129">
        <v>0</v>
      </c>
      <c r="AV34" s="129">
        <v>0</v>
      </c>
      <c r="AW34" s="129">
        <v>0</v>
      </c>
      <c r="AX34" s="129">
        <v>0</v>
      </c>
      <c r="AY34" s="129">
        <v>0</v>
      </c>
      <c r="AZ34" s="129">
        <v>0</v>
      </c>
      <c r="BA34" s="129">
        <v>0</v>
      </c>
      <c r="BB34" s="129">
        <v>0</v>
      </c>
      <c r="BC34" s="129">
        <v>0</v>
      </c>
      <c r="BD34" s="129">
        <v>0</v>
      </c>
      <c r="BE34" s="129">
        <v>0</v>
      </c>
      <c r="BF34" s="129">
        <v>0</v>
      </c>
      <c r="BG34" s="129">
        <v>0</v>
      </c>
      <c r="BH34" s="129">
        <v>0</v>
      </c>
      <c r="BI34" s="129">
        <v>0</v>
      </c>
      <c r="BJ34" s="129">
        <v>0</v>
      </c>
      <c r="BK34" s="161">
        <v>0</v>
      </c>
      <c r="BL34" s="210"/>
      <c r="BM34" s="222">
        <v>0</v>
      </c>
      <c r="BN34" s="223">
        <v>0</v>
      </c>
      <c r="BO34" s="223">
        <v>0</v>
      </c>
      <c r="BP34" s="223">
        <v>0</v>
      </c>
      <c r="BQ34" s="223">
        <v>0</v>
      </c>
      <c r="BR34" s="223">
        <v>0</v>
      </c>
      <c r="BS34" s="223">
        <v>0</v>
      </c>
      <c r="BT34" s="223">
        <v>0</v>
      </c>
      <c r="BU34" s="223">
        <v>0</v>
      </c>
      <c r="BV34" s="223">
        <v>0</v>
      </c>
      <c r="BW34" s="223">
        <v>0</v>
      </c>
      <c r="BX34" s="223">
        <v>0</v>
      </c>
      <c r="BY34" s="223">
        <v>0</v>
      </c>
      <c r="BZ34" s="223">
        <v>0</v>
      </c>
      <c r="CA34" s="223">
        <v>0</v>
      </c>
      <c r="CB34" s="223">
        <v>0</v>
      </c>
      <c r="CC34" s="223">
        <v>0</v>
      </c>
      <c r="CD34" s="223">
        <v>0</v>
      </c>
      <c r="CE34" s="223">
        <v>0</v>
      </c>
      <c r="CF34" s="223">
        <v>0</v>
      </c>
      <c r="CG34" s="223">
        <v>0</v>
      </c>
      <c r="CH34" s="223">
        <v>0</v>
      </c>
      <c r="CI34" s="223">
        <v>0</v>
      </c>
      <c r="CJ34" s="223">
        <v>0</v>
      </c>
      <c r="CK34" s="223">
        <v>0</v>
      </c>
      <c r="CL34" s="223">
        <v>0</v>
      </c>
      <c r="CM34" s="224">
        <v>0</v>
      </c>
      <c r="CN34" s="54"/>
      <c r="CO34" s="128">
        <v>0</v>
      </c>
      <c r="CP34" s="129">
        <v>0</v>
      </c>
      <c r="CQ34" s="129">
        <v>0</v>
      </c>
      <c r="CR34" s="129">
        <v>0</v>
      </c>
      <c r="CS34" s="129">
        <v>0</v>
      </c>
      <c r="CT34" s="129">
        <v>0</v>
      </c>
      <c r="CU34" s="129">
        <v>0</v>
      </c>
      <c r="CV34" s="129">
        <v>0</v>
      </c>
      <c r="CW34" s="129">
        <v>0</v>
      </c>
      <c r="CX34" s="129">
        <v>0</v>
      </c>
      <c r="CY34" s="129">
        <v>0</v>
      </c>
      <c r="CZ34" s="129">
        <v>0</v>
      </c>
      <c r="DA34" s="129">
        <v>0</v>
      </c>
      <c r="DB34" s="129">
        <v>0</v>
      </c>
      <c r="DC34" s="129">
        <v>0</v>
      </c>
      <c r="DD34" s="129">
        <v>0</v>
      </c>
      <c r="DE34" s="129">
        <v>0</v>
      </c>
      <c r="DF34" s="129">
        <v>0</v>
      </c>
      <c r="DG34" s="129">
        <v>0</v>
      </c>
      <c r="DH34" s="129">
        <v>0</v>
      </c>
      <c r="DI34" s="129">
        <v>0</v>
      </c>
      <c r="DJ34" s="129">
        <v>0</v>
      </c>
      <c r="DK34" s="129">
        <v>0</v>
      </c>
      <c r="DL34" s="129">
        <v>0</v>
      </c>
      <c r="DM34" s="129">
        <v>0</v>
      </c>
      <c r="DN34" s="129">
        <v>0</v>
      </c>
      <c r="DO34" s="161">
        <v>0</v>
      </c>
    </row>
    <row r="35" spans="1:119" ht="12.75">
      <c r="A35" s="7">
        <v>24</v>
      </c>
      <c r="B35" s="8" t="s">
        <v>37</v>
      </c>
      <c r="C35" s="8" t="s">
        <v>6</v>
      </c>
      <c r="D35" s="8">
        <v>2008</v>
      </c>
      <c r="E35" s="37" t="s">
        <v>53</v>
      </c>
      <c r="F35" s="22"/>
      <c r="G35" s="9" t="s">
        <v>15</v>
      </c>
      <c r="I35" s="219">
        <v>0</v>
      </c>
      <c r="J35" s="220">
        <v>0</v>
      </c>
      <c r="K35" s="220">
        <v>0.04535231399787601</v>
      </c>
      <c r="L35" s="220">
        <v>0.026007483090134783</v>
      </c>
      <c r="M35" s="220">
        <v>0.026007483090134783</v>
      </c>
      <c r="N35" s="220">
        <v>0.026007483090134783</v>
      </c>
      <c r="O35" s="220">
        <v>0.026007483090134783</v>
      </c>
      <c r="P35" s="220">
        <v>0.026007483090134783</v>
      </c>
      <c r="Q35" s="220">
        <v>0.026007483090134783</v>
      </c>
      <c r="R35" s="220">
        <v>0.026007483090134783</v>
      </c>
      <c r="S35" s="220">
        <v>0.025102351100661353</v>
      </c>
      <c r="T35" s="220">
        <v>0.025102351100661353</v>
      </c>
      <c r="U35" s="220">
        <v>0.024836633236357326</v>
      </c>
      <c r="V35" s="220">
        <v>0.024836633236357326</v>
      </c>
      <c r="W35" s="220">
        <v>0.024836633236357326</v>
      </c>
      <c r="X35" s="220">
        <v>0.024520823887799234</v>
      </c>
      <c r="Y35" s="220">
        <v>0.024402225058486705</v>
      </c>
      <c r="Z35" s="220">
        <v>0.023197910073456226</v>
      </c>
      <c r="AA35" s="220">
        <v>0.023197910073456226</v>
      </c>
      <c r="AB35" s="220">
        <v>0.023197910073456226</v>
      </c>
      <c r="AC35" s="220">
        <v>0.023197910073456226</v>
      </c>
      <c r="AD35" s="220">
        <v>0.023197910073456226</v>
      </c>
      <c r="AE35" s="220">
        <v>0</v>
      </c>
      <c r="AF35" s="220">
        <v>0</v>
      </c>
      <c r="AG35" s="220">
        <v>0</v>
      </c>
      <c r="AH35" s="220">
        <v>0</v>
      </c>
      <c r="AI35" s="221">
        <v>0</v>
      </c>
      <c r="AJ35" s="54"/>
      <c r="AK35" s="167">
        <v>0</v>
      </c>
      <c r="AL35" s="168">
        <v>0</v>
      </c>
      <c r="AM35" s="168">
        <v>178.55599132485034</v>
      </c>
      <c r="AN35" s="168">
        <v>64.43252928204454</v>
      </c>
      <c r="AO35" s="168">
        <v>64.43252928204454</v>
      </c>
      <c r="AP35" s="168">
        <v>64.43252928204454</v>
      </c>
      <c r="AQ35" s="168">
        <v>64.43252928204454</v>
      </c>
      <c r="AR35" s="168">
        <v>64.43252928204454</v>
      </c>
      <c r="AS35" s="168">
        <v>64.43252928204454</v>
      </c>
      <c r="AT35" s="168">
        <v>64.43252928204454</v>
      </c>
      <c r="AU35" s="168">
        <v>35.298437503275075</v>
      </c>
      <c r="AV35" s="168">
        <v>35.298437503275075</v>
      </c>
      <c r="AW35" s="168">
        <v>26.74559798823848</v>
      </c>
      <c r="AX35" s="168">
        <v>26.74559798823848</v>
      </c>
      <c r="AY35" s="168">
        <v>26.74559798823848</v>
      </c>
      <c r="AZ35" s="168">
        <v>23.662569292331177</v>
      </c>
      <c r="BA35" s="168">
        <v>22.564071036269056</v>
      </c>
      <c r="BB35" s="168">
        <v>21.452659201191913</v>
      </c>
      <c r="BC35" s="168">
        <v>21.452659201191913</v>
      </c>
      <c r="BD35" s="168">
        <v>21.452659201191913</v>
      </c>
      <c r="BE35" s="168">
        <v>21.452659201191913</v>
      </c>
      <c r="BF35" s="168">
        <v>21.452659201191913</v>
      </c>
      <c r="BG35" s="168">
        <v>0</v>
      </c>
      <c r="BH35" s="168">
        <v>0</v>
      </c>
      <c r="BI35" s="168">
        <v>0</v>
      </c>
      <c r="BJ35" s="168">
        <v>0</v>
      </c>
      <c r="BK35" s="169">
        <v>0</v>
      </c>
      <c r="BL35" s="210"/>
      <c r="BM35" s="219">
        <v>0</v>
      </c>
      <c r="BN35" s="220">
        <v>0</v>
      </c>
      <c r="BO35" s="220">
        <v>0.058143992304969236</v>
      </c>
      <c r="BP35" s="220">
        <v>0.03334292703863433</v>
      </c>
      <c r="BQ35" s="220">
        <v>0.03334292703863433</v>
      </c>
      <c r="BR35" s="220">
        <v>0.03334292703863433</v>
      </c>
      <c r="BS35" s="220">
        <v>0.03334292703863433</v>
      </c>
      <c r="BT35" s="220">
        <v>0.03334292703863433</v>
      </c>
      <c r="BU35" s="220">
        <v>0.03334292703863433</v>
      </c>
      <c r="BV35" s="220">
        <v>0.03334292703863433</v>
      </c>
      <c r="BW35" s="220">
        <v>0.0321825014111043</v>
      </c>
      <c r="BX35" s="220">
        <v>0.0321825014111043</v>
      </c>
      <c r="BY35" s="220">
        <v>0.031841837482509384</v>
      </c>
      <c r="BZ35" s="220">
        <v>0.031841837482509384</v>
      </c>
      <c r="CA35" s="220">
        <v>0.031841837482509384</v>
      </c>
      <c r="CB35" s="220">
        <v>0.03143695370230671</v>
      </c>
      <c r="CC35" s="220">
        <v>0.0312849039211368</v>
      </c>
      <c r="CD35" s="220">
        <v>0.029740910350584904</v>
      </c>
      <c r="CE35" s="220">
        <v>0.029740910350584904</v>
      </c>
      <c r="CF35" s="220">
        <v>0.029740910350584904</v>
      </c>
      <c r="CG35" s="220">
        <v>0.029740910350584904</v>
      </c>
      <c r="CH35" s="220">
        <v>0.029740910350584904</v>
      </c>
      <c r="CI35" s="220">
        <v>0</v>
      </c>
      <c r="CJ35" s="220">
        <v>0</v>
      </c>
      <c r="CK35" s="220">
        <v>0</v>
      </c>
      <c r="CL35" s="220">
        <v>0</v>
      </c>
      <c r="CM35" s="221">
        <v>0</v>
      </c>
      <c r="CN35" s="54"/>
      <c r="CO35" s="167">
        <v>0</v>
      </c>
      <c r="CP35" s="168">
        <v>0</v>
      </c>
      <c r="CQ35" s="168">
        <v>228.91793759596197</v>
      </c>
      <c r="CR35" s="168">
        <v>82.60580677185197</v>
      </c>
      <c r="CS35" s="168">
        <v>82.60580677185197</v>
      </c>
      <c r="CT35" s="168">
        <v>82.60580677185197</v>
      </c>
      <c r="CU35" s="168">
        <v>82.60580677185197</v>
      </c>
      <c r="CV35" s="168">
        <v>82.60580677185197</v>
      </c>
      <c r="CW35" s="168">
        <v>82.60580677185197</v>
      </c>
      <c r="CX35" s="168">
        <v>82.60580677185197</v>
      </c>
      <c r="CY35" s="168">
        <v>45.25440705548087</v>
      </c>
      <c r="CZ35" s="168">
        <v>45.25440705548087</v>
      </c>
      <c r="DA35" s="168">
        <v>34.28922819004933</v>
      </c>
      <c r="DB35" s="168">
        <v>34.28922819004933</v>
      </c>
      <c r="DC35" s="168">
        <v>34.28922819004933</v>
      </c>
      <c r="DD35" s="168">
        <v>30.336627297860474</v>
      </c>
      <c r="DE35" s="168">
        <v>28.928296200344942</v>
      </c>
      <c r="DF35" s="168">
        <v>27.503409232297326</v>
      </c>
      <c r="DG35" s="168">
        <v>27.503409232297326</v>
      </c>
      <c r="DH35" s="168">
        <v>27.503409232297326</v>
      </c>
      <c r="DI35" s="168">
        <v>27.503409232297326</v>
      </c>
      <c r="DJ35" s="168">
        <v>27.503409232297326</v>
      </c>
      <c r="DK35" s="168">
        <v>0</v>
      </c>
      <c r="DL35" s="168">
        <v>0</v>
      </c>
      <c r="DM35" s="168">
        <v>0</v>
      </c>
      <c r="DN35" s="168">
        <v>0</v>
      </c>
      <c r="DO35" s="169">
        <v>0</v>
      </c>
    </row>
    <row r="36" spans="1:119" ht="12.75">
      <c r="A36" s="10">
        <v>25</v>
      </c>
      <c r="B36" s="24" t="s">
        <v>38</v>
      </c>
      <c r="C36" s="11" t="s">
        <v>6</v>
      </c>
      <c r="D36" s="11">
        <v>2008</v>
      </c>
      <c r="E36" s="38" t="s">
        <v>53</v>
      </c>
      <c r="F36" s="22"/>
      <c r="G36" s="12" t="s">
        <v>466</v>
      </c>
      <c r="I36" s="222">
        <v>0</v>
      </c>
      <c r="J36" s="223">
        <v>0</v>
      </c>
      <c r="K36" s="223">
        <v>0.08893054892920911</v>
      </c>
      <c r="L36" s="223">
        <v>0.08497908600253537</v>
      </c>
      <c r="M36" s="223">
        <v>0.08497908600253537</v>
      </c>
      <c r="N36" s="223">
        <v>0.08497908600253537</v>
      </c>
      <c r="O36" s="223">
        <v>0.07724020531117518</v>
      </c>
      <c r="P36" s="223">
        <v>0.07724020531117518</v>
      </c>
      <c r="Q36" s="223">
        <v>0.059415009654101375</v>
      </c>
      <c r="R36" s="223">
        <v>0.05339448048894371</v>
      </c>
      <c r="S36" s="223">
        <v>0.039132372271759794</v>
      </c>
      <c r="T36" s="223">
        <v>0.031568036710445724</v>
      </c>
      <c r="U36" s="223">
        <v>0.02782546443217292</v>
      </c>
      <c r="V36" s="223">
        <v>0.02782546443217292</v>
      </c>
      <c r="W36" s="223">
        <v>0.013621901230855453</v>
      </c>
      <c r="X36" s="223">
        <v>0.013621901230855453</v>
      </c>
      <c r="Y36" s="223">
        <v>0.013621901230855453</v>
      </c>
      <c r="Z36" s="223">
        <v>0.013621901230855453</v>
      </c>
      <c r="AA36" s="223">
        <v>0</v>
      </c>
      <c r="AB36" s="223">
        <v>0</v>
      </c>
      <c r="AC36" s="223">
        <v>0</v>
      </c>
      <c r="AD36" s="223">
        <v>0</v>
      </c>
      <c r="AE36" s="223">
        <v>0</v>
      </c>
      <c r="AF36" s="223">
        <v>0</v>
      </c>
      <c r="AG36" s="223">
        <v>0</v>
      </c>
      <c r="AH36" s="223">
        <v>0</v>
      </c>
      <c r="AI36" s="224">
        <v>0</v>
      </c>
      <c r="AJ36" s="54"/>
      <c r="AK36" s="128">
        <v>0</v>
      </c>
      <c r="AL36" s="129">
        <v>0</v>
      </c>
      <c r="AM36" s="129">
        <v>1630.7082960077807</v>
      </c>
      <c r="AN36" s="129">
        <v>1623.614479229895</v>
      </c>
      <c r="AO36" s="129">
        <v>1623.614479229895</v>
      </c>
      <c r="AP36" s="129">
        <v>1623.614479229895</v>
      </c>
      <c r="AQ36" s="129">
        <v>1378.0701246900203</v>
      </c>
      <c r="AR36" s="129">
        <v>1378.0701246900203</v>
      </c>
      <c r="AS36" s="129">
        <v>1122.3784214767752</v>
      </c>
      <c r="AT36" s="129">
        <v>931.3550672212262</v>
      </c>
      <c r="AU36" s="129">
        <v>588.0272257748351</v>
      </c>
      <c r="AV36" s="129">
        <v>580.5321411728851</v>
      </c>
      <c r="AW36" s="129">
        <v>476.04265574149986</v>
      </c>
      <c r="AX36" s="129">
        <v>476.04265574149986</v>
      </c>
      <c r="AY36" s="129">
        <v>451.5635492310913</v>
      </c>
      <c r="AZ36" s="129">
        <v>451.5635492310913</v>
      </c>
      <c r="BA36" s="129">
        <v>451.5635492310913</v>
      </c>
      <c r="BB36" s="129">
        <v>434.69265119684087</v>
      </c>
      <c r="BC36" s="129">
        <v>0</v>
      </c>
      <c r="BD36" s="129">
        <v>0</v>
      </c>
      <c r="BE36" s="129">
        <v>0</v>
      </c>
      <c r="BF36" s="129">
        <v>0</v>
      </c>
      <c r="BG36" s="129">
        <v>0</v>
      </c>
      <c r="BH36" s="129">
        <v>0</v>
      </c>
      <c r="BI36" s="129">
        <v>0</v>
      </c>
      <c r="BJ36" s="129">
        <v>0</v>
      </c>
      <c r="BK36" s="161">
        <v>0</v>
      </c>
      <c r="BL36" s="210"/>
      <c r="BM36" s="222">
        <v>0</v>
      </c>
      <c r="BN36" s="223">
        <v>0</v>
      </c>
      <c r="BO36" s="223">
        <v>0.21299057781711836</v>
      </c>
      <c r="BP36" s="223">
        <v>0.2017289084760982</v>
      </c>
      <c r="BQ36" s="223">
        <v>0.2017289084760982</v>
      </c>
      <c r="BR36" s="223">
        <v>0.2017289084760982</v>
      </c>
      <c r="BS36" s="223">
        <v>0.18166309639778572</v>
      </c>
      <c r="BT36" s="223">
        <v>0.18166309639778572</v>
      </c>
      <c r="BU36" s="223">
        <v>0.14277997213796823</v>
      </c>
      <c r="BV36" s="223">
        <v>0.1267114246502194</v>
      </c>
      <c r="BW36" s="223">
        <v>0.09941845278708773</v>
      </c>
      <c r="BX36" s="223">
        <v>0.082200634364588</v>
      </c>
      <c r="BY36" s="223">
        <v>0.07296778577639229</v>
      </c>
      <c r="BZ36" s="223">
        <v>0.07296778577639229</v>
      </c>
      <c r="CA36" s="223">
        <v>0.04047273408401566</v>
      </c>
      <c r="CB36" s="223">
        <v>0.04047273408401566</v>
      </c>
      <c r="CC36" s="223">
        <v>0.04047273408401566</v>
      </c>
      <c r="CD36" s="223">
        <v>0.04047273408401566</v>
      </c>
      <c r="CE36" s="223">
        <v>0</v>
      </c>
      <c r="CF36" s="223">
        <v>0</v>
      </c>
      <c r="CG36" s="223">
        <v>0</v>
      </c>
      <c r="CH36" s="223">
        <v>0</v>
      </c>
      <c r="CI36" s="223">
        <v>0</v>
      </c>
      <c r="CJ36" s="223">
        <v>0</v>
      </c>
      <c r="CK36" s="223">
        <v>0</v>
      </c>
      <c r="CL36" s="223">
        <v>0</v>
      </c>
      <c r="CM36" s="224">
        <v>0</v>
      </c>
      <c r="CN36" s="54"/>
      <c r="CO36" s="128">
        <v>0</v>
      </c>
      <c r="CP36" s="129">
        <v>0</v>
      </c>
      <c r="CQ36" s="129">
        <v>4044.412137301356</v>
      </c>
      <c r="CR36" s="129">
        <v>4024.194759484382</v>
      </c>
      <c r="CS36" s="129">
        <v>4024.194759484382</v>
      </c>
      <c r="CT36" s="129">
        <v>4024.194759484382</v>
      </c>
      <c r="CU36" s="129">
        <v>3387.533325927419</v>
      </c>
      <c r="CV36" s="129">
        <v>3387.533325927419</v>
      </c>
      <c r="CW36" s="129">
        <v>2815.62720347303</v>
      </c>
      <c r="CX36" s="129">
        <v>2305.7936398573665</v>
      </c>
      <c r="CY36" s="129">
        <v>1648.777371733979</v>
      </c>
      <c r="CZ36" s="129">
        <v>1631.7171812266147</v>
      </c>
      <c r="DA36" s="129">
        <v>1384.4426477352695</v>
      </c>
      <c r="DB36" s="129">
        <v>1384.4426477352695</v>
      </c>
      <c r="DC36" s="129">
        <v>1328.4391069219944</v>
      </c>
      <c r="DD36" s="129">
        <v>1328.4391069219944</v>
      </c>
      <c r="DE36" s="129">
        <v>1328.4391069219944</v>
      </c>
      <c r="DF36" s="129">
        <v>1292.1666761483557</v>
      </c>
      <c r="DG36" s="129">
        <v>0</v>
      </c>
      <c r="DH36" s="129">
        <v>0</v>
      </c>
      <c r="DI36" s="129">
        <v>0</v>
      </c>
      <c r="DJ36" s="129">
        <v>0</v>
      </c>
      <c r="DK36" s="129">
        <v>0</v>
      </c>
      <c r="DL36" s="129">
        <v>0</v>
      </c>
      <c r="DM36" s="129">
        <v>0</v>
      </c>
      <c r="DN36" s="129">
        <v>0</v>
      </c>
      <c r="DO36" s="161">
        <v>0</v>
      </c>
    </row>
    <row r="37" spans="1:119" ht="12.75">
      <c r="A37" s="7">
        <v>26</v>
      </c>
      <c r="B37" s="8" t="s">
        <v>39</v>
      </c>
      <c r="C37" s="8" t="s">
        <v>21</v>
      </c>
      <c r="D37" s="8">
        <v>2008</v>
      </c>
      <c r="E37" s="37" t="s">
        <v>53</v>
      </c>
      <c r="F37" s="22"/>
      <c r="G37" s="9" t="s">
        <v>15</v>
      </c>
      <c r="I37" s="219">
        <v>0</v>
      </c>
      <c r="J37" s="220">
        <v>0</v>
      </c>
      <c r="K37" s="220">
        <v>1.824804</v>
      </c>
      <c r="L37" s="220">
        <v>1.824804</v>
      </c>
      <c r="M37" s="220">
        <v>1.824804</v>
      </c>
      <c r="N37" s="220">
        <v>1.824804</v>
      </c>
      <c r="O37" s="220">
        <v>1.824804</v>
      </c>
      <c r="P37" s="220">
        <v>1.824804</v>
      </c>
      <c r="Q37" s="220">
        <v>1.824804</v>
      </c>
      <c r="R37" s="220">
        <v>1.824804</v>
      </c>
      <c r="S37" s="220">
        <v>1.824804</v>
      </c>
      <c r="T37" s="220">
        <v>1.824804</v>
      </c>
      <c r="U37" s="220">
        <v>1.824804</v>
      </c>
      <c r="V37" s="220">
        <v>1.824804</v>
      </c>
      <c r="W37" s="220">
        <v>1.824804</v>
      </c>
      <c r="X37" s="220">
        <v>0</v>
      </c>
      <c r="Y37" s="220">
        <v>0</v>
      </c>
      <c r="Z37" s="220">
        <v>0</v>
      </c>
      <c r="AA37" s="220">
        <v>0</v>
      </c>
      <c r="AB37" s="220">
        <v>0</v>
      </c>
      <c r="AC37" s="220">
        <v>0</v>
      </c>
      <c r="AD37" s="220">
        <v>0</v>
      </c>
      <c r="AE37" s="220">
        <v>0</v>
      </c>
      <c r="AF37" s="220">
        <v>0</v>
      </c>
      <c r="AG37" s="220">
        <v>0</v>
      </c>
      <c r="AH37" s="220">
        <v>0</v>
      </c>
      <c r="AI37" s="221">
        <v>0</v>
      </c>
      <c r="AJ37" s="54"/>
      <c r="AK37" s="167">
        <v>0</v>
      </c>
      <c r="AL37" s="168">
        <v>0</v>
      </c>
      <c r="AM37" s="168">
        <v>36.49608</v>
      </c>
      <c r="AN37" s="168">
        <v>36.49608</v>
      </c>
      <c r="AO37" s="168">
        <v>36.49608</v>
      </c>
      <c r="AP37" s="168">
        <v>36.49608</v>
      </c>
      <c r="AQ37" s="168">
        <v>36.49608</v>
      </c>
      <c r="AR37" s="168">
        <v>36.49608</v>
      </c>
      <c r="AS37" s="168">
        <v>36.49608</v>
      </c>
      <c r="AT37" s="168">
        <v>36.49608</v>
      </c>
      <c r="AU37" s="168">
        <v>36.49608</v>
      </c>
      <c r="AV37" s="168">
        <v>36.49608</v>
      </c>
      <c r="AW37" s="168">
        <v>36.49608</v>
      </c>
      <c r="AX37" s="168">
        <v>36.49608</v>
      </c>
      <c r="AY37" s="168">
        <v>36.49608</v>
      </c>
      <c r="AZ37" s="168">
        <v>0</v>
      </c>
      <c r="BA37" s="168">
        <v>0</v>
      </c>
      <c r="BB37" s="168">
        <v>0</v>
      </c>
      <c r="BC37" s="168">
        <v>0</v>
      </c>
      <c r="BD37" s="168">
        <v>0</v>
      </c>
      <c r="BE37" s="168">
        <v>0</v>
      </c>
      <c r="BF37" s="168">
        <v>0</v>
      </c>
      <c r="BG37" s="168">
        <v>0</v>
      </c>
      <c r="BH37" s="168">
        <v>0</v>
      </c>
      <c r="BI37" s="168">
        <v>0</v>
      </c>
      <c r="BJ37" s="168">
        <v>0</v>
      </c>
      <c r="BK37" s="169">
        <v>0</v>
      </c>
      <c r="BL37" s="210"/>
      <c r="BM37" s="219">
        <v>0</v>
      </c>
      <c r="BN37" s="220">
        <v>0</v>
      </c>
      <c r="BO37" s="220">
        <v>2.02756</v>
      </c>
      <c r="BP37" s="220">
        <v>2.02756</v>
      </c>
      <c r="BQ37" s="220">
        <v>2.02756</v>
      </c>
      <c r="BR37" s="220">
        <v>2.02756</v>
      </c>
      <c r="BS37" s="220">
        <v>2.02756</v>
      </c>
      <c r="BT37" s="220">
        <v>2.02756</v>
      </c>
      <c r="BU37" s="220">
        <v>2.02756</v>
      </c>
      <c r="BV37" s="220">
        <v>2.02756</v>
      </c>
      <c r="BW37" s="220">
        <v>2.02756</v>
      </c>
      <c r="BX37" s="220">
        <v>2.02756</v>
      </c>
      <c r="BY37" s="220">
        <v>2.02756</v>
      </c>
      <c r="BZ37" s="220">
        <v>2.02756</v>
      </c>
      <c r="CA37" s="220">
        <v>2.02756</v>
      </c>
      <c r="CB37" s="220">
        <v>0</v>
      </c>
      <c r="CC37" s="220">
        <v>0</v>
      </c>
      <c r="CD37" s="220">
        <v>0</v>
      </c>
      <c r="CE37" s="220">
        <v>0</v>
      </c>
      <c r="CF37" s="220">
        <v>0</v>
      </c>
      <c r="CG37" s="220">
        <v>0</v>
      </c>
      <c r="CH37" s="220">
        <v>0</v>
      </c>
      <c r="CI37" s="220">
        <v>0</v>
      </c>
      <c r="CJ37" s="220">
        <v>0</v>
      </c>
      <c r="CK37" s="220">
        <v>0</v>
      </c>
      <c r="CL37" s="220">
        <v>0</v>
      </c>
      <c r="CM37" s="221">
        <v>0</v>
      </c>
      <c r="CN37" s="54"/>
      <c r="CO37" s="167">
        <v>0</v>
      </c>
      <c r="CP37" s="168">
        <v>0</v>
      </c>
      <c r="CQ37" s="168">
        <v>40.5512</v>
      </c>
      <c r="CR37" s="168">
        <v>40.5512</v>
      </c>
      <c r="CS37" s="168">
        <v>40.5512</v>
      </c>
      <c r="CT37" s="168">
        <v>40.5512</v>
      </c>
      <c r="CU37" s="168">
        <v>40.5512</v>
      </c>
      <c r="CV37" s="168">
        <v>40.5512</v>
      </c>
      <c r="CW37" s="168">
        <v>40.5512</v>
      </c>
      <c r="CX37" s="168">
        <v>40.5512</v>
      </c>
      <c r="CY37" s="168">
        <v>40.5512</v>
      </c>
      <c r="CZ37" s="168">
        <v>40.5512</v>
      </c>
      <c r="DA37" s="168">
        <v>40.5512</v>
      </c>
      <c r="DB37" s="168">
        <v>40.5512</v>
      </c>
      <c r="DC37" s="168">
        <v>40.5512</v>
      </c>
      <c r="DD37" s="168">
        <v>0</v>
      </c>
      <c r="DE37" s="168">
        <v>0</v>
      </c>
      <c r="DF37" s="168">
        <v>0</v>
      </c>
      <c r="DG37" s="168">
        <v>0</v>
      </c>
      <c r="DH37" s="168">
        <v>0</v>
      </c>
      <c r="DI37" s="168">
        <v>0</v>
      </c>
      <c r="DJ37" s="168">
        <v>0</v>
      </c>
      <c r="DK37" s="168">
        <v>0</v>
      </c>
      <c r="DL37" s="168">
        <v>0</v>
      </c>
      <c r="DM37" s="168">
        <v>0</v>
      </c>
      <c r="DN37" s="168">
        <v>0</v>
      </c>
      <c r="DO37" s="169">
        <v>0</v>
      </c>
    </row>
    <row r="38" spans="1:119" ht="12.75">
      <c r="A38" s="10">
        <v>27</v>
      </c>
      <c r="B38" s="11" t="s">
        <v>40</v>
      </c>
      <c r="C38" s="11" t="s">
        <v>27</v>
      </c>
      <c r="D38" s="11">
        <v>2008</v>
      </c>
      <c r="E38" s="38" t="s">
        <v>53</v>
      </c>
      <c r="F38" s="22"/>
      <c r="G38" s="12" t="s">
        <v>15</v>
      </c>
      <c r="I38" s="222">
        <v>0</v>
      </c>
      <c r="J38" s="223">
        <v>0</v>
      </c>
      <c r="K38" s="223">
        <v>0.10468994239510102</v>
      </c>
      <c r="L38" s="223">
        <v>0.10471169245554848</v>
      </c>
      <c r="M38" s="223">
        <v>0.10471169245554848</v>
      </c>
      <c r="N38" s="223">
        <v>0.10471169245554848</v>
      </c>
      <c r="O38" s="223">
        <v>0.10471169245554848</v>
      </c>
      <c r="P38" s="223">
        <v>0.10471169245554848</v>
      </c>
      <c r="Q38" s="223">
        <v>0.10471169245554848</v>
      </c>
      <c r="R38" s="223">
        <v>0.10471169245554848</v>
      </c>
      <c r="S38" s="223">
        <v>0.10313397653232138</v>
      </c>
      <c r="T38" s="223">
        <v>0.10313397653232138</v>
      </c>
      <c r="U38" s="223">
        <v>0.10313397653232138</v>
      </c>
      <c r="V38" s="223">
        <v>0.10313397653232138</v>
      </c>
      <c r="W38" s="223">
        <v>0.10313397653232138</v>
      </c>
      <c r="X38" s="223">
        <v>0.10313397653232138</v>
      </c>
      <c r="Y38" s="223">
        <v>0.10313397653232138</v>
      </c>
      <c r="Z38" s="223">
        <v>0.10003995723635171</v>
      </c>
      <c r="AA38" s="223">
        <v>0</v>
      </c>
      <c r="AB38" s="223">
        <v>0</v>
      </c>
      <c r="AC38" s="223">
        <v>0</v>
      </c>
      <c r="AD38" s="223">
        <v>0</v>
      </c>
      <c r="AE38" s="223">
        <v>0</v>
      </c>
      <c r="AF38" s="223">
        <v>0</v>
      </c>
      <c r="AG38" s="223">
        <v>0</v>
      </c>
      <c r="AH38" s="223">
        <v>0</v>
      </c>
      <c r="AI38" s="224">
        <v>0</v>
      </c>
      <c r="AJ38" s="54"/>
      <c r="AK38" s="128">
        <v>0</v>
      </c>
      <c r="AL38" s="129">
        <v>0</v>
      </c>
      <c r="AM38" s="129">
        <v>533.0215283624441</v>
      </c>
      <c r="AN38" s="129">
        <v>533.0178882351387</v>
      </c>
      <c r="AO38" s="129">
        <v>533.0178882351387</v>
      </c>
      <c r="AP38" s="129">
        <v>533.0178882351387</v>
      </c>
      <c r="AQ38" s="129">
        <v>533.0178882351387</v>
      </c>
      <c r="AR38" s="129">
        <v>533.0178882351387</v>
      </c>
      <c r="AS38" s="129">
        <v>533.0178882351387</v>
      </c>
      <c r="AT38" s="129">
        <v>533.0178882351387</v>
      </c>
      <c r="AU38" s="129">
        <v>489.5387083175249</v>
      </c>
      <c r="AV38" s="129">
        <v>489.5387083175249</v>
      </c>
      <c r="AW38" s="129">
        <v>489.5387083175249</v>
      </c>
      <c r="AX38" s="129">
        <v>489.5387083175249</v>
      </c>
      <c r="AY38" s="129">
        <v>489.5387083175249</v>
      </c>
      <c r="AZ38" s="129">
        <v>489.5387083175249</v>
      </c>
      <c r="BA38" s="129">
        <v>489.5387083175249</v>
      </c>
      <c r="BB38" s="129">
        <v>474.85254706799907</v>
      </c>
      <c r="BC38" s="129">
        <v>0</v>
      </c>
      <c r="BD38" s="129">
        <v>0</v>
      </c>
      <c r="BE38" s="129">
        <v>0</v>
      </c>
      <c r="BF38" s="129">
        <v>0</v>
      </c>
      <c r="BG38" s="129">
        <v>0</v>
      </c>
      <c r="BH38" s="129">
        <v>0</v>
      </c>
      <c r="BI38" s="129">
        <v>0</v>
      </c>
      <c r="BJ38" s="129">
        <v>0</v>
      </c>
      <c r="BK38" s="161">
        <v>0</v>
      </c>
      <c r="BL38" s="210"/>
      <c r="BM38" s="226">
        <v>0</v>
      </c>
      <c r="BN38" s="223">
        <v>0</v>
      </c>
      <c r="BO38" s="223">
        <v>0.18051918388073154</v>
      </c>
      <c r="BP38" s="223">
        <v>0.18055668799116956</v>
      </c>
      <c r="BQ38" s="223">
        <v>0.18055668799116956</v>
      </c>
      <c r="BR38" s="223">
        <v>0.18055668799116956</v>
      </c>
      <c r="BS38" s="223">
        <v>0.18055668799116956</v>
      </c>
      <c r="BT38" s="223">
        <v>0.18055668799116956</v>
      </c>
      <c r="BU38" s="223">
        <v>0.18055668799116956</v>
      </c>
      <c r="BV38" s="223">
        <v>0.18055668799116956</v>
      </c>
      <c r="BW38" s="223">
        <v>0.17783619751862995</v>
      </c>
      <c r="BX38" s="223">
        <v>0.17783619751862995</v>
      </c>
      <c r="BY38" s="223">
        <v>0.17783619751862995</v>
      </c>
      <c r="BZ38" s="223">
        <v>0.17783619751862995</v>
      </c>
      <c r="CA38" s="223">
        <v>0.17783619751862995</v>
      </c>
      <c r="CB38" s="223">
        <v>0.17783619751862995</v>
      </c>
      <c r="CC38" s="223">
        <v>0.17783619751862995</v>
      </c>
      <c r="CD38" s="223">
        <v>0.172501111593071</v>
      </c>
      <c r="CE38" s="223">
        <v>0</v>
      </c>
      <c r="CF38" s="223">
        <v>0</v>
      </c>
      <c r="CG38" s="223">
        <v>0</v>
      </c>
      <c r="CH38" s="223">
        <v>0</v>
      </c>
      <c r="CI38" s="223">
        <v>0</v>
      </c>
      <c r="CJ38" s="223">
        <v>0</v>
      </c>
      <c r="CK38" s="223">
        <v>0</v>
      </c>
      <c r="CL38" s="223">
        <v>0</v>
      </c>
      <c r="CM38" s="224">
        <v>0</v>
      </c>
      <c r="CN38" s="54"/>
      <c r="CO38" s="128">
        <v>0</v>
      </c>
      <c r="CP38" s="129">
        <v>0</v>
      </c>
      <c r="CQ38" s="129">
        <v>919.5687273055472</v>
      </c>
      <c r="CR38" s="129">
        <v>919.5624473580116</v>
      </c>
      <c r="CS38" s="129">
        <v>919.5624473580116</v>
      </c>
      <c r="CT38" s="129">
        <v>919.5624473580116</v>
      </c>
      <c r="CU38" s="129">
        <v>919.5624473580116</v>
      </c>
      <c r="CV38" s="129">
        <v>919.5624473580116</v>
      </c>
      <c r="CW38" s="129">
        <v>919.5624473580116</v>
      </c>
      <c r="CX38" s="129">
        <v>919.5624473580116</v>
      </c>
      <c r="CY38" s="129">
        <v>844.5521672592647</v>
      </c>
      <c r="CZ38" s="129">
        <v>844.5521672592647</v>
      </c>
      <c r="DA38" s="129">
        <v>844.5521672592647</v>
      </c>
      <c r="DB38" s="129">
        <v>844.5521672592647</v>
      </c>
      <c r="DC38" s="129">
        <v>844.5521672592647</v>
      </c>
      <c r="DD38" s="129">
        <v>844.5521672592647</v>
      </c>
      <c r="DE38" s="129">
        <v>844.5521672592647</v>
      </c>
      <c r="DF38" s="129">
        <v>819.2156022414866</v>
      </c>
      <c r="DG38" s="129">
        <v>0</v>
      </c>
      <c r="DH38" s="129">
        <v>0</v>
      </c>
      <c r="DI38" s="129">
        <v>0</v>
      </c>
      <c r="DJ38" s="129">
        <v>0</v>
      </c>
      <c r="DK38" s="129">
        <v>0</v>
      </c>
      <c r="DL38" s="129">
        <v>0</v>
      </c>
      <c r="DM38" s="129">
        <v>0</v>
      </c>
      <c r="DN38" s="129">
        <v>0</v>
      </c>
      <c r="DO38" s="161">
        <v>0</v>
      </c>
    </row>
    <row r="39" spans="1:119" ht="12.75">
      <c r="A39" s="7">
        <v>28</v>
      </c>
      <c r="B39" s="8" t="s">
        <v>41</v>
      </c>
      <c r="C39" s="8" t="s">
        <v>27</v>
      </c>
      <c r="D39" s="8">
        <v>2008</v>
      </c>
      <c r="E39" s="37" t="s">
        <v>53</v>
      </c>
      <c r="F39" s="22"/>
      <c r="G39" s="9" t="s">
        <v>15</v>
      </c>
      <c r="I39" s="219">
        <v>0</v>
      </c>
      <c r="J39" s="220">
        <v>0</v>
      </c>
      <c r="K39" s="220">
        <v>0</v>
      </c>
      <c r="L39" s="220">
        <v>0</v>
      </c>
      <c r="M39" s="220">
        <v>0</v>
      </c>
      <c r="N39" s="220">
        <v>0</v>
      </c>
      <c r="O39" s="220">
        <v>0</v>
      </c>
      <c r="P39" s="220">
        <v>0</v>
      </c>
      <c r="Q39" s="220">
        <v>0</v>
      </c>
      <c r="R39" s="220">
        <v>0</v>
      </c>
      <c r="S39" s="220">
        <v>0</v>
      </c>
      <c r="T39" s="220">
        <v>0</v>
      </c>
      <c r="U39" s="220">
        <v>0</v>
      </c>
      <c r="V39" s="220">
        <v>0</v>
      </c>
      <c r="W39" s="220">
        <v>0</v>
      </c>
      <c r="X39" s="220">
        <v>0</v>
      </c>
      <c r="Y39" s="220">
        <v>0</v>
      </c>
      <c r="Z39" s="220">
        <v>0</v>
      </c>
      <c r="AA39" s="220">
        <v>0</v>
      </c>
      <c r="AB39" s="220">
        <v>0</v>
      </c>
      <c r="AC39" s="220">
        <v>0</v>
      </c>
      <c r="AD39" s="220">
        <v>0</v>
      </c>
      <c r="AE39" s="220">
        <v>0</v>
      </c>
      <c r="AF39" s="220">
        <v>0</v>
      </c>
      <c r="AG39" s="220">
        <v>0</v>
      </c>
      <c r="AH39" s="220">
        <v>0</v>
      </c>
      <c r="AI39" s="221">
        <v>0</v>
      </c>
      <c r="AJ39" s="54"/>
      <c r="AK39" s="167">
        <v>0</v>
      </c>
      <c r="AL39" s="168">
        <v>0</v>
      </c>
      <c r="AM39" s="168">
        <v>0</v>
      </c>
      <c r="AN39" s="168">
        <v>0</v>
      </c>
      <c r="AO39" s="168">
        <v>0</v>
      </c>
      <c r="AP39" s="168">
        <v>0</v>
      </c>
      <c r="AQ39" s="168">
        <v>0</v>
      </c>
      <c r="AR39" s="168">
        <v>0</v>
      </c>
      <c r="AS39" s="168">
        <v>0</v>
      </c>
      <c r="AT39" s="168">
        <v>0</v>
      </c>
      <c r="AU39" s="168">
        <v>0</v>
      </c>
      <c r="AV39" s="168">
        <v>0</v>
      </c>
      <c r="AW39" s="168">
        <v>0</v>
      </c>
      <c r="AX39" s="168">
        <v>0</v>
      </c>
      <c r="AY39" s="168">
        <v>0</v>
      </c>
      <c r="AZ39" s="168">
        <v>0</v>
      </c>
      <c r="BA39" s="168">
        <v>0</v>
      </c>
      <c r="BB39" s="168">
        <v>0</v>
      </c>
      <c r="BC39" s="168">
        <v>0</v>
      </c>
      <c r="BD39" s="168">
        <v>0</v>
      </c>
      <c r="BE39" s="168">
        <v>0</v>
      </c>
      <c r="BF39" s="168">
        <v>0</v>
      </c>
      <c r="BG39" s="168">
        <v>0</v>
      </c>
      <c r="BH39" s="168">
        <v>0</v>
      </c>
      <c r="BI39" s="168">
        <v>0</v>
      </c>
      <c r="BJ39" s="168">
        <v>0</v>
      </c>
      <c r="BK39" s="169">
        <v>0</v>
      </c>
      <c r="BL39" s="210"/>
      <c r="BM39" s="219">
        <v>0</v>
      </c>
      <c r="BN39" s="220">
        <v>0</v>
      </c>
      <c r="BO39" s="220">
        <v>0</v>
      </c>
      <c r="BP39" s="220">
        <v>0</v>
      </c>
      <c r="BQ39" s="220">
        <v>0</v>
      </c>
      <c r="BR39" s="220">
        <v>0</v>
      </c>
      <c r="BS39" s="220">
        <v>0</v>
      </c>
      <c r="BT39" s="220">
        <v>0</v>
      </c>
      <c r="BU39" s="220">
        <v>0</v>
      </c>
      <c r="BV39" s="220">
        <v>0</v>
      </c>
      <c r="BW39" s="220">
        <v>0</v>
      </c>
      <c r="BX39" s="220">
        <v>0</v>
      </c>
      <c r="BY39" s="220">
        <v>0</v>
      </c>
      <c r="BZ39" s="220">
        <v>0</v>
      </c>
      <c r="CA39" s="220">
        <v>0</v>
      </c>
      <c r="CB39" s="220">
        <v>0</v>
      </c>
      <c r="CC39" s="220">
        <v>0</v>
      </c>
      <c r="CD39" s="220">
        <v>0</v>
      </c>
      <c r="CE39" s="220">
        <v>0</v>
      </c>
      <c r="CF39" s="220">
        <v>0</v>
      </c>
      <c r="CG39" s="220">
        <v>0</v>
      </c>
      <c r="CH39" s="220">
        <v>0</v>
      </c>
      <c r="CI39" s="220">
        <v>0</v>
      </c>
      <c r="CJ39" s="220">
        <v>0</v>
      </c>
      <c r="CK39" s="220">
        <v>0</v>
      </c>
      <c r="CL39" s="220">
        <v>0</v>
      </c>
      <c r="CM39" s="221">
        <v>0</v>
      </c>
      <c r="CN39" s="54"/>
      <c r="CO39" s="167">
        <v>0</v>
      </c>
      <c r="CP39" s="168">
        <v>0</v>
      </c>
      <c r="CQ39" s="168">
        <v>0</v>
      </c>
      <c r="CR39" s="168">
        <v>0</v>
      </c>
      <c r="CS39" s="168">
        <v>0</v>
      </c>
      <c r="CT39" s="168">
        <v>0</v>
      </c>
      <c r="CU39" s="168">
        <v>0</v>
      </c>
      <c r="CV39" s="168">
        <v>0</v>
      </c>
      <c r="CW39" s="168">
        <v>0</v>
      </c>
      <c r="CX39" s="168">
        <v>0</v>
      </c>
      <c r="CY39" s="168">
        <v>0</v>
      </c>
      <c r="CZ39" s="168">
        <v>0</v>
      </c>
      <c r="DA39" s="168">
        <v>0</v>
      </c>
      <c r="DB39" s="168">
        <v>0</v>
      </c>
      <c r="DC39" s="168">
        <v>0</v>
      </c>
      <c r="DD39" s="168">
        <v>0</v>
      </c>
      <c r="DE39" s="168">
        <v>0</v>
      </c>
      <c r="DF39" s="168">
        <v>0</v>
      </c>
      <c r="DG39" s="168">
        <v>0</v>
      </c>
      <c r="DH39" s="168">
        <v>0</v>
      </c>
      <c r="DI39" s="168">
        <v>0</v>
      </c>
      <c r="DJ39" s="168">
        <v>0</v>
      </c>
      <c r="DK39" s="168">
        <v>0</v>
      </c>
      <c r="DL39" s="168">
        <v>0</v>
      </c>
      <c r="DM39" s="168">
        <v>0</v>
      </c>
      <c r="DN39" s="168">
        <v>0</v>
      </c>
      <c r="DO39" s="169">
        <v>0</v>
      </c>
    </row>
    <row r="40" spans="1:119" ht="12.75">
      <c r="A40" s="10">
        <v>29</v>
      </c>
      <c r="B40" s="11" t="s">
        <v>42</v>
      </c>
      <c r="C40" s="11" t="s">
        <v>27</v>
      </c>
      <c r="D40" s="11">
        <v>2008</v>
      </c>
      <c r="E40" s="38" t="s">
        <v>53</v>
      </c>
      <c r="F40" s="22"/>
      <c r="G40" s="12" t="s">
        <v>467</v>
      </c>
      <c r="I40" s="222">
        <v>0</v>
      </c>
      <c r="J40" s="223">
        <v>0</v>
      </c>
      <c r="K40" s="223">
        <v>0.004939671120034829</v>
      </c>
      <c r="L40" s="223">
        <v>0.004939671120034829</v>
      </c>
      <c r="M40" s="223">
        <v>0.004939671120034829</v>
      </c>
      <c r="N40" s="223">
        <v>0.004939671120034829</v>
      </c>
      <c r="O40" s="223">
        <v>0.004939671120034829</v>
      </c>
      <c r="P40" s="223">
        <v>0.004939671120034829</v>
      </c>
      <c r="Q40" s="223">
        <v>0.004939671120034829</v>
      </c>
      <c r="R40" s="223">
        <v>0.004939671120034829</v>
      </c>
      <c r="S40" s="223">
        <v>0.004939671120034829</v>
      </c>
      <c r="T40" s="223">
        <v>0.004939671120034829</v>
      </c>
      <c r="U40" s="223">
        <v>0.004939671120034829</v>
      </c>
      <c r="V40" s="223">
        <v>0.004939671120034829</v>
      </c>
      <c r="W40" s="223">
        <v>0.004939671120034829</v>
      </c>
      <c r="X40" s="223">
        <v>0.004939671120034829</v>
      </c>
      <c r="Y40" s="223">
        <v>0</v>
      </c>
      <c r="Z40" s="223">
        <v>0</v>
      </c>
      <c r="AA40" s="223">
        <v>0</v>
      </c>
      <c r="AB40" s="223">
        <v>0</v>
      </c>
      <c r="AC40" s="223">
        <v>0</v>
      </c>
      <c r="AD40" s="223">
        <v>0</v>
      </c>
      <c r="AE40" s="223">
        <v>0</v>
      </c>
      <c r="AF40" s="223">
        <v>0</v>
      </c>
      <c r="AG40" s="223">
        <v>0</v>
      </c>
      <c r="AH40" s="223">
        <v>0</v>
      </c>
      <c r="AI40" s="224">
        <v>0</v>
      </c>
      <c r="AJ40" s="54"/>
      <c r="AK40" s="128">
        <v>0</v>
      </c>
      <c r="AL40" s="129">
        <v>0</v>
      </c>
      <c r="AM40" s="129">
        <v>4.169663563088223</v>
      </c>
      <c r="AN40" s="129">
        <v>4.169663563088223</v>
      </c>
      <c r="AO40" s="129">
        <v>4.169663563088223</v>
      </c>
      <c r="AP40" s="129">
        <v>4.169663563088223</v>
      </c>
      <c r="AQ40" s="129">
        <v>4.169663563088223</v>
      </c>
      <c r="AR40" s="129">
        <v>4.169663563088223</v>
      </c>
      <c r="AS40" s="129">
        <v>4.169663563088223</v>
      </c>
      <c r="AT40" s="129">
        <v>4.169663563088223</v>
      </c>
      <c r="AU40" s="129">
        <v>4.169663563088223</v>
      </c>
      <c r="AV40" s="129">
        <v>4.169663563088223</v>
      </c>
      <c r="AW40" s="129">
        <v>4.169663563088223</v>
      </c>
      <c r="AX40" s="129">
        <v>4.169663563088223</v>
      </c>
      <c r="AY40" s="129">
        <v>4.169663563088223</v>
      </c>
      <c r="AZ40" s="129">
        <v>4.169663563088223</v>
      </c>
      <c r="BA40" s="129">
        <v>0</v>
      </c>
      <c r="BB40" s="129">
        <v>0</v>
      </c>
      <c r="BC40" s="129">
        <v>0</v>
      </c>
      <c r="BD40" s="129">
        <v>0</v>
      </c>
      <c r="BE40" s="129">
        <v>0</v>
      </c>
      <c r="BF40" s="129">
        <v>0</v>
      </c>
      <c r="BG40" s="129">
        <v>0</v>
      </c>
      <c r="BH40" s="129">
        <v>0</v>
      </c>
      <c r="BI40" s="129">
        <v>0</v>
      </c>
      <c r="BJ40" s="129">
        <v>0</v>
      </c>
      <c r="BK40" s="161">
        <v>0</v>
      </c>
      <c r="BL40" s="210"/>
      <c r="BM40" s="222">
        <v>0</v>
      </c>
      <c r="BN40" s="223">
        <v>0</v>
      </c>
      <c r="BO40" s="223">
        <v>0.007056673028621184</v>
      </c>
      <c r="BP40" s="223">
        <v>0.007056673028621184</v>
      </c>
      <c r="BQ40" s="223">
        <v>0.007056673028621184</v>
      </c>
      <c r="BR40" s="223">
        <v>0.007056673028621184</v>
      </c>
      <c r="BS40" s="223">
        <v>0.007056673028621184</v>
      </c>
      <c r="BT40" s="223">
        <v>0.007056673028621184</v>
      </c>
      <c r="BU40" s="223">
        <v>0.007056673028621184</v>
      </c>
      <c r="BV40" s="223">
        <v>0.007056673028621184</v>
      </c>
      <c r="BW40" s="223">
        <v>0.007056673028621184</v>
      </c>
      <c r="BX40" s="223">
        <v>0.007056673028621184</v>
      </c>
      <c r="BY40" s="223">
        <v>0.007056673028621184</v>
      </c>
      <c r="BZ40" s="223">
        <v>0.007056673028621184</v>
      </c>
      <c r="CA40" s="223">
        <v>0.007056673028621184</v>
      </c>
      <c r="CB40" s="223">
        <v>0.007056673028621184</v>
      </c>
      <c r="CC40" s="223">
        <v>0</v>
      </c>
      <c r="CD40" s="223">
        <v>0</v>
      </c>
      <c r="CE40" s="223">
        <v>0</v>
      </c>
      <c r="CF40" s="223">
        <v>0</v>
      </c>
      <c r="CG40" s="223">
        <v>0</v>
      </c>
      <c r="CH40" s="223">
        <v>0</v>
      </c>
      <c r="CI40" s="223">
        <v>0</v>
      </c>
      <c r="CJ40" s="223">
        <v>0</v>
      </c>
      <c r="CK40" s="223">
        <v>0</v>
      </c>
      <c r="CL40" s="223">
        <v>0</v>
      </c>
      <c r="CM40" s="224">
        <v>0</v>
      </c>
      <c r="CN40" s="54"/>
      <c r="CO40" s="128">
        <v>0</v>
      </c>
      <c r="CP40" s="129">
        <v>0</v>
      </c>
      <c r="CQ40" s="129">
        <v>5.9566622329831755</v>
      </c>
      <c r="CR40" s="129">
        <v>5.9566622329831755</v>
      </c>
      <c r="CS40" s="129">
        <v>5.9566622329831755</v>
      </c>
      <c r="CT40" s="129">
        <v>5.9566622329831755</v>
      </c>
      <c r="CU40" s="129">
        <v>5.9566622329831755</v>
      </c>
      <c r="CV40" s="129">
        <v>5.9566622329831755</v>
      </c>
      <c r="CW40" s="129">
        <v>5.9566622329831755</v>
      </c>
      <c r="CX40" s="129">
        <v>5.9566622329831755</v>
      </c>
      <c r="CY40" s="129">
        <v>5.9566622329831755</v>
      </c>
      <c r="CZ40" s="129">
        <v>5.9566622329831755</v>
      </c>
      <c r="DA40" s="129">
        <v>5.9566622329831755</v>
      </c>
      <c r="DB40" s="129">
        <v>5.9566622329831755</v>
      </c>
      <c r="DC40" s="129">
        <v>5.9566622329831755</v>
      </c>
      <c r="DD40" s="129">
        <v>5.9566622329831755</v>
      </c>
      <c r="DE40" s="129">
        <v>0</v>
      </c>
      <c r="DF40" s="129">
        <v>0</v>
      </c>
      <c r="DG40" s="129">
        <v>0</v>
      </c>
      <c r="DH40" s="129">
        <v>0</v>
      </c>
      <c r="DI40" s="129">
        <v>0</v>
      </c>
      <c r="DJ40" s="129">
        <v>0</v>
      </c>
      <c r="DK40" s="129">
        <v>0</v>
      </c>
      <c r="DL40" s="129">
        <v>0</v>
      </c>
      <c r="DM40" s="129">
        <v>0</v>
      </c>
      <c r="DN40" s="129">
        <v>0</v>
      </c>
      <c r="DO40" s="161">
        <v>0</v>
      </c>
    </row>
    <row r="41" spans="1:119" ht="12.75">
      <c r="A41" s="7">
        <v>30</v>
      </c>
      <c r="B41" s="8" t="s">
        <v>43</v>
      </c>
      <c r="C41" s="8" t="s">
        <v>27</v>
      </c>
      <c r="D41" s="8">
        <v>2008</v>
      </c>
      <c r="E41" s="37" t="s">
        <v>53</v>
      </c>
      <c r="F41" s="22"/>
      <c r="G41" s="9" t="s">
        <v>15</v>
      </c>
      <c r="I41" s="219">
        <v>0</v>
      </c>
      <c r="J41" s="220">
        <v>0</v>
      </c>
      <c r="K41" s="220">
        <v>0.04268886</v>
      </c>
      <c r="L41" s="220">
        <v>0.04268886</v>
      </c>
      <c r="M41" s="220">
        <v>0.04143150000000001</v>
      </c>
      <c r="N41" s="220">
        <v>0.04143150000000001</v>
      </c>
      <c r="O41" s="220">
        <v>0.04143150000000001</v>
      </c>
      <c r="P41" s="220">
        <v>0.04143150000000001</v>
      </c>
      <c r="Q41" s="220">
        <v>0.04143150000000001</v>
      </c>
      <c r="R41" s="220">
        <v>0.041344080000000005</v>
      </c>
      <c r="S41" s="220">
        <v>0.041344080000000005</v>
      </c>
      <c r="T41" s="220">
        <v>0.041344080000000005</v>
      </c>
      <c r="U41" s="220">
        <v>0.041344080000000005</v>
      </c>
      <c r="V41" s="220">
        <v>0.041344080000000005</v>
      </c>
      <c r="W41" s="220">
        <v>0.041344080000000005</v>
      </c>
      <c r="X41" s="220">
        <v>0.041344080000000005</v>
      </c>
      <c r="Y41" s="220">
        <v>0.041344080000000005</v>
      </c>
      <c r="Z41" s="220">
        <v>0.00181536</v>
      </c>
      <c r="AA41" s="220">
        <v>0</v>
      </c>
      <c r="AB41" s="220">
        <v>0</v>
      </c>
      <c r="AC41" s="220">
        <v>0</v>
      </c>
      <c r="AD41" s="220">
        <v>0</v>
      </c>
      <c r="AE41" s="220">
        <v>0</v>
      </c>
      <c r="AF41" s="220">
        <v>0</v>
      </c>
      <c r="AG41" s="220">
        <v>0</v>
      </c>
      <c r="AH41" s="220">
        <v>0</v>
      </c>
      <c r="AI41" s="221">
        <v>0</v>
      </c>
      <c r="AJ41" s="54"/>
      <c r="AK41" s="167">
        <v>0</v>
      </c>
      <c r="AL41" s="168">
        <v>0</v>
      </c>
      <c r="AM41" s="168">
        <v>307.9154484</v>
      </c>
      <c r="AN41" s="168">
        <v>307.9154484</v>
      </c>
      <c r="AO41" s="168">
        <v>298.68545880000005</v>
      </c>
      <c r="AP41" s="168">
        <v>298.68545880000005</v>
      </c>
      <c r="AQ41" s="168">
        <v>298.68545880000005</v>
      </c>
      <c r="AR41" s="168">
        <v>298.68545880000005</v>
      </c>
      <c r="AS41" s="168">
        <v>298.68545880000005</v>
      </c>
      <c r="AT41" s="168">
        <v>297.873978</v>
      </c>
      <c r="AU41" s="168">
        <v>297.873978</v>
      </c>
      <c r="AV41" s="168">
        <v>297.873978</v>
      </c>
      <c r="AW41" s="168">
        <v>297.873978</v>
      </c>
      <c r="AX41" s="168">
        <v>297.873978</v>
      </c>
      <c r="AY41" s="168">
        <v>297.873978</v>
      </c>
      <c r="AZ41" s="168">
        <v>297.873978</v>
      </c>
      <c r="BA41" s="168">
        <v>297.873978</v>
      </c>
      <c r="BB41" s="168">
        <v>13.417779600000001</v>
      </c>
      <c r="BC41" s="168">
        <v>0</v>
      </c>
      <c r="BD41" s="168">
        <v>0</v>
      </c>
      <c r="BE41" s="168">
        <v>0</v>
      </c>
      <c r="BF41" s="168">
        <v>0</v>
      </c>
      <c r="BG41" s="168">
        <v>0</v>
      </c>
      <c r="BH41" s="168">
        <v>0</v>
      </c>
      <c r="BI41" s="168">
        <v>0</v>
      </c>
      <c r="BJ41" s="168">
        <v>0</v>
      </c>
      <c r="BK41" s="169">
        <v>0</v>
      </c>
      <c r="BL41" s="210"/>
      <c r="BM41" s="219">
        <v>0</v>
      </c>
      <c r="BN41" s="220">
        <v>0</v>
      </c>
      <c r="BO41" s="220">
        <v>0.045902</v>
      </c>
      <c r="BP41" s="220">
        <v>0.045902</v>
      </c>
      <c r="BQ41" s="220">
        <v>0.044550000000000006</v>
      </c>
      <c r="BR41" s="220">
        <v>0.044550000000000006</v>
      </c>
      <c r="BS41" s="220">
        <v>0.044550000000000006</v>
      </c>
      <c r="BT41" s="220">
        <v>0.044550000000000006</v>
      </c>
      <c r="BU41" s="220">
        <v>0.044550000000000006</v>
      </c>
      <c r="BV41" s="220">
        <v>0.044456</v>
      </c>
      <c r="BW41" s="220">
        <v>0.044456</v>
      </c>
      <c r="BX41" s="220">
        <v>0.044456</v>
      </c>
      <c r="BY41" s="220">
        <v>0.044456</v>
      </c>
      <c r="BZ41" s="220">
        <v>0.044456</v>
      </c>
      <c r="CA41" s="220">
        <v>0.044456</v>
      </c>
      <c r="CB41" s="220">
        <v>0.044456</v>
      </c>
      <c r="CC41" s="220">
        <v>0.044456</v>
      </c>
      <c r="CD41" s="220">
        <v>0.001952</v>
      </c>
      <c r="CE41" s="220">
        <v>0</v>
      </c>
      <c r="CF41" s="220">
        <v>0</v>
      </c>
      <c r="CG41" s="220">
        <v>0</v>
      </c>
      <c r="CH41" s="220">
        <v>0</v>
      </c>
      <c r="CI41" s="220">
        <v>0</v>
      </c>
      <c r="CJ41" s="220">
        <v>0</v>
      </c>
      <c r="CK41" s="220">
        <v>0</v>
      </c>
      <c r="CL41" s="220">
        <v>0</v>
      </c>
      <c r="CM41" s="221">
        <v>0</v>
      </c>
      <c r="CN41" s="54"/>
      <c r="CO41" s="167">
        <v>0</v>
      </c>
      <c r="CP41" s="168">
        <v>0</v>
      </c>
      <c r="CQ41" s="168">
        <v>331.09187999999995</v>
      </c>
      <c r="CR41" s="168">
        <v>331.09187999999995</v>
      </c>
      <c r="CS41" s="168">
        <v>321.16715999999997</v>
      </c>
      <c r="CT41" s="168">
        <v>321.16715999999997</v>
      </c>
      <c r="CU41" s="168">
        <v>321.16715999999997</v>
      </c>
      <c r="CV41" s="168">
        <v>321.16715999999997</v>
      </c>
      <c r="CW41" s="168">
        <v>321.16715999999997</v>
      </c>
      <c r="CX41" s="168">
        <v>320.2946</v>
      </c>
      <c r="CY41" s="168">
        <v>320.2946</v>
      </c>
      <c r="CZ41" s="168">
        <v>320.2946</v>
      </c>
      <c r="DA41" s="168">
        <v>320.2946</v>
      </c>
      <c r="DB41" s="168">
        <v>320.2946</v>
      </c>
      <c r="DC41" s="168">
        <v>320.2946</v>
      </c>
      <c r="DD41" s="168">
        <v>320.2946</v>
      </c>
      <c r="DE41" s="168">
        <v>320.2946</v>
      </c>
      <c r="DF41" s="168">
        <v>14.42772</v>
      </c>
      <c r="DG41" s="168">
        <v>0</v>
      </c>
      <c r="DH41" s="168">
        <v>0</v>
      </c>
      <c r="DI41" s="168">
        <v>0</v>
      </c>
      <c r="DJ41" s="168">
        <v>0</v>
      </c>
      <c r="DK41" s="168">
        <v>0</v>
      </c>
      <c r="DL41" s="168">
        <v>0</v>
      </c>
      <c r="DM41" s="168">
        <v>0</v>
      </c>
      <c r="DN41" s="168">
        <v>0</v>
      </c>
      <c r="DO41" s="169">
        <v>0</v>
      </c>
    </row>
    <row r="42" spans="1:119" ht="12.75">
      <c r="A42" s="10">
        <v>31</v>
      </c>
      <c r="B42" s="11" t="s">
        <v>44</v>
      </c>
      <c r="C42" s="11" t="s">
        <v>27</v>
      </c>
      <c r="D42" s="11">
        <v>2008</v>
      </c>
      <c r="E42" s="38" t="s">
        <v>53</v>
      </c>
      <c r="F42" s="22"/>
      <c r="G42" s="12" t="s">
        <v>15</v>
      </c>
      <c r="I42" s="222">
        <v>0</v>
      </c>
      <c r="J42" s="223">
        <v>0</v>
      </c>
      <c r="K42" s="223">
        <v>0</v>
      </c>
      <c r="L42" s="223">
        <v>0</v>
      </c>
      <c r="M42" s="223">
        <v>0</v>
      </c>
      <c r="N42" s="223">
        <v>0</v>
      </c>
      <c r="O42" s="223">
        <v>0</v>
      </c>
      <c r="P42" s="223">
        <v>0</v>
      </c>
      <c r="Q42" s="223">
        <v>0</v>
      </c>
      <c r="R42" s="223">
        <v>0</v>
      </c>
      <c r="S42" s="223">
        <v>0</v>
      </c>
      <c r="T42" s="223">
        <v>0</v>
      </c>
      <c r="U42" s="223">
        <v>0</v>
      </c>
      <c r="V42" s="223">
        <v>0</v>
      </c>
      <c r="W42" s="223">
        <v>0</v>
      </c>
      <c r="X42" s="223">
        <v>0</v>
      </c>
      <c r="Y42" s="223">
        <v>0</v>
      </c>
      <c r="Z42" s="223">
        <v>0</v>
      </c>
      <c r="AA42" s="223">
        <v>0</v>
      </c>
      <c r="AB42" s="223">
        <v>0</v>
      </c>
      <c r="AC42" s="223">
        <v>0</v>
      </c>
      <c r="AD42" s="223">
        <v>0</v>
      </c>
      <c r="AE42" s="223">
        <v>0</v>
      </c>
      <c r="AF42" s="223">
        <v>0</v>
      </c>
      <c r="AG42" s="223">
        <v>0</v>
      </c>
      <c r="AH42" s="223">
        <v>0</v>
      </c>
      <c r="AI42" s="224">
        <v>0</v>
      </c>
      <c r="AJ42" s="54"/>
      <c r="AK42" s="128">
        <v>0</v>
      </c>
      <c r="AL42" s="129">
        <v>0</v>
      </c>
      <c r="AM42" s="129">
        <v>0</v>
      </c>
      <c r="AN42" s="129">
        <v>0</v>
      </c>
      <c r="AO42" s="129">
        <v>0</v>
      </c>
      <c r="AP42" s="129">
        <v>0</v>
      </c>
      <c r="AQ42" s="129">
        <v>0</v>
      </c>
      <c r="AR42" s="129">
        <v>0</v>
      </c>
      <c r="AS42" s="129">
        <v>0</v>
      </c>
      <c r="AT42" s="129">
        <v>0</v>
      </c>
      <c r="AU42" s="129">
        <v>0</v>
      </c>
      <c r="AV42" s="129">
        <v>0</v>
      </c>
      <c r="AW42" s="129">
        <v>0</v>
      </c>
      <c r="AX42" s="129">
        <v>0</v>
      </c>
      <c r="AY42" s="129">
        <v>0</v>
      </c>
      <c r="AZ42" s="129">
        <v>0</v>
      </c>
      <c r="BA42" s="129">
        <v>0</v>
      </c>
      <c r="BB42" s="129">
        <v>0</v>
      </c>
      <c r="BC42" s="129">
        <v>0</v>
      </c>
      <c r="BD42" s="129">
        <v>0</v>
      </c>
      <c r="BE42" s="129">
        <v>0</v>
      </c>
      <c r="BF42" s="129">
        <v>0</v>
      </c>
      <c r="BG42" s="129">
        <v>0</v>
      </c>
      <c r="BH42" s="129">
        <v>0</v>
      </c>
      <c r="BI42" s="129">
        <v>0</v>
      </c>
      <c r="BJ42" s="129">
        <v>0</v>
      </c>
      <c r="BK42" s="161">
        <v>0</v>
      </c>
      <c r="BL42" s="210"/>
      <c r="BM42" s="222">
        <v>0</v>
      </c>
      <c r="BN42" s="223">
        <v>0</v>
      </c>
      <c r="BO42" s="223">
        <v>0</v>
      </c>
      <c r="BP42" s="223">
        <v>0</v>
      </c>
      <c r="BQ42" s="223">
        <v>0</v>
      </c>
      <c r="BR42" s="223">
        <v>0</v>
      </c>
      <c r="BS42" s="223">
        <v>0</v>
      </c>
      <c r="BT42" s="223">
        <v>0</v>
      </c>
      <c r="BU42" s="223">
        <v>0</v>
      </c>
      <c r="BV42" s="223">
        <v>0</v>
      </c>
      <c r="BW42" s="223">
        <v>0</v>
      </c>
      <c r="BX42" s="223">
        <v>0</v>
      </c>
      <c r="BY42" s="223">
        <v>0</v>
      </c>
      <c r="BZ42" s="223">
        <v>0</v>
      </c>
      <c r="CA42" s="223">
        <v>0</v>
      </c>
      <c r="CB42" s="223">
        <v>0</v>
      </c>
      <c r="CC42" s="223">
        <v>0</v>
      </c>
      <c r="CD42" s="223">
        <v>0</v>
      </c>
      <c r="CE42" s="223">
        <v>0</v>
      </c>
      <c r="CF42" s="223">
        <v>0</v>
      </c>
      <c r="CG42" s="223">
        <v>0</v>
      </c>
      <c r="CH42" s="223">
        <v>0</v>
      </c>
      <c r="CI42" s="223">
        <v>0</v>
      </c>
      <c r="CJ42" s="223">
        <v>0</v>
      </c>
      <c r="CK42" s="223">
        <v>0</v>
      </c>
      <c r="CL42" s="223">
        <v>0</v>
      </c>
      <c r="CM42" s="224">
        <v>0</v>
      </c>
      <c r="CN42" s="54"/>
      <c r="CO42" s="128">
        <v>0</v>
      </c>
      <c r="CP42" s="129">
        <v>0</v>
      </c>
      <c r="CQ42" s="129">
        <v>0</v>
      </c>
      <c r="CR42" s="129">
        <v>0</v>
      </c>
      <c r="CS42" s="129">
        <v>0</v>
      </c>
      <c r="CT42" s="129">
        <v>0</v>
      </c>
      <c r="CU42" s="129">
        <v>0</v>
      </c>
      <c r="CV42" s="129">
        <v>0</v>
      </c>
      <c r="CW42" s="129">
        <v>0</v>
      </c>
      <c r="CX42" s="129">
        <v>0</v>
      </c>
      <c r="CY42" s="129">
        <v>0</v>
      </c>
      <c r="CZ42" s="129">
        <v>0</v>
      </c>
      <c r="DA42" s="129">
        <v>0</v>
      </c>
      <c r="DB42" s="129">
        <v>0</v>
      </c>
      <c r="DC42" s="129">
        <v>0</v>
      </c>
      <c r="DD42" s="129">
        <v>0</v>
      </c>
      <c r="DE42" s="129">
        <v>0</v>
      </c>
      <c r="DF42" s="129">
        <v>0</v>
      </c>
      <c r="DG42" s="129">
        <v>0</v>
      </c>
      <c r="DH42" s="129">
        <v>0</v>
      </c>
      <c r="DI42" s="129">
        <v>0</v>
      </c>
      <c r="DJ42" s="129">
        <v>0</v>
      </c>
      <c r="DK42" s="129">
        <v>0</v>
      </c>
      <c r="DL42" s="129">
        <v>0</v>
      </c>
      <c r="DM42" s="129">
        <v>0</v>
      </c>
      <c r="DN42" s="129">
        <v>0</v>
      </c>
      <c r="DO42" s="161">
        <v>0</v>
      </c>
    </row>
    <row r="43" spans="1:119" ht="12.75">
      <c r="A43" s="7">
        <v>32</v>
      </c>
      <c r="B43" s="8" t="s">
        <v>45</v>
      </c>
      <c r="C43" s="8" t="s">
        <v>12</v>
      </c>
      <c r="D43" s="8">
        <v>2008</v>
      </c>
      <c r="E43" s="37" t="s">
        <v>53</v>
      </c>
      <c r="F43" s="22"/>
      <c r="G43" s="9" t="s">
        <v>467</v>
      </c>
      <c r="I43" s="219">
        <v>0</v>
      </c>
      <c r="J43" s="220">
        <v>0</v>
      </c>
      <c r="K43" s="220">
        <v>1.7488661220390573</v>
      </c>
      <c r="L43" s="220">
        <v>0</v>
      </c>
      <c r="M43" s="220">
        <v>0</v>
      </c>
      <c r="N43" s="220">
        <v>0</v>
      </c>
      <c r="O43" s="220">
        <v>0</v>
      </c>
      <c r="P43" s="220">
        <v>0</v>
      </c>
      <c r="Q43" s="220">
        <v>0</v>
      </c>
      <c r="R43" s="220">
        <v>0</v>
      </c>
      <c r="S43" s="220">
        <v>0</v>
      </c>
      <c r="T43" s="220">
        <v>0</v>
      </c>
      <c r="U43" s="220">
        <v>0</v>
      </c>
      <c r="V43" s="220">
        <v>0</v>
      </c>
      <c r="W43" s="220">
        <v>0</v>
      </c>
      <c r="X43" s="220">
        <v>0</v>
      </c>
      <c r="Y43" s="220">
        <v>0</v>
      </c>
      <c r="Z43" s="220">
        <v>0</v>
      </c>
      <c r="AA43" s="220">
        <v>0</v>
      </c>
      <c r="AB43" s="220">
        <v>0</v>
      </c>
      <c r="AC43" s="220">
        <v>0</v>
      </c>
      <c r="AD43" s="220">
        <v>0</v>
      </c>
      <c r="AE43" s="220">
        <v>0</v>
      </c>
      <c r="AF43" s="220">
        <v>0</v>
      </c>
      <c r="AG43" s="220">
        <v>0</v>
      </c>
      <c r="AH43" s="220">
        <v>0</v>
      </c>
      <c r="AI43" s="221">
        <v>0</v>
      </c>
      <c r="AJ43" s="54"/>
      <c r="AK43" s="167">
        <v>0</v>
      </c>
      <c r="AL43" s="168">
        <v>0</v>
      </c>
      <c r="AM43" s="168">
        <v>0</v>
      </c>
      <c r="AN43" s="168">
        <v>0</v>
      </c>
      <c r="AO43" s="168">
        <v>0</v>
      </c>
      <c r="AP43" s="168">
        <v>0</v>
      </c>
      <c r="AQ43" s="168">
        <v>0</v>
      </c>
      <c r="AR43" s="168">
        <v>0</v>
      </c>
      <c r="AS43" s="168">
        <v>0</v>
      </c>
      <c r="AT43" s="168">
        <v>0</v>
      </c>
      <c r="AU43" s="168">
        <v>0</v>
      </c>
      <c r="AV43" s="168">
        <v>0</v>
      </c>
      <c r="AW43" s="168">
        <v>0</v>
      </c>
      <c r="AX43" s="168">
        <v>0</v>
      </c>
      <c r="AY43" s="168">
        <v>0</v>
      </c>
      <c r="AZ43" s="168">
        <v>0</v>
      </c>
      <c r="BA43" s="168">
        <v>0</v>
      </c>
      <c r="BB43" s="168">
        <v>0</v>
      </c>
      <c r="BC43" s="168">
        <v>0</v>
      </c>
      <c r="BD43" s="168">
        <v>0</v>
      </c>
      <c r="BE43" s="168">
        <v>0</v>
      </c>
      <c r="BF43" s="168">
        <v>0</v>
      </c>
      <c r="BG43" s="168">
        <v>0</v>
      </c>
      <c r="BH43" s="168">
        <v>0</v>
      </c>
      <c r="BI43" s="168">
        <v>0</v>
      </c>
      <c r="BJ43" s="168">
        <v>0</v>
      </c>
      <c r="BK43" s="169">
        <v>0</v>
      </c>
      <c r="BL43" s="210"/>
      <c r="BM43" s="219">
        <v>0</v>
      </c>
      <c r="BN43" s="220">
        <v>0</v>
      </c>
      <c r="BO43" s="220">
        <v>1.7488661220390573</v>
      </c>
      <c r="BP43" s="220">
        <v>0</v>
      </c>
      <c r="BQ43" s="220">
        <v>0</v>
      </c>
      <c r="BR43" s="220">
        <v>0</v>
      </c>
      <c r="BS43" s="220">
        <v>0</v>
      </c>
      <c r="BT43" s="220">
        <v>0</v>
      </c>
      <c r="BU43" s="220">
        <v>0</v>
      </c>
      <c r="BV43" s="220">
        <v>0</v>
      </c>
      <c r="BW43" s="220">
        <v>0</v>
      </c>
      <c r="BX43" s="220">
        <v>0</v>
      </c>
      <c r="BY43" s="220">
        <v>0</v>
      </c>
      <c r="BZ43" s="220">
        <v>0</v>
      </c>
      <c r="CA43" s="220">
        <v>0</v>
      </c>
      <c r="CB43" s="220">
        <v>0</v>
      </c>
      <c r="CC43" s="220">
        <v>0</v>
      </c>
      <c r="CD43" s="220">
        <v>0</v>
      </c>
      <c r="CE43" s="220">
        <v>0</v>
      </c>
      <c r="CF43" s="220">
        <v>0</v>
      </c>
      <c r="CG43" s="220">
        <v>0</v>
      </c>
      <c r="CH43" s="220">
        <v>0</v>
      </c>
      <c r="CI43" s="220">
        <v>0</v>
      </c>
      <c r="CJ43" s="220">
        <v>0</v>
      </c>
      <c r="CK43" s="220">
        <v>0</v>
      </c>
      <c r="CL43" s="220">
        <v>0</v>
      </c>
      <c r="CM43" s="221">
        <v>0</v>
      </c>
      <c r="CN43" s="54"/>
      <c r="CO43" s="167">
        <v>0</v>
      </c>
      <c r="CP43" s="168">
        <v>0</v>
      </c>
      <c r="CQ43" s="168">
        <v>0</v>
      </c>
      <c r="CR43" s="168">
        <v>0</v>
      </c>
      <c r="CS43" s="168">
        <v>0</v>
      </c>
      <c r="CT43" s="168">
        <v>0</v>
      </c>
      <c r="CU43" s="168">
        <v>0</v>
      </c>
      <c r="CV43" s="168">
        <v>0</v>
      </c>
      <c r="CW43" s="168">
        <v>0</v>
      </c>
      <c r="CX43" s="168">
        <v>0</v>
      </c>
      <c r="CY43" s="168">
        <v>0</v>
      </c>
      <c r="CZ43" s="168">
        <v>0</v>
      </c>
      <c r="DA43" s="168">
        <v>0</v>
      </c>
      <c r="DB43" s="168">
        <v>0</v>
      </c>
      <c r="DC43" s="168">
        <v>0</v>
      </c>
      <c r="DD43" s="168">
        <v>0</v>
      </c>
      <c r="DE43" s="168">
        <v>0</v>
      </c>
      <c r="DF43" s="168">
        <v>0</v>
      </c>
      <c r="DG43" s="168">
        <v>0</v>
      </c>
      <c r="DH43" s="168">
        <v>0</v>
      </c>
      <c r="DI43" s="168">
        <v>0</v>
      </c>
      <c r="DJ43" s="168">
        <v>0</v>
      </c>
      <c r="DK43" s="168">
        <v>0</v>
      </c>
      <c r="DL43" s="168">
        <v>0</v>
      </c>
      <c r="DM43" s="168">
        <v>0</v>
      </c>
      <c r="DN43" s="168">
        <v>0</v>
      </c>
      <c r="DO43" s="169">
        <v>0</v>
      </c>
    </row>
    <row r="44" spans="1:119" ht="12.75">
      <c r="A44" s="10">
        <v>33</v>
      </c>
      <c r="B44" s="11" t="s">
        <v>46</v>
      </c>
      <c r="C44" s="11" t="s">
        <v>12</v>
      </c>
      <c r="D44" s="11">
        <v>2008</v>
      </c>
      <c r="E44" s="38" t="s">
        <v>53</v>
      </c>
      <c r="F44" s="22"/>
      <c r="G44" s="12" t="s">
        <v>467</v>
      </c>
      <c r="I44" s="222">
        <v>0</v>
      </c>
      <c r="J44" s="223">
        <v>0</v>
      </c>
      <c r="K44" s="223">
        <v>1.2164780717947614</v>
      </c>
      <c r="L44" s="223">
        <v>1.2164780717947614</v>
      </c>
      <c r="M44" s="223">
        <v>1.2164780717947614</v>
      </c>
      <c r="N44" s="223">
        <v>1.2164780717947614</v>
      </c>
      <c r="O44" s="223">
        <v>1.2164780717947614</v>
      </c>
      <c r="P44" s="223">
        <v>0</v>
      </c>
      <c r="Q44" s="223">
        <v>0</v>
      </c>
      <c r="R44" s="223">
        <v>0</v>
      </c>
      <c r="S44" s="223">
        <v>0</v>
      </c>
      <c r="T44" s="223">
        <v>0</v>
      </c>
      <c r="U44" s="223">
        <v>0</v>
      </c>
      <c r="V44" s="223">
        <v>0</v>
      </c>
      <c r="W44" s="223">
        <v>0</v>
      </c>
      <c r="X44" s="223">
        <v>0</v>
      </c>
      <c r="Y44" s="223">
        <v>0</v>
      </c>
      <c r="Z44" s="223">
        <v>0</v>
      </c>
      <c r="AA44" s="223">
        <v>0</v>
      </c>
      <c r="AB44" s="223">
        <v>0</v>
      </c>
      <c r="AC44" s="223">
        <v>0</v>
      </c>
      <c r="AD44" s="223">
        <v>0</v>
      </c>
      <c r="AE44" s="223">
        <v>0</v>
      </c>
      <c r="AF44" s="223">
        <v>0</v>
      </c>
      <c r="AG44" s="223">
        <v>0</v>
      </c>
      <c r="AH44" s="223">
        <v>0</v>
      </c>
      <c r="AI44" s="224">
        <v>0</v>
      </c>
      <c r="AJ44" s="54"/>
      <c r="AK44" s="128">
        <v>0</v>
      </c>
      <c r="AL44" s="129">
        <v>0</v>
      </c>
      <c r="AM44" s="129">
        <v>0</v>
      </c>
      <c r="AN44" s="129">
        <v>0</v>
      </c>
      <c r="AO44" s="129">
        <v>0</v>
      </c>
      <c r="AP44" s="129">
        <v>0</v>
      </c>
      <c r="AQ44" s="129">
        <v>0</v>
      </c>
      <c r="AR44" s="129">
        <v>0</v>
      </c>
      <c r="AS44" s="129">
        <v>0</v>
      </c>
      <c r="AT44" s="129">
        <v>0</v>
      </c>
      <c r="AU44" s="129">
        <v>0</v>
      </c>
      <c r="AV44" s="129">
        <v>0</v>
      </c>
      <c r="AW44" s="129">
        <v>0</v>
      </c>
      <c r="AX44" s="129">
        <v>0</v>
      </c>
      <c r="AY44" s="129">
        <v>0</v>
      </c>
      <c r="AZ44" s="129">
        <v>0</v>
      </c>
      <c r="BA44" s="129">
        <v>0</v>
      </c>
      <c r="BB44" s="129">
        <v>0</v>
      </c>
      <c r="BC44" s="129">
        <v>0</v>
      </c>
      <c r="BD44" s="129">
        <v>0</v>
      </c>
      <c r="BE44" s="129">
        <v>0</v>
      </c>
      <c r="BF44" s="129">
        <v>0</v>
      </c>
      <c r="BG44" s="129">
        <v>0</v>
      </c>
      <c r="BH44" s="129">
        <v>0</v>
      </c>
      <c r="BI44" s="129">
        <v>0</v>
      </c>
      <c r="BJ44" s="129">
        <v>0</v>
      </c>
      <c r="BK44" s="161">
        <v>0</v>
      </c>
      <c r="BL44" s="210"/>
      <c r="BM44" s="222">
        <v>0</v>
      </c>
      <c r="BN44" s="223">
        <v>0</v>
      </c>
      <c r="BO44" s="223">
        <v>1.2164780717947614</v>
      </c>
      <c r="BP44" s="223">
        <v>1.2164780717947614</v>
      </c>
      <c r="BQ44" s="223">
        <v>1.2164780717947614</v>
      </c>
      <c r="BR44" s="223">
        <v>1.2164780717947614</v>
      </c>
      <c r="BS44" s="223">
        <v>1.2164780717947614</v>
      </c>
      <c r="BT44" s="223">
        <v>0</v>
      </c>
      <c r="BU44" s="223">
        <v>0</v>
      </c>
      <c r="BV44" s="223">
        <v>0</v>
      </c>
      <c r="BW44" s="223">
        <v>0</v>
      </c>
      <c r="BX44" s="223">
        <v>0</v>
      </c>
      <c r="BY44" s="223">
        <v>0</v>
      </c>
      <c r="BZ44" s="223">
        <v>0</v>
      </c>
      <c r="CA44" s="223">
        <v>0</v>
      </c>
      <c r="CB44" s="223">
        <v>0</v>
      </c>
      <c r="CC44" s="223">
        <v>0</v>
      </c>
      <c r="CD44" s="223">
        <v>0</v>
      </c>
      <c r="CE44" s="223">
        <v>0</v>
      </c>
      <c r="CF44" s="223">
        <v>0</v>
      </c>
      <c r="CG44" s="223">
        <v>0</v>
      </c>
      <c r="CH44" s="223">
        <v>0</v>
      </c>
      <c r="CI44" s="223">
        <v>0</v>
      </c>
      <c r="CJ44" s="223">
        <v>0</v>
      </c>
      <c r="CK44" s="223">
        <v>0</v>
      </c>
      <c r="CL44" s="223">
        <v>0</v>
      </c>
      <c r="CM44" s="224">
        <v>0</v>
      </c>
      <c r="CN44" s="54"/>
      <c r="CO44" s="128">
        <v>0</v>
      </c>
      <c r="CP44" s="129">
        <v>0</v>
      </c>
      <c r="CQ44" s="129">
        <v>0</v>
      </c>
      <c r="CR44" s="129">
        <v>0</v>
      </c>
      <c r="CS44" s="129">
        <v>0</v>
      </c>
      <c r="CT44" s="129">
        <v>0</v>
      </c>
      <c r="CU44" s="129">
        <v>0</v>
      </c>
      <c r="CV44" s="129">
        <v>0</v>
      </c>
      <c r="CW44" s="129">
        <v>0</v>
      </c>
      <c r="CX44" s="129">
        <v>0</v>
      </c>
      <c r="CY44" s="129">
        <v>0</v>
      </c>
      <c r="CZ44" s="129">
        <v>0</v>
      </c>
      <c r="DA44" s="129">
        <v>0</v>
      </c>
      <c r="DB44" s="129">
        <v>0</v>
      </c>
      <c r="DC44" s="129">
        <v>0</v>
      </c>
      <c r="DD44" s="129">
        <v>0</v>
      </c>
      <c r="DE44" s="129">
        <v>0</v>
      </c>
      <c r="DF44" s="129">
        <v>0</v>
      </c>
      <c r="DG44" s="129">
        <v>0</v>
      </c>
      <c r="DH44" s="129">
        <v>0</v>
      </c>
      <c r="DI44" s="129">
        <v>0</v>
      </c>
      <c r="DJ44" s="129">
        <v>0</v>
      </c>
      <c r="DK44" s="129">
        <v>0</v>
      </c>
      <c r="DL44" s="129">
        <v>0</v>
      </c>
      <c r="DM44" s="129">
        <v>0</v>
      </c>
      <c r="DN44" s="129">
        <v>0</v>
      </c>
      <c r="DO44" s="161">
        <v>0</v>
      </c>
    </row>
    <row r="45" spans="1:119" ht="12.75">
      <c r="A45" s="7">
        <v>34</v>
      </c>
      <c r="B45" s="8" t="s">
        <v>47</v>
      </c>
      <c r="C45" s="8" t="s">
        <v>12</v>
      </c>
      <c r="D45" s="8">
        <v>2008</v>
      </c>
      <c r="E45" s="37" t="s">
        <v>53</v>
      </c>
      <c r="F45" s="22"/>
      <c r="G45" s="9" t="s">
        <v>467</v>
      </c>
      <c r="I45" s="219">
        <v>0</v>
      </c>
      <c r="J45" s="220">
        <v>0</v>
      </c>
      <c r="K45" s="220">
        <v>0.040072218835592144</v>
      </c>
      <c r="L45" s="220">
        <v>0</v>
      </c>
      <c r="M45" s="220">
        <v>0</v>
      </c>
      <c r="N45" s="220">
        <v>0</v>
      </c>
      <c r="O45" s="220">
        <v>0</v>
      </c>
      <c r="P45" s="220">
        <v>0</v>
      </c>
      <c r="Q45" s="220">
        <v>0</v>
      </c>
      <c r="R45" s="220">
        <v>0</v>
      </c>
      <c r="S45" s="220">
        <v>0</v>
      </c>
      <c r="T45" s="220">
        <v>0</v>
      </c>
      <c r="U45" s="220">
        <v>0</v>
      </c>
      <c r="V45" s="220">
        <v>0</v>
      </c>
      <c r="W45" s="220">
        <v>0</v>
      </c>
      <c r="X45" s="220">
        <v>0</v>
      </c>
      <c r="Y45" s="220">
        <v>0</v>
      </c>
      <c r="Z45" s="220">
        <v>0</v>
      </c>
      <c r="AA45" s="220">
        <v>0</v>
      </c>
      <c r="AB45" s="220">
        <v>0</v>
      </c>
      <c r="AC45" s="220">
        <v>0</v>
      </c>
      <c r="AD45" s="220">
        <v>0</v>
      </c>
      <c r="AE45" s="220">
        <v>0</v>
      </c>
      <c r="AF45" s="220">
        <v>0</v>
      </c>
      <c r="AG45" s="220">
        <v>0</v>
      </c>
      <c r="AH45" s="220">
        <v>0</v>
      </c>
      <c r="AI45" s="221">
        <v>0</v>
      </c>
      <c r="AJ45" s="54"/>
      <c r="AK45" s="167">
        <v>0</v>
      </c>
      <c r="AL45" s="168">
        <v>0</v>
      </c>
      <c r="AM45" s="168">
        <v>0</v>
      </c>
      <c r="AN45" s="168">
        <v>0</v>
      </c>
      <c r="AO45" s="168">
        <v>0</v>
      </c>
      <c r="AP45" s="168">
        <v>0</v>
      </c>
      <c r="AQ45" s="168">
        <v>0</v>
      </c>
      <c r="AR45" s="168">
        <v>0</v>
      </c>
      <c r="AS45" s="168">
        <v>0</v>
      </c>
      <c r="AT45" s="168">
        <v>0</v>
      </c>
      <c r="AU45" s="168">
        <v>0</v>
      </c>
      <c r="AV45" s="168">
        <v>0</v>
      </c>
      <c r="AW45" s="168">
        <v>0</v>
      </c>
      <c r="AX45" s="168">
        <v>0</v>
      </c>
      <c r="AY45" s="168">
        <v>0</v>
      </c>
      <c r="AZ45" s="168">
        <v>0</v>
      </c>
      <c r="BA45" s="168">
        <v>0</v>
      </c>
      <c r="BB45" s="168">
        <v>0</v>
      </c>
      <c r="BC45" s="168">
        <v>0</v>
      </c>
      <c r="BD45" s="168">
        <v>0</v>
      </c>
      <c r="BE45" s="168">
        <v>0</v>
      </c>
      <c r="BF45" s="168">
        <v>0</v>
      </c>
      <c r="BG45" s="168">
        <v>0</v>
      </c>
      <c r="BH45" s="168">
        <v>0</v>
      </c>
      <c r="BI45" s="168">
        <v>0</v>
      </c>
      <c r="BJ45" s="168">
        <v>0</v>
      </c>
      <c r="BK45" s="169">
        <v>0</v>
      </c>
      <c r="BL45" s="210"/>
      <c r="BM45" s="219">
        <v>0</v>
      </c>
      <c r="BN45" s="220">
        <v>0</v>
      </c>
      <c r="BO45" s="220">
        <v>0.040072218835592144</v>
      </c>
      <c r="BP45" s="220">
        <v>0</v>
      </c>
      <c r="BQ45" s="220">
        <v>0</v>
      </c>
      <c r="BR45" s="220">
        <v>0</v>
      </c>
      <c r="BS45" s="220">
        <v>0</v>
      </c>
      <c r="BT45" s="220">
        <v>0</v>
      </c>
      <c r="BU45" s="220">
        <v>0</v>
      </c>
      <c r="BV45" s="220">
        <v>0</v>
      </c>
      <c r="BW45" s="220">
        <v>0</v>
      </c>
      <c r="BX45" s="220">
        <v>0</v>
      </c>
      <c r="BY45" s="220">
        <v>0</v>
      </c>
      <c r="BZ45" s="220">
        <v>0</v>
      </c>
      <c r="CA45" s="220">
        <v>0</v>
      </c>
      <c r="CB45" s="220">
        <v>0</v>
      </c>
      <c r="CC45" s="220">
        <v>0</v>
      </c>
      <c r="CD45" s="220">
        <v>0</v>
      </c>
      <c r="CE45" s="220">
        <v>0</v>
      </c>
      <c r="CF45" s="220">
        <v>0</v>
      </c>
      <c r="CG45" s="220">
        <v>0</v>
      </c>
      <c r="CH45" s="220">
        <v>0</v>
      </c>
      <c r="CI45" s="220">
        <v>0</v>
      </c>
      <c r="CJ45" s="220">
        <v>0</v>
      </c>
      <c r="CK45" s="220">
        <v>0</v>
      </c>
      <c r="CL45" s="220">
        <v>0</v>
      </c>
      <c r="CM45" s="221">
        <v>0</v>
      </c>
      <c r="CN45" s="54"/>
      <c r="CO45" s="167">
        <v>0</v>
      </c>
      <c r="CP45" s="168">
        <v>0</v>
      </c>
      <c r="CQ45" s="168">
        <v>0</v>
      </c>
      <c r="CR45" s="168">
        <v>0</v>
      </c>
      <c r="CS45" s="168">
        <v>0</v>
      </c>
      <c r="CT45" s="168">
        <v>0</v>
      </c>
      <c r="CU45" s="168">
        <v>0</v>
      </c>
      <c r="CV45" s="168">
        <v>0</v>
      </c>
      <c r="CW45" s="168">
        <v>0</v>
      </c>
      <c r="CX45" s="168">
        <v>0</v>
      </c>
      <c r="CY45" s="168">
        <v>0</v>
      </c>
      <c r="CZ45" s="168">
        <v>0</v>
      </c>
      <c r="DA45" s="168">
        <v>0</v>
      </c>
      <c r="DB45" s="168">
        <v>0</v>
      </c>
      <c r="DC45" s="168">
        <v>0</v>
      </c>
      <c r="DD45" s="168">
        <v>0</v>
      </c>
      <c r="DE45" s="168">
        <v>0</v>
      </c>
      <c r="DF45" s="168">
        <v>0</v>
      </c>
      <c r="DG45" s="168">
        <v>0</v>
      </c>
      <c r="DH45" s="168">
        <v>0</v>
      </c>
      <c r="DI45" s="168">
        <v>0</v>
      </c>
      <c r="DJ45" s="168">
        <v>0</v>
      </c>
      <c r="DK45" s="168">
        <v>0</v>
      </c>
      <c r="DL45" s="168">
        <v>0</v>
      </c>
      <c r="DM45" s="168">
        <v>0</v>
      </c>
      <c r="DN45" s="168">
        <v>0</v>
      </c>
      <c r="DO45" s="169">
        <v>0</v>
      </c>
    </row>
    <row r="46" spans="1:119" ht="12.75">
      <c r="A46" s="10">
        <v>35</v>
      </c>
      <c r="B46" s="11" t="s">
        <v>48</v>
      </c>
      <c r="C46" s="11" t="s">
        <v>33</v>
      </c>
      <c r="D46" s="11">
        <v>2008</v>
      </c>
      <c r="E46" s="38" t="s">
        <v>53</v>
      </c>
      <c r="F46" s="22"/>
      <c r="G46" s="12" t="s">
        <v>15</v>
      </c>
      <c r="I46" s="222">
        <v>0</v>
      </c>
      <c r="J46" s="223">
        <v>0</v>
      </c>
      <c r="K46" s="223">
        <v>0</v>
      </c>
      <c r="L46" s="223">
        <v>0</v>
      </c>
      <c r="M46" s="223">
        <v>0</v>
      </c>
      <c r="N46" s="223">
        <v>0</v>
      </c>
      <c r="O46" s="223">
        <v>0</v>
      </c>
      <c r="P46" s="223">
        <v>0</v>
      </c>
      <c r="Q46" s="223">
        <v>0</v>
      </c>
      <c r="R46" s="223">
        <v>0</v>
      </c>
      <c r="S46" s="223">
        <v>0</v>
      </c>
      <c r="T46" s="223">
        <v>0</v>
      </c>
      <c r="U46" s="223">
        <v>0</v>
      </c>
      <c r="V46" s="223">
        <v>0</v>
      </c>
      <c r="W46" s="223">
        <v>0</v>
      </c>
      <c r="X46" s="223">
        <v>0</v>
      </c>
      <c r="Y46" s="223">
        <v>0</v>
      </c>
      <c r="Z46" s="223">
        <v>0</v>
      </c>
      <c r="AA46" s="223">
        <v>0</v>
      </c>
      <c r="AB46" s="223">
        <v>0</v>
      </c>
      <c r="AC46" s="223">
        <v>0</v>
      </c>
      <c r="AD46" s="223">
        <v>0</v>
      </c>
      <c r="AE46" s="223">
        <v>0</v>
      </c>
      <c r="AF46" s="223">
        <v>0</v>
      </c>
      <c r="AG46" s="223">
        <v>0</v>
      </c>
      <c r="AH46" s="223">
        <v>0</v>
      </c>
      <c r="AI46" s="224">
        <v>0</v>
      </c>
      <c r="AJ46" s="54"/>
      <c r="AK46" s="128">
        <v>0</v>
      </c>
      <c r="AL46" s="129">
        <v>0</v>
      </c>
      <c r="AM46" s="129">
        <v>0</v>
      </c>
      <c r="AN46" s="129">
        <v>0</v>
      </c>
      <c r="AO46" s="129">
        <v>0</v>
      </c>
      <c r="AP46" s="129">
        <v>0</v>
      </c>
      <c r="AQ46" s="129">
        <v>0</v>
      </c>
      <c r="AR46" s="129">
        <v>0</v>
      </c>
      <c r="AS46" s="129">
        <v>0</v>
      </c>
      <c r="AT46" s="129">
        <v>0</v>
      </c>
      <c r="AU46" s="129">
        <v>0</v>
      </c>
      <c r="AV46" s="129">
        <v>0</v>
      </c>
      <c r="AW46" s="129">
        <v>0</v>
      </c>
      <c r="AX46" s="129">
        <v>0</v>
      </c>
      <c r="AY46" s="129">
        <v>0</v>
      </c>
      <c r="AZ46" s="129">
        <v>0</v>
      </c>
      <c r="BA46" s="129">
        <v>0</v>
      </c>
      <c r="BB46" s="129">
        <v>0</v>
      </c>
      <c r="BC46" s="129">
        <v>0</v>
      </c>
      <c r="BD46" s="129">
        <v>0</v>
      </c>
      <c r="BE46" s="129">
        <v>0</v>
      </c>
      <c r="BF46" s="129">
        <v>0</v>
      </c>
      <c r="BG46" s="129">
        <v>0</v>
      </c>
      <c r="BH46" s="129">
        <v>0</v>
      </c>
      <c r="BI46" s="129">
        <v>0</v>
      </c>
      <c r="BJ46" s="129">
        <v>0</v>
      </c>
      <c r="BK46" s="161">
        <v>0</v>
      </c>
      <c r="BL46" s="210"/>
      <c r="BM46" s="222">
        <v>0</v>
      </c>
      <c r="BN46" s="223">
        <v>0</v>
      </c>
      <c r="BO46" s="223">
        <v>0</v>
      </c>
      <c r="BP46" s="223">
        <v>0</v>
      </c>
      <c r="BQ46" s="223">
        <v>0</v>
      </c>
      <c r="BR46" s="223">
        <v>0</v>
      </c>
      <c r="BS46" s="223">
        <v>0</v>
      </c>
      <c r="BT46" s="223">
        <v>0</v>
      </c>
      <c r="BU46" s="223">
        <v>0</v>
      </c>
      <c r="BV46" s="223">
        <v>0</v>
      </c>
      <c r="BW46" s="223">
        <v>0</v>
      </c>
      <c r="BX46" s="223">
        <v>0</v>
      </c>
      <c r="BY46" s="223">
        <v>0</v>
      </c>
      <c r="BZ46" s="223">
        <v>0</v>
      </c>
      <c r="CA46" s="223">
        <v>0</v>
      </c>
      <c r="CB46" s="223">
        <v>0</v>
      </c>
      <c r="CC46" s="223">
        <v>0</v>
      </c>
      <c r="CD46" s="223">
        <v>0</v>
      </c>
      <c r="CE46" s="223">
        <v>0</v>
      </c>
      <c r="CF46" s="223">
        <v>0</v>
      </c>
      <c r="CG46" s="223">
        <v>0</v>
      </c>
      <c r="CH46" s="223">
        <v>0</v>
      </c>
      <c r="CI46" s="223">
        <v>0</v>
      </c>
      <c r="CJ46" s="223">
        <v>0</v>
      </c>
      <c r="CK46" s="223">
        <v>0</v>
      </c>
      <c r="CL46" s="223">
        <v>0</v>
      </c>
      <c r="CM46" s="224">
        <v>0</v>
      </c>
      <c r="CN46" s="54"/>
      <c r="CO46" s="128">
        <v>0</v>
      </c>
      <c r="CP46" s="129">
        <v>0</v>
      </c>
      <c r="CQ46" s="129">
        <v>0</v>
      </c>
      <c r="CR46" s="129">
        <v>0</v>
      </c>
      <c r="CS46" s="129">
        <v>0</v>
      </c>
      <c r="CT46" s="129">
        <v>0</v>
      </c>
      <c r="CU46" s="129">
        <v>0</v>
      </c>
      <c r="CV46" s="129">
        <v>0</v>
      </c>
      <c r="CW46" s="129">
        <v>0</v>
      </c>
      <c r="CX46" s="129">
        <v>0</v>
      </c>
      <c r="CY46" s="129">
        <v>0</v>
      </c>
      <c r="CZ46" s="129">
        <v>0</v>
      </c>
      <c r="DA46" s="129">
        <v>0</v>
      </c>
      <c r="DB46" s="129">
        <v>0</v>
      </c>
      <c r="DC46" s="129">
        <v>0</v>
      </c>
      <c r="DD46" s="129">
        <v>0</v>
      </c>
      <c r="DE46" s="129">
        <v>0</v>
      </c>
      <c r="DF46" s="129">
        <v>0</v>
      </c>
      <c r="DG46" s="129">
        <v>0</v>
      </c>
      <c r="DH46" s="129">
        <v>0</v>
      </c>
      <c r="DI46" s="129">
        <v>0</v>
      </c>
      <c r="DJ46" s="129">
        <v>0</v>
      </c>
      <c r="DK46" s="129">
        <v>0</v>
      </c>
      <c r="DL46" s="129">
        <v>0</v>
      </c>
      <c r="DM46" s="129">
        <v>0</v>
      </c>
      <c r="DN46" s="129">
        <v>0</v>
      </c>
      <c r="DO46" s="161">
        <v>0</v>
      </c>
    </row>
    <row r="47" spans="1:119" ht="12.75">
      <c r="A47" s="7">
        <v>36</v>
      </c>
      <c r="B47" s="8" t="s">
        <v>49</v>
      </c>
      <c r="C47" s="8" t="s">
        <v>33</v>
      </c>
      <c r="D47" s="8">
        <v>2008</v>
      </c>
      <c r="E47" s="37" t="s">
        <v>53</v>
      </c>
      <c r="F47" s="22"/>
      <c r="G47" s="9" t="s">
        <v>15</v>
      </c>
      <c r="I47" s="219">
        <v>0</v>
      </c>
      <c r="J47" s="220">
        <v>0</v>
      </c>
      <c r="K47" s="220">
        <v>0</v>
      </c>
      <c r="L47" s="220">
        <v>0</v>
      </c>
      <c r="M47" s="220">
        <v>0</v>
      </c>
      <c r="N47" s="220">
        <v>0</v>
      </c>
      <c r="O47" s="220">
        <v>0</v>
      </c>
      <c r="P47" s="220">
        <v>0</v>
      </c>
      <c r="Q47" s="220">
        <v>0</v>
      </c>
      <c r="R47" s="220">
        <v>0</v>
      </c>
      <c r="S47" s="220">
        <v>0</v>
      </c>
      <c r="T47" s="220">
        <v>0</v>
      </c>
      <c r="U47" s="220">
        <v>0</v>
      </c>
      <c r="V47" s="220">
        <v>0</v>
      </c>
      <c r="W47" s="220">
        <v>0</v>
      </c>
      <c r="X47" s="220">
        <v>0</v>
      </c>
      <c r="Y47" s="220">
        <v>0</v>
      </c>
      <c r="Z47" s="220">
        <v>0</v>
      </c>
      <c r="AA47" s="220">
        <v>0</v>
      </c>
      <c r="AB47" s="220">
        <v>0</v>
      </c>
      <c r="AC47" s="220">
        <v>0</v>
      </c>
      <c r="AD47" s="220">
        <v>0</v>
      </c>
      <c r="AE47" s="220">
        <v>0</v>
      </c>
      <c r="AF47" s="220">
        <v>0</v>
      </c>
      <c r="AG47" s="220">
        <v>0</v>
      </c>
      <c r="AH47" s="220">
        <v>0</v>
      </c>
      <c r="AI47" s="221">
        <v>0</v>
      </c>
      <c r="AJ47" s="54"/>
      <c r="AK47" s="167">
        <v>0</v>
      </c>
      <c r="AL47" s="168">
        <v>0</v>
      </c>
      <c r="AM47" s="168">
        <v>0</v>
      </c>
      <c r="AN47" s="168">
        <v>0</v>
      </c>
      <c r="AO47" s="168">
        <v>0</v>
      </c>
      <c r="AP47" s="168">
        <v>0</v>
      </c>
      <c r="AQ47" s="168">
        <v>0</v>
      </c>
      <c r="AR47" s="168">
        <v>0</v>
      </c>
      <c r="AS47" s="168">
        <v>0</v>
      </c>
      <c r="AT47" s="168">
        <v>0</v>
      </c>
      <c r="AU47" s="168">
        <v>0</v>
      </c>
      <c r="AV47" s="168">
        <v>0</v>
      </c>
      <c r="AW47" s="168">
        <v>0</v>
      </c>
      <c r="AX47" s="168">
        <v>0</v>
      </c>
      <c r="AY47" s="168">
        <v>0</v>
      </c>
      <c r="AZ47" s="168">
        <v>0</v>
      </c>
      <c r="BA47" s="168">
        <v>0</v>
      </c>
      <c r="BB47" s="168">
        <v>0</v>
      </c>
      <c r="BC47" s="168">
        <v>0</v>
      </c>
      <c r="BD47" s="168">
        <v>0</v>
      </c>
      <c r="BE47" s="168">
        <v>0</v>
      </c>
      <c r="BF47" s="168">
        <v>0</v>
      </c>
      <c r="BG47" s="168">
        <v>0</v>
      </c>
      <c r="BH47" s="168">
        <v>0</v>
      </c>
      <c r="BI47" s="168">
        <v>0</v>
      </c>
      <c r="BJ47" s="168">
        <v>0</v>
      </c>
      <c r="BK47" s="169">
        <v>0</v>
      </c>
      <c r="BL47" s="210"/>
      <c r="BM47" s="219">
        <v>0</v>
      </c>
      <c r="BN47" s="220">
        <v>0</v>
      </c>
      <c r="BO47" s="220">
        <v>0</v>
      </c>
      <c r="BP47" s="220">
        <v>0</v>
      </c>
      <c r="BQ47" s="220">
        <v>0</v>
      </c>
      <c r="BR47" s="220">
        <v>0</v>
      </c>
      <c r="BS47" s="220">
        <v>0</v>
      </c>
      <c r="BT47" s="220">
        <v>0</v>
      </c>
      <c r="BU47" s="220">
        <v>0</v>
      </c>
      <c r="BV47" s="220">
        <v>0</v>
      </c>
      <c r="BW47" s="220">
        <v>0</v>
      </c>
      <c r="BX47" s="220">
        <v>0</v>
      </c>
      <c r="BY47" s="220">
        <v>0</v>
      </c>
      <c r="BZ47" s="220">
        <v>0</v>
      </c>
      <c r="CA47" s="220">
        <v>0</v>
      </c>
      <c r="CB47" s="220">
        <v>0</v>
      </c>
      <c r="CC47" s="220">
        <v>0</v>
      </c>
      <c r="CD47" s="220">
        <v>0</v>
      </c>
      <c r="CE47" s="220">
        <v>0</v>
      </c>
      <c r="CF47" s="220">
        <v>0</v>
      </c>
      <c r="CG47" s="220">
        <v>0</v>
      </c>
      <c r="CH47" s="220">
        <v>0</v>
      </c>
      <c r="CI47" s="220">
        <v>0</v>
      </c>
      <c r="CJ47" s="220">
        <v>0</v>
      </c>
      <c r="CK47" s="220">
        <v>0</v>
      </c>
      <c r="CL47" s="220">
        <v>0</v>
      </c>
      <c r="CM47" s="221">
        <v>0</v>
      </c>
      <c r="CN47" s="54"/>
      <c r="CO47" s="167">
        <v>0</v>
      </c>
      <c r="CP47" s="168">
        <v>0</v>
      </c>
      <c r="CQ47" s="168">
        <v>0</v>
      </c>
      <c r="CR47" s="168">
        <v>0</v>
      </c>
      <c r="CS47" s="168">
        <v>0</v>
      </c>
      <c r="CT47" s="168">
        <v>0</v>
      </c>
      <c r="CU47" s="168">
        <v>0</v>
      </c>
      <c r="CV47" s="168">
        <v>0</v>
      </c>
      <c r="CW47" s="168">
        <v>0</v>
      </c>
      <c r="CX47" s="168">
        <v>0</v>
      </c>
      <c r="CY47" s="168">
        <v>0</v>
      </c>
      <c r="CZ47" s="168">
        <v>0</v>
      </c>
      <c r="DA47" s="168">
        <v>0</v>
      </c>
      <c r="DB47" s="168">
        <v>0</v>
      </c>
      <c r="DC47" s="168">
        <v>0</v>
      </c>
      <c r="DD47" s="168">
        <v>0</v>
      </c>
      <c r="DE47" s="168">
        <v>0</v>
      </c>
      <c r="DF47" s="168">
        <v>0</v>
      </c>
      <c r="DG47" s="168">
        <v>0</v>
      </c>
      <c r="DH47" s="168">
        <v>0</v>
      </c>
      <c r="DI47" s="168">
        <v>0</v>
      </c>
      <c r="DJ47" s="168">
        <v>0</v>
      </c>
      <c r="DK47" s="168">
        <v>0</v>
      </c>
      <c r="DL47" s="168">
        <v>0</v>
      </c>
      <c r="DM47" s="168">
        <v>0</v>
      </c>
      <c r="DN47" s="168">
        <v>0</v>
      </c>
      <c r="DO47" s="169">
        <v>0</v>
      </c>
    </row>
    <row r="48" spans="1:119" ht="12.75">
      <c r="A48" s="25">
        <v>37</v>
      </c>
      <c r="B48" s="26" t="s">
        <v>50</v>
      </c>
      <c r="C48" s="26" t="s">
        <v>33</v>
      </c>
      <c r="D48" s="26">
        <v>2008</v>
      </c>
      <c r="E48" s="42" t="s">
        <v>53</v>
      </c>
      <c r="F48" s="22"/>
      <c r="G48" s="27" t="s">
        <v>15</v>
      </c>
      <c r="I48" s="222">
        <v>0</v>
      </c>
      <c r="J48" s="223">
        <v>0</v>
      </c>
      <c r="K48" s="223">
        <v>0</v>
      </c>
      <c r="L48" s="223">
        <v>0</v>
      </c>
      <c r="M48" s="223">
        <v>0</v>
      </c>
      <c r="N48" s="223">
        <v>0</v>
      </c>
      <c r="O48" s="223">
        <v>0</v>
      </c>
      <c r="P48" s="223">
        <v>0</v>
      </c>
      <c r="Q48" s="223">
        <v>0</v>
      </c>
      <c r="R48" s="223">
        <v>0</v>
      </c>
      <c r="S48" s="223">
        <v>0</v>
      </c>
      <c r="T48" s="223">
        <v>0</v>
      </c>
      <c r="U48" s="223">
        <v>0</v>
      </c>
      <c r="V48" s="223">
        <v>0</v>
      </c>
      <c r="W48" s="223">
        <v>0</v>
      </c>
      <c r="X48" s="223">
        <v>0</v>
      </c>
      <c r="Y48" s="223">
        <v>0</v>
      </c>
      <c r="Z48" s="223">
        <v>0</v>
      </c>
      <c r="AA48" s="223">
        <v>0</v>
      </c>
      <c r="AB48" s="223">
        <v>0</v>
      </c>
      <c r="AC48" s="223">
        <v>0</v>
      </c>
      <c r="AD48" s="223">
        <v>0</v>
      </c>
      <c r="AE48" s="223">
        <v>0</v>
      </c>
      <c r="AF48" s="223">
        <v>0</v>
      </c>
      <c r="AG48" s="223">
        <v>0</v>
      </c>
      <c r="AH48" s="223">
        <v>0</v>
      </c>
      <c r="AI48" s="224">
        <v>0</v>
      </c>
      <c r="AJ48" s="54"/>
      <c r="AK48" s="128">
        <v>0</v>
      </c>
      <c r="AL48" s="129">
        <v>0</v>
      </c>
      <c r="AM48" s="129">
        <v>0</v>
      </c>
      <c r="AN48" s="129">
        <v>0</v>
      </c>
      <c r="AO48" s="129">
        <v>0</v>
      </c>
      <c r="AP48" s="129">
        <v>0</v>
      </c>
      <c r="AQ48" s="129">
        <v>0</v>
      </c>
      <c r="AR48" s="129">
        <v>0</v>
      </c>
      <c r="AS48" s="129">
        <v>0</v>
      </c>
      <c r="AT48" s="129">
        <v>0</v>
      </c>
      <c r="AU48" s="129">
        <v>0</v>
      </c>
      <c r="AV48" s="129">
        <v>0</v>
      </c>
      <c r="AW48" s="129">
        <v>0</v>
      </c>
      <c r="AX48" s="129">
        <v>0</v>
      </c>
      <c r="AY48" s="129">
        <v>0</v>
      </c>
      <c r="AZ48" s="129">
        <v>0</v>
      </c>
      <c r="BA48" s="129">
        <v>0</v>
      </c>
      <c r="BB48" s="129">
        <v>0</v>
      </c>
      <c r="BC48" s="129">
        <v>0</v>
      </c>
      <c r="BD48" s="129">
        <v>0</v>
      </c>
      <c r="BE48" s="129">
        <v>0</v>
      </c>
      <c r="BF48" s="129">
        <v>0</v>
      </c>
      <c r="BG48" s="129">
        <v>0</v>
      </c>
      <c r="BH48" s="129">
        <v>0</v>
      </c>
      <c r="BI48" s="129">
        <v>0</v>
      </c>
      <c r="BJ48" s="129">
        <v>0</v>
      </c>
      <c r="BK48" s="161">
        <v>0</v>
      </c>
      <c r="BL48" s="210"/>
      <c r="BM48" s="222">
        <v>0</v>
      </c>
      <c r="BN48" s="223">
        <v>0</v>
      </c>
      <c r="BO48" s="223">
        <v>0</v>
      </c>
      <c r="BP48" s="223">
        <v>0</v>
      </c>
      <c r="BQ48" s="223">
        <v>0</v>
      </c>
      <c r="BR48" s="223">
        <v>0</v>
      </c>
      <c r="BS48" s="223">
        <v>0</v>
      </c>
      <c r="BT48" s="223">
        <v>0</v>
      </c>
      <c r="BU48" s="223">
        <v>0</v>
      </c>
      <c r="BV48" s="223">
        <v>0</v>
      </c>
      <c r="BW48" s="223">
        <v>0</v>
      </c>
      <c r="BX48" s="223">
        <v>0</v>
      </c>
      <c r="BY48" s="223">
        <v>0</v>
      </c>
      <c r="BZ48" s="223">
        <v>0</v>
      </c>
      <c r="CA48" s="223">
        <v>0</v>
      </c>
      <c r="CB48" s="223">
        <v>0</v>
      </c>
      <c r="CC48" s="223">
        <v>0</v>
      </c>
      <c r="CD48" s="223">
        <v>0</v>
      </c>
      <c r="CE48" s="223">
        <v>0</v>
      </c>
      <c r="CF48" s="223">
        <v>0</v>
      </c>
      <c r="CG48" s="223">
        <v>0</v>
      </c>
      <c r="CH48" s="223">
        <v>0</v>
      </c>
      <c r="CI48" s="223">
        <v>0</v>
      </c>
      <c r="CJ48" s="223">
        <v>0</v>
      </c>
      <c r="CK48" s="223">
        <v>0</v>
      </c>
      <c r="CL48" s="223">
        <v>0</v>
      </c>
      <c r="CM48" s="224">
        <v>0</v>
      </c>
      <c r="CN48" s="54"/>
      <c r="CO48" s="128">
        <v>0</v>
      </c>
      <c r="CP48" s="129">
        <v>0</v>
      </c>
      <c r="CQ48" s="129">
        <v>0</v>
      </c>
      <c r="CR48" s="129">
        <v>0</v>
      </c>
      <c r="CS48" s="129">
        <v>0</v>
      </c>
      <c r="CT48" s="129">
        <v>0</v>
      </c>
      <c r="CU48" s="129">
        <v>0</v>
      </c>
      <c r="CV48" s="129">
        <v>0</v>
      </c>
      <c r="CW48" s="129">
        <v>0</v>
      </c>
      <c r="CX48" s="129">
        <v>0</v>
      </c>
      <c r="CY48" s="129">
        <v>0</v>
      </c>
      <c r="CZ48" s="129">
        <v>0</v>
      </c>
      <c r="DA48" s="129">
        <v>0</v>
      </c>
      <c r="DB48" s="129">
        <v>0</v>
      </c>
      <c r="DC48" s="129">
        <v>0</v>
      </c>
      <c r="DD48" s="129">
        <v>0</v>
      </c>
      <c r="DE48" s="129">
        <v>0</v>
      </c>
      <c r="DF48" s="129">
        <v>0</v>
      </c>
      <c r="DG48" s="129">
        <v>0</v>
      </c>
      <c r="DH48" s="129">
        <v>0</v>
      </c>
      <c r="DI48" s="129">
        <v>0</v>
      </c>
      <c r="DJ48" s="129">
        <v>0</v>
      </c>
      <c r="DK48" s="129">
        <v>0</v>
      </c>
      <c r="DL48" s="129">
        <v>0</v>
      </c>
      <c r="DM48" s="129">
        <v>0</v>
      </c>
      <c r="DN48" s="129">
        <v>0</v>
      </c>
      <c r="DO48" s="161">
        <v>0</v>
      </c>
    </row>
    <row r="49" spans="1:119" ht="12.75">
      <c r="A49" s="28" t="s">
        <v>56</v>
      </c>
      <c r="B49" s="46"/>
      <c r="C49" s="46"/>
      <c r="D49" s="46"/>
      <c r="E49" s="47"/>
      <c r="F49" s="5"/>
      <c r="G49" s="1"/>
      <c r="I49" s="290">
        <f aca="true" t="shared" si="16" ref="I49:AI49">SUM(I32:I48)</f>
        <v>0</v>
      </c>
      <c r="J49" s="290">
        <f t="shared" si="16"/>
        <v>0</v>
      </c>
      <c r="K49" s="290">
        <f t="shared" si="16"/>
        <v>5.371710895778995</v>
      </c>
      <c r="L49" s="290">
        <f t="shared" si="16"/>
        <v>3.559498011130379</v>
      </c>
      <c r="M49" s="290">
        <f t="shared" si="16"/>
        <v>3.5582406511303786</v>
      </c>
      <c r="N49" s="290">
        <f t="shared" si="16"/>
        <v>3.5582406511303786</v>
      </c>
      <c r="O49" s="290">
        <f t="shared" si="16"/>
        <v>3.550214544427498</v>
      </c>
      <c r="P49" s="290">
        <f t="shared" si="16"/>
        <v>2.3337364726327365</v>
      </c>
      <c r="Q49" s="290">
        <f t="shared" si="16"/>
        <v>2.3159112769756627</v>
      </c>
      <c r="R49" s="290">
        <f t="shared" si="16"/>
        <v>2.3098033278105055</v>
      </c>
      <c r="S49" s="290">
        <f t="shared" si="16"/>
        <v>2.280075225694421</v>
      </c>
      <c r="T49" s="290">
        <f t="shared" si="16"/>
        <v>2.2320354536756066</v>
      </c>
      <c r="U49" s="290">
        <f t="shared" si="16"/>
        <v>2.22802716353303</v>
      </c>
      <c r="V49" s="290">
        <f t="shared" si="16"/>
        <v>2.22802716353303</v>
      </c>
      <c r="W49" s="290">
        <f t="shared" si="16"/>
        <v>2.2138236003317124</v>
      </c>
      <c r="X49" s="290">
        <f t="shared" si="16"/>
        <v>0.3887037909831544</v>
      </c>
      <c r="Y49" s="290">
        <f t="shared" si="16"/>
        <v>0.383645521033807</v>
      </c>
      <c r="Z49" s="290">
        <f t="shared" si="16"/>
        <v>0.30178977669821044</v>
      </c>
      <c r="AA49" s="290">
        <f t="shared" si="16"/>
        <v>0.18631255823100326</v>
      </c>
      <c r="AB49" s="290">
        <f t="shared" si="16"/>
        <v>0.18631255823100326</v>
      </c>
      <c r="AC49" s="290">
        <f t="shared" si="16"/>
        <v>0.023197910073456226</v>
      </c>
      <c r="AD49" s="290">
        <f t="shared" si="16"/>
        <v>0.023197910073456226</v>
      </c>
      <c r="AE49" s="290">
        <f t="shared" si="16"/>
        <v>0</v>
      </c>
      <c r="AF49" s="290">
        <f t="shared" si="16"/>
        <v>0</v>
      </c>
      <c r="AG49" s="290">
        <f t="shared" si="16"/>
        <v>0</v>
      </c>
      <c r="AH49" s="290">
        <f t="shared" si="16"/>
        <v>0</v>
      </c>
      <c r="AI49" s="290">
        <f t="shared" si="16"/>
        <v>0</v>
      </c>
      <c r="AJ49" s="58"/>
      <c r="AK49" s="57">
        <f aca="true" t="shared" si="17" ref="AK49:BK49">SUM(AK32:AK48)</f>
        <v>0</v>
      </c>
      <c r="AL49" s="57">
        <f t="shared" si="17"/>
        <v>0</v>
      </c>
      <c r="AM49" s="57">
        <f t="shared" si="17"/>
        <v>3517.330820576883</v>
      </c>
      <c r="AN49" s="57">
        <f t="shared" si="17"/>
        <v>3396.1099016288863</v>
      </c>
      <c r="AO49" s="57">
        <f t="shared" si="17"/>
        <v>3386.8799120288863</v>
      </c>
      <c r="AP49" s="57">
        <f t="shared" si="17"/>
        <v>3386.8799120288863</v>
      </c>
      <c r="AQ49" s="57">
        <f t="shared" si="17"/>
        <v>3141.0518774890115</v>
      </c>
      <c r="AR49" s="57">
        <f t="shared" si="17"/>
        <v>3141.0518774890115</v>
      </c>
      <c r="AS49" s="57">
        <f t="shared" si="17"/>
        <v>2885.3601742757664</v>
      </c>
      <c r="AT49" s="57">
        <f t="shared" si="17"/>
        <v>2693.525339220217</v>
      </c>
      <c r="AU49" s="57">
        <f t="shared" si="17"/>
        <v>2164.0682260774424</v>
      </c>
      <c r="AV49" s="57">
        <f t="shared" si="17"/>
        <v>1761.4393914754928</v>
      </c>
      <c r="AW49" s="57">
        <f t="shared" si="17"/>
        <v>1648.3970665290708</v>
      </c>
      <c r="AX49" s="57">
        <f t="shared" si="17"/>
        <v>1648.3970665290708</v>
      </c>
      <c r="AY49" s="57">
        <f t="shared" si="17"/>
        <v>1623.9179600186626</v>
      </c>
      <c r="AZ49" s="57">
        <f t="shared" si="17"/>
        <v>1584.338851322755</v>
      </c>
      <c r="BA49" s="57">
        <f t="shared" si="17"/>
        <v>1579.0706895036046</v>
      </c>
      <c r="BB49" s="57">
        <f t="shared" si="17"/>
        <v>1197.6240964305373</v>
      </c>
      <c r="BC49" s="57">
        <f t="shared" si="17"/>
        <v>274.6611185656975</v>
      </c>
      <c r="BD49" s="57">
        <f t="shared" si="17"/>
        <v>274.6611185656975</v>
      </c>
      <c r="BE49" s="57">
        <f t="shared" si="17"/>
        <v>21.452659201191913</v>
      </c>
      <c r="BF49" s="57">
        <f t="shared" si="17"/>
        <v>21.452659201191913</v>
      </c>
      <c r="BG49" s="57">
        <f t="shared" si="17"/>
        <v>0</v>
      </c>
      <c r="BH49" s="57">
        <f t="shared" si="17"/>
        <v>0</v>
      </c>
      <c r="BI49" s="57">
        <f t="shared" si="17"/>
        <v>0</v>
      </c>
      <c r="BJ49" s="57">
        <f t="shared" si="17"/>
        <v>0</v>
      </c>
      <c r="BK49" s="57">
        <f t="shared" si="17"/>
        <v>0</v>
      </c>
      <c r="BL49" s="58"/>
      <c r="BM49" s="57">
        <f>SUM(BM32:BM48)</f>
        <v>0</v>
      </c>
      <c r="BN49" s="57">
        <f aca="true" t="shared" si="18" ref="BN49:CM49">SUM(BN32:BN48)</f>
        <v>0</v>
      </c>
      <c r="BO49" s="57">
        <f t="shared" si="18"/>
        <v>5.986156537039265</v>
      </c>
      <c r="BP49" s="57">
        <f t="shared" si="18"/>
        <v>4.1611929656676985</v>
      </c>
      <c r="BQ49" s="57">
        <f t="shared" si="18"/>
        <v>4.159840965667699</v>
      </c>
      <c r="BR49" s="57">
        <f t="shared" si="18"/>
        <v>4.159840965667699</v>
      </c>
      <c r="BS49" s="57">
        <f t="shared" si="18"/>
        <v>4.138977303557386</v>
      </c>
      <c r="BT49" s="57">
        <f t="shared" si="18"/>
        <v>2.922499231762625</v>
      </c>
      <c r="BU49" s="57">
        <f t="shared" si="18"/>
        <v>2.8836161075028075</v>
      </c>
      <c r="BV49" s="57">
        <f t="shared" si="18"/>
        <v>2.867453560015058</v>
      </c>
      <c r="BW49" s="57">
        <f t="shared" si="18"/>
        <v>2.811312083616857</v>
      </c>
      <c r="BX49" s="57">
        <f t="shared" si="18"/>
        <v>2.720502562544357</v>
      </c>
      <c r="BY49" s="57">
        <f t="shared" si="18"/>
        <v>2.7109290500275667</v>
      </c>
      <c r="BZ49" s="57">
        <f t="shared" si="18"/>
        <v>2.7109290500275667</v>
      </c>
      <c r="CA49" s="57">
        <f t="shared" si="18"/>
        <v>2.67843399833519</v>
      </c>
      <c r="CB49" s="57">
        <f t="shared" si="18"/>
        <v>0.6504691145549877</v>
      </c>
      <c r="CC49" s="57">
        <f t="shared" si="18"/>
        <v>0.6432603917451964</v>
      </c>
      <c r="CD49" s="57">
        <f t="shared" si="18"/>
        <v>0.5280636579970286</v>
      </c>
      <c r="CE49" s="57">
        <f t="shared" si="18"/>
        <v>0.31313781231994203</v>
      </c>
      <c r="CF49" s="57">
        <f t="shared" si="18"/>
        <v>0.31313781231994203</v>
      </c>
      <c r="CG49" s="57">
        <f t="shared" si="18"/>
        <v>0.029740910350584904</v>
      </c>
      <c r="CH49" s="57">
        <f t="shared" si="18"/>
        <v>0.029740910350584904</v>
      </c>
      <c r="CI49" s="57">
        <f t="shared" si="18"/>
        <v>0</v>
      </c>
      <c r="CJ49" s="57">
        <f t="shared" si="18"/>
        <v>0</v>
      </c>
      <c r="CK49" s="57">
        <f t="shared" si="18"/>
        <v>0</v>
      </c>
      <c r="CL49" s="57">
        <f t="shared" si="18"/>
        <v>0</v>
      </c>
      <c r="CM49" s="57">
        <f t="shared" si="18"/>
        <v>0</v>
      </c>
      <c r="CN49" s="58"/>
      <c r="CO49" s="57">
        <f aca="true" t="shared" si="19" ref="CO49:DO49">SUM(CO32:CO48)</f>
        <v>0</v>
      </c>
      <c r="CP49" s="57">
        <f t="shared" si="19"/>
        <v>0</v>
      </c>
      <c r="CQ49" s="57">
        <f t="shared" si="19"/>
        <v>7060.777517162258</v>
      </c>
      <c r="CR49" s="57">
        <f t="shared" si="19"/>
        <v>6894.241728573639</v>
      </c>
      <c r="CS49" s="57">
        <f t="shared" si="19"/>
        <v>6884.317008573639</v>
      </c>
      <c r="CT49" s="57">
        <f t="shared" si="19"/>
        <v>6884.317008573639</v>
      </c>
      <c r="CU49" s="57">
        <f t="shared" si="19"/>
        <v>6246.867575016676</v>
      </c>
      <c r="CV49" s="57">
        <f t="shared" si="19"/>
        <v>6246.867575016676</v>
      </c>
      <c r="CW49" s="57">
        <f t="shared" si="19"/>
        <v>5674.961452562287</v>
      </c>
      <c r="CX49" s="57">
        <f t="shared" si="19"/>
        <v>5164.255328946624</v>
      </c>
      <c r="CY49" s="57">
        <f t="shared" si="19"/>
        <v>4176.577381008118</v>
      </c>
      <c r="CZ49" s="57">
        <f t="shared" si="19"/>
        <v>3441.0921905007535</v>
      </c>
      <c r="DA49" s="57">
        <f t="shared" si="19"/>
        <v>3182.852478143977</v>
      </c>
      <c r="DB49" s="57">
        <f t="shared" si="19"/>
        <v>3182.852478143977</v>
      </c>
      <c r="DC49" s="57">
        <f t="shared" si="19"/>
        <v>3126.848937330702</v>
      </c>
      <c r="DD49" s="57">
        <f t="shared" si="19"/>
        <v>3082.345136438513</v>
      </c>
      <c r="DE49" s="57">
        <f t="shared" si="19"/>
        <v>3074.980143108014</v>
      </c>
      <c r="DF49" s="57">
        <f t="shared" si="19"/>
        <v>2594.3983834778264</v>
      </c>
      <c r="DG49" s="57">
        <f t="shared" si="19"/>
        <v>468.5883850879838</v>
      </c>
      <c r="DH49" s="57">
        <f t="shared" si="19"/>
        <v>468.5883850879838</v>
      </c>
      <c r="DI49" s="57">
        <f t="shared" si="19"/>
        <v>27.503409232297326</v>
      </c>
      <c r="DJ49" s="57">
        <f t="shared" si="19"/>
        <v>27.503409232297326</v>
      </c>
      <c r="DK49" s="57">
        <f t="shared" si="19"/>
        <v>0</v>
      </c>
      <c r="DL49" s="57">
        <f t="shared" si="19"/>
        <v>0</v>
      </c>
      <c r="DM49" s="57">
        <f t="shared" si="19"/>
        <v>0</v>
      </c>
      <c r="DN49" s="57">
        <f t="shared" si="19"/>
        <v>0</v>
      </c>
      <c r="DO49" s="57">
        <f t="shared" si="19"/>
        <v>0</v>
      </c>
    </row>
    <row r="50" spans="1:7" ht="12.75">
      <c r="A50" s="2"/>
      <c r="B50" s="2"/>
      <c r="C50" s="2"/>
      <c r="D50" s="2"/>
      <c r="E50" s="2"/>
      <c r="F50" s="2"/>
      <c r="G50" s="2"/>
    </row>
    <row r="51" spans="1:119" ht="12.75">
      <c r="A51" s="28" t="s">
        <v>55</v>
      </c>
      <c r="B51" s="29"/>
      <c r="C51" s="29"/>
      <c r="D51" s="29"/>
      <c r="E51" s="30"/>
      <c r="F51" s="31"/>
      <c r="G51" s="32"/>
      <c r="I51" s="290">
        <f aca="true" t="shared" si="20" ref="I51:AI51">SUM(I9:I13,I16:I29,I32:I48)</f>
        <v>4.2349831900840815</v>
      </c>
      <c r="J51" s="290">
        <f t="shared" si="20"/>
        <v>7.041057842025902</v>
      </c>
      <c r="K51" s="290">
        <f t="shared" si="20"/>
        <v>12.406205080999067</v>
      </c>
      <c r="L51" s="290">
        <f t="shared" si="20"/>
        <v>4.253984154954106</v>
      </c>
      <c r="M51" s="290">
        <f t="shared" si="20"/>
        <v>4.252726794954106</v>
      </c>
      <c r="N51" s="290">
        <f t="shared" si="20"/>
        <v>4.240526391890007</v>
      </c>
      <c r="O51" s="290">
        <f t="shared" si="20"/>
        <v>4.140258597972939</v>
      </c>
      <c r="P51" s="290">
        <f t="shared" si="20"/>
        <v>2.878090804667066</v>
      </c>
      <c r="Q51" s="290">
        <f t="shared" si="20"/>
        <v>2.8602656090099923</v>
      </c>
      <c r="R51" s="290">
        <f t="shared" si="20"/>
        <v>2.8018886516695196</v>
      </c>
      <c r="S51" s="290">
        <f t="shared" si="20"/>
        <v>2.758919277037633</v>
      </c>
      <c r="T51" s="290">
        <f t="shared" si="20"/>
        <v>2.676765673772735</v>
      </c>
      <c r="U51" s="290">
        <f t="shared" si="20"/>
        <v>2.672757383630158</v>
      </c>
      <c r="V51" s="290">
        <f t="shared" si="20"/>
        <v>2.4924077459152425</v>
      </c>
      <c r="W51" s="290">
        <f t="shared" si="20"/>
        <v>2.478204182713925</v>
      </c>
      <c r="X51" s="290">
        <f t="shared" si="20"/>
        <v>0.6530843733653666</v>
      </c>
      <c r="Y51" s="290">
        <f t="shared" si="20"/>
        <v>0.4336824754147896</v>
      </c>
      <c r="Z51" s="290">
        <f t="shared" si="20"/>
        <v>0.35143453163431054</v>
      </c>
      <c r="AA51" s="290">
        <f t="shared" si="20"/>
        <v>0.2359573131671034</v>
      </c>
      <c r="AB51" s="290">
        <f t="shared" si="20"/>
        <v>0.19221255823100325</v>
      </c>
      <c r="AC51" s="290">
        <f t="shared" si="20"/>
        <v>0.029097910073456225</v>
      </c>
      <c r="AD51" s="290">
        <f t="shared" si="20"/>
        <v>0.023197910073456226</v>
      </c>
      <c r="AE51" s="290">
        <f t="shared" si="20"/>
        <v>0</v>
      </c>
      <c r="AF51" s="290">
        <f t="shared" si="20"/>
        <v>0</v>
      </c>
      <c r="AG51" s="290">
        <f t="shared" si="20"/>
        <v>0</v>
      </c>
      <c r="AH51" s="290">
        <f t="shared" si="20"/>
        <v>0</v>
      </c>
      <c r="AI51" s="290">
        <f t="shared" si="20"/>
        <v>0</v>
      </c>
      <c r="AJ51" s="58"/>
      <c r="AK51" s="57">
        <f aca="true" t="shared" si="21" ref="AK51:BK51">SUM(AK9:AK13,AK16:AK29,AK32:AK48)</f>
        <v>5127.710132761296</v>
      </c>
      <c r="AL51" s="57">
        <f t="shared" si="21"/>
        <v>10025.086226134472</v>
      </c>
      <c r="AM51" s="57">
        <f t="shared" si="21"/>
        <v>13520.323309070303</v>
      </c>
      <c r="AN51" s="57">
        <f t="shared" si="21"/>
        <v>11246.116996654782</v>
      </c>
      <c r="AO51" s="57">
        <f t="shared" si="21"/>
        <v>11236.887007054784</v>
      </c>
      <c r="AP51" s="57">
        <f t="shared" si="21"/>
        <v>9365.091855234015</v>
      </c>
      <c r="AQ51" s="57">
        <f t="shared" si="21"/>
        <v>8951.64827784708</v>
      </c>
      <c r="AR51" s="57">
        <f t="shared" si="21"/>
        <v>5753.101010784478</v>
      </c>
      <c r="AS51" s="57">
        <f t="shared" si="21"/>
        <v>5497.409307571233</v>
      </c>
      <c r="AT51" s="57">
        <f t="shared" si="21"/>
        <v>3688.4457105032457</v>
      </c>
      <c r="AU51" s="57">
        <f t="shared" si="21"/>
        <v>3019.3398076204458</v>
      </c>
      <c r="AV51" s="57">
        <f t="shared" si="21"/>
        <v>2338.920053545953</v>
      </c>
      <c r="AW51" s="57">
        <f t="shared" si="21"/>
        <v>2225.877728599531</v>
      </c>
      <c r="AX51" s="57">
        <f t="shared" si="21"/>
        <v>2083.211067861361</v>
      </c>
      <c r="AY51" s="57">
        <f t="shared" si="21"/>
        <v>2058.731961350952</v>
      </c>
      <c r="AZ51" s="57">
        <f t="shared" si="21"/>
        <v>2019.1528526550453</v>
      </c>
      <c r="BA51" s="57">
        <f t="shared" si="21"/>
        <v>1640.8807806390255</v>
      </c>
      <c r="BB51" s="57">
        <f t="shared" si="21"/>
        <v>1250.8268104630895</v>
      </c>
      <c r="BC51" s="57">
        <f t="shared" si="21"/>
        <v>327.86383259824964</v>
      </c>
      <c r="BD51" s="57">
        <f t="shared" si="21"/>
        <v>280.86319856569753</v>
      </c>
      <c r="BE51" s="57">
        <f t="shared" si="21"/>
        <v>27.654739201191912</v>
      </c>
      <c r="BF51" s="57">
        <f t="shared" si="21"/>
        <v>21.452659201191913</v>
      </c>
      <c r="BG51" s="57">
        <f t="shared" si="21"/>
        <v>0</v>
      </c>
      <c r="BH51" s="57">
        <f t="shared" si="21"/>
        <v>0</v>
      </c>
      <c r="BI51" s="57">
        <f t="shared" si="21"/>
        <v>0</v>
      </c>
      <c r="BJ51" s="57">
        <f t="shared" si="21"/>
        <v>0</v>
      </c>
      <c r="BK51" s="57">
        <f t="shared" si="21"/>
        <v>0</v>
      </c>
      <c r="BL51" s="58"/>
      <c r="BM51" s="57">
        <f aca="true" t="shared" si="22" ref="BM51:CM51">SUM(BM9:BM13,BM16:BM29,BM32:BM48)</f>
        <v>4.25958220395945</v>
      </c>
      <c r="BN51" s="57">
        <f t="shared" si="22"/>
        <v>16.180500438539692</v>
      </c>
      <c r="BO51" s="57">
        <f t="shared" si="22"/>
        <v>22.154723054113823</v>
      </c>
      <c r="BP51" s="57">
        <f t="shared" si="22"/>
        <v>5.218329467959681</v>
      </c>
      <c r="BQ51" s="57">
        <f t="shared" si="22"/>
        <v>5.21697746795968</v>
      </c>
      <c r="BR51" s="57">
        <f t="shared" si="22"/>
        <v>5.2034214645551256</v>
      </c>
      <c r="BS51" s="57">
        <f t="shared" si="22"/>
        <v>4.996900082143434</v>
      </c>
      <c r="BT51" s="57">
        <f t="shared" si="22"/>
        <v>3.7296556531141047</v>
      </c>
      <c r="BU51" s="57">
        <f t="shared" si="22"/>
        <v>3.6907725288542874</v>
      </c>
      <c r="BV51" s="57">
        <f t="shared" si="22"/>
        <v>3.603409247524865</v>
      </c>
      <c r="BW51" s="57">
        <f t="shared" si="22"/>
        <v>3.5134041841123143</v>
      </c>
      <c r="BX51" s="57">
        <f t="shared" si="22"/>
        <v>3.3766674950470303</v>
      </c>
      <c r="BY51" s="57">
        <f t="shared" si="22"/>
        <v>3.36709398253024</v>
      </c>
      <c r="BZ51" s="57">
        <f t="shared" si="22"/>
        <v>3.166705496180333</v>
      </c>
      <c r="CA51" s="57">
        <f t="shared" si="22"/>
        <v>3.1342104444879566</v>
      </c>
      <c r="CB51" s="57">
        <f t="shared" si="22"/>
        <v>1.1062455607077544</v>
      </c>
      <c r="CC51" s="57">
        <f t="shared" si="22"/>
        <v>0.7262466584523288</v>
      </c>
      <c r="CD51" s="57">
        <f t="shared" si="22"/>
        <v>0.6103368348043744</v>
      </c>
      <c r="CE51" s="57">
        <f t="shared" si="22"/>
        <v>0.3954109891272878</v>
      </c>
      <c r="CF51" s="57">
        <f t="shared" si="22"/>
        <v>0.31903781231994205</v>
      </c>
      <c r="CG51" s="57">
        <f t="shared" si="22"/>
        <v>0.035640910350584906</v>
      </c>
      <c r="CH51" s="57">
        <f t="shared" si="22"/>
        <v>0.029740910350584904</v>
      </c>
      <c r="CI51" s="57">
        <f t="shared" si="22"/>
        <v>0</v>
      </c>
      <c r="CJ51" s="57">
        <f t="shared" si="22"/>
        <v>0</v>
      </c>
      <c r="CK51" s="57">
        <f t="shared" si="22"/>
        <v>0</v>
      </c>
      <c r="CL51" s="57">
        <f t="shared" si="22"/>
        <v>0</v>
      </c>
      <c r="CM51" s="57">
        <f t="shared" si="22"/>
        <v>0</v>
      </c>
      <c r="CN51" s="58"/>
      <c r="CO51" s="57">
        <f aca="true" t="shared" si="23" ref="CO51:DO51">SUM(CO9:CO13,CO16:CO29,CO32:CO48)</f>
        <v>5697.455703068106</v>
      </c>
      <c r="CP51" s="57">
        <f t="shared" si="23"/>
        <v>27796.786821388752</v>
      </c>
      <c r="CQ51" s="57">
        <f t="shared" si="23"/>
        <v>34817.39390647637</v>
      </c>
      <c r="CR51" s="57">
        <f t="shared" si="23"/>
        <v>16709.313172325037</v>
      </c>
      <c r="CS51" s="57">
        <f t="shared" si="23"/>
        <v>16699.388452325038</v>
      </c>
      <c r="CT51" s="57">
        <f t="shared" si="23"/>
        <v>14619.616061413071</v>
      </c>
      <c r="CU51" s="57">
        <f t="shared" si="23"/>
        <v>13367.967690782461</v>
      </c>
      <c r="CV51" s="57">
        <f t="shared" si="23"/>
        <v>9993.946824813465</v>
      </c>
      <c r="CW51" s="57">
        <f t="shared" si="23"/>
        <v>9422.040702359074</v>
      </c>
      <c r="CX51" s="57">
        <f t="shared" si="23"/>
        <v>6799.543873071996</v>
      </c>
      <c r="CY51" s="57">
        <f t="shared" si="23"/>
        <v>5454.703425133491</v>
      </c>
      <c r="CZ51" s="57">
        <f t="shared" si="23"/>
        <v>4351.8549135657995</v>
      </c>
      <c r="DA51" s="57">
        <f t="shared" si="23"/>
        <v>4093.6152012090224</v>
      </c>
      <c r="DB51" s="57">
        <f t="shared" si="23"/>
        <v>3935.0966892777224</v>
      </c>
      <c r="DC51" s="57">
        <f t="shared" si="23"/>
        <v>3879.093148464447</v>
      </c>
      <c r="DD51" s="57">
        <f t="shared" si="23"/>
        <v>3834.5893475722587</v>
      </c>
      <c r="DE51" s="57">
        <f t="shared" si="23"/>
        <v>3175.787248192433</v>
      </c>
      <c r="DF51" s="57">
        <f t="shared" si="23"/>
        <v>2679.555712011574</v>
      </c>
      <c r="DG51" s="57">
        <f t="shared" si="23"/>
        <v>553.7457136217317</v>
      </c>
      <c r="DH51" s="57">
        <f t="shared" si="23"/>
        <v>474.7904650879838</v>
      </c>
      <c r="DI51" s="57">
        <f t="shared" si="23"/>
        <v>33.705489232297325</v>
      </c>
      <c r="DJ51" s="57">
        <f t="shared" si="23"/>
        <v>27.503409232297326</v>
      </c>
      <c r="DK51" s="57">
        <f t="shared" si="23"/>
        <v>0</v>
      </c>
      <c r="DL51" s="57">
        <f t="shared" si="23"/>
        <v>0</v>
      </c>
      <c r="DM51" s="57">
        <f t="shared" si="23"/>
        <v>0</v>
      </c>
      <c r="DN51" s="57">
        <f t="shared" si="23"/>
        <v>0</v>
      </c>
      <c r="DO51" s="57">
        <f t="shared" si="23"/>
        <v>0</v>
      </c>
    </row>
    <row r="52" ht="12.75">
      <c r="G52" s="173"/>
    </row>
    <row r="53" ht="12.75">
      <c r="G53" s="49"/>
    </row>
    <row r="54" spans="1:119" ht="15.75">
      <c r="A54" s="59" t="s">
        <v>64</v>
      </c>
      <c r="G54" s="49"/>
      <c r="I54"/>
      <c r="J54"/>
      <c r="K54"/>
      <c r="L54"/>
      <c r="M54"/>
      <c r="N54"/>
      <c r="O54"/>
      <c r="P54"/>
      <c r="Q54"/>
      <c r="R54"/>
      <c r="S54"/>
      <c r="T54"/>
      <c r="U54"/>
      <c r="V54"/>
      <c r="W54"/>
      <c r="X54"/>
      <c r="Y54"/>
      <c r="Z54"/>
      <c r="AA54"/>
      <c r="AB54"/>
      <c r="AC54"/>
      <c r="AD54"/>
      <c r="AE54"/>
      <c r="AF54"/>
      <c r="AG54"/>
      <c r="AH54"/>
      <c r="AI54"/>
      <c r="AK54"/>
      <c r="CO54"/>
      <c r="CP54"/>
      <c r="CQ54"/>
      <c r="CR54"/>
      <c r="CS54"/>
      <c r="CT54"/>
      <c r="CU54"/>
      <c r="CV54"/>
      <c r="CW54"/>
      <c r="CX54"/>
      <c r="CY54"/>
      <c r="CZ54"/>
      <c r="DA54"/>
      <c r="DB54"/>
      <c r="DC54"/>
      <c r="DD54"/>
      <c r="DE54"/>
      <c r="DF54"/>
      <c r="DG54"/>
      <c r="DH54"/>
      <c r="DI54"/>
      <c r="DJ54"/>
      <c r="DK54"/>
      <c r="DL54"/>
      <c r="DM54"/>
      <c r="DN54"/>
      <c r="DO54"/>
    </row>
    <row r="55" spans="1:119" ht="12.75">
      <c r="A55" s="338" t="s">
        <v>0</v>
      </c>
      <c r="B55" s="338" t="s">
        <v>1</v>
      </c>
      <c r="C55" s="338" t="s">
        <v>2</v>
      </c>
      <c r="D55" s="335" t="s">
        <v>3</v>
      </c>
      <c r="E55" s="335" t="s">
        <v>52</v>
      </c>
      <c r="F55" s="343"/>
      <c r="G55" s="49"/>
      <c r="I55" s="333" t="s">
        <v>61</v>
      </c>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52"/>
      <c r="AK55" s="333" t="s">
        <v>61</v>
      </c>
      <c r="AL55" s="333"/>
      <c r="AM55" s="333"/>
      <c r="AN55" s="333"/>
      <c r="AO55" s="333"/>
      <c r="AP55" s="333"/>
      <c r="AQ55" s="333"/>
      <c r="AR55" s="333"/>
      <c r="AS55" s="333"/>
      <c r="AT55" s="333"/>
      <c r="AU55" s="333"/>
      <c r="AV55" s="333"/>
      <c r="AW55" s="333"/>
      <c r="AX55" s="333"/>
      <c r="AY55" s="333"/>
      <c r="AZ55" s="333"/>
      <c r="BA55" s="333"/>
      <c r="BB55" s="333"/>
      <c r="BC55" s="333"/>
      <c r="BD55" s="333"/>
      <c r="BE55" s="333"/>
      <c r="BF55" s="333"/>
      <c r="BG55" s="333"/>
      <c r="BH55" s="333"/>
      <c r="BI55" s="333"/>
      <c r="BJ55" s="333"/>
      <c r="BK55" s="333"/>
      <c r="BL55" s="52"/>
      <c r="BM55" s="333" t="s">
        <v>60</v>
      </c>
      <c r="BN55" s="333"/>
      <c r="BO55" s="333"/>
      <c r="BP55" s="333"/>
      <c r="BQ55" s="333"/>
      <c r="BR55" s="333"/>
      <c r="BS55" s="333"/>
      <c r="BT55" s="333"/>
      <c r="BU55" s="333"/>
      <c r="BV55" s="333"/>
      <c r="BW55" s="333"/>
      <c r="BX55" s="333"/>
      <c r="BY55" s="333"/>
      <c r="BZ55" s="333"/>
      <c r="CA55" s="333"/>
      <c r="CB55" s="333"/>
      <c r="CC55" s="333"/>
      <c r="CD55" s="333"/>
      <c r="CE55" s="333"/>
      <c r="CF55" s="333"/>
      <c r="CG55" s="333"/>
      <c r="CH55" s="333"/>
      <c r="CI55" s="333"/>
      <c r="CJ55" s="333"/>
      <c r="CK55" s="333"/>
      <c r="CL55" s="333"/>
      <c r="CM55" s="333"/>
      <c r="CN55" s="52"/>
      <c r="CO55" s="333" t="s">
        <v>60</v>
      </c>
      <c r="CP55" s="333"/>
      <c r="CQ55" s="333"/>
      <c r="CR55" s="333"/>
      <c r="CS55" s="333"/>
      <c r="CT55" s="333"/>
      <c r="CU55" s="333"/>
      <c r="CV55" s="333"/>
      <c r="CW55" s="333"/>
      <c r="CX55" s="333"/>
      <c r="CY55" s="333"/>
      <c r="CZ55" s="333"/>
      <c r="DA55" s="333"/>
      <c r="DB55" s="333"/>
      <c r="DC55" s="333"/>
      <c r="DD55" s="333"/>
      <c r="DE55" s="333"/>
      <c r="DF55" s="333"/>
      <c r="DG55" s="333"/>
      <c r="DH55" s="333"/>
      <c r="DI55" s="333"/>
      <c r="DJ55" s="333"/>
      <c r="DK55" s="333"/>
      <c r="DL55" s="333"/>
      <c r="DM55" s="333"/>
      <c r="DN55" s="333"/>
      <c r="DO55" s="333"/>
    </row>
    <row r="56" spans="1:119" ht="12.75">
      <c r="A56" s="339"/>
      <c r="B56" s="339"/>
      <c r="C56" s="339"/>
      <c r="D56" s="336"/>
      <c r="E56" s="336"/>
      <c r="F56" s="343"/>
      <c r="G56" s="49"/>
      <c r="I56" s="333" t="s">
        <v>58</v>
      </c>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52"/>
      <c r="AK56" s="333" t="s">
        <v>59</v>
      </c>
      <c r="AL56" s="333"/>
      <c r="AM56" s="333"/>
      <c r="AN56" s="333"/>
      <c r="AO56" s="333"/>
      <c r="AP56" s="333"/>
      <c r="AQ56" s="333"/>
      <c r="AR56" s="333"/>
      <c r="AS56" s="333"/>
      <c r="AT56" s="333"/>
      <c r="AU56" s="333"/>
      <c r="AV56" s="333"/>
      <c r="AW56" s="333"/>
      <c r="AX56" s="333"/>
      <c r="AY56" s="333"/>
      <c r="AZ56" s="333"/>
      <c r="BA56" s="333"/>
      <c r="BB56" s="333"/>
      <c r="BC56" s="333"/>
      <c r="BD56" s="333"/>
      <c r="BE56" s="333"/>
      <c r="BF56" s="333"/>
      <c r="BG56" s="333"/>
      <c r="BH56" s="333"/>
      <c r="BI56" s="333"/>
      <c r="BJ56" s="333"/>
      <c r="BK56" s="333"/>
      <c r="BL56" s="52"/>
      <c r="BM56" s="333" t="s">
        <v>58</v>
      </c>
      <c r="BN56" s="333"/>
      <c r="BO56" s="333"/>
      <c r="BP56" s="333"/>
      <c r="BQ56" s="333"/>
      <c r="BR56" s="333"/>
      <c r="BS56" s="333"/>
      <c r="BT56" s="333"/>
      <c r="BU56" s="333"/>
      <c r="BV56" s="333"/>
      <c r="BW56" s="333"/>
      <c r="BX56" s="333"/>
      <c r="BY56" s="333"/>
      <c r="BZ56" s="333"/>
      <c r="CA56" s="333"/>
      <c r="CB56" s="333"/>
      <c r="CC56" s="333"/>
      <c r="CD56" s="333"/>
      <c r="CE56" s="333"/>
      <c r="CF56" s="333"/>
      <c r="CG56" s="333"/>
      <c r="CH56" s="333"/>
      <c r="CI56" s="333"/>
      <c r="CJ56" s="333"/>
      <c r="CK56" s="333"/>
      <c r="CL56" s="333"/>
      <c r="CM56" s="333"/>
      <c r="CN56" s="52"/>
      <c r="CO56" s="333" t="s">
        <v>59</v>
      </c>
      <c r="CP56" s="333"/>
      <c r="CQ56" s="333"/>
      <c r="CR56" s="333"/>
      <c r="CS56" s="333"/>
      <c r="CT56" s="333"/>
      <c r="CU56" s="333"/>
      <c r="CV56" s="333"/>
      <c r="CW56" s="333"/>
      <c r="CX56" s="333"/>
      <c r="CY56" s="333"/>
      <c r="CZ56" s="333"/>
      <c r="DA56" s="333"/>
      <c r="DB56" s="333"/>
      <c r="DC56" s="333"/>
      <c r="DD56" s="333"/>
      <c r="DE56" s="333"/>
      <c r="DF56" s="333"/>
      <c r="DG56" s="333"/>
      <c r="DH56" s="333"/>
      <c r="DI56" s="333"/>
      <c r="DJ56" s="333"/>
      <c r="DK56" s="333"/>
      <c r="DL56" s="333"/>
      <c r="DM56" s="333"/>
      <c r="DN56" s="333"/>
      <c r="DO56" s="333"/>
    </row>
    <row r="57" spans="1:119" ht="12.75">
      <c r="A57" s="339"/>
      <c r="B57" s="339"/>
      <c r="C57" s="339"/>
      <c r="D57" s="337"/>
      <c r="E57" s="337"/>
      <c r="F57" s="343"/>
      <c r="G57" s="49"/>
      <c r="I57" s="48">
        <v>2006</v>
      </c>
      <c r="J57" s="48">
        <f>I57+1</f>
        <v>2007</v>
      </c>
      <c r="K57" s="48">
        <f aca="true" t="shared" si="24" ref="K57:AI57">J57+1</f>
        <v>2008</v>
      </c>
      <c r="L57" s="48">
        <f t="shared" si="24"/>
        <v>2009</v>
      </c>
      <c r="M57" s="48">
        <f t="shared" si="24"/>
        <v>2010</v>
      </c>
      <c r="N57" s="48">
        <f t="shared" si="24"/>
        <v>2011</v>
      </c>
      <c r="O57" s="48">
        <f t="shared" si="24"/>
        <v>2012</v>
      </c>
      <c r="P57" s="48">
        <f t="shared" si="24"/>
        <v>2013</v>
      </c>
      <c r="Q57" s="48">
        <f t="shared" si="24"/>
        <v>2014</v>
      </c>
      <c r="R57" s="48">
        <f t="shared" si="24"/>
        <v>2015</v>
      </c>
      <c r="S57" s="48">
        <f t="shared" si="24"/>
        <v>2016</v>
      </c>
      <c r="T57" s="48">
        <f t="shared" si="24"/>
        <v>2017</v>
      </c>
      <c r="U57" s="48">
        <f t="shared" si="24"/>
        <v>2018</v>
      </c>
      <c r="V57" s="48">
        <f t="shared" si="24"/>
        <v>2019</v>
      </c>
      <c r="W57" s="48">
        <f t="shared" si="24"/>
        <v>2020</v>
      </c>
      <c r="X57" s="48">
        <f t="shared" si="24"/>
        <v>2021</v>
      </c>
      <c r="Y57" s="48">
        <f t="shared" si="24"/>
        <v>2022</v>
      </c>
      <c r="Z57" s="48">
        <f t="shared" si="24"/>
        <v>2023</v>
      </c>
      <c r="AA57" s="48">
        <f t="shared" si="24"/>
        <v>2024</v>
      </c>
      <c r="AB57" s="48">
        <f t="shared" si="24"/>
        <v>2025</v>
      </c>
      <c r="AC57" s="48">
        <f t="shared" si="24"/>
        <v>2026</v>
      </c>
      <c r="AD57" s="48">
        <f t="shared" si="24"/>
        <v>2027</v>
      </c>
      <c r="AE57" s="48">
        <f t="shared" si="24"/>
        <v>2028</v>
      </c>
      <c r="AF57" s="48">
        <f t="shared" si="24"/>
        <v>2029</v>
      </c>
      <c r="AG57" s="48">
        <f t="shared" si="24"/>
        <v>2030</v>
      </c>
      <c r="AH57" s="48">
        <f t="shared" si="24"/>
        <v>2031</v>
      </c>
      <c r="AI57" s="48">
        <f t="shared" si="24"/>
        <v>2032</v>
      </c>
      <c r="AJ57" s="53"/>
      <c r="AK57" s="48">
        <v>2006</v>
      </c>
      <c r="AL57" s="48">
        <f>AK57+1</f>
        <v>2007</v>
      </c>
      <c r="AM57" s="48">
        <f aca="true" t="shared" si="25" ref="AM57:BK57">AL57+1</f>
        <v>2008</v>
      </c>
      <c r="AN57" s="48">
        <f t="shared" si="25"/>
        <v>2009</v>
      </c>
      <c r="AO57" s="48">
        <f t="shared" si="25"/>
        <v>2010</v>
      </c>
      <c r="AP57" s="48">
        <f t="shared" si="25"/>
        <v>2011</v>
      </c>
      <c r="AQ57" s="48">
        <f t="shared" si="25"/>
        <v>2012</v>
      </c>
      <c r="AR57" s="48">
        <f t="shared" si="25"/>
        <v>2013</v>
      </c>
      <c r="AS57" s="48">
        <f t="shared" si="25"/>
        <v>2014</v>
      </c>
      <c r="AT57" s="48">
        <f t="shared" si="25"/>
        <v>2015</v>
      </c>
      <c r="AU57" s="48">
        <f t="shared" si="25"/>
        <v>2016</v>
      </c>
      <c r="AV57" s="48">
        <f t="shared" si="25"/>
        <v>2017</v>
      </c>
      <c r="AW57" s="48">
        <f t="shared" si="25"/>
        <v>2018</v>
      </c>
      <c r="AX57" s="48">
        <f t="shared" si="25"/>
        <v>2019</v>
      </c>
      <c r="AY57" s="48">
        <f t="shared" si="25"/>
        <v>2020</v>
      </c>
      <c r="AZ57" s="48">
        <f t="shared" si="25"/>
        <v>2021</v>
      </c>
      <c r="BA57" s="48">
        <f t="shared" si="25"/>
        <v>2022</v>
      </c>
      <c r="BB57" s="48">
        <f t="shared" si="25"/>
        <v>2023</v>
      </c>
      <c r="BC57" s="48">
        <f t="shared" si="25"/>
        <v>2024</v>
      </c>
      <c r="BD57" s="48">
        <f t="shared" si="25"/>
        <v>2025</v>
      </c>
      <c r="BE57" s="48">
        <f t="shared" si="25"/>
        <v>2026</v>
      </c>
      <c r="BF57" s="48">
        <f t="shared" si="25"/>
        <v>2027</v>
      </c>
      <c r="BG57" s="48">
        <f t="shared" si="25"/>
        <v>2028</v>
      </c>
      <c r="BH57" s="48">
        <f t="shared" si="25"/>
        <v>2029</v>
      </c>
      <c r="BI57" s="48">
        <f t="shared" si="25"/>
        <v>2030</v>
      </c>
      <c r="BJ57" s="48">
        <f t="shared" si="25"/>
        <v>2031</v>
      </c>
      <c r="BK57" s="48">
        <f t="shared" si="25"/>
        <v>2032</v>
      </c>
      <c r="BL57" s="53"/>
      <c r="BM57" s="48">
        <v>2006</v>
      </c>
      <c r="BN57" s="48">
        <f>BM57+1</f>
        <v>2007</v>
      </c>
      <c r="BO57" s="48">
        <f aca="true" t="shared" si="26" ref="BO57:CM57">BN57+1</f>
        <v>2008</v>
      </c>
      <c r="BP57" s="48">
        <f t="shared" si="26"/>
        <v>2009</v>
      </c>
      <c r="BQ57" s="48">
        <f t="shared" si="26"/>
        <v>2010</v>
      </c>
      <c r="BR57" s="48">
        <f t="shared" si="26"/>
        <v>2011</v>
      </c>
      <c r="BS57" s="48">
        <f t="shared" si="26"/>
        <v>2012</v>
      </c>
      <c r="BT57" s="48">
        <f t="shared" si="26"/>
        <v>2013</v>
      </c>
      <c r="BU57" s="48">
        <f t="shared" si="26"/>
        <v>2014</v>
      </c>
      <c r="BV57" s="48">
        <f t="shared" si="26"/>
        <v>2015</v>
      </c>
      <c r="BW57" s="48">
        <f t="shared" si="26"/>
        <v>2016</v>
      </c>
      <c r="BX57" s="48">
        <f t="shared" si="26"/>
        <v>2017</v>
      </c>
      <c r="BY57" s="48">
        <f t="shared" si="26"/>
        <v>2018</v>
      </c>
      <c r="BZ57" s="48">
        <f t="shared" si="26"/>
        <v>2019</v>
      </c>
      <c r="CA57" s="48">
        <f t="shared" si="26"/>
        <v>2020</v>
      </c>
      <c r="CB57" s="48">
        <f t="shared" si="26"/>
        <v>2021</v>
      </c>
      <c r="CC57" s="48">
        <f t="shared" si="26"/>
        <v>2022</v>
      </c>
      <c r="CD57" s="48">
        <f t="shared" si="26"/>
        <v>2023</v>
      </c>
      <c r="CE57" s="48">
        <f t="shared" si="26"/>
        <v>2024</v>
      </c>
      <c r="CF57" s="48">
        <f t="shared" si="26"/>
        <v>2025</v>
      </c>
      <c r="CG57" s="48">
        <f t="shared" si="26"/>
        <v>2026</v>
      </c>
      <c r="CH57" s="48">
        <f t="shared" si="26"/>
        <v>2027</v>
      </c>
      <c r="CI57" s="48">
        <f t="shared" si="26"/>
        <v>2028</v>
      </c>
      <c r="CJ57" s="48">
        <f t="shared" si="26"/>
        <v>2029</v>
      </c>
      <c r="CK57" s="48">
        <f t="shared" si="26"/>
        <v>2030</v>
      </c>
      <c r="CL57" s="48">
        <f t="shared" si="26"/>
        <v>2031</v>
      </c>
      <c r="CM57" s="50">
        <f t="shared" si="26"/>
        <v>2032</v>
      </c>
      <c r="CN57" s="53"/>
      <c r="CO57" s="51">
        <v>2006</v>
      </c>
      <c r="CP57" s="48">
        <f>CO57+1</f>
        <v>2007</v>
      </c>
      <c r="CQ57" s="48">
        <f aca="true" t="shared" si="27" ref="CQ57:DO57">CP57+1</f>
        <v>2008</v>
      </c>
      <c r="CR57" s="48">
        <f t="shared" si="27"/>
        <v>2009</v>
      </c>
      <c r="CS57" s="48">
        <f t="shared" si="27"/>
        <v>2010</v>
      </c>
      <c r="CT57" s="48">
        <f t="shared" si="27"/>
        <v>2011</v>
      </c>
      <c r="CU57" s="48">
        <f t="shared" si="27"/>
        <v>2012</v>
      </c>
      <c r="CV57" s="48">
        <f t="shared" si="27"/>
        <v>2013</v>
      </c>
      <c r="CW57" s="48">
        <f t="shared" si="27"/>
        <v>2014</v>
      </c>
      <c r="CX57" s="48">
        <f t="shared" si="27"/>
        <v>2015</v>
      </c>
      <c r="CY57" s="48">
        <f t="shared" si="27"/>
        <v>2016</v>
      </c>
      <c r="CZ57" s="48">
        <f t="shared" si="27"/>
        <v>2017</v>
      </c>
      <c r="DA57" s="48">
        <f t="shared" si="27"/>
        <v>2018</v>
      </c>
      <c r="DB57" s="48">
        <f t="shared" si="27"/>
        <v>2019</v>
      </c>
      <c r="DC57" s="48">
        <f t="shared" si="27"/>
        <v>2020</v>
      </c>
      <c r="DD57" s="48">
        <f t="shared" si="27"/>
        <v>2021</v>
      </c>
      <c r="DE57" s="48">
        <f t="shared" si="27"/>
        <v>2022</v>
      </c>
      <c r="DF57" s="48">
        <f t="shared" si="27"/>
        <v>2023</v>
      </c>
      <c r="DG57" s="48">
        <f t="shared" si="27"/>
        <v>2024</v>
      </c>
      <c r="DH57" s="48">
        <f t="shared" si="27"/>
        <v>2025</v>
      </c>
      <c r="DI57" s="48">
        <f t="shared" si="27"/>
        <v>2026</v>
      </c>
      <c r="DJ57" s="48">
        <f t="shared" si="27"/>
        <v>2027</v>
      </c>
      <c r="DK57" s="48">
        <f t="shared" si="27"/>
        <v>2028</v>
      </c>
      <c r="DL57" s="48">
        <f t="shared" si="27"/>
        <v>2029</v>
      </c>
      <c r="DM57" s="48">
        <f t="shared" si="27"/>
        <v>2030</v>
      </c>
      <c r="DN57" s="48">
        <f t="shared" si="27"/>
        <v>2031</v>
      </c>
      <c r="DO57" s="50">
        <f t="shared" si="27"/>
        <v>2032</v>
      </c>
    </row>
    <row r="58" spans="1:119" ht="12.75">
      <c r="A58" s="2"/>
      <c r="B58" s="2"/>
      <c r="C58" s="2"/>
      <c r="D58" s="2"/>
      <c r="E58" s="2"/>
      <c r="F58" s="2"/>
      <c r="G58" s="49"/>
      <c r="I58"/>
      <c r="J58"/>
      <c r="K58"/>
      <c r="L58"/>
      <c r="M58"/>
      <c r="N58"/>
      <c r="O58"/>
      <c r="P58"/>
      <c r="Q58"/>
      <c r="R58"/>
      <c r="S58"/>
      <c r="T58"/>
      <c r="U58"/>
      <c r="V58"/>
      <c r="W58"/>
      <c r="X58"/>
      <c r="Y58"/>
      <c r="Z58"/>
      <c r="AA58"/>
      <c r="AB58"/>
      <c r="AC58"/>
      <c r="AD58"/>
      <c r="AE58"/>
      <c r="AF58"/>
      <c r="AG58"/>
      <c r="AH58"/>
      <c r="AI58"/>
      <c r="AK58"/>
      <c r="CO58"/>
      <c r="CP58"/>
      <c r="CQ58"/>
      <c r="CR58"/>
      <c r="CS58"/>
      <c r="CT58"/>
      <c r="CU58"/>
      <c r="CV58"/>
      <c r="CW58"/>
      <c r="CX58"/>
      <c r="CY58"/>
      <c r="CZ58"/>
      <c r="DA58"/>
      <c r="DB58"/>
      <c r="DC58"/>
      <c r="DD58"/>
      <c r="DE58"/>
      <c r="DF58"/>
      <c r="DG58"/>
      <c r="DH58"/>
      <c r="DI58"/>
      <c r="DJ58"/>
      <c r="DK58"/>
      <c r="DL58"/>
      <c r="DM58"/>
      <c r="DN58"/>
      <c r="DO58"/>
    </row>
    <row r="59" spans="1:119" ht="12.75">
      <c r="A59" s="3">
        <v>1</v>
      </c>
      <c r="B59" s="4" t="s">
        <v>5</v>
      </c>
      <c r="C59" s="4" t="s">
        <v>6</v>
      </c>
      <c r="D59" s="4">
        <v>2006</v>
      </c>
      <c r="E59" s="36" t="s">
        <v>53</v>
      </c>
      <c r="F59" s="5"/>
      <c r="G59" s="49"/>
      <c r="I59" s="216">
        <v>0.8908290000000001</v>
      </c>
      <c r="J59" s="217">
        <v>0.8908290000000001</v>
      </c>
      <c r="K59" s="217">
        <v>0.8908290000000001</v>
      </c>
      <c r="L59" s="217">
        <v>0.8908290000000001</v>
      </c>
      <c r="M59" s="217">
        <v>0.8908290000000001</v>
      </c>
      <c r="N59" s="217">
        <v>0</v>
      </c>
      <c r="O59" s="217">
        <v>0</v>
      </c>
      <c r="P59" s="217">
        <v>0</v>
      </c>
      <c r="Q59" s="217">
        <v>0</v>
      </c>
      <c r="R59" s="217">
        <v>0</v>
      </c>
      <c r="S59" s="217">
        <v>0</v>
      </c>
      <c r="T59" s="217">
        <v>0</v>
      </c>
      <c r="U59" s="217">
        <v>0</v>
      </c>
      <c r="V59" s="217">
        <v>0</v>
      </c>
      <c r="W59" s="217">
        <v>0</v>
      </c>
      <c r="X59" s="217">
        <v>0</v>
      </c>
      <c r="Y59" s="217">
        <v>0</v>
      </c>
      <c r="Z59" s="217">
        <v>0</v>
      </c>
      <c r="AA59" s="217">
        <v>0</v>
      </c>
      <c r="AB59" s="217">
        <v>0</v>
      </c>
      <c r="AC59" s="217">
        <v>0</v>
      </c>
      <c r="AD59" s="217">
        <v>0</v>
      </c>
      <c r="AE59" s="217">
        <v>0</v>
      </c>
      <c r="AF59" s="217">
        <v>0</v>
      </c>
      <c r="AG59" s="217">
        <v>0</v>
      </c>
      <c r="AH59" s="217">
        <v>0</v>
      </c>
      <c r="AI59" s="218">
        <v>0</v>
      </c>
      <c r="AJ59" s="54"/>
      <c r="AK59" s="284">
        <v>136671.66523440002</v>
      </c>
      <c r="AL59" s="217">
        <v>136671.66523440002</v>
      </c>
      <c r="AM59" s="217">
        <v>136671.66523440002</v>
      </c>
      <c r="AN59" s="217">
        <v>136671.66523440002</v>
      </c>
      <c r="AO59" s="217">
        <v>136671.66523440002</v>
      </c>
      <c r="AP59" s="217">
        <v>0</v>
      </c>
      <c r="AQ59" s="217">
        <v>0</v>
      </c>
      <c r="AR59" s="217">
        <v>0</v>
      </c>
      <c r="AS59" s="217">
        <v>0</v>
      </c>
      <c r="AT59" s="217">
        <v>0</v>
      </c>
      <c r="AU59" s="217">
        <v>0</v>
      </c>
      <c r="AV59" s="217">
        <v>0</v>
      </c>
      <c r="AW59" s="217">
        <v>0</v>
      </c>
      <c r="AX59" s="217">
        <v>0</v>
      </c>
      <c r="AY59" s="217">
        <v>0</v>
      </c>
      <c r="AZ59" s="217">
        <v>0</v>
      </c>
      <c r="BA59" s="217">
        <v>0</v>
      </c>
      <c r="BB59" s="217">
        <v>0</v>
      </c>
      <c r="BC59" s="217">
        <v>0</v>
      </c>
      <c r="BD59" s="217">
        <v>0</v>
      </c>
      <c r="BE59" s="217">
        <v>0</v>
      </c>
      <c r="BF59" s="217">
        <v>0</v>
      </c>
      <c r="BG59" s="217">
        <v>0</v>
      </c>
      <c r="BH59" s="217">
        <v>0</v>
      </c>
      <c r="BI59" s="217">
        <v>0</v>
      </c>
      <c r="BJ59" s="217">
        <v>0</v>
      </c>
      <c r="BK59" s="285">
        <v>0</v>
      </c>
      <c r="BL59" s="210"/>
      <c r="BM59" s="120">
        <v>0.9898099999999997</v>
      </c>
      <c r="BN59" s="121">
        <v>0.9898099999999997</v>
      </c>
      <c r="BO59" s="121">
        <v>0.9898099999999997</v>
      </c>
      <c r="BP59" s="121">
        <v>0.9898099999999997</v>
      </c>
      <c r="BQ59" s="121">
        <v>0.9898099999999997</v>
      </c>
      <c r="BR59" s="121">
        <v>0</v>
      </c>
      <c r="BS59" s="121">
        <v>0</v>
      </c>
      <c r="BT59" s="121">
        <v>0</v>
      </c>
      <c r="BU59" s="121">
        <v>0</v>
      </c>
      <c r="BV59" s="121">
        <v>0</v>
      </c>
      <c r="BW59" s="121">
        <v>0</v>
      </c>
      <c r="BX59" s="121">
        <v>0</v>
      </c>
      <c r="BY59" s="121">
        <v>0</v>
      </c>
      <c r="BZ59" s="121">
        <v>0</v>
      </c>
      <c r="CA59" s="121">
        <v>0</v>
      </c>
      <c r="CB59" s="121">
        <v>0</v>
      </c>
      <c r="CC59" s="121">
        <v>0</v>
      </c>
      <c r="CD59" s="121">
        <v>0</v>
      </c>
      <c r="CE59" s="121">
        <v>0</v>
      </c>
      <c r="CF59" s="121">
        <v>0</v>
      </c>
      <c r="CG59" s="121">
        <v>0</v>
      </c>
      <c r="CH59" s="121">
        <v>0</v>
      </c>
      <c r="CI59" s="121">
        <v>0</v>
      </c>
      <c r="CJ59" s="121">
        <v>0</v>
      </c>
      <c r="CK59" s="121">
        <v>0</v>
      </c>
      <c r="CL59" s="121">
        <v>0</v>
      </c>
      <c r="CM59" s="122">
        <v>0</v>
      </c>
      <c r="CN59" s="54"/>
      <c r="CO59" s="126">
        <v>151857.40581599995</v>
      </c>
      <c r="CP59" s="127">
        <v>151857.40581599995</v>
      </c>
      <c r="CQ59" s="127">
        <v>151857.40581599995</v>
      </c>
      <c r="CR59" s="127">
        <v>151857.40581599995</v>
      </c>
      <c r="CS59" s="127">
        <v>151857.40581599995</v>
      </c>
      <c r="CT59" s="127">
        <v>0</v>
      </c>
      <c r="CU59" s="127">
        <v>0</v>
      </c>
      <c r="CV59" s="127">
        <v>0</v>
      </c>
      <c r="CW59" s="127">
        <v>0</v>
      </c>
      <c r="CX59" s="127">
        <v>0</v>
      </c>
      <c r="CY59" s="127">
        <v>0</v>
      </c>
      <c r="CZ59" s="127">
        <v>0</v>
      </c>
      <c r="DA59" s="127">
        <v>0</v>
      </c>
      <c r="DB59" s="127">
        <v>0</v>
      </c>
      <c r="DC59" s="127">
        <v>0</v>
      </c>
      <c r="DD59" s="127">
        <v>0</v>
      </c>
      <c r="DE59" s="127">
        <v>0</v>
      </c>
      <c r="DF59" s="127">
        <v>0</v>
      </c>
      <c r="DG59" s="127">
        <v>0</v>
      </c>
      <c r="DH59" s="127">
        <v>0</v>
      </c>
      <c r="DI59" s="127">
        <v>0</v>
      </c>
      <c r="DJ59" s="127">
        <v>0</v>
      </c>
      <c r="DK59" s="127">
        <v>0</v>
      </c>
      <c r="DL59" s="127">
        <v>0</v>
      </c>
      <c r="DM59" s="127">
        <v>0</v>
      </c>
      <c r="DN59" s="127">
        <v>0</v>
      </c>
      <c r="DO59" s="160">
        <v>0</v>
      </c>
    </row>
    <row r="60" spans="1:119" ht="12.75">
      <c r="A60" s="7">
        <v>2</v>
      </c>
      <c r="B60" s="8" t="s">
        <v>8</v>
      </c>
      <c r="C60" s="8" t="s">
        <v>6</v>
      </c>
      <c r="D60" s="8">
        <v>2006</v>
      </c>
      <c r="E60" s="37" t="s">
        <v>53</v>
      </c>
      <c r="F60" s="5"/>
      <c r="G60" s="49"/>
      <c r="I60" s="219">
        <v>10.67</v>
      </c>
      <c r="J60" s="220">
        <v>10.67</v>
      </c>
      <c r="K60" s="220">
        <v>10.67</v>
      </c>
      <c r="L60" s="220">
        <v>10.67</v>
      </c>
      <c r="M60" s="220">
        <v>10.67</v>
      </c>
      <c r="N60" s="220">
        <v>10.67</v>
      </c>
      <c r="O60" s="220">
        <v>10.67</v>
      </c>
      <c r="P60" s="220">
        <v>10.67</v>
      </c>
      <c r="Q60" s="220">
        <v>10.67</v>
      </c>
      <c r="R60" s="220">
        <v>10.67</v>
      </c>
      <c r="S60" s="220">
        <v>10.67</v>
      </c>
      <c r="T60" s="220">
        <v>10.67</v>
      </c>
      <c r="U60" s="220">
        <v>10.67</v>
      </c>
      <c r="V60" s="220">
        <v>0</v>
      </c>
      <c r="W60" s="220">
        <v>0</v>
      </c>
      <c r="X60" s="220">
        <v>0</v>
      </c>
      <c r="Y60" s="220">
        <v>0</v>
      </c>
      <c r="Z60" s="220">
        <v>0</v>
      </c>
      <c r="AA60" s="220">
        <v>0</v>
      </c>
      <c r="AB60" s="220">
        <v>0</v>
      </c>
      <c r="AC60" s="220">
        <v>0</v>
      </c>
      <c r="AD60" s="220">
        <v>0</v>
      </c>
      <c r="AE60" s="220">
        <v>0</v>
      </c>
      <c r="AF60" s="220">
        <v>0</v>
      </c>
      <c r="AG60" s="220">
        <v>0</v>
      </c>
      <c r="AH60" s="220">
        <v>0</v>
      </c>
      <c r="AI60" s="221">
        <v>0</v>
      </c>
      <c r="AJ60" s="54"/>
      <c r="AK60" s="286">
        <v>10417</v>
      </c>
      <c r="AL60" s="220">
        <v>10417</v>
      </c>
      <c r="AM60" s="220">
        <v>10417</v>
      </c>
      <c r="AN60" s="220">
        <v>10417</v>
      </c>
      <c r="AO60" s="220">
        <v>10417</v>
      </c>
      <c r="AP60" s="220">
        <v>10417</v>
      </c>
      <c r="AQ60" s="220">
        <v>10417</v>
      </c>
      <c r="AR60" s="220">
        <v>10417</v>
      </c>
      <c r="AS60" s="220">
        <v>10417</v>
      </c>
      <c r="AT60" s="220">
        <v>10417</v>
      </c>
      <c r="AU60" s="220">
        <v>10417</v>
      </c>
      <c r="AV60" s="220">
        <v>10417</v>
      </c>
      <c r="AW60" s="220">
        <v>10417</v>
      </c>
      <c r="AX60" s="220">
        <v>0</v>
      </c>
      <c r="AY60" s="220">
        <v>0</v>
      </c>
      <c r="AZ60" s="220">
        <v>0</v>
      </c>
      <c r="BA60" s="220">
        <v>0</v>
      </c>
      <c r="BB60" s="220">
        <v>0</v>
      </c>
      <c r="BC60" s="220">
        <v>0</v>
      </c>
      <c r="BD60" s="220">
        <v>0</v>
      </c>
      <c r="BE60" s="220">
        <v>0</v>
      </c>
      <c r="BF60" s="220">
        <v>0</v>
      </c>
      <c r="BG60" s="220">
        <v>0</v>
      </c>
      <c r="BH60" s="220">
        <v>0</v>
      </c>
      <c r="BI60" s="220">
        <v>0</v>
      </c>
      <c r="BJ60" s="220">
        <v>0</v>
      </c>
      <c r="BK60" s="287">
        <v>0</v>
      </c>
      <c r="BL60" s="210"/>
      <c r="BM60" s="164">
        <v>11.85555555555555</v>
      </c>
      <c r="BN60" s="165">
        <v>11.85555555555555</v>
      </c>
      <c r="BO60" s="165">
        <v>11.85555555555555</v>
      </c>
      <c r="BP60" s="165">
        <v>11.85555555555555</v>
      </c>
      <c r="BQ60" s="165">
        <v>11.85555555555555</v>
      </c>
      <c r="BR60" s="165">
        <v>11.85555555555555</v>
      </c>
      <c r="BS60" s="165">
        <v>11.85555555555555</v>
      </c>
      <c r="BT60" s="165">
        <v>11.85555555555555</v>
      </c>
      <c r="BU60" s="165">
        <v>11.85555555555555</v>
      </c>
      <c r="BV60" s="165">
        <v>11.85555555555555</v>
      </c>
      <c r="BW60" s="165">
        <v>11.85555555555555</v>
      </c>
      <c r="BX60" s="165">
        <v>11.85555555555555</v>
      </c>
      <c r="BY60" s="165">
        <v>11.85555555555555</v>
      </c>
      <c r="BZ60" s="165">
        <v>0</v>
      </c>
      <c r="CA60" s="165">
        <v>0</v>
      </c>
      <c r="CB60" s="165">
        <v>0</v>
      </c>
      <c r="CC60" s="165">
        <v>0</v>
      </c>
      <c r="CD60" s="165">
        <v>0</v>
      </c>
      <c r="CE60" s="165">
        <v>0</v>
      </c>
      <c r="CF60" s="165">
        <v>0</v>
      </c>
      <c r="CG60" s="165">
        <v>0</v>
      </c>
      <c r="CH60" s="165">
        <v>0</v>
      </c>
      <c r="CI60" s="165">
        <v>0</v>
      </c>
      <c r="CJ60" s="165">
        <v>0</v>
      </c>
      <c r="CK60" s="165">
        <v>0</v>
      </c>
      <c r="CL60" s="165">
        <v>0</v>
      </c>
      <c r="CM60" s="166">
        <v>0</v>
      </c>
      <c r="CN60" s="54"/>
      <c r="CO60" s="167">
        <v>11574.444444444445</v>
      </c>
      <c r="CP60" s="168">
        <v>11574.444444444445</v>
      </c>
      <c r="CQ60" s="168">
        <v>11574.444444444445</v>
      </c>
      <c r="CR60" s="168">
        <v>11574.444444444445</v>
      </c>
      <c r="CS60" s="168">
        <v>11574.444444444445</v>
      </c>
      <c r="CT60" s="168">
        <v>11574.444444444445</v>
      </c>
      <c r="CU60" s="168">
        <v>11574.444444444445</v>
      </c>
      <c r="CV60" s="168">
        <v>11574.444444444445</v>
      </c>
      <c r="CW60" s="168">
        <v>11574.444444444445</v>
      </c>
      <c r="CX60" s="168">
        <v>11574.444444444445</v>
      </c>
      <c r="CY60" s="168">
        <v>11574.444444444445</v>
      </c>
      <c r="CZ60" s="168">
        <v>11574.444444444445</v>
      </c>
      <c r="DA60" s="168">
        <v>11574.444444444445</v>
      </c>
      <c r="DB60" s="168">
        <v>0</v>
      </c>
      <c r="DC60" s="168">
        <v>0</v>
      </c>
      <c r="DD60" s="168">
        <v>0</v>
      </c>
      <c r="DE60" s="168">
        <v>0</v>
      </c>
      <c r="DF60" s="168">
        <v>0</v>
      </c>
      <c r="DG60" s="168">
        <v>0</v>
      </c>
      <c r="DH60" s="168">
        <v>0</v>
      </c>
      <c r="DI60" s="168">
        <v>0</v>
      </c>
      <c r="DJ60" s="168">
        <v>0</v>
      </c>
      <c r="DK60" s="168">
        <v>0</v>
      </c>
      <c r="DL60" s="168">
        <v>0</v>
      </c>
      <c r="DM60" s="168">
        <v>0</v>
      </c>
      <c r="DN60" s="168">
        <v>0</v>
      </c>
      <c r="DO60" s="169">
        <v>0</v>
      </c>
    </row>
    <row r="61" spans="1:119" ht="12.75">
      <c r="A61" s="10">
        <v>3</v>
      </c>
      <c r="B61" s="11" t="s">
        <v>9</v>
      </c>
      <c r="C61" s="11" t="s">
        <v>6</v>
      </c>
      <c r="D61" s="11">
        <v>2006</v>
      </c>
      <c r="E61" s="38" t="s">
        <v>53</v>
      </c>
      <c r="F61" s="5"/>
      <c r="G61" s="49"/>
      <c r="I61" s="222">
        <v>1.2682476000000003</v>
      </c>
      <c r="J61" s="223">
        <v>1.2682476000000003</v>
      </c>
      <c r="K61" s="223">
        <v>1.2682476000000003</v>
      </c>
      <c r="L61" s="223">
        <v>1.2682476000000003</v>
      </c>
      <c r="M61" s="223">
        <v>1.2682476000000003</v>
      </c>
      <c r="N61" s="223">
        <v>1.2682476000000003</v>
      </c>
      <c r="O61" s="223">
        <v>0</v>
      </c>
      <c r="P61" s="223">
        <v>0</v>
      </c>
      <c r="Q61" s="223">
        <v>0</v>
      </c>
      <c r="R61" s="223">
        <v>0</v>
      </c>
      <c r="S61" s="223">
        <v>0</v>
      </c>
      <c r="T61" s="223">
        <v>0</v>
      </c>
      <c r="U61" s="223">
        <v>0</v>
      </c>
      <c r="V61" s="223">
        <v>0</v>
      </c>
      <c r="W61" s="223">
        <v>0</v>
      </c>
      <c r="X61" s="223">
        <v>0</v>
      </c>
      <c r="Y61" s="223">
        <v>0</v>
      </c>
      <c r="Z61" s="223">
        <v>0</v>
      </c>
      <c r="AA61" s="223">
        <v>0</v>
      </c>
      <c r="AB61" s="223">
        <v>0</v>
      </c>
      <c r="AC61" s="223">
        <v>0</v>
      </c>
      <c r="AD61" s="223">
        <v>0</v>
      </c>
      <c r="AE61" s="223">
        <v>0</v>
      </c>
      <c r="AF61" s="223">
        <v>0</v>
      </c>
      <c r="AG61" s="223">
        <v>0</v>
      </c>
      <c r="AH61" s="223">
        <v>0</v>
      </c>
      <c r="AI61" s="224">
        <v>0</v>
      </c>
      <c r="AJ61" s="54"/>
      <c r="AK61" s="288">
        <v>5595.21</v>
      </c>
      <c r="AL61" s="223">
        <v>5595.21</v>
      </c>
      <c r="AM61" s="223">
        <v>5595.21</v>
      </c>
      <c r="AN61" s="223">
        <v>5595.21</v>
      </c>
      <c r="AO61" s="223">
        <v>5595.21</v>
      </c>
      <c r="AP61" s="223">
        <v>5595.21</v>
      </c>
      <c r="AQ61" s="223">
        <v>0</v>
      </c>
      <c r="AR61" s="223">
        <v>0</v>
      </c>
      <c r="AS61" s="223">
        <v>0</v>
      </c>
      <c r="AT61" s="223">
        <v>0</v>
      </c>
      <c r="AU61" s="223">
        <v>0</v>
      </c>
      <c r="AV61" s="223">
        <v>0</v>
      </c>
      <c r="AW61" s="223">
        <v>0</v>
      </c>
      <c r="AX61" s="223">
        <v>0</v>
      </c>
      <c r="AY61" s="223">
        <v>0</v>
      </c>
      <c r="AZ61" s="223">
        <v>0</v>
      </c>
      <c r="BA61" s="223">
        <v>0</v>
      </c>
      <c r="BB61" s="223">
        <v>0</v>
      </c>
      <c r="BC61" s="223">
        <v>0</v>
      </c>
      <c r="BD61" s="223">
        <v>0</v>
      </c>
      <c r="BE61" s="223">
        <v>0</v>
      </c>
      <c r="BF61" s="223">
        <v>0</v>
      </c>
      <c r="BG61" s="223">
        <v>0</v>
      </c>
      <c r="BH61" s="223">
        <v>0</v>
      </c>
      <c r="BI61" s="223">
        <v>0</v>
      </c>
      <c r="BJ61" s="223">
        <v>0</v>
      </c>
      <c r="BK61" s="289">
        <v>0</v>
      </c>
      <c r="BL61" s="210"/>
      <c r="BM61" s="123">
        <v>1.409164</v>
      </c>
      <c r="BN61" s="124">
        <v>1.409164</v>
      </c>
      <c r="BO61" s="124">
        <v>1.409164</v>
      </c>
      <c r="BP61" s="124">
        <v>1.409164</v>
      </c>
      <c r="BQ61" s="124">
        <v>1.409164</v>
      </c>
      <c r="BR61" s="124">
        <v>1.409164</v>
      </c>
      <c r="BS61" s="124">
        <v>0</v>
      </c>
      <c r="BT61" s="124">
        <v>0</v>
      </c>
      <c r="BU61" s="124">
        <v>0</v>
      </c>
      <c r="BV61" s="124">
        <v>0</v>
      </c>
      <c r="BW61" s="124">
        <v>0</v>
      </c>
      <c r="BX61" s="124">
        <v>0</v>
      </c>
      <c r="BY61" s="124">
        <v>0</v>
      </c>
      <c r="BZ61" s="124">
        <v>0</v>
      </c>
      <c r="CA61" s="124">
        <v>0</v>
      </c>
      <c r="CB61" s="124">
        <v>0</v>
      </c>
      <c r="CC61" s="124">
        <v>0</v>
      </c>
      <c r="CD61" s="124">
        <v>0</v>
      </c>
      <c r="CE61" s="124">
        <v>0</v>
      </c>
      <c r="CF61" s="124">
        <v>0</v>
      </c>
      <c r="CG61" s="124">
        <v>0</v>
      </c>
      <c r="CH61" s="124">
        <v>0</v>
      </c>
      <c r="CI61" s="124">
        <v>0</v>
      </c>
      <c r="CJ61" s="124">
        <v>0</v>
      </c>
      <c r="CK61" s="124">
        <v>0</v>
      </c>
      <c r="CL61" s="124">
        <v>0</v>
      </c>
      <c r="CM61" s="125">
        <v>0</v>
      </c>
      <c r="CN61" s="54"/>
      <c r="CO61" s="128">
        <v>6216.9</v>
      </c>
      <c r="CP61" s="129">
        <v>6216.9</v>
      </c>
      <c r="CQ61" s="129">
        <v>6216.9</v>
      </c>
      <c r="CR61" s="129">
        <v>6216.9</v>
      </c>
      <c r="CS61" s="129">
        <v>6216.9</v>
      </c>
      <c r="CT61" s="129">
        <v>6216.9</v>
      </c>
      <c r="CU61" s="129">
        <v>0</v>
      </c>
      <c r="CV61" s="129">
        <v>0</v>
      </c>
      <c r="CW61" s="129">
        <v>0</v>
      </c>
      <c r="CX61" s="129">
        <v>0</v>
      </c>
      <c r="CY61" s="129">
        <v>0</v>
      </c>
      <c r="CZ61" s="129">
        <v>0</v>
      </c>
      <c r="DA61" s="129">
        <v>0</v>
      </c>
      <c r="DB61" s="129">
        <v>0</v>
      </c>
      <c r="DC61" s="129">
        <v>0</v>
      </c>
      <c r="DD61" s="129">
        <v>0</v>
      </c>
      <c r="DE61" s="129">
        <v>0</v>
      </c>
      <c r="DF61" s="129">
        <v>0</v>
      </c>
      <c r="DG61" s="129">
        <v>0</v>
      </c>
      <c r="DH61" s="129">
        <v>0</v>
      </c>
      <c r="DI61" s="129">
        <v>0</v>
      </c>
      <c r="DJ61" s="129">
        <v>0</v>
      </c>
      <c r="DK61" s="129">
        <v>0</v>
      </c>
      <c r="DL61" s="129">
        <v>0</v>
      </c>
      <c r="DM61" s="129">
        <v>0</v>
      </c>
      <c r="DN61" s="129">
        <v>0</v>
      </c>
      <c r="DO61" s="161">
        <v>0</v>
      </c>
    </row>
    <row r="62" spans="1:119" ht="12.75">
      <c r="A62" s="7">
        <v>4</v>
      </c>
      <c r="B62" s="8" t="s">
        <v>10</v>
      </c>
      <c r="C62" s="8" t="s">
        <v>6</v>
      </c>
      <c r="D62" s="8">
        <v>2006</v>
      </c>
      <c r="E62" s="37" t="s">
        <v>53</v>
      </c>
      <c r="F62" s="5"/>
      <c r="G62" s="49"/>
      <c r="I62" s="219">
        <v>3.33609707074265</v>
      </c>
      <c r="J62" s="220">
        <v>3.33609707074265</v>
      </c>
      <c r="K62" s="220">
        <v>3.33609707074265</v>
      </c>
      <c r="L62" s="220">
        <v>3.33609707074265</v>
      </c>
      <c r="M62" s="220">
        <v>3.33609707074265</v>
      </c>
      <c r="N62" s="220">
        <v>3.33609707074265</v>
      </c>
      <c r="O62" s="220">
        <v>3.33609707074265</v>
      </c>
      <c r="P62" s="220">
        <v>0</v>
      </c>
      <c r="Q62" s="220">
        <v>0</v>
      </c>
      <c r="R62" s="220">
        <v>0</v>
      </c>
      <c r="S62" s="220">
        <v>0</v>
      </c>
      <c r="T62" s="220">
        <v>0</v>
      </c>
      <c r="U62" s="220">
        <v>0</v>
      </c>
      <c r="V62" s="220">
        <v>0</v>
      </c>
      <c r="W62" s="220">
        <v>0</v>
      </c>
      <c r="X62" s="220">
        <v>0</v>
      </c>
      <c r="Y62" s="220">
        <v>0</v>
      </c>
      <c r="Z62" s="220">
        <v>0</v>
      </c>
      <c r="AA62" s="220">
        <v>0</v>
      </c>
      <c r="AB62" s="220">
        <v>0</v>
      </c>
      <c r="AC62" s="220">
        <v>0</v>
      </c>
      <c r="AD62" s="220">
        <v>0</v>
      </c>
      <c r="AE62" s="220">
        <v>0</v>
      </c>
      <c r="AF62" s="220">
        <v>0</v>
      </c>
      <c r="AG62" s="220">
        <v>0</v>
      </c>
      <c r="AH62" s="220">
        <v>0</v>
      </c>
      <c r="AI62" s="221">
        <v>0</v>
      </c>
      <c r="AJ62" s="54"/>
      <c r="AK62" s="286">
        <v>221722.84443365992</v>
      </c>
      <c r="AL62" s="220">
        <v>221722.84443365992</v>
      </c>
      <c r="AM62" s="220">
        <v>221722.84443365992</v>
      </c>
      <c r="AN62" s="220">
        <v>221722.84443365992</v>
      </c>
      <c r="AO62" s="220">
        <v>221722.84443365992</v>
      </c>
      <c r="AP62" s="220">
        <v>221722.84443365992</v>
      </c>
      <c r="AQ62" s="220">
        <v>221722.84443365992</v>
      </c>
      <c r="AR62" s="220">
        <v>0</v>
      </c>
      <c r="AS62" s="220">
        <v>0</v>
      </c>
      <c r="AT62" s="220">
        <v>0</v>
      </c>
      <c r="AU62" s="220">
        <v>0</v>
      </c>
      <c r="AV62" s="220">
        <v>0</v>
      </c>
      <c r="AW62" s="220">
        <v>0</v>
      </c>
      <c r="AX62" s="220">
        <v>0</v>
      </c>
      <c r="AY62" s="220">
        <v>0</v>
      </c>
      <c r="AZ62" s="220">
        <v>0</v>
      </c>
      <c r="BA62" s="220">
        <v>0</v>
      </c>
      <c r="BB62" s="220">
        <v>0</v>
      </c>
      <c r="BC62" s="220">
        <v>0</v>
      </c>
      <c r="BD62" s="220">
        <v>0</v>
      </c>
      <c r="BE62" s="220">
        <v>0</v>
      </c>
      <c r="BF62" s="220">
        <v>0</v>
      </c>
      <c r="BG62" s="220">
        <v>0</v>
      </c>
      <c r="BH62" s="220">
        <v>0</v>
      </c>
      <c r="BI62" s="220">
        <v>0</v>
      </c>
      <c r="BJ62" s="220">
        <v>0</v>
      </c>
      <c r="BK62" s="287">
        <v>0</v>
      </c>
      <c r="BL62" s="210"/>
      <c r="BM62" s="164">
        <v>3.7067745230473874</v>
      </c>
      <c r="BN62" s="165">
        <v>3.7067745230473874</v>
      </c>
      <c r="BO62" s="165">
        <v>3.7067745230473874</v>
      </c>
      <c r="BP62" s="165">
        <v>3.7067745230473874</v>
      </c>
      <c r="BQ62" s="165">
        <v>3.7067745230473874</v>
      </c>
      <c r="BR62" s="165">
        <v>3.7067745230473874</v>
      </c>
      <c r="BS62" s="165">
        <v>3.7067745230473874</v>
      </c>
      <c r="BT62" s="165">
        <v>0</v>
      </c>
      <c r="BU62" s="165">
        <v>0</v>
      </c>
      <c r="BV62" s="165">
        <v>0</v>
      </c>
      <c r="BW62" s="165">
        <v>0</v>
      </c>
      <c r="BX62" s="165">
        <v>0</v>
      </c>
      <c r="BY62" s="165">
        <v>0</v>
      </c>
      <c r="BZ62" s="165">
        <v>0</v>
      </c>
      <c r="CA62" s="165">
        <v>0</v>
      </c>
      <c r="CB62" s="165">
        <v>0</v>
      </c>
      <c r="CC62" s="165">
        <v>0</v>
      </c>
      <c r="CD62" s="165">
        <v>0</v>
      </c>
      <c r="CE62" s="165">
        <v>0</v>
      </c>
      <c r="CF62" s="165">
        <v>0</v>
      </c>
      <c r="CG62" s="165">
        <v>0</v>
      </c>
      <c r="CH62" s="165">
        <v>0</v>
      </c>
      <c r="CI62" s="165">
        <v>0</v>
      </c>
      <c r="CJ62" s="165">
        <v>0</v>
      </c>
      <c r="CK62" s="165">
        <v>0</v>
      </c>
      <c r="CL62" s="165">
        <v>0</v>
      </c>
      <c r="CM62" s="166">
        <v>0</v>
      </c>
      <c r="CN62" s="54"/>
      <c r="CO62" s="167">
        <v>246358.71603739992</v>
      </c>
      <c r="CP62" s="168">
        <v>246358.71603739992</v>
      </c>
      <c r="CQ62" s="168">
        <v>246358.71603739992</v>
      </c>
      <c r="CR62" s="168">
        <v>246358.71603739992</v>
      </c>
      <c r="CS62" s="168">
        <v>246358.71603739992</v>
      </c>
      <c r="CT62" s="168">
        <v>246358.71603739992</v>
      </c>
      <c r="CU62" s="168">
        <v>246358.71603739992</v>
      </c>
      <c r="CV62" s="168">
        <v>0</v>
      </c>
      <c r="CW62" s="168">
        <v>0</v>
      </c>
      <c r="CX62" s="168">
        <v>0</v>
      </c>
      <c r="CY62" s="168">
        <v>0</v>
      </c>
      <c r="CZ62" s="168">
        <v>0</v>
      </c>
      <c r="DA62" s="168">
        <v>0</v>
      </c>
      <c r="DB62" s="168">
        <v>0</v>
      </c>
      <c r="DC62" s="168">
        <v>0</v>
      </c>
      <c r="DD62" s="168">
        <v>0</v>
      </c>
      <c r="DE62" s="168">
        <v>0</v>
      </c>
      <c r="DF62" s="168">
        <v>0</v>
      </c>
      <c r="DG62" s="168">
        <v>0</v>
      </c>
      <c r="DH62" s="168">
        <v>0</v>
      </c>
      <c r="DI62" s="168">
        <v>0</v>
      </c>
      <c r="DJ62" s="168">
        <v>0</v>
      </c>
      <c r="DK62" s="168">
        <v>0</v>
      </c>
      <c r="DL62" s="168">
        <v>0</v>
      </c>
      <c r="DM62" s="168">
        <v>0</v>
      </c>
      <c r="DN62" s="168">
        <v>0</v>
      </c>
      <c r="DO62" s="169">
        <v>0</v>
      </c>
    </row>
    <row r="63" spans="1:119" ht="12.75">
      <c r="A63" s="25">
        <v>6</v>
      </c>
      <c r="B63" s="26" t="s">
        <v>11</v>
      </c>
      <c r="C63" s="26" t="s">
        <v>12</v>
      </c>
      <c r="D63" s="26">
        <v>2006</v>
      </c>
      <c r="E63" s="42" t="s">
        <v>53</v>
      </c>
      <c r="F63" s="5"/>
      <c r="G63" s="49"/>
      <c r="I63" s="222">
        <v>266</v>
      </c>
      <c r="J63" s="223">
        <v>266</v>
      </c>
      <c r="K63" s="223">
        <v>266</v>
      </c>
      <c r="L63" s="223">
        <v>0</v>
      </c>
      <c r="M63" s="223">
        <v>0</v>
      </c>
      <c r="N63" s="223">
        <v>0</v>
      </c>
      <c r="O63" s="223">
        <v>0</v>
      </c>
      <c r="P63" s="223">
        <v>0</v>
      </c>
      <c r="Q63" s="223">
        <v>0</v>
      </c>
      <c r="R63" s="223">
        <v>0</v>
      </c>
      <c r="S63" s="223">
        <v>0</v>
      </c>
      <c r="T63" s="223">
        <v>0</v>
      </c>
      <c r="U63" s="223">
        <v>0</v>
      </c>
      <c r="V63" s="223">
        <v>0</v>
      </c>
      <c r="W63" s="223">
        <v>0</v>
      </c>
      <c r="X63" s="223">
        <v>0</v>
      </c>
      <c r="Y63" s="223">
        <v>0</v>
      </c>
      <c r="Z63" s="223">
        <v>0</v>
      </c>
      <c r="AA63" s="223">
        <v>0</v>
      </c>
      <c r="AB63" s="223">
        <v>0</v>
      </c>
      <c r="AC63" s="223">
        <v>0</v>
      </c>
      <c r="AD63" s="223">
        <v>0</v>
      </c>
      <c r="AE63" s="223">
        <v>0</v>
      </c>
      <c r="AF63" s="223">
        <v>0</v>
      </c>
      <c r="AG63" s="223">
        <v>0</v>
      </c>
      <c r="AH63" s="223">
        <v>0</v>
      </c>
      <c r="AI63" s="224">
        <v>0</v>
      </c>
      <c r="AJ63" s="54"/>
      <c r="AK63" s="288">
        <v>0</v>
      </c>
      <c r="AL63" s="223">
        <v>0</v>
      </c>
      <c r="AM63" s="223">
        <v>0</v>
      </c>
      <c r="AN63" s="223">
        <v>0</v>
      </c>
      <c r="AO63" s="223">
        <v>0</v>
      </c>
      <c r="AP63" s="223">
        <v>0</v>
      </c>
      <c r="AQ63" s="223">
        <v>0</v>
      </c>
      <c r="AR63" s="223">
        <v>0</v>
      </c>
      <c r="AS63" s="223">
        <v>0</v>
      </c>
      <c r="AT63" s="223">
        <v>0</v>
      </c>
      <c r="AU63" s="223">
        <v>0</v>
      </c>
      <c r="AV63" s="223">
        <v>0</v>
      </c>
      <c r="AW63" s="223">
        <v>0</v>
      </c>
      <c r="AX63" s="223">
        <v>0</v>
      </c>
      <c r="AY63" s="223">
        <v>0</v>
      </c>
      <c r="AZ63" s="223">
        <v>0</v>
      </c>
      <c r="BA63" s="223">
        <v>0</v>
      </c>
      <c r="BB63" s="223">
        <v>0</v>
      </c>
      <c r="BC63" s="223">
        <v>0</v>
      </c>
      <c r="BD63" s="223">
        <v>0</v>
      </c>
      <c r="BE63" s="223">
        <v>0</v>
      </c>
      <c r="BF63" s="223">
        <v>0</v>
      </c>
      <c r="BG63" s="223">
        <v>0</v>
      </c>
      <c r="BH63" s="223">
        <v>0</v>
      </c>
      <c r="BI63" s="223">
        <v>0</v>
      </c>
      <c r="BJ63" s="223">
        <v>0</v>
      </c>
      <c r="BK63" s="289">
        <v>0</v>
      </c>
      <c r="BL63" s="210"/>
      <c r="BM63" s="198">
        <v>266</v>
      </c>
      <c r="BN63" s="124">
        <v>266</v>
      </c>
      <c r="BO63" s="124">
        <v>266</v>
      </c>
      <c r="BP63" s="124">
        <v>0</v>
      </c>
      <c r="BQ63" s="124">
        <v>0</v>
      </c>
      <c r="BR63" s="124">
        <v>0</v>
      </c>
      <c r="BS63" s="124">
        <v>0</v>
      </c>
      <c r="BT63" s="124">
        <v>0</v>
      </c>
      <c r="BU63" s="124">
        <v>0</v>
      </c>
      <c r="BV63" s="124">
        <v>0</v>
      </c>
      <c r="BW63" s="124">
        <v>0</v>
      </c>
      <c r="BX63" s="124">
        <v>0</v>
      </c>
      <c r="BY63" s="124">
        <v>0</v>
      </c>
      <c r="BZ63" s="124">
        <v>0</v>
      </c>
      <c r="CA63" s="124">
        <v>0</v>
      </c>
      <c r="CB63" s="124">
        <v>0</v>
      </c>
      <c r="CC63" s="124">
        <v>0</v>
      </c>
      <c r="CD63" s="124">
        <v>0</v>
      </c>
      <c r="CE63" s="124">
        <v>0</v>
      </c>
      <c r="CF63" s="124">
        <v>0</v>
      </c>
      <c r="CG63" s="124">
        <v>0</v>
      </c>
      <c r="CH63" s="124">
        <v>0</v>
      </c>
      <c r="CI63" s="124">
        <v>0</v>
      </c>
      <c r="CJ63" s="124">
        <v>0</v>
      </c>
      <c r="CK63" s="124">
        <v>0</v>
      </c>
      <c r="CL63" s="124">
        <v>0</v>
      </c>
      <c r="CM63" s="125">
        <v>0</v>
      </c>
      <c r="CN63" s="54"/>
      <c r="CO63" s="128">
        <v>0</v>
      </c>
      <c r="CP63" s="129">
        <v>0</v>
      </c>
      <c r="CQ63" s="129">
        <v>0</v>
      </c>
      <c r="CR63" s="129">
        <v>0</v>
      </c>
      <c r="CS63" s="129">
        <v>0</v>
      </c>
      <c r="CT63" s="129">
        <v>0</v>
      </c>
      <c r="CU63" s="129">
        <v>0</v>
      </c>
      <c r="CV63" s="129">
        <v>0</v>
      </c>
      <c r="CW63" s="129">
        <v>0</v>
      </c>
      <c r="CX63" s="129">
        <v>0</v>
      </c>
      <c r="CY63" s="129">
        <v>0</v>
      </c>
      <c r="CZ63" s="129">
        <v>0</v>
      </c>
      <c r="DA63" s="129">
        <v>0</v>
      </c>
      <c r="DB63" s="129">
        <v>0</v>
      </c>
      <c r="DC63" s="129">
        <v>0</v>
      </c>
      <c r="DD63" s="129">
        <v>0</v>
      </c>
      <c r="DE63" s="129">
        <v>0</v>
      </c>
      <c r="DF63" s="129">
        <v>0</v>
      </c>
      <c r="DG63" s="129">
        <v>0</v>
      </c>
      <c r="DH63" s="129">
        <v>0</v>
      </c>
      <c r="DI63" s="129">
        <v>0</v>
      </c>
      <c r="DJ63" s="129">
        <v>0</v>
      </c>
      <c r="DK63" s="129">
        <v>0</v>
      </c>
      <c r="DL63" s="129">
        <v>0</v>
      </c>
      <c r="DM63" s="129">
        <v>0</v>
      </c>
      <c r="DN63" s="129">
        <v>0</v>
      </c>
      <c r="DO63" s="211">
        <v>0</v>
      </c>
    </row>
    <row r="64" spans="1:119" ht="12.75">
      <c r="A64" s="28" t="s">
        <v>54</v>
      </c>
      <c r="B64" s="46"/>
      <c r="C64" s="46"/>
      <c r="D64" s="46"/>
      <c r="E64" s="47"/>
      <c r="F64" s="5"/>
      <c r="G64" s="49"/>
      <c r="I64" s="57">
        <f aca="true" t="shared" si="28" ref="I64:AI64">SUM(I59:I63)</f>
        <v>282.16517367074266</v>
      </c>
      <c r="J64" s="57">
        <f t="shared" si="28"/>
        <v>282.16517367074266</v>
      </c>
      <c r="K64" s="57">
        <f t="shared" si="28"/>
        <v>282.16517367074266</v>
      </c>
      <c r="L64" s="57">
        <f t="shared" si="28"/>
        <v>16.16517367074265</v>
      </c>
      <c r="M64" s="57">
        <f t="shared" si="28"/>
        <v>16.16517367074265</v>
      </c>
      <c r="N64" s="57">
        <f t="shared" si="28"/>
        <v>15.27434467074265</v>
      </c>
      <c r="O64" s="57">
        <f t="shared" si="28"/>
        <v>14.00609707074265</v>
      </c>
      <c r="P64" s="57">
        <f t="shared" si="28"/>
        <v>10.67</v>
      </c>
      <c r="Q64" s="57">
        <f t="shared" si="28"/>
        <v>10.67</v>
      </c>
      <c r="R64" s="57">
        <f t="shared" si="28"/>
        <v>10.67</v>
      </c>
      <c r="S64" s="57">
        <f t="shared" si="28"/>
        <v>10.67</v>
      </c>
      <c r="T64" s="57">
        <f t="shared" si="28"/>
        <v>10.67</v>
      </c>
      <c r="U64" s="57">
        <f t="shared" si="28"/>
        <v>10.67</v>
      </c>
      <c r="V64" s="57">
        <f t="shared" si="28"/>
        <v>0</v>
      </c>
      <c r="W64" s="57">
        <f t="shared" si="28"/>
        <v>0</v>
      </c>
      <c r="X64" s="57">
        <f t="shared" si="28"/>
        <v>0</v>
      </c>
      <c r="Y64" s="57">
        <f t="shared" si="28"/>
        <v>0</v>
      </c>
      <c r="Z64" s="57">
        <f t="shared" si="28"/>
        <v>0</v>
      </c>
      <c r="AA64" s="57">
        <f t="shared" si="28"/>
        <v>0</v>
      </c>
      <c r="AB64" s="57">
        <f t="shared" si="28"/>
        <v>0</v>
      </c>
      <c r="AC64" s="57">
        <f t="shared" si="28"/>
        <v>0</v>
      </c>
      <c r="AD64" s="57">
        <f t="shared" si="28"/>
        <v>0</v>
      </c>
      <c r="AE64" s="57">
        <f t="shared" si="28"/>
        <v>0</v>
      </c>
      <c r="AF64" s="57">
        <f t="shared" si="28"/>
        <v>0</v>
      </c>
      <c r="AG64" s="57">
        <f t="shared" si="28"/>
        <v>0</v>
      </c>
      <c r="AH64" s="57">
        <f t="shared" si="28"/>
        <v>0</v>
      </c>
      <c r="AI64" s="57">
        <f t="shared" si="28"/>
        <v>0</v>
      </c>
      <c r="AJ64" s="58"/>
      <c r="AK64" s="57">
        <f aca="true" t="shared" si="29" ref="AK64:BK64">SUM(AK59:AK63)</f>
        <v>374406.71966805996</v>
      </c>
      <c r="AL64" s="57">
        <f t="shared" si="29"/>
        <v>374406.71966805996</v>
      </c>
      <c r="AM64" s="57">
        <f t="shared" si="29"/>
        <v>374406.71966805996</v>
      </c>
      <c r="AN64" s="57">
        <f t="shared" si="29"/>
        <v>374406.71966805996</v>
      </c>
      <c r="AO64" s="57">
        <f t="shared" si="29"/>
        <v>374406.71966805996</v>
      </c>
      <c r="AP64" s="57">
        <f t="shared" si="29"/>
        <v>237735.0544336599</v>
      </c>
      <c r="AQ64" s="57">
        <f t="shared" si="29"/>
        <v>232139.84443365992</v>
      </c>
      <c r="AR64" s="57">
        <f t="shared" si="29"/>
        <v>10417</v>
      </c>
      <c r="AS64" s="57">
        <f t="shared" si="29"/>
        <v>10417</v>
      </c>
      <c r="AT64" s="57">
        <f t="shared" si="29"/>
        <v>10417</v>
      </c>
      <c r="AU64" s="57">
        <f t="shared" si="29"/>
        <v>10417</v>
      </c>
      <c r="AV64" s="57">
        <f t="shared" si="29"/>
        <v>10417</v>
      </c>
      <c r="AW64" s="57">
        <f t="shared" si="29"/>
        <v>10417</v>
      </c>
      <c r="AX64" s="57">
        <f t="shared" si="29"/>
        <v>0</v>
      </c>
      <c r="AY64" s="57">
        <f t="shared" si="29"/>
        <v>0</v>
      </c>
      <c r="AZ64" s="57">
        <f t="shared" si="29"/>
        <v>0</v>
      </c>
      <c r="BA64" s="57">
        <f t="shared" si="29"/>
        <v>0</v>
      </c>
      <c r="BB64" s="57">
        <f t="shared" si="29"/>
        <v>0</v>
      </c>
      <c r="BC64" s="57">
        <f t="shared" si="29"/>
        <v>0</v>
      </c>
      <c r="BD64" s="57">
        <f t="shared" si="29"/>
        <v>0</v>
      </c>
      <c r="BE64" s="57">
        <f t="shared" si="29"/>
        <v>0</v>
      </c>
      <c r="BF64" s="57">
        <f t="shared" si="29"/>
        <v>0</v>
      </c>
      <c r="BG64" s="57">
        <f t="shared" si="29"/>
        <v>0</v>
      </c>
      <c r="BH64" s="57">
        <f t="shared" si="29"/>
        <v>0</v>
      </c>
      <c r="BI64" s="57">
        <f t="shared" si="29"/>
        <v>0</v>
      </c>
      <c r="BJ64" s="57">
        <f t="shared" si="29"/>
        <v>0</v>
      </c>
      <c r="BK64" s="57">
        <f t="shared" si="29"/>
        <v>0</v>
      </c>
      <c r="BL64" s="58"/>
      <c r="BM64" s="57">
        <f aca="true" t="shared" si="30" ref="BM64:CM64">SUM(BM59:BM63)</f>
        <v>283.96130407860295</v>
      </c>
      <c r="BN64" s="57">
        <f t="shared" si="30"/>
        <v>283.96130407860295</v>
      </c>
      <c r="BO64" s="57">
        <f t="shared" si="30"/>
        <v>283.96130407860295</v>
      </c>
      <c r="BP64" s="57">
        <f t="shared" si="30"/>
        <v>17.96130407860294</v>
      </c>
      <c r="BQ64" s="57">
        <f t="shared" si="30"/>
        <v>17.96130407860294</v>
      </c>
      <c r="BR64" s="57">
        <f t="shared" si="30"/>
        <v>16.971494078602937</v>
      </c>
      <c r="BS64" s="57">
        <f t="shared" si="30"/>
        <v>15.562330078602939</v>
      </c>
      <c r="BT64" s="57">
        <f t="shared" si="30"/>
        <v>11.85555555555555</v>
      </c>
      <c r="BU64" s="57">
        <f t="shared" si="30"/>
        <v>11.85555555555555</v>
      </c>
      <c r="BV64" s="57">
        <f t="shared" si="30"/>
        <v>11.85555555555555</v>
      </c>
      <c r="BW64" s="57">
        <f t="shared" si="30"/>
        <v>11.85555555555555</v>
      </c>
      <c r="BX64" s="57">
        <f t="shared" si="30"/>
        <v>11.85555555555555</v>
      </c>
      <c r="BY64" s="57">
        <f t="shared" si="30"/>
        <v>11.85555555555555</v>
      </c>
      <c r="BZ64" s="57">
        <f t="shared" si="30"/>
        <v>0</v>
      </c>
      <c r="CA64" s="57">
        <f t="shared" si="30"/>
        <v>0</v>
      </c>
      <c r="CB64" s="57">
        <f t="shared" si="30"/>
        <v>0</v>
      </c>
      <c r="CC64" s="57">
        <f t="shared" si="30"/>
        <v>0</v>
      </c>
      <c r="CD64" s="57">
        <f t="shared" si="30"/>
        <v>0</v>
      </c>
      <c r="CE64" s="57">
        <f t="shared" si="30"/>
        <v>0</v>
      </c>
      <c r="CF64" s="57">
        <f t="shared" si="30"/>
        <v>0</v>
      </c>
      <c r="CG64" s="57">
        <f t="shared" si="30"/>
        <v>0</v>
      </c>
      <c r="CH64" s="57">
        <f t="shared" si="30"/>
        <v>0</v>
      </c>
      <c r="CI64" s="57">
        <f t="shared" si="30"/>
        <v>0</v>
      </c>
      <c r="CJ64" s="57">
        <f t="shared" si="30"/>
        <v>0</v>
      </c>
      <c r="CK64" s="57">
        <f t="shared" si="30"/>
        <v>0</v>
      </c>
      <c r="CL64" s="57">
        <f t="shared" si="30"/>
        <v>0</v>
      </c>
      <c r="CM64" s="57">
        <f t="shared" si="30"/>
        <v>0</v>
      </c>
      <c r="CN64" s="58"/>
      <c r="CO64" s="57">
        <f aca="true" t="shared" si="31" ref="CO64:DO64">SUM(CO59:CO63)</f>
        <v>416007.4662978443</v>
      </c>
      <c r="CP64" s="57">
        <f t="shared" si="31"/>
        <v>416007.4662978443</v>
      </c>
      <c r="CQ64" s="57">
        <f t="shared" si="31"/>
        <v>416007.4662978443</v>
      </c>
      <c r="CR64" s="57">
        <f t="shared" si="31"/>
        <v>416007.4662978443</v>
      </c>
      <c r="CS64" s="57">
        <f t="shared" si="31"/>
        <v>416007.4662978443</v>
      </c>
      <c r="CT64" s="57">
        <f t="shared" si="31"/>
        <v>264150.06048184435</v>
      </c>
      <c r="CU64" s="57">
        <f t="shared" si="31"/>
        <v>257933.16048184436</v>
      </c>
      <c r="CV64" s="57">
        <f t="shared" si="31"/>
        <v>11574.444444444445</v>
      </c>
      <c r="CW64" s="57">
        <f t="shared" si="31"/>
        <v>11574.444444444445</v>
      </c>
      <c r="CX64" s="57">
        <f t="shared" si="31"/>
        <v>11574.444444444445</v>
      </c>
      <c r="CY64" s="57">
        <f t="shared" si="31"/>
        <v>11574.444444444445</v>
      </c>
      <c r="CZ64" s="57">
        <f t="shared" si="31"/>
        <v>11574.444444444445</v>
      </c>
      <c r="DA64" s="57">
        <f t="shared" si="31"/>
        <v>11574.444444444445</v>
      </c>
      <c r="DB64" s="57">
        <f t="shared" si="31"/>
        <v>0</v>
      </c>
      <c r="DC64" s="57">
        <f t="shared" si="31"/>
        <v>0</v>
      </c>
      <c r="DD64" s="57">
        <f t="shared" si="31"/>
        <v>0</v>
      </c>
      <c r="DE64" s="57">
        <f t="shared" si="31"/>
        <v>0</v>
      </c>
      <c r="DF64" s="57">
        <f t="shared" si="31"/>
        <v>0</v>
      </c>
      <c r="DG64" s="57">
        <f t="shared" si="31"/>
        <v>0</v>
      </c>
      <c r="DH64" s="57">
        <f t="shared" si="31"/>
        <v>0</v>
      </c>
      <c r="DI64" s="57">
        <f t="shared" si="31"/>
        <v>0</v>
      </c>
      <c r="DJ64" s="57">
        <f t="shared" si="31"/>
        <v>0</v>
      </c>
      <c r="DK64" s="57">
        <f t="shared" si="31"/>
        <v>0</v>
      </c>
      <c r="DL64" s="57">
        <f t="shared" si="31"/>
        <v>0</v>
      </c>
      <c r="DM64" s="57">
        <f t="shared" si="31"/>
        <v>0</v>
      </c>
      <c r="DN64" s="57">
        <f t="shared" si="31"/>
        <v>0</v>
      </c>
      <c r="DO64" s="57">
        <f t="shared" si="31"/>
        <v>0</v>
      </c>
    </row>
    <row r="65" spans="1:119" ht="12.75">
      <c r="A65" s="2"/>
      <c r="B65" s="2"/>
      <c r="C65" s="2"/>
      <c r="D65" s="2"/>
      <c r="E65" s="34"/>
      <c r="F65" s="2"/>
      <c r="G65" s="49"/>
      <c r="I65"/>
      <c r="J65"/>
      <c r="K65"/>
      <c r="L65"/>
      <c r="M65"/>
      <c r="N65"/>
      <c r="O65"/>
      <c r="P65"/>
      <c r="Q65"/>
      <c r="R65"/>
      <c r="S65"/>
      <c r="T65"/>
      <c r="U65"/>
      <c r="V65"/>
      <c r="W65"/>
      <c r="X65"/>
      <c r="Y65"/>
      <c r="Z65"/>
      <c r="AA65"/>
      <c r="AB65"/>
      <c r="AC65"/>
      <c r="AD65"/>
      <c r="AE65"/>
      <c r="AF65"/>
      <c r="AG65"/>
      <c r="AH65"/>
      <c r="AI65"/>
      <c r="AK65"/>
      <c r="CO65"/>
      <c r="CP65"/>
      <c r="CQ65"/>
      <c r="CR65"/>
      <c r="CS65"/>
      <c r="CT65"/>
      <c r="CU65"/>
      <c r="CV65"/>
      <c r="CW65"/>
      <c r="CX65"/>
      <c r="CY65"/>
      <c r="CZ65"/>
      <c r="DA65"/>
      <c r="DB65"/>
      <c r="DC65"/>
      <c r="DD65"/>
      <c r="DE65"/>
      <c r="DF65"/>
      <c r="DG65"/>
      <c r="DH65"/>
      <c r="DI65"/>
      <c r="DJ65"/>
      <c r="DK65"/>
      <c r="DL65"/>
      <c r="DM65"/>
      <c r="DN65"/>
      <c r="DO65"/>
    </row>
    <row r="66" spans="1:119" ht="12.75">
      <c r="A66" s="20">
        <v>7</v>
      </c>
      <c r="B66" s="21" t="s">
        <v>14</v>
      </c>
      <c r="C66" s="21" t="s">
        <v>6</v>
      </c>
      <c r="D66" s="21">
        <v>2007</v>
      </c>
      <c r="E66" s="40" t="s">
        <v>53</v>
      </c>
      <c r="F66" s="172"/>
      <c r="G66" s="49"/>
      <c r="I66" s="216">
        <v>0</v>
      </c>
      <c r="J66" s="217">
        <v>1.544194901005873</v>
      </c>
      <c r="K66" s="217">
        <v>1.544194901005873</v>
      </c>
      <c r="L66" s="217">
        <v>1.544194901005873</v>
      </c>
      <c r="M66" s="217">
        <v>1.544194901005873</v>
      </c>
      <c r="N66" s="217">
        <v>1.544194901005873</v>
      </c>
      <c r="O66" s="217">
        <v>1.3605401211486514</v>
      </c>
      <c r="P66" s="217">
        <v>1.3605401211486514</v>
      </c>
      <c r="Q66" s="217">
        <v>1.3605401211486514</v>
      </c>
      <c r="R66" s="217">
        <v>1.0353156156445515</v>
      </c>
      <c r="S66" s="217">
        <v>0</v>
      </c>
      <c r="T66" s="217">
        <v>0</v>
      </c>
      <c r="U66" s="217">
        <v>0</v>
      </c>
      <c r="V66" s="217">
        <v>0</v>
      </c>
      <c r="W66" s="217">
        <v>0</v>
      </c>
      <c r="X66" s="217">
        <v>0</v>
      </c>
      <c r="Y66" s="217">
        <v>0</v>
      </c>
      <c r="Z66" s="217">
        <v>0</v>
      </c>
      <c r="AA66" s="217">
        <v>0</v>
      </c>
      <c r="AB66" s="217">
        <v>0</v>
      </c>
      <c r="AC66" s="217">
        <v>0</v>
      </c>
      <c r="AD66" s="217">
        <v>0</v>
      </c>
      <c r="AE66" s="217">
        <v>0</v>
      </c>
      <c r="AF66" s="217">
        <v>0</v>
      </c>
      <c r="AG66" s="217">
        <v>0</v>
      </c>
      <c r="AH66" s="217">
        <v>0</v>
      </c>
      <c r="AI66" s="218">
        <v>0</v>
      </c>
      <c r="AJ66" s="54"/>
      <c r="AK66" s="126">
        <v>0</v>
      </c>
      <c r="AL66" s="127">
        <v>13538.649015174178</v>
      </c>
      <c r="AM66" s="127">
        <v>13538.649015174178</v>
      </c>
      <c r="AN66" s="127">
        <v>13538.649015174178</v>
      </c>
      <c r="AO66" s="127">
        <v>13538.649015174178</v>
      </c>
      <c r="AP66" s="127">
        <v>13538.649015174178</v>
      </c>
      <c r="AQ66" s="127">
        <v>13460.094764607837</v>
      </c>
      <c r="AR66" s="127">
        <v>13460.094764607837</v>
      </c>
      <c r="AS66" s="127">
        <v>13460.094764607837</v>
      </c>
      <c r="AT66" s="127">
        <v>10919.064272481593</v>
      </c>
      <c r="AU66" s="127">
        <v>0</v>
      </c>
      <c r="AV66" s="127">
        <v>0</v>
      </c>
      <c r="AW66" s="127">
        <v>0</v>
      </c>
      <c r="AX66" s="127">
        <v>0</v>
      </c>
      <c r="AY66" s="127">
        <v>0</v>
      </c>
      <c r="AZ66" s="127">
        <v>0</v>
      </c>
      <c r="BA66" s="127">
        <v>0</v>
      </c>
      <c r="BB66" s="127">
        <v>0</v>
      </c>
      <c r="BC66" s="127">
        <v>0</v>
      </c>
      <c r="BD66" s="127">
        <v>0</v>
      </c>
      <c r="BE66" s="127">
        <v>0</v>
      </c>
      <c r="BF66" s="127">
        <v>0</v>
      </c>
      <c r="BG66" s="127">
        <v>0</v>
      </c>
      <c r="BH66" s="127">
        <v>0</v>
      </c>
      <c r="BI66" s="127">
        <v>0</v>
      </c>
      <c r="BJ66" s="127">
        <v>0</v>
      </c>
      <c r="BK66" s="160">
        <v>0</v>
      </c>
      <c r="BL66" s="210"/>
      <c r="BM66" s="216">
        <v>0</v>
      </c>
      <c r="BN66" s="217">
        <v>3.7904251307518115</v>
      </c>
      <c r="BO66" s="217">
        <v>3.7904251307518115</v>
      </c>
      <c r="BP66" s="217">
        <v>3.7904251307518115</v>
      </c>
      <c r="BQ66" s="217">
        <v>3.7904251307518115</v>
      </c>
      <c r="BR66" s="217">
        <v>3.7904251307518115</v>
      </c>
      <c r="BS66" s="217">
        <v>3.364753453214639</v>
      </c>
      <c r="BT66" s="217">
        <v>3.364753453214639</v>
      </c>
      <c r="BU66" s="217">
        <v>3.364753453214639</v>
      </c>
      <c r="BV66" s="217">
        <v>2.648098957644153</v>
      </c>
      <c r="BW66" s="217">
        <v>0</v>
      </c>
      <c r="BX66" s="217">
        <v>0</v>
      </c>
      <c r="BY66" s="217">
        <v>0</v>
      </c>
      <c r="BZ66" s="217">
        <v>0</v>
      </c>
      <c r="CA66" s="217">
        <v>0</v>
      </c>
      <c r="CB66" s="217">
        <v>0</v>
      </c>
      <c r="CC66" s="217">
        <v>0</v>
      </c>
      <c r="CD66" s="217">
        <v>0</v>
      </c>
      <c r="CE66" s="217">
        <v>0</v>
      </c>
      <c r="CF66" s="217">
        <v>0</v>
      </c>
      <c r="CG66" s="217">
        <v>0</v>
      </c>
      <c r="CH66" s="217">
        <v>0</v>
      </c>
      <c r="CI66" s="217">
        <v>0</v>
      </c>
      <c r="CJ66" s="217">
        <v>0</v>
      </c>
      <c r="CK66" s="217">
        <v>0</v>
      </c>
      <c r="CL66" s="217">
        <v>0</v>
      </c>
      <c r="CM66" s="218">
        <v>0</v>
      </c>
      <c r="CN66" s="54"/>
      <c r="CO66" s="126">
        <v>0</v>
      </c>
      <c r="CP66" s="127">
        <v>33712.313</v>
      </c>
      <c r="CQ66" s="127">
        <v>33712.313</v>
      </c>
      <c r="CR66" s="127">
        <v>33712.313</v>
      </c>
      <c r="CS66" s="127">
        <v>33712.313</v>
      </c>
      <c r="CT66" s="127">
        <v>33712.313</v>
      </c>
      <c r="CU66" s="127">
        <v>33530.24139999999</v>
      </c>
      <c r="CV66" s="127">
        <v>33530.24139999999</v>
      </c>
      <c r="CW66" s="127">
        <v>33530.24139999999</v>
      </c>
      <c r="CX66" s="127">
        <v>27930.1881</v>
      </c>
      <c r="CY66" s="127">
        <v>0</v>
      </c>
      <c r="CZ66" s="127">
        <v>0</v>
      </c>
      <c r="DA66" s="127">
        <v>0</v>
      </c>
      <c r="DB66" s="127">
        <v>0</v>
      </c>
      <c r="DC66" s="127">
        <v>0</v>
      </c>
      <c r="DD66" s="127">
        <v>0</v>
      </c>
      <c r="DE66" s="127">
        <v>0</v>
      </c>
      <c r="DF66" s="127">
        <v>0</v>
      </c>
      <c r="DG66" s="127">
        <v>0</v>
      </c>
      <c r="DH66" s="127">
        <v>0</v>
      </c>
      <c r="DI66" s="127">
        <v>0</v>
      </c>
      <c r="DJ66" s="127">
        <v>0</v>
      </c>
      <c r="DK66" s="127">
        <v>0</v>
      </c>
      <c r="DL66" s="127">
        <v>0</v>
      </c>
      <c r="DM66" s="127">
        <v>0</v>
      </c>
      <c r="DN66" s="127">
        <v>0</v>
      </c>
      <c r="DO66" s="160">
        <v>0</v>
      </c>
    </row>
    <row r="67" spans="1:119" ht="12.75">
      <c r="A67" s="7">
        <v>8</v>
      </c>
      <c r="B67" s="8" t="s">
        <v>16</v>
      </c>
      <c r="C67" s="8" t="s">
        <v>6</v>
      </c>
      <c r="D67" s="8">
        <v>2007</v>
      </c>
      <c r="E67" s="37" t="s">
        <v>53</v>
      </c>
      <c r="F67" s="172"/>
      <c r="G67" s="49"/>
      <c r="I67" s="219">
        <v>0</v>
      </c>
      <c r="J67" s="220">
        <v>19.81996255692439</v>
      </c>
      <c r="K67" s="220">
        <v>19.81996255692439</v>
      </c>
      <c r="L67" s="220">
        <v>19.81996255692439</v>
      </c>
      <c r="M67" s="220">
        <v>19.81996255692439</v>
      </c>
      <c r="N67" s="220">
        <v>19.81996255692439</v>
      </c>
      <c r="O67" s="220">
        <v>18.688679999999998</v>
      </c>
      <c r="P67" s="220">
        <v>18.688679999999998</v>
      </c>
      <c r="Q67" s="220">
        <v>18.688679999999998</v>
      </c>
      <c r="R67" s="220">
        <v>18.688679999999998</v>
      </c>
      <c r="S67" s="220">
        <v>18.688679999999998</v>
      </c>
      <c r="T67" s="220">
        <v>18.688679999999998</v>
      </c>
      <c r="U67" s="220">
        <v>18.688679999999998</v>
      </c>
      <c r="V67" s="220">
        <v>18.688679999999998</v>
      </c>
      <c r="W67" s="220">
        <v>18.688679999999998</v>
      </c>
      <c r="X67" s="220">
        <v>18.688679999999998</v>
      </c>
      <c r="Y67" s="220">
        <v>3.153762</v>
      </c>
      <c r="Z67" s="220">
        <v>3.153762</v>
      </c>
      <c r="AA67" s="220">
        <v>3.153762</v>
      </c>
      <c r="AB67" s="220">
        <v>0</v>
      </c>
      <c r="AC67" s="220">
        <v>0</v>
      </c>
      <c r="AD67" s="220">
        <v>0</v>
      </c>
      <c r="AE67" s="220">
        <v>0</v>
      </c>
      <c r="AF67" s="220">
        <v>0</v>
      </c>
      <c r="AG67" s="220">
        <v>0</v>
      </c>
      <c r="AH67" s="220">
        <v>0</v>
      </c>
      <c r="AI67" s="221">
        <v>0</v>
      </c>
      <c r="AJ67" s="54"/>
      <c r="AK67" s="167">
        <v>0</v>
      </c>
      <c r="AL67" s="168">
        <v>30190.56900000001</v>
      </c>
      <c r="AM67" s="168">
        <v>30190.56900000001</v>
      </c>
      <c r="AN67" s="168">
        <v>30190.56900000001</v>
      </c>
      <c r="AO67" s="168">
        <v>30190.56900000001</v>
      </c>
      <c r="AP67" s="168">
        <v>30190.56900000001</v>
      </c>
      <c r="AQ67" s="168">
        <v>29152.793000000005</v>
      </c>
      <c r="AR67" s="168">
        <v>29152.793000000005</v>
      </c>
      <c r="AS67" s="168">
        <v>29152.793000000005</v>
      </c>
      <c r="AT67" s="168">
        <v>29152.793000000005</v>
      </c>
      <c r="AU67" s="168">
        <v>29152.793000000005</v>
      </c>
      <c r="AV67" s="168">
        <v>29152.793000000005</v>
      </c>
      <c r="AW67" s="168">
        <v>29152.793000000005</v>
      </c>
      <c r="AX67" s="168">
        <v>29152.793000000005</v>
      </c>
      <c r="AY67" s="168">
        <v>29152.793000000005</v>
      </c>
      <c r="AZ67" s="168">
        <v>29152.793000000005</v>
      </c>
      <c r="BA67" s="168">
        <v>2888.338000000001</v>
      </c>
      <c r="BB67" s="168">
        <v>2888.338000000001</v>
      </c>
      <c r="BC67" s="168">
        <v>2888.338000000001</v>
      </c>
      <c r="BD67" s="168">
        <v>0</v>
      </c>
      <c r="BE67" s="168">
        <v>0</v>
      </c>
      <c r="BF67" s="168">
        <v>0</v>
      </c>
      <c r="BG67" s="168">
        <v>0</v>
      </c>
      <c r="BH67" s="168">
        <v>0</v>
      </c>
      <c r="BI67" s="168">
        <v>0</v>
      </c>
      <c r="BJ67" s="168">
        <v>0</v>
      </c>
      <c r="BK67" s="169">
        <v>0</v>
      </c>
      <c r="BL67" s="210"/>
      <c r="BM67" s="219">
        <v>0</v>
      </c>
      <c r="BN67" s="220">
        <v>39.73205948234769</v>
      </c>
      <c r="BO67" s="220">
        <v>39.73205948234769</v>
      </c>
      <c r="BP67" s="220">
        <v>39.73205948234769</v>
      </c>
      <c r="BQ67" s="220">
        <v>39.73205948234769</v>
      </c>
      <c r="BR67" s="220">
        <v>39.73205948234769</v>
      </c>
      <c r="BS67" s="220">
        <v>32.53217049635311</v>
      </c>
      <c r="BT67" s="220">
        <v>32.53217049635311</v>
      </c>
      <c r="BU67" s="220">
        <v>32.53217049635311</v>
      </c>
      <c r="BV67" s="220">
        <v>32.53217049635311</v>
      </c>
      <c r="BW67" s="220">
        <v>32.53217049635311</v>
      </c>
      <c r="BX67" s="220">
        <v>32.53217049635311</v>
      </c>
      <c r="BY67" s="220">
        <v>32.53217049635311</v>
      </c>
      <c r="BZ67" s="220">
        <v>32.53217049635311</v>
      </c>
      <c r="CA67" s="220">
        <v>32.53217049635311</v>
      </c>
      <c r="CB67" s="220">
        <v>32.53217049635311</v>
      </c>
      <c r="CC67" s="220">
        <v>5.51356993006993</v>
      </c>
      <c r="CD67" s="220">
        <v>5.51356993006993</v>
      </c>
      <c r="CE67" s="220">
        <v>5.51356993006993</v>
      </c>
      <c r="CF67" s="220">
        <v>0</v>
      </c>
      <c r="CG67" s="220">
        <v>0</v>
      </c>
      <c r="CH67" s="220">
        <v>0</v>
      </c>
      <c r="CI67" s="220">
        <v>0</v>
      </c>
      <c r="CJ67" s="220">
        <v>0</v>
      </c>
      <c r="CK67" s="220">
        <v>0</v>
      </c>
      <c r="CL67" s="220">
        <v>0</v>
      </c>
      <c r="CM67" s="221">
        <v>0</v>
      </c>
      <c r="CN67" s="54"/>
      <c r="CO67" s="167">
        <v>0</v>
      </c>
      <c r="CP67" s="168">
        <v>57468.99249312779</v>
      </c>
      <c r="CQ67" s="168">
        <v>57468.99249312779</v>
      </c>
      <c r="CR67" s="168">
        <v>57468.99249312779</v>
      </c>
      <c r="CS67" s="168">
        <v>57468.99249312779</v>
      </c>
      <c r="CT67" s="168">
        <v>57468.99249312779</v>
      </c>
      <c r="CU67" s="168">
        <v>50864.21285907844</v>
      </c>
      <c r="CV67" s="168">
        <v>50864.21285907844</v>
      </c>
      <c r="CW67" s="168">
        <v>50864.21285907844</v>
      </c>
      <c r="CX67" s="168">
        <v>50864.21285907844</v>
      </c>
      <c r="CY67" s="168">
        <v>50864.21285907844</v>
      </c>
      <c r="CZ67" s="168">
        <v>50864.21285907844</v>
      </c>
      <c r="DA67" s="168">
        <v>50864.21285907844</v>
      </c>
      <c r="DB67" s="168">
        <v>50864.21285907844</v>
      </c>
      <c r="DC67" s="168">
        <v>50864.21285907844</v>
      </c>
      <c r="DD67" s="168">
        <v>50864.21285907844</v>
      </c>
      <c r="DE67" s="168">
        <v>5049.541958041958</v>
      </c>
      <c r="DF67" s="168">
        <v>5049.541958041958</v>
      </c>
      <c r="DG67" s="168">
        <v>5049.541958041958</v>
      </c>
      <c r="DH67" s="168">
        <v>0</v>
      </c>
      <c r="DI67" s="168">
        <v>0</v>
      </c>
      <c r="DJ67" s="168">
        <v>0</v>
      </c>
      <c r="DK67" s="168">
        <v>0</v>
      </c>
      <c r="DL67" s="168">
        <v>0</v>
      </c>
      <c r="DM67" s="168">
        <v>0</v>
      </c>
      <c r="DN67" s="168">
        <v>0</v>
      </c>
      <c r="DO67" s="169">
        <v>0</v>
      </c>
    </row>
    <row r="68" spans="1:119" ht="12.75">
      <c r="A68" s="16">
        <v>9</v>
      </c>
      <c r="B68" s="17" t="s">
        <v>18</v>
      </c>
      <c r="C68" s="17" t="s">
        <v>6</v>
      </c>
      <c r="D68" s="17">
        <v>2007</v>
      </c>
      <c r="E68" s="41" t="s">
        <v>53</v>
      </c>
      <c r="F68" s="172"/>
      <c r="G68" s="49"/>
      <c r="I68" s="222">
        <v>0</v>
      </c>
      <c r="J68" s="223">
        <v>0.9563913043478262</v>
      </c>
      <c r="K68" s="223">
        <v>0.9563913043478262</v>
      </c>
      <c r="L68" s="223">
        <v>0.9563913043478262</v>
      </c>
      <c r="M68" s="223">
        <v>0.9563913043478262</v>
      </c>
      <c r="N68" s="223">
        <v>0</v>
      </c>
      <c r="O68" s="223">
        <v>0</v>
      </c>
      <c r="P68" s="223">
        <v>0</v>
      </c>
      <c r="Q68" s="223">
        <v>0</v>
      </c>
      <c r="R68" s="223">
        <v>0</v>
      </c>
      <c r="S68" s="223">
        <v>0</v>
      </c>
      <c r="T68" s="223">
        <v>0</v>
      </c>
      <c r="U68" s="223">
        <v>0</v>
      </c>
      <c r="V68" s="223">
        <v>0</v>
      </c>
      <c r="W68" s="223">
        <v>0</v>
      </c>
      <c r="X68" s="223">
        <v>0</v>
      </c>
      <c r="Y68" s="223">
        <v>0</v>
      </c>
      <c r="Z68" s="223">
        <v>0</v>
      </c>
      <c r="AA68" s="223">
        <v>0</v>
      </c>
      <c r="AB68" s="223">
        <v>0</v>
      </c>
      <c r="AC68" s="223">
        <v>0</v>
      </c>
      <c r="AD68" s="223">
        <v>0</v>
      </c>
      <c r="AE68" s="223">
        <v>0</v>
      </c>
      <c r="AF68" s="223">
        <v>0</v>
      </c>
      <c r="AG68" s="223">
        <v>0</v>
      </c>
      <c r="AH68" s="223">
        <v>0</v>
      </c>
      <c r="AI68" s="224">
        <v>0</v>
      </c>
      <c r="AJ68" s="54"/>
      <c r="AK68" s="128">
        <v>0</v>
      </c>
      <c r="AL68" s="129">
        <v>19797.3</v>
      </c>
      <c r="AM68" s="129">
        <v>19797.3</v>
      </c>
      <c r="AN68" s="129">
        <v>19797.3</v>
      </c>
      <c r="AO68" s="129">
        <v>19797.3</v>
      </c>
      <c r="AP68" s="129">
        <v>0</v>
      </c>
      <c r="AQ68" s="129">
        <v>0</v>
      </c>
      <c r="AR68" s="129">
        <v>0</v>
      </c>
      <c r="AS68" s="129">
        <v>0</v>
      </c>
      <c r="AT68" s="129">
        <v>0</v>
      </c>
      <c r="AU68" s="129">
        <v>0</v>
      </c>
      <c r="AV68" s="129">
        <v>0</v>
      </c>
      <c r="AW68" s="129">
        <v>0</v>
      </c>
      <c r="AX68" s="129">
        <v>0</v>
      </c>
      <c r="AY68" s="129">
        <v>0</v>
      </c>
      <c r="AZ68" s="129">
        <v>0</v>
      </c>
      <c r="BA68" s="129">
        <v>0</v>
      </c>
      <c r="BB68" s="129">
        <v>0</v>
      </c>
      <c r="BC68" s="129">
        <v>0</v>
      </c>
      <c r="BD68" s="129">
        <v>0</v>
      </c>
      <c r="BE68" s="129">
        <v>0</v>
      </c>
      <c r="BF68" s="129">
        <v>0</v>
      </c>
      <c r="BG68" s="129">
        <v>0</v>
      </c>
      <c r="BH68" s="129">
        <v>0</v>
      </c>
      <c r="BI68" s="129">
        <v>0</v>
      </c>
      <c r="BJ68" s="129">
        <v>0</v>
      </c>
      <c r="BK68" s="161">
        <v>0</v>
      </c>
      <c r="BL68" s="210"/>
      <c r="BM68" s="222">
        <v>0</v>
      </c>
      <c r="BN68" s="223">
        <v>0.9563913043478262</v>
      </c>
      <c r="BO68" s="223">
        <v>0.9563913043478262</v>
      </c>
      <c r="BP68" s="223">
        <v>0.9563913043478262</v>
      </c>
      <c r="BQ68" s="223">
        <v>0.9563913043478262</v>
      </c>
      <c r="BR68" s="223">
        <v>0</v>
      </c>
      <c r="BS68" s="223">
        <v>0</v>
      </c>
      <c r="BT68" s="223">
        <v>0</v>
      </c>
      <c r="BU68" s="223">
        <v>0</v>
      </c>
      <c r="BV68" s="223">
        <v>0</v>
      </c>
      <c r="BW68" s="223">
        <v>0</v>
      </c>
      <c r="BX68" s="223">
        <v>0</v>
      </c>
      <c r="BY68" s="223">
        <v>0</v>
      </c>
      <c r="BZ68" s="223">
        <v>0</v>
      </c>
      <c r="CA68" s="223">
        <v>0</v>
      </c>
      <c r="CB68" s="223">
        <v>0</v>
      </c>
      <c r="CC68" s="223">
        <v>0</v>
      </c>
      <c r="CD68" s="223">
        <v>0</v>
      </c>
      <c r="CE68" s="223">
        <v>0</v>
      </c>
      <c r="CF68" s="223">
        <v>0</v>
      </c>
      <c r="CG68" s="223">
        <v>0</v>
      </c>
      <c r="CH68" s="223">
        <v>0</v>
      </c>
      <c r="CI68" s="223">
        <v>0</v>
      </c>
      <c r="CJ68" s="223">
        <v>0</v>
      </c>
      <c r="CK68" s="223">
        <v>0</v>
      </c>
      <c r="CL68" s="223">
        <v>0</v>
      </c>
      <c r="CM68" s="224">
        <v>0</v>
      </c>
      <c r="CN68" s="54"/>
      <c r="CO68" s="128">
        <v>0</v>
      </c>
      <c r="CP68" s="129">
        <v>19797.3</v>
      </c>
      <c r="CQ68" s="129">
        <v>19797.3</v>
      </c>
      <c r="CR68" s="129">
        <v>19797.3</v>
      </c>
      <c r="CS68" s="129">
        <v>19797.3</v>
      </c>
      <c r="CT68" s="129">
        <v>0</v>
      </c>
      <c r="CU68" s="129">
        <v>0</v>
      </c>
      <c r="CV68" s="129">
        <v>0</v>
      </c>
      <c r="CW68" s="129">
        <v>0</v>
      </c>
      <c r="CX68" s="129">
        <v>0</v>
      </c>
      <c r="CY68" s="129">
        <v>0</v>
      </c>
      <c r="CZ68" s="129">
        <v>0</v>
      </c>
      <c r="DA68" s="129">
        <v>0</v>
      </c>
      <c r="DB68" s="129">
        <v>0</v>
      </c>
      <c r="DC68" s="129">
        <v>0</v>
      </c>
      <c r="DD68" s="129">
        <v>0</v>
      </c>
      <c r="DE68" s="129">
        <v>0</v>
      </c>
      <c r="DF68" s="129">
        <v>0</v>
      </c>
      <c r="DG68" s="129">
        <v>0</v>
      </c>
      <c r="DH68" s="129">
        <v>0</v>
      </c>
      <c r="DI68" s="129">
        <v>0</v>
      </c>
      <c r="DJ68" s="129">
        <v>0</v>
      </c>
      <c r="DK68" s="129">
        <v>0</v>
      </c>
      <c r="DL68" s="129">
        <v>0</v>
      </c>
      <c r="DM68" s="129">
        <v>0</v>
      </c>
      <c r="DN68" s="129">
        <v>0</v>
      </c>
      <c r="DO68" s="161">
        <v>0</v>
      </c>
    </row>
    <row r="69" spans="1:119" ht="12.75">
      <c r="A69" s="7">
        <v>10</v>
      </c>
      <c r="B69" s="19" t="s">
        <v>19</v>
      </c>
      <c r="C69" s="8" t="s">
        <v>6</v>
      </c>
      <c r="D69" s="8">
        <v>2007</v>
      </c>
      <c r="E69" s="37" t="s">
        <v>53</v>
      </c>
      <c r="F69" s="172"/>
      <c r="G69" s="49"/>
      <c r="I69" s="219">
        <v>0</v>
      </c>
      <c r="J69" s="220">
        <v>5.069862433999999</v>
      </c>
      <c r="K69" s="220">
        <v>4.594150274</v>
      </c>
      <c r="L69" s="220">
        <v>4.594150274</v>
      </c>
      <c r="M69" s="220">
        <v>4.594150274</v>
      </c>
      <c r="N69" s="220">
        <v>4.594150274</v>
      </c>
      <c r="O69" s="220">
        <v>4.594150274</v>
      </c>
      <c r="P69" s="220">
        <v>4.594150274</v>
      </c>
      <c r="Q69" s="220">
        <v>4.594150274</v>
      </c>
      <c r="R69" s="220">
        <v>1.1175964140000008</v>
      </c>
      <c r="S69" s="220">
        <v>1.1175964140000008</v>
      </c>
      <c r="T69" s="220">
        <v>0.04513863199999999</v>
      </c>
      <c r="U69" s="220">
        <v>0.04513863199999999</v>
      </c>
      <c r="V69" s="220">
        <v>0.04513863199999999</v>
      </c>
      <c r="W69" s="220">
        <v>0.04513863199999999</v>
      </c>
      <c r="X69" s="220">
        <v>0.04513863199999999</v>
      </c>
      <c r="Y69" s="220">
        <v>0.04513863199999999</v>
      </c>
      <c r="Z69" s="220">
        <v>0.016713311999999994</v>
      </c>
      <c r="AA69" s="220">
        <v>0.016713311999999994</v>
      </c>
      <c r="AB69" s="220">
        <v>0</v>
      </c>
      <c r="AC69" s="220">
        <v>0</v>
      </c>
      <c r="AD69" s="220">
        <v>0</v>
      </c>
      <c r="AE69" s="220">
        <v>0</v>
      </c>
      <c r="AF69" s="220">
        <v>0</v>
      </c>
      <c r="AG69" s="220">
        <v>0</v>
      </c>
      <c r="AH69" s="220">
        <v>0</v>
      </c>
      <c r="AI69" s="221">
        <v>0</v>
      </c>
      <c r="AJ69" s="54"/>
      <c r="AK69" s="167">
        <v>0</v>
      </c>
      <c r="AL69" s="168">
        <v>132041.36449600002</v>
      </c>
      <c r="AM69" s="168">
        <v>130440.08338600004</v>
      </c>
      <c r="AN69" s="168">
        <v>130440.08338600004</v>
      </c>
      <c r="AO69" s="168">
        <v>130440.08338600004</v>
      </c>
      <c r="AP69" s="168">
        <v>130440.08338600004</v>
      </c>
      <c r="AQ69" s="168">
        <v>124913.53863999998</v>
      </c>
      <c r="AR69" s="168">
        <v>124913.53863999998</v>
      </c>
      <c r="AS69" s="168">
        <v>124913.53863999998</v>
      </c>
      <c r="AT69" s="168">
        <v>10144.951058000002</v>
      </c>
      <c r="AU69" s="168">
        <v>10144.951058000002</v>
      </c>
      <c r="AV69" s="168">
        <v>1911.5829920000006</v>
      </c>
      <c r="AW69" s="168">
        <v>1911.5829920000006</v>
      </c>
      <c r="AX69" s="168">
        <v>1911.5829920000006</v>
      </c>
      <c r="AY69" s="168">
        <v>1911.5829920000006</v>
      </c>
      <c r="AZ69" s="168">
        <v>1911.5829920000006</v>
      </c>
      <c r="BA69" s="168">
        <v>1141.946927</v>
      </c>
      <c r="BB69" s="168">
        <v>518.1126719999999</v>
      </c>
      <c r="BC69" s="168">
        <v>518.1126719999999</v>
      </c>
      <c r="BD69" s="168">
        <v>0</v>
      </c>
      <c r="BE69" s="168">
        <v>0</v>
      </c>
      <c r="BF69" s="168">
        <v>0</v>
      </c>
      <c r="BG69" s="168">
        <v>0</v>
      </c>
      <c r="BH69" s="168">
        <v>0</v>
      </c>
      <c r="BI69" s="168">
        <v>0</v>
      </c>
      <c r="BJ69" s="168">
        <v>0</v>
      </c>
      <c r="BK69" s="169">
        <v>0</v>
      </c>
      <c r="BL69" s="210"/>
      <c r="BM69" s="219">
        <v>0</v>
      </c>
      <c r="BN69" s="220">
        <v>7.340755599999997</v>
      </c>
      <c r="BO69" s="220">
        <v>6.4758244000000005</v>
      </c>
      <c r="BP69" s="220">
        <v>6.4758244000000005</v>
      </c>
      <c r="BQ69" s="220">
        <v>6.4758244000000005</v>
      </c>
      <c r="BR69" s="220">
        <v>6.4758244000000005</v>
      </c>
      <c r="BS69" s="220">
        <v>6.4758244000000005</v>
      </c>
      <c r="BT69" s="220">
        <v>6.4758244000000005</v>
      </c>
      <c r="BU69" s="220">
        <v>6.4758244000000005</v>
      </c>
      <c r="BV69" s="220">
        <v>2.0020373999999994</v>
      </c>
      <c r="BW69" s="220">
        <v>2.0020373999999994</v>
      </c>
      <c r="BX69" s="220">
        <v>0.07338800000000001</v>
      </c>
      <c r="BY69" s="220">
        <v>0.07338800000000001</v>
      </c>
      <c r="BZ69" s="220">
        <v>0.07338800000000001</v>
      </c>
      <c r="CA69" s="220">
        <v>0.07338800000000001</v>
      </c>
      <c r="CB69" s="220">
        <v>0.07338800000000001</v>
      </c>
      <c r="CC69" s="220">
        <v>0.07338800000000001</v>
      </c>
      <c r="CD69" s="220">
        <v>0.0217056</v>
      </c>
      <c r="CE69" s="220">
        <v>0.0217056</v>
      </c>
      <c r="CF69" s="220">
        <v>0</v>
      </c>
      <c r="CG69" s="220">
        <v>0</v>
      </c>
      <c r="CH69" s="220">
        <v>0</v>
      </c>
      <c r="CI69" s="220">
        <v>0</v>
      </c>
      <c r="CJ69" s="220">
        <v>0</v>
      </c>
      <c r="CK69" s="220">
        <v>0</v>
      </c>
      <c r="CL69" s="220">
        <v>0</v>
      </c>
      <c r="CM69" s="221">
        <v>0</v>
      </c>
      <c r="CN69" s="54"/>
      <c r="CO69" s="167">
        <v>0</v>
      </c>
      <c r="CP69" s="168">
        <v>187163.34989999994</v>
      </c>
      <c r="CQ69" s="168">
        <v>184251.92970000004</v>
      </c>
      <c r="CR69" s="168">
        <v>184251.92970000004</v>
      </c>
      <c r="CS69" s="168">
        <v>184251.92970000004</v>
      </c>
      <c r="CT69" s="168">
        <v>184251.92970000004</v>
      </c>
      <c r="CU69" s="168">
        <v>165622.2327</v>
      </c>
      <c r="CV69" s="168">
        <v>165622.2327</v>
      </c>
      <c r="CW69" s="168">
        <v>165622.2327</v>
      </c>
      <c r="CX69" s="168">
        <v>17931.73580000001</v>
      </c>
      <c r="CY69" s="168">
        <v>17931.73580000001</v>
      </c>
      <c r="CZ69" s="168">
        <v>3206.456000000001</v>
      </c>
      <c r="DA69" s="168">
        <v>3206.456000000001</v>
      </c>
      <c r="DB69" s="168">
        <v>3206.456000000001</v>
      </c>
      <c r="DC69" s="168">
        <v>3206.456000000001</v>
      </c>
      <c r="DD69" s="168">
        <v>3206.456000000001</v>
      </c>
      <c r="DE69" s="168">
        <v>1807.1177</v>
      </c>
      <c r="DF69" s="168">
        <v>672.8736000000002</v>
      </c>
      <c r="DG69" s="168">
        <v>672.8736000000002</v>
      </c>
      <c r="DH69" s="168">
        <v>0</v>
      </c>
      <c r="DI69" s="168">
        <v>0</v>
      </c>
      <c r="DJ69" s="168">
        <v>0</v>
      </c>
      <c r="DK69" s="168">
        <v>0</v>
      </c>
      <c r="DL69" s="168">
        <v>0</v>
      </c>
      <c r="DM69" s="168">
        <v>0</v>
      </c>
      <c r="DN69" s="168">
        <v>0</v>
      </c>
      <c r="DO69" s="169">
        <v>0</v>
      </c>
    </row>
    <row r="70" spans="1:119" ht="12.75">
      <c r="A70" s="16">
        <v>11</v>
      </c>
      <c r="B70" s="17" t="s">
        <v>20</v>
      </c>
      <c r="C70" s="17" t="s">
        <v>21</v>
      </c>
      <c r="D70" s="17">
        <v>2007</v>
      </c>
      <c r="E70" s="41" t="s">
        <v>53</v>
      </c>
      <c r="F70" s="172"/>
      <c r="G70" s="49"/>
      <c r="I70" s="222">
        <v>0</v>
      </c>
      <c r="J70" s="223">
        <v>13.322241</v>
      </c>
      <c r="K70" s="223">
        <v>13.322241</v>
      </c>
      <c r="L70" s="223">
        <v>13.322241</v>
      </c>
      <c r="M70" s="223">
        <v>13.322241</v>
      </c>
      <c r="N70" s="223">
        <v>13.322241</v>
      </c>
      <c r="O70" s="223">
        <v>13.322241</v>
      </c>
      <c r="P70" s="223">
        <v>13.322241</v>
      </c>
      <c r="Q70" s="223">
        <v>13.322241</v>
      </c>
      <c r="R70" s="223">
        <v>13.322241</v>
      </c>
      <c r="S70" s="223">
        <v>13.322241</v>
      </c>
      <c r="T70" s="223">
        <v>13.322241</v>
      </c>
      <c r="U70" s="223">
        <v>13.322241</v>
      </c>
      <c r="V70" s="223">
        <v>0</v>
      </c>
      <c r="W70" s="223">
        <v>0</v>
      </c>
      <c r="X70" s="223">
        <v>0</v>
      </c>
      <c r="Y70" s="223">
        <v>0</v>
      </c>
      <c r="Z70" s="223">
        <v>0</v>
      </c>
      <c r="AA70" s="223">
        <v>0</v>
      </c>
      <c r="AB70" s="223">
        <v>0</v>
      </c>
      <c r="AC70" s="223">
        <v>0</v>
      </c>
      <c r="AD70" s="223">
        <v>0</v>
      </c>
      <c r="AE70" s="223">
        <v>0</v>
      </c>
      <c r="AF70" s="223">
        <v>0</v>
      </c>
      <c r="AG70" s="223">
        <v>0</v>
      </c>
      <c r="AH70" s="223">
        <v>0</v>
      </c>
      <c r="AI70" s="224">
        <v>0</v>
      </c>
      <c r="AJ70" s="54"/>
      <c r="AK70" s="128">
        <v>0</v>
      </c>
      <c r="AL70" s="129">
        <v>0</v>
      </c>
      <c r="AM70" s="129">
        <v>0</v>
      </c>
      <c r="AN70" s="129">
        <v>0</v>
      </c>
      <c r="AO70" s="129">
        <v>0</v>
      </c>
      <c r="AP70" s="129">
        <v>0</v>
      </c>
      <c r="AQ70" s="129">
        <v>0</v>
      </c>
      <c r="AR70" s="129">
        <v>0</v>
      </c>
      <c r="AS70" s="129">
        <v>0</v>
      </c>
      <c r="AT70" s="129">
        <v>0</v>
      </c>
      <c r="AU70" s="129">
        <v>0</v>
      </c>
      <c r="AV70" s="129">
        <v>0</v>
      </c>
      <c r="AW70" s="129">
        <v>0</v>
      </c>
      <c r="AX70" s="129">
        <v>0</v>
      </c>
      <c r="AY70" s="129">
        <v>0</v>
      </c>
      <c r="AZ70" s="129">
        <v>0</v>
      </c>
      <c r="BA70" s="129">
        <v>0</v>
      </c>
      <c r="BB70" s="129">
        <v>0</v>
      </c>
      <c r="BC70" s="129">
        <v>0</v>
      </c>
      <c r="BD70" s="129">
        <v>0</v>
      </c>
      <c r="BE70" s="129">
        <v>0</v>
      </c>
      <c r="BF70" s="129">
        <v>0</v>
      </c>
      <c r="BG70" s="129">
        <v>0</v>
      </c>
      <c r="BH70" s="129">
        <v>0</v>
      </c>
      <c r="BI70" s="129">
        <v>0</v>
      </c>
      <c r="BJ70" s="129">
        <v>0</v>
      </c>
      <c r="BK70" s="161">
        <v>0</v>
      </c>
      <c r="BL70" s="210"/>
      <c r="BM70" s="222">
        <v>0</v>
      </c>
      <c r="BN70" s="223">
        <v>14.802490000000002</v>
      </c>
      <c r="BO70" s="223">
        <v>14.802490000000002</v>
      </c>
      <c r="BP70" s="223">
        <v>14.802490000000002</v>
      </c>
      <c r="BQ70" s="223">
        <v>14.802490000000002</v>
      </c>
      <c r="BR70" s="223">
        <v>14.802490000000002</v>
      </c>
      <c r="BS70" s="223">
        <v>14.802490000000002</v>
      </c>
      <c r="BT70" s="223">
        <v>14.802490000000002</v>
      </c>
      <c r="BU70" s="223">
        <v>14.802490000000002</v>
      </c>
      <c r="BV70" s="223">
        <v>14.802490000000002</v>
      </c>
      <c r="BW70" s="223">
        <v>14.802490000000002</v>
      </c>
      <c r="BX70" s="223">
        <v>14.802490000000002</v>
      </c>
      <c r="BY70" s="223">
        <v>14.802490000000002</v>
      </c>
      <c r="BZ70" s="223">
        <v>0</v>
      </c>
      <c r="CA70" s="223">
        <v>0</v>
      </c>
      <c r="CB70" s="223">
        <v>0</v>
      </c>
      <c r="CC70" s="223">
        <v>0</v>
      </c>
      <c r="CD70" s="223">
        <v>0</v>
      </c>
      <c r="CE70" s="223">
        <v>0</v>
      </c>
      <c r="CF70" s="223">
        <v>0</v>
      </c>
      <c r="CG70" s="223">
        <v>0</v>
      </c>
      <c r="CH70" s="223">
        <v>0</v>
      </c>
      <c r="CI70" s="223">
        <v>0</v>
      </c>
      <c r="CJ70" s="223">
        <v>0</v>
      </c>
      <c r="CK70" s="223">
        <v>0</v>
      </c>
      <c r="CL70" s="223">
        <v>0</v>
      </c>
      <c r="CM70" s="224">
        <v>0</v>
      </c>
      <c r="CN70" s="54"/>
      <c r="CO70" s="128">
        <v>0</v>
      </c>
      <c r="CP70" s="129">
        <v>0</v>
      </c>
      <c r="CQ70" s="129">
        <v>0</v>
      </c>
      <c r="CR70" s="129">
        <v>0</v>
      </c>
      <c r="CS70" s="129">
        <v>0</v>
      </c>
      <c r="CT70" s="129">
        <v>0</v>
      </c>
      <c r="CU70" s="129">
        <v>0</v>
      </c>
      <c r="CV70" s="129">
        <v>0</v>
      </c>
      <c r="CW70" s="129">
        <v>0</v>
      </c>
      <c r="CX70" s="129">
        <v>0</v>
      </c>
      <c r="CY70" s="129">
        <v>0</v>
      </c>
      <c r="CZ70" s="129">
        <v>0</v>
      </c>
      <c r="DA70" s="129">
        <v>0</v>
      </c>
      <c r="DB70" s="129">
        <v>0</v>
      </c>
      <c r="DC70" s="129">
        <v>0</v>
      </c>
      <c r="DD70" s="129">
        <v>0</v>
      </c>
      <c r="DE70" s="129">
        <v>0</v>
      </c>
      <c r="DF70" s="129">
        <v>0</v>
      </c>
      <c r="DG70" s="129">
        <v>0</v>
      </c>
      <c r="DH70" s="129">
        <v>0</v>
      </c>
      <c r="DI70" s="129">
        <v>0</v>
      </c>
      <c r="DJ70" s="129">
        <v>0</v>
      </c>
      <c r="DK70" s="129">
        <v>0</v>
      </c>
      <c r="DL70" s="129">
        <v>0</v>
      </c>
      <c r="DM70" s="129">
        <v>0</v>
      </c>
      <c r="DN70" s="129">
        <v>0</v>
      </c>
      <c r="DO70" s="161">
        <v>0</v>
      </c>
    </row>
    <row r="71" spans="1:119" ht="12.75">
      <c r="A71" s="7">
        <v>12</v>
      </c>
      <c r="B71" s="8" t="s">
        <v>22</v>
      </c>
      <c r="C71" s="8" t="s">
        <v>6</v>
      </c>
      <c r="D71" s="8">
        <v>2007</v>
      </c>
      <c r="E71" s="37" t="s">
        <v>53</v>
      </c>
      <c r="F71" s="172"/>
      <c r="G71" s="49"/>
      <c r="I71" s="219">
        <v>0</v>
      </c>
      <c r="J71" s="220">
        <v>45</v>
      </c>
      <c r="K71" s="220">
        <v>45</v>
      </c>
      <c r="L71" s="220">
        <v>0</v>
      </c>
      <c r="M71" s="220">
        <v>0</v>
      </c>
      <c r="N71" s="220">
        <v>0</v>
      </c>
      <c r="O71" s="220">
        <v>0</v>
      </c>
      <c r="P71" s="220">
        <v>0</v>
      </c>
      <c r="Q71" s="220">
        <v>0</v>
      </c>
      <c r="R71" s="220">
        <v>0</v>
      </c>
      <c r="S71" s="220">
        <v>0</v>
      </c>
      <c r="T71" s="220">
        <v>0</v>
      </c>
      <c r="U71" s="220">
        <v>0</v>
      </c>
      <c r="V71" s="220">
        <v>0</v>
      </c>
      <c r="W71" s="220">
        <v>0</v>
      </c>
      <c r="X71" s="220">
        <v>0</v>
      </c>
      <c r="Y71" s="220">
        <v>0</v>
      </c>
      <c r="Z71" s="220">
        <v>0</v>
      </c>
      <c r="AA71" s="220">
        <v>0</v>
      </c>
      <c r="AB71" s="220">
        <v>0</v>
      </c>
      <c r="AC71" s="220">
        <v>0</v>
      </c>
      <c r="AD71" s="220">
        <v>0</v>
      </c>
      <c r="AE71" s="220">
        <v>0</v>
      </c>
      <c r="AF71" s="220">
        <v>0</v>
      </c>
      <c r="AG71" s="220">
        <v>0</v>
      </c>
      <c r="AH71" s="220">
        <v>0</v>
      </c>
      <c r="AI71" s="221">
        <v>0</v>
      </c>
      <c r="AJ71" s="54"/>
      <c r="AK71" s="167">
        <v>0</v>
      </c>
      <c r="AL71" s="168">
        <v>81000</v>
      </c>
      <c r="AM71" s="168">
        <v>81000</v>
      </c>
      <c r="AN71" s="168">
        <v>0</v>
      </c>
      <c r="AO71" s="168">
        <v>0</v>
      </c>
      <c r="AP71" s="168">
        <v>0</v>
      </c>
      <c r="AQ71" s="168">
        <v>0</v>
      </c>
      <c r="AR71" s="168">
        <v>0</v>
      </c>
      <c r="AS71" s="168">
        <v>0</v>
      </c>
      <c r="AT71" s="168">
        <v>0</v>
      </c>
      <c r="AU71" s="168">
        <v>0</v>
      </c>
      <c r="AV71" s="168">
        <v>0</v>
      </c>
      <c r="AW71" s="168">
        <v>0</v>
      </c>
      <c r="AX71" s="168">
        <v>0</v>
      </c>
      <c r="AY71" s="168">
        <v>0</v>
      </c>
      <c r="AZ71" s="168">
        <v>0</v>
      </c>
      <c r="BA71" s="168">
        <v>0</v>
      </c>
      <c r="BB71" s="168">
        <v>0</v>
      </c>
      <c r="BC71" s="168">
        <v>0</v>
      </c>
      <c r="BD71" s="168">
        <v>0</v>
      </c>
      <c r="BE71" s="168">
        <v>0</v>
      </c>
      <c r="BF71" s="168">
        <v>0</v>
      </c>
      <c r="BG71" s="168">
        <v>0</v>
      </c>
      <c r="BH71" s="168">
        <v>0</v>
      </c>
      <c r="BI71" s="168">
        <v>0</v>
      </c>
      <c r="BJ71" s="168">
        <v>0</v>
      </c>
      <c r="BK71" s="169">
        <v>0</v>
      </c>
      <c r="BL71" s="210"/>
      <c r="BM71" s="219">
        <v>0</v>
      </c>
      <c r="BN71" s="220">
        <v>375</v>
      </c>
      <c r="BO71" s="220">
        <v>375</v>
      </c>
      <c r="BP71" s="220">
        <v>0</v>
      </c>
      <c r="BQ71" s="220">
        <v>0</v>
      </c>
      <c r="BR71" s="220">
        <v>0</v>
      </c>
      <c r="BS71" s="220">
        <v>0</v>
      </c>
      <c r="BT71" s="220">
        <v>0</v>
      </c>
      <c r="BU71" s="220">
        <v>0</v>
      </c>
      <c r="BV71" s="220">
        <v>0</v>
      </c>
      <c r="BW71" s="220">
        <v>0</v>
      </c>
      <c r="BX71" s="220">
        <v>0</v>
      </c>
      <c r="BY71" s="220">
        <v>0</v>
      </c>
      <c r="BZ71" s="220">
        <v>0</v>
      </c>
      <c r="CA71" s="220">
        <v>0</v>
      </c>
      <c r="CB71" s="220">
        <v>0</v>
      </c>
      <c r="CC71" s="220">
        <v>0</v>
      </c>
      <c r="CD71" s="220">
        <v>0</v>
      </c>
      <c r="CE71" s="220">
        <v>0</v>
      </c>
      <c r="CF71" s="220">
        <v>0</v>
      </c>
      <c r="CG71" s="220">
        <v>0</v>
      </c>
      <c r="CH71" s="220">
        <v>0</v>
      </c>
      <c r="CI71" s="220">
        <v>0</v>
      </c>
      <c r="CJ71" s="220">
        <v>0</v>
      </c>
      <c r="CK71" s="220">
        <v>0</v>
      </c>
      <c r="CL71" s="220">
        <v>0</v>
      </c>
      <c r="CM71" s="221">
        <v>0</v>
      </c>
      <c r="CN71" s="54"/>
      <c r="CO71" s="167">
        <v>0</v>
      </c>
      <c r="CP71" s="168">
        <v>675000</v>
      </c>
      <c r="CQ71" s="168">
        <v>675000</v>
      </c>
      <c r="CR71" s="168">
        <v>0</v>
      </c>
      <c r="CS71" s="168">
        <v>0</v>
      </c>
      <c r="CT71" s="168">
        <v>0</v>
      </c>
      <c r="CU71" s="168">
        <v>0</v>
      </c>
      <c r="CV71" s="168">
        <v>0</v>
      </c>
      <c r="CW71" s="168">
        <v>0</v>
      </c>
      <c r="CX71" s="168">
        <v>0</v>
      </c>
      <c r="CY71" s="168">
        <v>0</v>
      </c>
      <c r="CZ71" s="168">
        <v>0</v>
      </c>
      <c r="DA71" s="168">
        <v>0</v>
      </c>
      <c r="DB71" s="168">
        <v>0</v>
      </c>
      <c r="DC71" s="168">
        <v>0</v>
      </c>
      <c r="DD71" s="168">
        <v>0</v>
      </c>
      <c r="DE71" s="168">
        <v>0</v>
      </c>
      <c r="DF71" s="168">
        <v>0</v>
      </c>
      <c r="DG71" s="168">
        <v>0</v>
      </c>
      <c r="DH71" s="168">
        <v>0</v>
      </c>
      <c r="DI71" s="168">
        <v>0</v>
      </c>
      <c r="DJ71" s="168">
        <v>0</v>
      </c>
      <c r="DK71" s="168">
        <v>0</v>
      </c>
      <c r="DL71" s="168">
        <v>0</v>
      </c>
      <c r="DM71" s="168">
        <v>0</v>
      </c>
      <c r="DN71" s="168">
        <v>0</v>
      </c>
      <c r="DO71" s="169">
        <v>0</v>
      </c>
    </row>
    <row r="72" spans="1:119" ht="12.75">
      <c r="A72" s="16">
        <v>13</v>
      </c>
      <c r="B72" s="17" t="s">
        <v>23</v>
      </c>
      <c r="C72" s="17" t="s">
        <v>6</v>
      </c>
      <c r="D72" s="17">
        <v>2007</v>
      </c>
      <c r="E72" s="41" t="s">
        <v>53</v>
      </c>
      <c r="F72" s="172"/>
      <c r="G72" s="49"/>
      <c r="I72" s="222">
        <v>0</v>
      </c>
      <c r="J72" s="223">
        <v>0.311631285</v>
      </c>
      <c r="K72" s="223">
        <v>0.311631285</v>
      </c>
      <c r="L72" s="223">
        <v>0.311631285</v>
      </c>
      <c r="M72" s="223">
        <v>0.311631285</v>
      </c>
      <c r="N72" s="223">
        <v>0.311631285</v>
      </c>
      <c r="O72" s="223">
        <v>0.311631285</v>
      </c>
      <c r="P72" s="223">
        <v>0.311631285</v>
      </c>
      <c r="Q72" s="223">
        <v>0.311631285</v>
      </c>
      <c r="R72" s="223">
        <v>0.311631285</v>
      </c>
      <c r="S72" s="223">
        <v>0.311631285</v>
      </c>
      <c r="T72" s="223">
        <v>0.311631285</v>
      </c>
      <c r="U72" s="223">
        <v>0.311631285</v>
      </c>
      <c r="V72" s="223">
        <v>0.311631285</v>
      </c>
      <c r="W72" s="223">
        <v>0.311631285</v>
      </c>
      <c r="X72" s="223">
        <v>0</v>
      </c>
      <c r="Y72" s="223">
        <v>0</v>
      </c>
      <c r="Z72" s="223">
        <v>0</v>
      </c>
      <c r="AA72" s="223">
        <v>0</v>
      </c>
      <c r="AB72" s="223">
        <v>0</v>
      </c>
      <c r="AC72" s="223">
        <v>0</v>
      </c>
      <c r="AD72" s="223">
        <v>0</v>
      </c>
      <c r="AE72" s="223">
        <v>0</v>
      </c>
      <c r="AF72" s="223">
        <v>0</v>
      </c>
      <c r="AG72" s="223">
        <v>0</v>
      </c>
      <c r="AH72" s="223">
        <v>0</v>
      </c>
      <c r="AI72" s="224">
        <v>0</v>
      </c>
      <c r="AJ72" s="54"/>
      <c r="AK72" s="128">
        <v>0</v>
      </c>
      <c r="AL72" s="129">
        <v>4253.74586</v>
      </c>
      <c r="AM72" s="129">
        <v>4253.74586</v>
      </c>
      <c r="AN72" s="129">
        <v>4253.74586</v>
      </c>
      <c r="AO72" s="129">
        <v>4253.74586</v>
      </c>
      <c r="AP72" s="129">
        <v>4253.74586</v>
      </c>
      <c r="AQ72" s="129">
        <v>4253.74586</v>
      </c>
      <c r="AR72" s="129">
        <v>4253.74586</v>
      </c>
      <c r="AS72" s="129">
        <v>4253.74586</v>
      </c>
      <c r="AT72" s="129">
        <v>4253.74586</v>
      </c>
      <c r="AU72" s="129">
        <v>4253.74586</v>
      </c>
      <c r="AV72" s="129">
        <v>4253.74586</v>
      </c>
      <c r="AW72" s="129">
        <v>4253.74586</v>
      </c>
      <c r="AX72" s="129">
        <v>4253.74586</v>
      </c>
      <c r="AY72" s="129">
        <v>4253.74586</v>
      </c>
      <c r="AZ72" s="129">
        <v>0</v>
      </c>
      <c r="BA72" s="129">
        <v>0</v>
      </c>
      <c r="BB72" s="129">
        <v>0</v>
      </c>
      <c r="BC72" s="129">
        <v>0</v>
      </c>
      <c r="BD72" s="129">
        <v>0</v>
      </c>
      <c r="BE72" s="129">
        <v>0</v>
      </c>
      <c r="BF72" s="129">
        <v>0</v>
      </c>
      <c r="BG72" s="129">
        <v>0</v>
      </c>
      <c r="BH72" s="129">
        <v>0</v>
      </c>
      <c r="BI72" s="129">
        <v>0</v>
      </c>
      <c r="BJ72" s="129">
        <v>0</v>
      </c>
      <c r="BK72" s="161">
        <v>0</v>
      </c>
      <c r="BL72" s="210"/>
      <c r="BM72" s="222">
        <v>0</v>
      </c>
      <c r="BN72" s="223">
        <v>0.311631285</v>
      </c>
      <c r="BO72" s="223">
        <v>0.311631285</v>
      </c>
      <c r="BP72" s="223">
        <v>0.311631285</v>
      </c>
      <c r="BQ72" s="223">
        <v>0.311631285</v>
      </c>
      <c r="BR72" s="223">
        <v>0.311631285</v>
      </c>
      <c r="BS72" s="223">
        <v>0.311631285</v>
      </c>
      <c r="BT72" s="223">
        <v>0.311631285</v>
      </c>
      <c r="BU72" s="223">
        <v>0.311631285</v>
      </c>
      <c r="BV72" s="223">
        <v>0.311631285</v>
      </c>
      <c r="BW72" s="223">
        <v>0.311631285</v>
      </c>
      <c r="BX72" s="223">
        <v>0.311631285</v>
      </c>
      <c r="BY72" s="223">
        <v>0.311631285</v>
      </c>
      <c r="BZ72" s="223">
        <v>0.311631285</v>
      </c>
      <c r="CA72" s="223">
        <v>0.311631285</v>
      </c>
      <c r="CB72" s="223">
        <v>0</v>
      </c>
      <c r="CC72" s="223">
        <v>0</v>
      </c>
      <c r="CD72" s="223">
        <v>0</v>
      </c>
      <c r="CE72" s="223">
        <v>0</v>
      </c>
      <c r="CF72" s="223">
        <v>0</v>
      </c>
      <c r="CG72" s="223">
        <v>0</v>
      </c>
      <c r="CH72" s="223">
        <v>0</v>
      </c>
      <c r="CI72" s="223">
        <v>0</v>
      </c>
      <c r="CJ72" s="223">
        <v>0</v>
      </c>
      <c r="CK72" s="223">
        <v>0</v>
      </c>
      <c r="CL72" s="223">
        <v>0</v>
      </c>
      <c r="CM72" s="224">
        <v>0</v>
      </c>
      <c r="CN72" s="54"/>
      <c r="CO72" s="128">
        <v>0</v>
      </c>
      <c r="CP72" s="129">
        <v>4253.74586</v>
      </c>
      <c r="CQ72" s="129">
        <v>4253.74586</v>
      </c>
      <c r="CR72" s="129">
        <v>4253.74586</v>
      </c>
      <c r="CS72" s="129">
        <v>4253.74586</v>
      </c>
      <c r="CT72" s="129">
        <v>4253.74586</v>
      </c>
      <c r="CU72" s="129">
        <v>4253.74586</v>
      </c>
      <c r="CV72" s="129">
        <v>4253.74586</v>
      </c>
      <c r="CW72" s="129">
        <v>4253.74586</v>
      </c>
      <c r="CX72" s="129">
        <v>4253.74586</v>
      </c>
      <c r="CY72" s="129">
        <v>4253.74586</v>
      </c>
      <c r="CZ72" s="129">
        <v>4253.74586</v>
      </c>
      <c r="DA72" s="129">
        <v>4253.74586</v>
      </c>
      <c r="DB72" s="129">
        <v>4253.74586</v>
      </c>
      <c r="DC72" s="129">
        <v>4253.74586</v>
      </c>
      <c r="DD72" s="129">
        <v>0</v>
      </c>
      <c r="DE72" s="129">
        <v>0</v>
      </c>
      <c r="DF72" s="129">
        <v>0</v>
      </c>
      <c r="DG72" s="129">
        <v>0</v>
      </c>
      <c r="DH72" s="129">
        <v>0</v>
      </c>
      <c r="DI72" s="129">
        <v>0</v>
      </c>
      <c r="DJ72" s="129">
        <v>0</v>
      </c>
      <c r="DK72" s="129">
        <v>0</v>
      </c>
      <c r="DL72" s="129">
        <v>0</v>
      </c>
      <c r="DM72" s="129">
        <v>0</v>
      </c>
      <c r="DN72" s="129">
        <v>0</v>
      </c>
      <c r="DO72" s="161">
        <v>0</v>
      </c>
    </row>
    <row r="73" spans="1:119" ht="12.75">
      <c r="A73" s="7">
        <v>14</v>
      </c>
      <c r="B73" s="8" t="s">
        <v>24</v>
      </c>
      <c r="C73" s="8" t="s">
        <v>6</v>
      </c>
      <c r="D73" s="8">
        <v>2007</v>
      </c>
      <c r="E73" s="37" t="s">
        <v>53</v>
      </c>
      <c r="F73" s="172"/>
      <c r="G73" s="49"/>
      <c r="I73" s="219">
        <v>0</v>
      </c>
      <c r="J73" s="220">
        <v>1.4</v>
      </c>
      <c r="K73" s="220">
        <v>1.4</v>
      </c>
      <c r="L73" s="220">
        <v>1.4</v>
      </c>
      <c r="M73" s="220">
        <v>1.4</v>
      </c>
      <c r="N73" s="220">
        <v>1.4</v>
      </c>
      <c r="O73" s="220">
        <v>1.4</v>
      </c>
      <c r="P73" s="220">
        <v>1.4</v>
      </c>
      <c r="Q73" s="220">
        <v>1.4</v>
      </c>
      <c r="R73" s="220">
        <v>1.4</v>
      </c>
      <c r="S73" s="220">
        <v>1.4</v>
      </c>
      <c r="T73" s="220">
        <v>0</v>
      </c>
      <c r="U73" s="220">
        <v>0</v>
      </c>
      <c r="V73" s="220">
        <v>0</v>
      </c>
      <c r="W73" s="220">
        <v>0</v>
      </c>
      <c r="X73" s="220">
        <v>0</v>
      </c>
      <c r="Y73" s="220">
        <v>0</v>
      </c>
      <c r="Z73" s="220">
        <v>0</v>
      </c>
      <c r="AA73" s="220">
        <v>0</v>
      </c>
      <c r="AB73" s="220">
        <v>0</v>
      </c>
      <c r="AC73" s="220">
        <v>0</v>
      </c>
      <c r="AD73" s="220">
        <v>0</v>
      </c>
      <c r="AE73" s="220">
        <v>0</v>
      </c>
      <c r="AF73" s="220">
        <v>0</v>
      </c>
      <c r="AG73" s="220">
        <v>0</v>
      </c>
      <c r="AH73" s="220">
        <v>0</v>
      </c>
      <c r="AI73" s="221">
        <v>0</v>
      </c>
      <c r="AJ73" s="54"/>
      <c r="AK73" s="167">
        <v>0</v>
      </c>
      <c r="AL73" s="168">
        <v>11900</v>
      </c>
      <c r="AM73" s="168">
        <v>11900</v>
      </c>
      <c r="AN73" s="168">
        <v>11900</v>
      </c>
      <c r="AO73" s="168">
        <v>11900</v>
      </c>
      <c r="AP73" s="168">
        <v>11900</v>
      </c>
      <c r="AQ73" s="168">
        <v>11900</v>
      </c>
      <c r="AR73" s="168">
        <v>11900</v>
      </c>
      <c r="AS73" s="168">
        <v>11900</v>
      </c>
      <c r="AT73" s="168">
        <v>11900</v>
      </c>
      <c r="AU73" s="168">
        <v>11900</v>
      </c>
      <c r="AV73" s="168">
        <v>0</v>
      </c>
      <c r="AW73" s="168">
        <v>0</v>
      </c>
      <c r="AX73" s="168">
        <v>0</v>
      </c>
      <c r="AY73" s="168">
        <v>0</v>
      </c>
      <c r="AZ73" s="168">
        <v>0</v>
      </c>
      <c r="BA73" s="168">
        <v>0</v>
      </c>
      <c r="BB73" s="168">
        <v>0</v>
      </c>
      <c r="BC73" s="168">
        <v>0</v>
      </c>
      <c r="BD73" s="168">
        <v>0</v>
      </c>
      <c r="BE73" s="168">
        <v>0</v>
      </c>
      <c r="BF73" s="168">
        <v>0</v>
      </c>
      <c r="BG73" s="168">
        <v>0</v>
      </c>
      <c r="BH73" s="168">
        <v>0</v>
      </c>
      <c r="BI73" s="168">
        <v>0</v>
      </c>
      <c r="BJ73" s="168">
        <v>0</v>
      </c>
      <c r="BK73" s="169">
        <v>0</v>
      </c>
      <c r="BL73" s="210"/>
      <c r="BM73" s="219">
        <v>0</v>
      </c>
      <c r="BN73" s="220">
        <v>1.4</v>
      </c>
      <c r="BO73" s="220">
        <v>1.4</v>
      </c>
      <c r="BP73" s="220">
        <v>1.4</v>
      </c>
      <c r="BQ73" s="220">
        <v>1.4</v>
      </c>
      <c r="BR73" s="220">
        <v>1.4</v>
      </c>
      <c r="BS73" s="220">
        <v>1.4</v>
      </c>
      <c r="BT73" s="220">
        <v>1.4</v>
      </c>
      <c r="BU73" s="220">
        <v>1.4</v>
      </c>
      <c r="BV73" s="220">
        <v>1.4</v>
      </c>
      <c r="BW73" s="220">
        <v>1.4</v>
      </c>
      <c r="BX73" s="220">
        <v>0</v>
      </c>
      <c r="BY73" s="220">
        <v>0</v>
      </c>
      <c r="BZ73" s="220">
        <v>0</v>
      </c>
      <c r="CA73" s="220">
        <v>0</v>
      </c>
      <c r="CB73" s="220">
        <v>0</v>
      </c>
      <c r="CC73" s="220">
        <v>0</v>
      </c>
      <c r="CD73" s="220">
        <v>0</v>
      </c>
      <c r="CE73" s="220">
        <v>0</v>
      </c>
      <c r="CF73" s="220">
        <v>0</v>
      </c>
      <c r="CG73" s="220">
        <v>0</v>
      </c>
      <c r="CH73" s="220">
        <v>0</v>
      </c>
      <c r="CI73" s="220">
        <v>0</v>
      </c>
      <c r="CJ73" s="220">
        <v>0</v>
      </c>
      <c r="CK73" s="220">
        <v>0</v>
      </c>
      <c r="CL73" s="220">
        <v>0</v>
      </c>
      <c r="CM73" s="221">
        <v>0</v>
      </c>
      <c r="CN73" s="54"/>
      <c r="CO73" s="167">
        <v>0</v>
      </c>
      <c r="CP73" s="168">
        <v>11900</v>
      </c>
      <c r="CQ73" s="168">
        <v>11900</v>
      </c>
      <c r="CR73" s="168">
        <v>11900</v>
      </c>
      <c r="CS73" s="168">
        <v>11900</v>
      </c>
      <c r="CT73" s="168">
        <v>11900</v>
      </c>
      <c r="CU73" s="168">
        <v>11900</v>
      </c>
      <c r="CV73" s="168">
        <v>11900</v>
      </c>
      <c r="CW73" s="168">
        <v>11900</v>
      </c>
      <c r="CX73" s="168">
        <v>11900</v>
      </c>
      <c r="CY73" s="168">
        <v>11900</v>
      </c>
      <c r="CZ73" s="168">
        <v>0</v>
      </c>
      <c r="DA73" s="168">
        <v>0</v>
      </c>
      <c r="DB73" s="168">
        <v>0</v>
      </c>
      <c r="DC73" s="168">
        <v>0</v>
      </c>
      <c r="DD73" s="168">
        <v>0</v>
      </c>
      <c r="DE73" s="168">
        <v>0</v>
      </c>
      <c r="DF73" s="168">
        <v>0</v>
      </c>
      <c r="DG73" s="168">
        <v>0</v>
      </c>
      <c r="DH73" s="168">
        <v>0</v>
      </c>
      <c r="DI73" s="168">
        <v>0</v>
      </c>
      <c r="DJ73" s="168">
        <v>0</v>
      </c>
      <c r="DK73" s="168">
        <v>0</v>
      </c>
      <c r="DL73" s="168">
        <v>0</v>
      </c>
      <c r="DM73" s="168">
        <v>0</v>
      </c>
      <c r="DN73" s="168">
        <v>0</v>
      </c>
      <c r="DO73" s="169">
        <v>0</v>
      </c>
    </row>
    <row r="74" spans="1:119" ht="12.75">
      <c r="A74" s="16">
        <v>15</v>
      </c>
      <c r="B74" s="17" t="s">
        <v>25</v>
      </c>
      <c r="C74" s="17" t="s">
        <v>6</v>
      </c>
      <c r="D74" s="17">
        <v>2007</v>
      </c>
      <c r="E74" s="41" t="s">
        <v>53</v>
      </c>
      <c r="F74" s="172"/>
      <c r="G74" s="49"/>
      <c r="I74" s="222">
        <v>0</v>
      </c>
      <c r="J74" s="223">
        <v>0.5029666666666666</v>
      </c>
      <c r="K74" s="223">
        <v>0.5029666666666666</v>
      </c>
      <c r="L74" s="223">
        <v>0.5029666666666666</v>
      </c>
      <c r="M74" s="223">
        <v>0.5029666666666666</v>
      </c>
      <c r="N74" s="223">
        <v>0.5029666666666666</v>
      </c>
      <c r="O74" s="223">
        <v>0.5029666666666666</v>
      </c>
      <c r="P74" s="223">
        <v>0.5029666666666666</v>
      </c>
      <c r="Q74" s="223">
        <v>0.5029666666666666</v>
      </c>
      <c r="R74" s="223">
        <v>0.5029666666666666</v>
      </c>
      <c r="S74" s="223">
        <v>0.5029666666666666</v>
      </c>
      <c r="T74" s="223">
        <v>0.5029666666666666</v>
      </c>
      <c r="U74" s="223">
        <v>0.5029666666666666</v>
      </c>
      <c r="V74" s="223">
        <v>0.5029666666666666</v>
      </c>
      <c r="W74" s="223">
        <v>0.5029666666666666</v>
      </c>
      <c r="X74" s="223">
        <v>0.5029666666666666</v>
      </c>
      <c r="Y74" s="223">
        <v>0.5029666666666666</v>
      </c>
      <c r="Z74" s="223">
        <v>0.5029666666666666</v>
      </c>
      <c r="AA74" s="223">
        <v>0.5029666666666666</v>
      </c>
      <c r="AB74" s="223">
        <v>0.5029666666666666</v>
      </c>
      <c r="AC74" s="223">
        <v>0</v>
      </c>
      <c r="AD74" s="223">
        <v>0</v>
      </c>
      <c r="AE74" s="223">
        <v>0</v>
      </c>
      <c r="AF74" s="223">
        <v>0</v>
      </c>
      <c r="AG74" s="223">
        <v>0</v>
      </c>
      <c r="AH74" s="223">
        <v>0</v>
      </c>
      <c r="AI74" s="224">
        <v>0</v>
      </c>
      <c r="AJ74" s="54"/>
      <c r="AK74" s="128">
        <v>0</v>
      </c>
      <c r="AL74" s="129">
        <v>2300</v>
      </c>
      <c r="AM74" s="129">
        <v>2300</v>
      </c>
      <c r="AN74" s="129">
        <v>2300</v>
      </c>
      <c r="AO74" s="129">
        <v>2300</v>
      </c>
      <c r="AP74" s="129">
        <v>2300</v>
      </c>
      <c r="AQ74" s="129">
        <v>2300</v>
      </c>
      <c r="AR74" s="129">
        <v>2300</v>
      </c>
      <c r="AS74" s="129">
        <v>2300</v>
      </c>
      <c r="AT74" s="129">
        <v>2300</v>
      </c>
      <c r="AU74" s="129">
        <v>2300</v>
      </c>
      <c r="AV74" s="129">
        <v>2300</v>
      </c>
      <c r="AW74" s="129">
        <v>2300</v>
      </c>
      <c r="AX74" s="129">
        <v>2300</v>
      </c>
      <c r="AY74" s="129">
        <v>2300</v>
      </c>
      <c r="AZ74" s="129">
        <v>2300</v>
      </c>
      <c r="BA74" s="129">
        <v>2300</v>
      </c>
      <c r="BB74" s="129">
        <v>2300</v>
      </c>
      <c r="BC74" s="129">
        <v>2300</v>
      </c>
      <c r="BD74" s="129">
        <v>2300</v>
      </c>
      <c r="BE74" s="129">
        <v>0</v>
      </c>
      <c r="BF74" s="129">
        <v>0</v>
      </c>
      <c r="BG74" s="129">
        <v>0</v>
      </c>
      <c r="BH74" s="129">
        <v>0</v>
      </c>
      <c r="BI74" s="129">
        <v>0</v>
      </c>
      <c r="BJ74" s="129">
        <v>0</v>
      </c>
      <c r="BK74" s="161">
        <v>0</v>
      </c>
      <c r="BL74" s="210"/>
      <c r="BM74" s="222">
        <v>0</v>
      </c>
      <c r="BN74" s="223">
        <v>0.5029666666666666</v>
      </c>
      <c r="BO74" s="223">
        <v>0.5029666666666666</v>
      </c>
      <c r="BP74" s="223">
        <v>0.5029666666666666</v>
      </c>
      <c r="BQ74" s="223">
        <v>0.5029666666666666</v>
      </c>
      <c r="BR74" s="223">
        <v>0.5029666666666666</v>
      </c>
      <c r="BS74" s="223">
        <v>0.5029666666666666</v>
      </c>
      <c r="BT74" s="223">
        <v>0.5029666666666666</v>
      </c>
      <c r="BU74" s="223">
        <v>0.5029666666666666</v>
      </c>
      <c r="BV74" s="223">
        <v>0.5029666666666666</v>
      </c>
      <c r="BW74" s="223">
        <v>0.5029666666666666</v>
      </c>
      <c r="BX74" s="223">
        <v>0.5029666666666666</v>
      </c>
      <c r="BY74" s="223">
        <v>0.5029666666666666</v>
      </c>
      <c r="BZ74" s="223">
        <v>0.5029666666666666</v>
      </c>
      <c r="CA74" s="223">
        <v>0.5029666666666666</v>
      </c>
      <c r="CB74" s="223">
        <v>0.5029666666666666</v>
      </c>
      <c r="CC74" s="223">
        <v>0.5029666666666666</v>
      </c>
      <c r="CD74" s="223">
        <v>0.5029666666666666</v>
      </c>
      <c r="CE74" s="223">
        <v>0.5029666666666666</v>
      </c>
      <c r="CF74" s="223">
        <v>0.5029666666666666</v>
      </c>
      <c r="CG74" s="223">
        <v>0</v>
      </c>
      <c r="CH74" s="223">
        <v>0</v>
      </c>
      <c r="CI74" s="223">
        <v>0</v>
      </c>
      <c r="CJ74" s="223">
        <v>0</v>
      </c>
      <c r="CK74" s="223">
        <v>0</v>
      </c>
      <c r="CL74" s="223">
        <v>0</v>
      </c>
      <c r="CM74" s="224">
        <v>0</v>
      </c>
      <c r="CN74" s="54"/>
      <c r="CO74" s="128">
        <v>0</v>
      </c>
      <c r="CP74" s="129">
        <v>2300</v>
      </c>
      <c r="CQ74" s="129">
        <v>2300</v>
      </c>
      <c r="CR74" s="129">
        <v>2300</v>
      </c>
      <c r="CS74" s="129">
        <v>2300</v>
      </c>
      <c r="CT74" s="129">
        <v>2300</v>
      </c>
      <c r="CU74" s="129">
        <v>2300</v>
      </c>
      <c r="CV74" s="129">
        <v>2300</v>
      </c>
      <c r="CW74" s="129">
        <v>2300</v>
      </c>
      <c r="CX74" s="129">
        <v>2300</v>
      </c>
      <c r="CY74" s="129">
        <v>2300</v>
      </c>
      <c r="CZ74" s="129">
        <v>2300</v>
      </c>
      <c r="DA74" s="129">
        <v>2300</v>
      </c>
      <c r="DB74" s="129">
        <v>2300</v>
      </c>
      <c r="DC74" s="129">
        <v>2300</v>
      </c>
      <c r="DD74" s="129">
        <v>2300</v>
      </c>
      <c r="DE74" s="129">
        <v>2300</v>
      </c>
      <c r="DF74" s="129">
        <v>2300</v>
      </c>
      <c r="DG74" s="129">
        <v>2300</v>
      </c>
      <c r="DH74" s="129">
        <v>2300</v>
      </c>
      <c r="DI74" s="129">
        <v>0</v>
      </c>
      <c r="DJ74" s="129">
        <v>0</v>
      </c>
      <c r="DK74" s="129">
        <v>0</v>
      </c>
      <c r="DL74" s="129">
        <v>0</v>
      </c>
      <c r="DM74" s="129">
        <v>0</v>
      </c>
      <c r="DN74" s="129">
        <v>0</v>
      </c>
      <c r="DO74" s="161">
        <v>0</v>
      </c>
    </row>
    <row r="75" spans="1:119" ht="12.75">
      <c r="A75" s="7">
        <v>16</v>
      </c>
      <c r="B75" s="8" t="s">
        <v>26</v>
      </c>
      <c r="C75" s="8" t="s">
        <v>27</v>
      </c>
      <c r="D75" s="8">
        <v>2007</v>
      </c>
      <c r="E75" s="37" t="s">
        <v>53</v>
      </c>
      <c r="F75" s="172"/>
      <c r="G75" s="49"/>
      <c r="I75" s="219">
        <v>0</v>
      </c>
      <c r="J75" s="220">
        <v>130.9</v>
      </c>
      <c r="K75" s="220">
        <v>130.9</v>
      </c>
      <c r="L75" s="220">
        <v>130.9</v>
      </c>
      <c r="M75" s="220">
        <v>130.9</v>
      </c>
      <c r="N75" s="220">
        <v>130.9</v>
      </c>
      <c r="O75" s="220">
        <v>0</v>
      </c>
      <c r="P75" s="220">
        <v>0</v>
      </c>
      <c r="Q75" s="220">
        <v>0</v>
      </c>
      <c r="R75" s="220">
        <v>0</v>
      </c>
      <c r="S75" s="220">
        <v>0</v>
      </c>
      <c r="T75" s="220">
        <v>0</v>
      </c>
      <c r="U75" s="220">
        <v>0</v>
      </c>
      <c r="V75" s="220">
        <v>0</v>
      </c>
      <c r="W75" s="220">
        <v>0</v>
      </c>
      <c r="X75" s="220">
        <v>0</v>
      </c>
      <c r="Y75" s="220">
        <v>0</v>
      </c>
      <c r="Z75" s="220">
        <v>0</v>
      </c>
      <c r="AA75" s="220">
        <v>0</v>
      </c>
      <c r="AB75" s="220">
        <v>0</v>
      </c>
      <c r="AC75" s="220">
        <v>0</v>
      </c>
      <c r="AD75" s="220">
        <v>0</v>
      </c>
      <c r="AE75" s="220">
        <v>0</v>
      </c>
      <c r="AF75" s="220">
        <v>0</v>
      </c>
      <c r="AG75" s="220">
        <v>0</v>
      </c>
      <c r="AH75" s="220">
        <v>0</v>
      </c>
      <c r="AI75" s="221">
        <v>0</v>
      </c>
      <c r="AJ75" s="54"/>
      <c r="AK75" s="167">
        <v>0</v>
      </c>
      <c r="AL75" s="168">
        <v>165690</v>
      </c>
      <c r="AM75" s="168">
        <v>165690</v>
      </c>
      <c r="AN75" s="168">
        <v>165690</v>
      </c>
      <c r="AO75" s="168">
        <v>165690</v>
      </c>
      <c r="AP75" s="168">
        <v>165690</v>
      </c>
      <c r="AQ75" s="168">
        <v>0</v>
      </c>
      <c r="AR75" s="168">
        <v>0</v>
      </c>
      <c r="AS75" s="168">
        <v>0</v>
      </c>
      <c r="AT75" s="168">
        <v>0</v>
      </c>
      <c r="AU75" s="168">
        <v>0</v>
      </c>
      <c r="AV75" s="168">
        <v>0</v>
      </c>
      <c r="AW75" s="168">
        <v>0</v>
      </c>
      <c r="AX75" s="168">
        <v>0</v>
      </c>
      <c r="AY75" s="168">
        <v>0</v>
      </c>
      <c r="AZ75" s="168">
        <v>0</v>
      </c>
      <c r="BA75" s="168">
        <v>0</v>
      </c>
      <c r="BB75" s="168">
        <v>0</v>
      </c>
      <c r="BC75" s="168">
        <v>0</v>
      </c>
      <c r="BD75" s="168">
        <v>0</v>
      </c>
      <c r="BE75" s="168">
        <v>0</v>
      </c>
      <c r="BF75" s="168">
        <v>0</v>
      </c>
      <c r="BG75" s="168">
        <v>0</v>
      </c>
      <c r="BH75" s="168">
        <v>0</v>
      </c>
      <c r="BI75" s="168">
        <v>0</v>
      </c>
      <c r="BJ75" s="168">
        <v>0</v>
      </c>
      <c r="BK75" s="169">
        <v>0</v>
      </c>
      <c r="BL75" s="210"/>
      <c r="BM75" s="219">
        <v>0</v>
      </c>
      <c r="BN75" s="220">
        <v>145.44444444444443</v>
      </c>
      <c r="BO75" s="220">
        <v>145.44444444444443</v>
      </c>
      <c r="BP75" s="220">
        <v>145.44444444444443</v>
      </c>
      <c r="BQ75" s="220">
        <v>145.44444444444443</v>
      </c>
      <c r="BR75" s="220">
        <v>145.44444444444443</v>
      </c>
      <c r="BS75" s="220">
        <v>0</v>
      </c>
      <c r="BT75" s="220">
        <v>0</v>
      </c>
      <c r="BU75" s="220">
        <v>0</v>
      </c>
      <c r="BV75" s="220">
        <v>0</v>
      </c>
      <c r="BW75" s="220">
        <v>0</v>
      </c>
      <c r="BX75" s="220">
        <v>0</v>
      </c>
      <c r="BY75" s="220">
        <v>0</v>
      </c>
      <c r="BZ75" s="220">
        <v>0</v>
      </c>
      <c r="CA75" s="220">
        <v>0</v>
      </c>
      <c r="CB75" s="220">
        <v>0</v>
      </c>
      <c r="CC75" s="220">
        <v>0</v>
      </c>
      <c r="CD75" s="220">
        <v>0</v>
      </c>
      <c r="CE75" s="220">
        <v>0</v>
      </c>
      <c r="CF75" s="220">
        <v>0</v>
      </c>
      <c r="CG75" s="220">
        <v>0</v>
      </c>
      <c r="CH75" s="220">
        <v>0</v>
      </c>
      <c r="CI75" s="220">
        <v>0</v>
      </c>
      <c r="CJ75" s="220">
        <v>0</v>
      </c>
      <c r="CK75" s="220">
        <v>0</v>
      </c>
      <c r="CL75" s="220">
        <v>0</v>
      </c>
      <c r="CM75" s="221">
        <v>0</v>
      </c>
      <c r="CN75" s="54"/>
      <c r="CO75" s="167">
        <v>0</v>
      </c>
      <c r="CP75" s="168">
        <v>184100</v>
      </c>
      <c r="CQ75" s="168">
        <v>184100</v>
      </c>
      <c r="CR75" s="168">
        <v>184100</v>
      </c>
      <c r="CS75" s="168">
        <v>184100</v>
      </c>
      <c r="CT75" s="168">
        <v>184100</v>
      </c>
      <c r="CU75" s="168">
        <v>0</v>
      </c>
      <c r="CV75" s="168">
        <v>0</v>
      </c>
      <c r="CW75" s="168">
        <v>0</v>
      </c>
      <c r="CX75" s="168">
        <v>0</v>
      </c>
      <c r="CY75" s="168">
        <v>0</v>
      </c>
      <c r="CZ75" s="168">
        <v>0</v>
      </c>
      <c r="DA75" s="168">
        <v>0</v>
      </c>
      <c r="DB75" s="168">
        <v>0</v>
      </c>
      <c r="DC75" s="168">
        <v>0</v>
      </c>
      <c r="DD75" s="168">
        <v>0</v>
      </c>
      <c r="DE75" s="168">
        <v>0</v>
      </c>
      <c r="DF75" s="168">
        <v>0</v>
      </c>
      <c r="DG75" s="168">
        <v>0</v>
      </c>
      <c r="DH75" s="168">
        <v>0</v>
      </c>
      <c r="DI75" s="168">
        <v>0</v>
      </c>
      <c r="DJ75" s="168">
        <v>0</v>
      </c>
      <c r="DK75" s="168">
        <v>0</v>
      </c>
      <c r="DL75" s="168">
        <v>0</v>
      </c>
      <c r="DM75" s="168">
        <v>0</v>
      </c>
      <c r="DN75" s="168">
        <v>0</v>
      </c>
      <c r="DO75" s="169">
        <v>0</v>
      </c>
    </row>
    <row r="76" spans="1:119" ht="12.75">
      <c r="A76" s="16">
        <v>17</v>
      </c>
      <c r="B76" s="17" t="s">
        <v>28</v>
      </c>
      <c r="C76" s="17" t="s">
        <v>27</v>
      </c>
      <c r="D76" s="17">
        <v>2007</v>
      </c>
      <c r="E76" s="41" t="s">
        <v>53</v>
      </c>
      <c r="F76" s="172"/>
      <c r="G76" s="49"/>
      <c r="I76" s="222">
        <v>0</v>
      </c>
      <c r="J76" s="223">
        <v>1.8</v>
      </c>
      <c r="K76" s="223">
        <v>1.8</v>
      </c>
      <c r="L76" s="223">
        <v>1.8</v>
      </c>
      <c r="M76" s="223">
        <v>1.8</v>
      </c>
      <c r="N76" s="223">
        <v>1.8</v>
      </c>
      <c r="O76" s="223">
        <v>0</v>
      </c>
      <c r="P76" s="223">
        <v>0</v>
      </c>
      <c r="Q76" s="223">
        <v>0</v>
      </c>
      <c r="R76" s="223">
        <v>0</v>
      </c>
      <c r="S76" s="223">
        <v>0</v>
      </c>
      <c r="T76" s="223">
        <v>0</v>
      </c>
      <c r="U76" s="223">
        <v>0</v>
      </c>
      <c r="V76" s="223">
        <v>0</v>
      </c>
      <c r="W76" s="223">
        <v>0</v>
      </c>
      <c r="X76" s="223">
        <v>0</v>
      </c>
      <c r="Y76" s="223">
        <v>0</v>
      </c>
      <c r="Z76" s="223">
        <v>0</v>
      </c>
      <c r="AA76" s="223">
        <v>0</v>
      </c>
      <c r="AB76" s="223">
        <v>0</v>
      </c>
      <c r="AC76" s="223">
        <v>0</v>
      </c>
      <c r="AD76" s="223">
        <v>0</v>
      </c>
      <c r="AE76" s="223">
        <v>0</v>
      </c>
      <c r="AF76" s="223">
        <v>0</v>
      </c>
      <c r="AG76" s="223">
        <v>0</v>
      </c>
      <c r="AH76" s="223">
        <v>0</v>
      </c>
      <c r="AI76" s="224">
        <v>0</v>
      </c>
      <c r="AJ76" s="54"/>
      <c r="AK76" s="128">
        <v>0</v>
      </c>
      <c r="AL76" s="129">
        <v>5000</v>
      </c>
      <c r="AM76" s="129">
        <v>5000</v>
      </c>
      <c r="AN76" s="129">
        <v>5000</v>
      </c>
      <c r="AO76" s="129">
        <v>5000</v>
      </c>
      <c r="AP76" s="129">
        <v>5000</v>
      </c>
      <c r="AQ76" s="129">
        <v>5000</v>
      </c>
      <c r="AR76" s="129">
        <v>0</v>
      </c>
      <c r="AS76" s="129">
        <v>0</v>
      </c>
      <c r="AT76" s="129">
        <v>0</v>
      </c>
      <c r="AU76" s="129">
        <v>0</v>
      </c>
      <c r="AV76" s="129">
        <v>0</v>
      </c>
      <c r="AW76" s="129">
        <v>0</v>
      </c>
      <c r="AX76" s="129">
        <v>0</v>
      </c>
      <c r="AY76" s="129">
        <v>0</v>
      </c>
      <c r="AZ76" s="129">
        <v>0</v>
      </c>
      <c r="BA76" s="129">
        <v>0</v>
      </c>
      <c r="BB76" s="129">
        <v>0</v>
      </c>
      <c r="BC76" s="129">
        <v>0</v>
      </c>
      <c r="BD76" s="129">
        <v>0</v>
      </c>
      <c r="BE76" s="129">
        <v>0</v>
      </c>
      <c r="BF76" s="129">
        <v>0</v>
      </c>
      <c r="BG76" s="129">
        <v>0</v>
      </c>
      <c r="BH76" s="129">
        <v>0</v>
      </c>
      <c r="BI76" s="129">
        <v>0</v>
      </c>
      <c r="BJ76" s="129">
        <v>0</v>
      </c>
      <c r="BK76" s="161">
        <v>0</v>
      </c>
      <c r="BL76" s="210"/>
      <c r="BM76" s="222">
        <v>0</v>
      </c>
      <c r="BN76" s="223">
        <v>2</v>
      </c>
      <c r="BO76" s="223">
        <v>2</v>
      </c>
      <c r="BP76" s="223">
        <v>2</v>
      </c>
      <c r="BQ76" s="223">
        <v>2</v>
      </c>
      <c r="BR76" s="223">
        <v>2</v>
      </c>
      <c r="BS76" s="223">
        <v>0</v>
      </c>
      <c r="BT76" s="223">
        <v>0</v>
      </c>
      <c r="BU76" s="223">
        <v>0</v>
      </c>
      <c r="BV76" s="223">
        <v>0</v>
      </c>
      <c r="BW76" s="223">
        <v>0</v>
      </c>
      <c r="BX76" s="223">
        <v>0</v>
      </c>
      <c r="BY76" s="223">
        <v>0</v>
      </c>
      <c r="BZ76" s="223">
        <v>0</v>
      </c>
      <c r="CA76" s="223">
        <v>0</v>
      </c>
      <c r="CB76" s="223">
        <v>0</v>
      </c>
      <c r="CC76" s="223">
        <v>0</v>
      </c>
      <c r="CD76" s="223">
        <v>0</v>
      </c>
      <c r="CE76" s="223">
        <v>0</v>
      </c>
      <c r="CF76" s="223">
        <v>0</v>
      </c>
      <c r="CG76" s="223">
        <v>0</v>
      </c>
      <c r="CH76" s="223">
        <v>0</v>
      </c>
      <c r="CI76" s="223">
        <v>0</v>
      </c>
      <c r="CJ76" s="223">
        <v>0</v>
      </c>
      <c r="CK76" s="223">
        <v>0</v>
      </c>
      <c r="CL76" s="223">
        <v>0</v>
      </c>
      <c r="CM76" s="224">
        <v>0</v>
      </c>
      <c r="CN76" s="54"/>
      <c r="CO76" s="128">
        <v>0</v>
      </c>
      <c r="CP76" s="129">
        <v>5555.555555555555</v>
      </c>
      <c r="CQ76" s="129">
        <v>5555.555555555555</v>
      </c>
      <c r="CR76" s="129">
        <v>5555.555555555555</v>
      </c>
      <c r="CS76" s="129">
        <v>5555.555555555555</v>
      </c>
      <c r="CT76" s="129">
        <v>5555.555555555555</v>
      </c>
      <c r="CU76" s="129">
        <v>0</v>
      </c>
      <c r="CV76" s="129">
        <v>0</v>
      </c>
      <c r="CW76" s="129">
        <v>0</v>
      </c>
      <c r="CX76" s="129">
        <v>0</v>
      </c>
      <c r="CY76" s="129">
        <v>0</v>
      </c>
      <c r="CZ76" s="129">
        <v>0</v>
      </c>
      <c r="DA76" s="129">
        <v>0</v>
      </c>
      <c r="DB76" s="129">
        <v>0</v>
      </c>
      <c r="DC76" s="129">
        <v>0</v>
      </c>
      <c r="DD76" s="129">
        <v>0</v>
      </c>
      <c r="DE76" s="129">
        <v>0</v>
      </c>
      <c r="DF76" s="129">
        <v>0</v>
      </c>
      <c r="DG76" s="129">
        <v>0</v>
      </c>
      <c r="DH76" s="129">
        <v>0</v>
      </c>
      <c r="DI76" s="129">
        <v>0</v>
      </c>
      <c r="DJ76" s="129">
        <v>0</v>
      </c>
      <c r="DK76" s="129">
        <v>0</v>
      </c>
      <c r="DL76" s="129">
        <v>0</v>
      </c>
      <c r="DM76" s="129">
        <v>0</v>
      </c>
      <c r="DN76" s="129">
        <v>0</v>
      </c>
      <c r="DO76" s="161">
        <v>0</v>
      </c>
    </row>
    <row r="77" spans="1:119" ht="12.75">
      <c r="A77" s="7">
        <v>18</v>
      </c>
      <c r="B77" s="8" t="s">
        <v>29</v>
      </c>
      <c r="C77" s="8" t="s">
        <v>12</v>
      </c>
      <c r="D77" s="8">
        <v>2007</v>
      </c>
      <c r="E77" s="37" t="s">
        <v>53</v>
      </c>
      <c r="F77" s="172"/>
      <c r="G77" s="49"/>
      <c r="I77" s="219">
        <v>0</v>
      </c>
      <c r="J77" s="220">
        <v>51.4</v>
      </c>
      <c r="K77" s="220">
        <v>51.4</v>
      </c>
      <c r="L77" s="220">
        <v>0</v>
      </c>
      <c r="M77" s="220">
        <v>0</v>
      </c>
      <c r="N77" s="220">
        <v>0</v>
      </c>
      <c r="O77" s="220">
        <v>0</v>
      </c>
      <c r="P77" s="220">
        <v>0</v>
      </c>
      <c r="Q77" s="220">
        <v>0</v>
      </c>
      <c r="R77" s="220">
        <v>0</v>
      </c>
      <c r="S77" s="220">
        <v>0</v>
      </c>
      <c r="T77" s="220">
        <v>0</v>
      </c>
      <c r="U77" s="220">
        <v>0</v>
      </c>
      <c r="V77" s="220">
        <v>0</v>
      </c>
      <c r="W77" s="220">
        <v>0</v>
      </c>
      <c r="X77" s="220">
        <v>0</v>
      </c>
      <c r="Y77" s="220">
        <v>0</v>
      </c>
      <c r="Z77" s="220">
        <v>0</v>
      </c>
      <c r="AA77" s="220">
        <v>0</v>
      </c>
      <c r="AB77" s="220">
        <v>0</v>
      </c>
      <c r="AC77" s="220">
        <v>0</v>
      </c>
      <c r="AD77" s="220">
        <v>0</v>
      </c>
      <c r="AE77" s="220">
        <v>0</v>
      </c>
      <c r="AF77" s="220">
        <v>0</v>
      </c>
      <c r="AG77" s="220">
        <v>0</v>
      </c>
      <c r="AH77" s="220">
        <v>0</v>
      </c>
      <c r="AI77" s="221">
        <v>0</v>
      </c>
      <c r="AJ77" s="54"/>
      <c r="AK77" s="167">
        <v>0</v>
      </c>
      <c r="AL77" s="168">
        <v>0</v>
      </c>
      <c r="AM77" s="168">
        <v>0</v>
      </c>
      <c r="AN77" s="168">
        <v>0</v>
      </c>
      <c r="AO77" s="168">
        <v>0</v>
      </c>
      <c r="AP77" s="168">
        <v>0</v>
      </c>
      <c r="AQ77" s="168">
        <v>0</v>
      </c>
      <c r="AR77" s="168">
        <v>0</v>
      </c>
      <c r="AS77" s="168">
        <v>0</v>
      </c>
      <c r="AT77" s="168">
        <v>0</v>
      </c>
      <c r="AU77" s="168">
        <v>0</v>
      </c>
      <c r="AV77" s="168">
        <v>0</v>
      </c>
      <c r="AW77" s="168">
        <v>0</v>
      </c>
      <c r="AX77" s="168">
        <v>0</v>
      </c>
      <c r="AY77" s="168">
        <v>0</v>
      </c>
      <c r="AZ77" s="168">
        <v>0</v>
      </c>
      <c r="BA77" s="168">
        <v>0</v>
      </c>
      <c r="BB77" s="168">
        <v>0</v>
      </c>
      <c r="BC77" s="168">
        <v>0</v>
      </c>
      <c r="BD77" s="168">
        <v>0</v>
      </c>
      <c r="BE77" s="168">
        <v>0</v>
      </c>
      <c r="BF77" s="168">
        <v>0</v>
      </c>
      <c r="BG77" s="168">
        <v>0</v>
      </c>
      <c r="BH77" s="168">
        <v>0</v>
      </c>
      <c r="BI77" s="168">
        <v>0</v>
      </c>
      <c r="BJ77" s="168">
        <v>0</v>
      </c>
      <c r="BK77" s="169">
        <v>0</v>
      </c>
      <c r="BL77" s="210"/>
      <c r="BM77" s="219">
        <v>0</v>
      </c>
      <c r="BN77" s="220">
        <v>51.4</v>
      </c>
      <c r="BO77" s="220">
        <v>51.4</v>
      </c>
      <c r="BP77" s="220">
        <v>0</v>
      </c>
      <c r="BQ77" s="220">
        <v>0</v>
      </c>
      <c r="BR77" s="220">
        <v>0</v>
      </c>
      <c r="BS77" s="220">
        <v>0</v>
      </c>
      <c r="BT77" s="220">
        <v>0</v>
      </c>
      <c r="BU77" s="220">
        <v>0</v>
      </c>
      <c r="BV77" s="220">
        <v>0</v>
      </c>
      <c r="BW77" s="220">
        <v>0</v>
      </c>
      <c r="BX77" s="220">
        <v>0</v>
      </c>
      <c r="BY77" s="220">
        <v>0</v>
      </c>
      <c r="BZ77" s="220">
        <v>0</v>
      </c>
      <c r="CA77" s="220">
        <v>0</v>
      </c>
      <c r="CB77" s="220">
        <v>0</v>
      </c>
      <c r="CC77" s="220">
        <v>0</v>
      </c>
      <c r="CD77" s="220">
        <v>0</v>
      </c>
      <c r="CE77" s="220">
        <v>0</v>
      </c>
      <c r="CF77" s="220">
        <v>0</v>
      </c>
      <c r="CG77" s="220">
        <v>0</v>
      </c>
      <c r="CH77" s="220">
        <v>0</v>
      </c>
      <c r="CI77" s="220">
        <v>0</v>
      </c>
      <c r="CJ77" s="220">
        <v>0</v>
      </c>
      <c r="CK77" s="220">
        <v>0</v>
      </c>
      <c r="CL77" s="220">
        <v>0</v>
      </c>
      <c r="CM77" s="221">
        <v>0</v>
      </c>
      <c r="CN77" s="54"/>
      <c r="CO77" s="167">
        <v>0</v>
      </c>
      <c r="CP77" s="168">
        <v>0</v>
      </c>
      <c r="CQ77" s="168">
        <v>0</v>
      </c>
      <c r="CR77" s="168">
        <v>0</v>
      </c>
      <c r="CS77" s="168">
        <v>0</v>
      </c>
      <c r="CT77" s="168">
        <v>0</v>
      </c>
      <c r="CU77" s="168">
        <v>0</v>
      </c>
      <c r="CV77" s="168">
        <v>0</v>
      </c>
      <c r="CW77" s="168">
        <v>0</v>
      </c>
      <c r="CX77" s="168">
        <v>0</v>
      </c>
      <c r="CY77" s="168">
        <v>0</v>
      </c>
      <c r="CZ77" s="168">
        <v>0</v>
      </c>
      <c r="DA77" s="168">
        <v>0</v>
      </c>
      <c r="DB77" s="168">
        <v>0</v>
      </c>
      <c r="DC77" s="168">
        <v>0</v>
      </c>
      <c r="DD77" s="168">
        <v>0</v>
      </c>
      <c r="DE77" s="168">
        <v>0</v>
      </c>
      <c r="DF77" s="168">
        <v>0</v>
      </c>
      <c r="DG77" s="168">
        <v>0</v>
      </c>
      <c r="DH77" s="168">
        <v>0</v>
      </c>
      <c r="DI77" s="168">
        <v>0</v>
      </c>
      <c r="DJ77" s="168">
        <v>0</v>
      </c>
      <c r="DK77" s="168">
        <v>0</v>
      </c>
      <c r="DL77" s="168">
        <v>0</v>
      </c>
      <c r="DM77" s="168">
        <v>0</v>
      </c>
      <c r="DN77" s="168">
        <v>0</v>
      </c>
      <c r="DO77" s="169">
        <v>0</v>
      </c>
    </row>
    <row r="78" spans="1:119" ht="12.75">
      <c r="A78" s="16">
        <v>19</v>
      </c>
      <c r="B78" s="17" t="s">
        <v>31</v>
      </c>
      <c r="C78" s="17" t="s">
        <v>12</v>
      </c>
      <c r="D78" s="17">
        <v>2007</v>
      </c>
      <c r="E78" s="41" t="s">
        <v>53</v>
      </c>
      <c r="F78" s="172"/>
      <c r="G78" s="49"/>
      <c r="I78" s="222">
        <v>0</v>
      </c>
      <c r="J78" s="223">
        <v>26.4</v>
      </c>
      <c r="K78" s="223">
        <v>26.4</v>
      </c>
      <c r="L78" s="223">
        <v>0</v>
      </c>
      <c r="M78" s="223">
        <v>0</v>
      </c>
      <c r="N78" s="223">
        <v>0</v>
      </c>
      <c r="O78" s="223">
        <v>0</v>
      </c>
      <c r="P78" s="223">
        <v>0</v>
      </c>
      <c r="Q78" s="223">
        <v>0</v>
      </c>
      <c r="R78" s="223">
        <v>0</v>
      </c>
      <c r="S78" s="223">
        <v>0</v>
      </c>
      <c r="T78" s="223">
        <v>0</v>
      </c>
      <c r="U78" s="223">
        <v>0</v>
      </c>
      <c r="V78" s="223">
        <v>0</v>
      </c>
      <c r="W78" s="223">
        <v>0</v>
      </c>
      <c r="X78" s="223">
        <v>0</v>
      </c>
      <c r="Y78" s="223">
        <v>0</v>
      </c>
      <c r="Z78" s="223">
        <v>0</v>
      </c>
      <c r="AA78" s="223">
        <v>0</v>
      </c>
      <c r="AB78" s="223">
        <v>0</v>
      </c>
      <c r="AC78" s="223">
        <v>0</v>
      </c>
      <c r="AD78" s="223">
        <v>0</v>
      </c>
      <c r="AE78" s="223">
        <v>0</v>
      </c>
      <c r="AF78" s="223">
        <v>0</v>
      </c>
      <c r="AG78" s="223">
        <v>0</v>
      </c>
      <c r="AH78" s="223">
        <v>0</v>
      </c>
      <c r="AI78" s="224">
        <v>0</v>
      </c>
      <c r="AJ78" s="54"/>
      <c r="AK78" s="128">
        <v>0</v>
      </c>
      <c r="AL78" s="129">
        <v>0</v>
      </c>
      <c r="AM78" s="129">
        <v>0</v>
      </c>
      <c r="AN78" s="129">
        <v>0</v>
      </c>
      <c r="AO78" s="129">
        <v>0</v>
      </c>
      <c r="AP78" s="129">
        <v>0</v>
      </c>
      <c r="AQ78" s="129">
        <v>0</v>
      </c>
      <c r="AR78" s="129">
        <v>0</v>
      </c>
      <c r="AS78" s="129">
        <v>0</v>
      </c>
      <c r="AT78" s="129">
        <v>0</v>
      </c>
      <c r="AU78" s="129">
        <v>0</v>
      </c>
      <c r="AV78" s="129">
        <v>0</v>
      </c>
      <c r="AW78" s="129">
        <v>0</v>
      </c>
      <c r="AX78" s="129">
        <v>0</v>
      </c>
      <c r="AY78" s="129">
        <v>0</v>
      </c>
      <c r="AZ78" s="129">
        <v>0</v>
      </c>
      <c r="BA78" s="129">
        <v>0</v>
      </c>
      <c r="BB78" s="129">
        <v>0</v>
      </c>
      <c r="BC78" s="129">
        <v>0</v>
      </c>
      <c r="BD78" s="129">
        <v>0</v>
      </c>
      <c r="BE78" s="129">
        <v>0</v>
      </c>
      <c r="BF78" s="129">
        <v>0</v>
      </c>
      <c r="BG78" s="129">
        <v>0</v>
      </c>
      <c r="BH78" s="129">
        <v>0</v>
      </c>
      <c r="BI78" s="129">
        <v>0</v>
      </c>
      <c r="BJ78" s="129">
        <v>0</v>
      </c>
      <c r="BK78" s="161">
        <v>0</v>
      </c>
      <c r="BL78" s="210"/>
      <c r="BM78" s="222">
        <v>0</v>
      </c>
      <c r="BN78" s="223">
        <v>26.4</v>
      </c>
      <c r="BO78" s="223">
        <v>26.4</v>
      </c>
      <c r="BP78" s="223">
        <v>0</v>
      </c>
      <c r="BQ78" s="223">
        <v>0</v>
      </c>
      <c r="BR78" s="223">
        <v>0</v>
      </c>
      <c r="BS78" s="223">
        <v>0</v>
      </c>
      <c r="BT78" s="223">
        <v>0</v>
      </c>
      <c r="BU78" s="223">
        <v>0</v>
      </c>
      <c r="BV78" s="223">
        <v>0</v>
      </c>
      <c r="BW78" s="223">
        <v>0</v>
      </c>
      <c r="BX78" s="223">
        <v>0</v>
      </c>
      <c r="BY78" s="223">
        <v>0</v>
      </c>
      <c r="BZ78" s="223">
        <v>0</v>
      </c>
      <c r="CA78" s="223">
        <v>0</v>
      </c>
      <c r="CB78" s="223">
        <v>0</v>
      </c>
      <c r="CC78" s="223">
        <v>0</v>
      </c>
      <c r="CD78" s="223">
        <v>0</v>
      </c>
      <c r="CE78" s="223">
        <v>0</v>
      </c>
      <c r="CF78" s="223">
        <v>0</v>
      </c>
      <c r="CG78" s="223">
        <v>0</v>
      </c>
      <c r="CH78" s="223">
        <v>0</v>
      </c>
      <c r="CI78" s="223">
        <v>0</v>
      </c>
      <c r="CJ78" s="223">
        <v>0</v>
      </c>
      <c r="CK78" s="223">
        <v>0</v>
      </c>
      <c r="CL78" s="223">
        <v>0</v>
      </c>
      <c r="CM78" s="224">
        <v>0</v>
      </c>
      <c r="CN78" s="54"/>
      <c r="CO78" s="128">
        <v>0</v>
      </c>
      <c r="CP78" s="129">
        <v>0</v>
      </c>
      <c r="CQ78" s="129">
        <v>0</v>
      </c>
      <c r="CR78" s="129">
        <v>0</v>
      </c>
      <c r="CS78" s="129">
        <v>0</v>
      </c>
      <c r="CT78" s="129">
        <v>0</v>
      </c>
      <c r="CU78" s="129">
        <v>0</v>
      </c>
      <c r="CV78" s="129">
        <v>0</v>
      </c>
      <c r="CW78" s="129">
        <v>0</v>
      </c>
      <c r="CX78" s="129">
        <v>0</v>
      </c>
      <c r="CY78" s="129">
        <v>0</v>
      </c>
      <c r="CZ78" s="129">
        <v>0</v>
      </c>
      <c r="DA78" s="129">
        <v>0</v>
      </c>
      <c r="DB78" s="129">
        <v>0</v>
      </c>
      <c r="DC78" s="129">
        <v>0</v>
      </c>
      <c r="DD78" s="129">
        <v>0</v>
      </c>
      <c r="DE78" s="129">
        <v>0</v>
      </c>
      <c r="DF78" s="129">
        <v>0</v>
      </c>
      <c r="DG78" s="129">
        <v>0</v>
      </c>
      <c r="DH78" s="129">
        <v>0</v>
      </c>
      <c r="DI78" s="129">
        <v>0</v>
      </c>
      <c r="DJ78" s="129">
        <v>0</v>
      </c>
      <c r="DK78" s="129">
        <v>0</v>
      </c>
      <c r="DL78" s="129">
        <v>0</v>
      </c>
      <c r="DM78" s="129">
        <v>0</v>
      </c>
      <c r="DN78" s="129">
        <v>0</v>
      </c>
      <c r="DO78" s="161">
        <v>0</v>
      </c>
    </row>
    <row r="79" spans="1:119" ht="12.75">
      <c r="A79" s="44">
        <v>20</v>
      </c>
      <c r="B79" s="45" t="s">
        <v>32</v>
      </c>
      <c r="C79" s="45" t="s">
        <v>33</v>
      </c>
      <c r="D79" s="45">
        <v>2007</v>
      </c>
      <c r="E79" s="39" t="s">
        <v>53</v>
      </c>
      <c r="F79" s="172"/>
      <c r="G79" s="49"/>
      <c r="I79" s="219">
        <v>0</v>
      </c>
      <c r="J79" s="220">
        <v>1.9544300000000001</v>
      </c>
      <c r="K79" s="220">
        <v>1.9544300000000001</v>
      </c>
      <c r="L79" s="220">
        <v>1.9544300000000001</v>
      </c>
      <c r="M79" s="220">
        <v>1.9544300000000001</v>
      </c>
      <c r="N79" s="220">
        <v>1.9544300000000001</v>
      </c>
      <c r="O79" s="220">
        <v>1.9544300000000001</v>
      </c>
      <c r="P79" s="220">
        <v>1.9544300000000001</v>
      </c>
      <c r="Q79" s="220">
        <v>1.9544300000000001</v>
      </c>
      <c r="R79" s="220">
        <v>1.9544300000000001</v>
      </c>
      <c r="S79" s="220">
        <v>1.9544300000000001</v>
      </c>
      <c r="T79" s="220">
        <v>1.9544300000000001</v>
      </c>
      <c r="U79" s="220">
        <v>1.9544300000000001</v>
      </c>
      <c r="V79" s="220">
        <v>1.9544300000000001</v>
      </c>
      <c r="W79" s="220">
        <v>1.9544300000000001</v>
      </c>
      <c r="X79" s="220">
        <v>1.9544300000000001</v>
      </c>
      <c r="Y79" s="220">
        <v>1.9544300000000001</v>
      </c>
      <c r="Z79" s="220">
        <v>1.9544300000000001</v>
      </c>
      <c r="AA79" s="220">
        <v>1.9544300000000001</v>
      </c>
      <c r="AB79" s="220">
        <v>1.9544300000000001</v>
      </c>
      <c r="AC79" s="220">
        <v>1.9544300000000001</v>
      </c>
      <c r="AD79" s="220">
        <v>0</v>
      </c>
      <c r="AE79" s="220">
        <v>0</v>
      </c>
      <c r="AF79" s="220">
        <v>0</v>
      </c>
      <c r="AG79" s="220">
        <v>0</v>
      </c>
      <c r="AH79" s="220">
        <v>0</v>
      </c>
      <c r="AI79" s="221">
        <v>0</v>
      </c>
      <c r="AJ79" s="54"/>
      <c r="AK79" s="167">
        <v>0</v>
      </c>
      <c r="AL79" s="168">
        <v>8606.608896</v>
      </c>
      <c r="AM79" s="168">
        <v>8606.608896</v>
      </c>
      <c r="AN79" s="168">
        <v>8606.608896</v>
      </c>
      <c r="AO79" s="168">
        <v>8606.608896</v>
      </c>
      <c r="AP79" s="168">
        <v>8606.608896</v>
      </c>
      <c r="AQ79" s="168">
        <v>8606.608896</v>
      </c>
      <c r="AR79" s="168">
        <v>8606.608896</v>
      </c>
      <c r="AS79" s="168">
        <v>8606.608896</v>
      </c>
      <c r="AT79" s="168">
        <v>8606.608896</v>
      </c>
      <c r="AU79" s="168">
        <v>8606.608896</v>
      </c>
      <c r="AV79" s="168">
        <v>8606.608896</v>
      </c>
      <c r="AW79" s="168">
        <v>8606.608896</v>
      </c>
      <c r="AX79" s="168">
        <v>8606.608896</v>
      </c>
      <c r="AY79" s="168">
        <v>8606.608896</v>
      </c>
      <c r="AZ79" s="168">
        <v>8606.608896</v>
      </c>
      <c r="BA79" s="168">
        <v>8606.608896</v>
      </c>
      <c r="BB79" s="168">
        <v>8606.608896</v>
      </c>
      <c r="BC79" s="168">
        <v>8606.608896</v>
      </c>
      <c r="BD79" s="168">
        <v>8606.608896</v>
      </c>
      <c r="BE79" s="168">
        <v>8606.608896</v>
      </c>
      <c r="BF79" s="168">
        <v>0</v>
      </c>
      <c r="BG79" s="168">
        <v>0</v>
      </c>
      <c r="BH79" s="168">
        <v>0</v>
      </c>
      <c r="BI79" s="168">
        <v>0</v>
      </c>
      <c r="BJ79" s="168">
        <v>0</v>
      </c>
      <c r="BK79" s="169">
        <v>0</v>
      </c>
      <c r="BL79" s="210"/>
      <c r="BM79" s="219">
        <v>0</v>
      </c>
      <c r="BN79" s="220">
        <v>1.9544300000000001</v>
      </c>
      <c r="BO79" s="220">
        <v>1.9544300000000001</v>
      </c>
      <c r="BP79" s="220">
        <v>1.9544300000000001</v>
      </c>
      <c r="BQ79" s="220">
        <v>1.9544300000000001</v>
      </c>
      <c r="BR79" s="220">
        <v>1.9544300000000001</v>
      </c>
      <c r="BS79" s="220">
        <v>1.9544300000000001</v>
      </c>
      <c r="BT79" s="220">
        <v>1.9544300000000001</v>
      </c>
      <c r="BU79" s="220">
        <v>1.9544300000000001</v>
      </c>
      <c r="BV79" s="220">
        <v>1.9544300000000001</v>
      </c>
      <c r="BW79" s="220">
        <v>1.9544300000000001</v>
      </c>
      <c r="BX79" s="220">
        <v>1.9544300000000001</v>
      </c>
      <c r="BY79" s="220">
        <v>1.9544300000000001</v>
      </c>
      <c r="BZ79" s="220">
        <v>1.9544300000000001</v>
      </c>
      <c r="CA79" s="220">
        <v>1.9544300000000001</v>
      </c>
      <c r="CB79" s="220">
        <v>1.9544300000000001</v>
      </c>
      <c r="CC79" s="220">
        <v>1.9544300000000001</v>
      </c>
      <c r="CD79" s="220">
        <v>1.9544300000000001</v>
      </c>
      <c r="CE79" s="220">
        <v>1.9544300000000001</v>
      </c>
      <c r="CF79" s="220">
        <v>1.9544300000000001</v>
      </c>
      <c r="CG79" s="220">
        <v>1.9544300000000001</v>
      </c>
      <c r="CH79" s="220">
        <v>0</v>
      </c>
      <c r="CI79" s="220">
        <v>0</v>
      </c>
      <c r="CJ79" s="220">
        <v>0</v>
      </c>
      <c r="CK79" s="220">
        <v>0</v>
      </c>
      <c r="CL79" s="220">
        <v>0</v>
      </c>
      <c r="CM79" s="221">
        <v>0</v>
      </c>
      <c r="CN79" s="54"/>
      <c r="CO79" s="167">
        <v>0</v>
      </c>
      <c r="CP79" s="168">
        <v>8606.608896</v>
      </c>
      <c r="CQ79" s="168">
        <v>8606.608896</v>
      </c>
      <c r="CR79" s="168">
        <v>8606.608896</v>
      </c>
      <c r="CS79" s="168">
        <v>8606.608896</v>
      </c>
      <c r="CT79" s="168">
        <v>8606.608896</v>
      </c>
      <c r="CU79" s="168">
        <v>8606.608896</v>
      </c>
      <c r="CV79" s="168">
        <v>8606.608896</v>
      </c>
      <c r="CW79" s="168">
        <v>8606.608896</v>
      </c>
      <c r="CX79" s="168">
        <v>8606.608896</v>
      </c>
      <c r="CY79" s="168">
        <v>8606.608896</v>
      </c>
      <c r="CZ79" s="168">
        <v>8606.608896</v>
      </c>
      <c r="DA79" s="168">
        <v>8606.608896</v>
      </c>
      <c r="DB79" s="168">
        <v>8606.608896</v>
      </c>
      <c r="DC79" s="168">
        <v>8606.608896</v>
      </c>
      <c r="DD79" s="168">
        <v>8606.608896</v>
      </c>
      <c r="DE79" s="168">
        <v>8606.608896</v>
      </c>
      <c r="DF79" s="168">
        <v>8606.608896</v>
      </c>
      <c r="DG79" s="168">
        <v>8606.608896</v>
      </c>
      <c r="DH79" s="168">
        <v>8606.608896</v>
      </c>
      <c r="DI79" s="168">
        <v>8606.608896</v>
      </c>
      <c r="DJ79" s="168">
        <v>0</v>
      </c>
      <c r="DK79" s="168">
        <v>0</v>
      </c>
      <c r="DL79" s="168">
        <v>0</v>
      </c>
      <c r="DM79" s="168">
        <v>0</v>
      </c>
      <c r="DN79" s="168">
        <v>0</v>
      </c>
      <c r="DO79" s="169">
        <v>0</v>
      </c>
    </row>
    <row r="80" spans="1:119" ht="12.75">
      <c r="A80" s="28" t="s">
        <v>57</v>
      </c>
      <c r="B80" s="46"/>
      <c r="C80" s="46"/>
      <c r="D80" s="46"/>
      <c r="E80" s="47"/>
      <c r="F80" s="5"/>
      <c r="G80" s="49"/>
      <c r="I80" s="57">
        <f aca="true" t="shared" si="32" ref="I80:AI80">SUM(I66:I79)</f>
        <v>0</v>
      </c>
      <c r="J80" s="57">
        <f t="shared" si="32"/>
        <v>300.38168014794473</v>
      </c>
      <c r="K80" s="57">
        <f t="shared" si="32"/>
        <v>299.90596798794473</v>
      </c>
      <c r="L80" s="57">
        <f t="shared" si="32"/>
        <v>177.10596798794478</v>
      </c>
      <c r="M80" s="57">
        <f t="shared" si="32"/>
        <v>177.10596798794478</v>
      </c>
      <c r="N80" s="57">
        <f t="shared" si="32"/>
        <v>176.14957668359693</v>
      </c>
      <c r="O80" s="57">
        <f t="shared" si="32"/>
        <v>42.13463934681531</v>
      </c>
      <c r="P80" s="57">
        <f t="shared" si="32"/>
        <v>42.13463934681531</v>
      </c>
      <c r="Q80" s="57">
        <f t="shared" si="32"/>
        <v>42.13463934681531</v>
      </c>
      <c r="R80" s="57">
        <f t="shared" si="32"/>
        <v>38.332860981311214</v>
      </c>
      <c r="S80" s="57">
        <f t="shared" si="32"/>
        <v>37.297545365666664</v>
      </c>
      <c r="T80" s="57">
        <f t="shared" si="32"/>
        <v>34.825087583666665</v>
      </c>
      <c r="U80" s="57">
        <f t="shared" si="32"/>
        <v>34.825087583666665</v>
      </c>
      <c r="V80" s="57">
        <f t="shared" si="32"/>
        <v>21.502846583666663</v>
      </c>
      <c r="W80" s="57">
        <f t="shared" si="32"/>
        <v>21.502846583666663</v>
      </c>
      <c r="X80" s="57">
        <f t="shared" si="32"/>
        <v>21.191215298666663</v>
      </c>
      <c r="Y80" s="57">
        <f t="shared" si="32"/>
        <v>5.656297298666667</v>
      </c>
      <c r="Z80" s="57">
        <f t="shared" si="32"/>
        <v>5.627871978666667</v>
      </c>
      <c r="AA80" s="57">
        <f t="shared" si="32"/>
        <v>5.627871978666667</v>
      </c>
      <c r="AB80" s="57">
        <f t="shared" si="32"/>
        <v>2.457396666666667</v>
      </c>
      <c r="AC80" s="57">
        <f t="shared" si="32"/>
        <v>1.9544300000000001</v>
      </c>
      <c r="AD80" s="57">
        <f t="shared" si="32"/>
        <v>0</v>
      </c>
      <c r="AE80" s="57">
        <f t="shared" si="32"/>
        <v>0</v>
      </c>
      <c r="AF80" s="57">
        <f t="shared" si="32"/>
        <v>0</v>
      </c>
      <c r="AG80" s="57">
        <f t="shared" si="32"/>
        <v>0</v>
      </c>
      <c r="AH80" s="57">
        <f t="shared" si="32"/>
        <v>0</v>
      </c>
      <c r="AI80" s="57">
        <f t="shared" si="32"/>
        <v>0</v>
      </c>
      <c r="AJ80" s="58"/>
      <c r="AK80" s="57">
        <f aca="true" t="shared" si="33" ref="AK80:BK80">SUM(AK66:AK79)</f>
        <v>0</v>
      </c>
      <c r="AL80" s="57">
        <f t="shared" si="33"/>
        <v>474318.23726717423</v>
      </c>
      <c r="AM80" s="57">
        <f t="shared" si="33"/>
        <v>472716.95615717425</v>
      </c>
      <c r="AN80" s="57">
        <f t="shared" si="33"/>
        <v>391716.95615717425</v>
      </c>
      <c r="AO80" s="57">
        <f t="shared" si="33"/>
        <v>391716.95615717425</v>
      </c>
      <c r="AP80" s="57">
        <f t="shared" si="33"/>
        <v>371919.6561571742</v>
      </c>
      <c r="AQ80" s="57">
        <f t="shared" si="33"/>
        <v>199586.78116060782</v>
      </c>
      <c r="AR80" s="57">
        <f t="shared" si="33"/>
        <v>194586.78116060782</v>
      </c>
      <c r="AS80" s="57">
        <f t="shared" si="33"/>
        <v>194586.78116060782</v>
      </c>
      <c r="AT80" s="57">
        <f t="shared" si="33"/>
        <v>77277.16308648161</v>
      </c>
      <c r="AU80" s="57">
        <f t="shared" si="33"/>
        <v>66358.09881400001</v>
      </c>
      <c r="AV80" s="57">
        <f t="shared" si="33"/>
        <v>46224.730748</v>
      </c>
      <c r="AW80" s="57">
        <f t="shared" si="33"/>
        <v>46224.730748</v>
      </c>
      <c r="AX80" s="57">
        <f t="shared" si="33"/>
        <v>46224.730748</v>
      </c>
      <c r="AY80" s="57">
        <f t="shared" si="33"/>
        <v>46224.730748</v>
      </c>
      <c r="AZ80" s="57">
        <f t="shared" si="33"/>
        <v>41970.984888</v>
      </c>
      <c r="BA80" s="57">
        <f t="shared" si="33"/>
        <v>14936.893823</v>
      </c>
      <c r="BB80" s="57">
        <f t="shared" si="33"/>
        <v>14313.059568</v>
      </c>
      <c r="BC80" s="57">
        <f t="shared" si="33"/>
        <v>14313.059568</v>
      </c>
      <c r="BD80" s="57">
        <f t="shared" si="33"/>
        <v>10906.608896</v>
      </c>
      <c r="BE80" s="57">
        <f t="shared" si="33"/>
        <v>8606.608896</v>
      </c>
      <c r="BF80" s="57">
        <f t="shared" si="33"/>
        <v>0</v>
      </c>
      <c r="BG80" s="57">
        <f t="shared" si="33"/>
        <v>0</v>
      </c>
      <c r="BH80" s="57">
        <f t="shared" si="33"/>
        <v>0</v>
      </c>
      <c r="BI80" s="57">
        <f t="shared" si="33"/>
        <v>0</v>
      </c>
      <c r="BJ80" s="57">
        <f t="shared" si="33"/>
        <v>0</v>
      </c>
      <c r="BK80" s="57">
        <f t="shared" si="33"/>
        <v>0</v>
      </c>
      <c r="BL80" s="58"/>
      <c r="BM80" s="57">
        <f>SUM(BM66:BM79)</f>
        <v>0</v>
      </c>
      <c r="BN80" s="57">
        <f aca="true" t="shared" si="34" ref="BN80:CM80">SUM(BN66:BN79)</f>
        <v>671.0355939135584</v>
      </c>
      <c r="BO80" s="57">
        <f t="shared" si="34"/>
        <v>670.1706627135584</v>
      </c>
      <c r="BP80" s="57">
        <f t="shared" si="34"/>
        <v>217.37066271355843</v>
      </c>
      <c r="BQ80" s="57">
        <f t="shared" si="34"/>
        <v>217.37066271355843</v>
      </c>
      <c r="BR80" s="57">
        <f t="shared" si="34"/>
        <v>216.4142714092106</v>
      </c>
      <c r="BS80" s="57">
        <f t="shared" si="34"/>
        <v>61.34426630123441</v>
      </c>
      <c r="BT80" s="57">
        <f t="shared" si="34"/>
        <v>61.34426630123441</v>
      </c>
      <c r="BU80" s="57">
        <f t="shared" si="34"/>
        <v>61.34426630123441</v>
      </c>
      <c r="BV80" s="57">
        <f t="shared" si="34"/>
        <v>56.15382480566393</v>
      </c>
      <c r="BW80" s="57">
        <f t="shared" si="34"/>
        <v>53.50572584801978</v>
      </c>
      <c r="BX80" s="57">
        <f t="shared" si="34"/>
        <v>50.17707644801978</v>
      </c>
      <c r="BY80" s="57">
        <f t="shared" si="34"/>
        <v>50.17707644801978</v>
      </c>
      <c r="BZ80" s="57">
        <f t="shared" si="34"/>
        <v>35.37458644801978</v>
      </c>
      <c r="CA80" s="57">
        <f t="shared" si="34"/>
        <v>35.37458644801978</v>
      </c>
      <c r="CB80" s="57">
        <f t="shared" si="34"/>
        <v>35.06295516301978</v>
      </c>
      <c r="CC80" s="57">
        <f t="shared" si="34"/>
        <v>8.044354596736596</v>
      </c>
      <c r="CD80" s="57">
        <f t="shared" si="34"/>
        <v>7.992672196736597</v>
      </c>
      <c r="CE80" s="57">
        <f t="shared" si="34"/>
        <v>7.992672196736597</v>
      </c>
      <c r="CF80" s="57">
        <f t="shared" si="34"/>
        <v>2.457396666666667</v>
      </c>
      <c r="CG80" s="57">
        <f t="shared" si="34"/>
        <v>1.9544300000000001</v>
      </c>
      <c r="CH80" s="57">
        <f t="shared" si="34"/>
        <v>0</v>
      </c>
      <c r="CI80" s="57">
        <f t="shared" si="34"/>
        <v>0</v>
      </c>
      <c r="CJ80" s="57">
        <f t="shared" si="34"/>
        <v>0</v>
      </c>
      <c r="CK80" s="57">
        <f t="shared" si="34"/>
        <v>0</v>
      </c>
      <c r="CL80" s="57">
        <f t="shared" si="34"/>
        <v>0</v>
      </c>
      <c r="CM80" s="57">
        <f t="shared" si="34"/>
        <v>0</v>
      </c>
      <c r="CN80" s="58"/>
      <c r="CO80" s="57">
        <f aca="true" t="shared" si="35" ref="CO80:DO80">SUM(CO66:CO79)</f>
        <v>0</v>
      </c>
      <c r="CP80" s="57">
        <f t="shared" si="35"/>
        <v>1189857.8657046834</v>
      </c>
      <c r="CQ80" s="57">
        <f t="shared" si="35"/>
        <v>1186946.4455046833</v>
      </c>
      <c r="CR80" s="57">
        <f t="shared" si="35"/>
        <v>511946.4455046834</v>
      </c>
      <c r="CS80" s="57">
        <f t="shared" si="35"/>
        <v>511946.4455046834</v>
      </c>
      <c r="CT80" s="57">
        <f t="shared" si="35"/>
        <v>492149.14550468343</v>
      </c>
      <c r="CU80" s="57">
        <f t="shared" si="35"/>
        <v>277077.04171507846</v>
      </c>
      <c r="CV80" s="57">
        <f t="shared" si="35"/>
        <v>277077.04171507846</v>
      </c>
      <c r="CW80" s="57">
        <f t="shared" si="35"/>
        <v>277077.04171507846</v>
      </c>
      <c r="CX80" s="57">
        <f t="shared" si="35"/>
        <v>123786.49151507845</v>
      </c>
      <c r="CY80" s="57">
        <f t="shared" si="35"/>
        <v>95856.30341507845</v>
      </c>
      <c r="CZ80" s="57">
        <f t="shared" si="35"/>
        <v>69231.02361507845</v>
      </c>
      <c r="DA80" s="57">
        <f t="shared" si="35"/>
        <v>69231.02361507845</v>
      </c>
      <c r="DB80" s="57">
        <f t="shared" si="35"/>
        <v>69231.02361507845</v>
      </c>
      <c r="DC80" s="57">
        <f t="shared" si="35"/>
        <v>69231.02361507845</v>
      </c>
      <c r="DD80" s="57">
        <f t="shared" si="35"/>
        <v>64977.27775507844</v>
      </c>
      <c r="DE80" s="57">
        <f t="shared" si="35"/>
        <v>17763.268554041955</v>
      </c>
      <c r="DF80" s="57">
        <f t="shared" si="35"/>
        <v>16629.02445404196</v>
      </c>
      <c r="DG80" s="57">
        <f t="shared" si="35"/>
        <v>16629.02445404196</v>
      </c>
      <c r="DH80" s="57">
        <f t="shared" si="35"/>
        <v>10906.608896</v>
      </c>
      <c r="DI80" s="57">
        <f t="shared" si="35"/>
        <v>8606.608896</v>
      </c>
      <c r="DJ80" s="57">
        <f t="shared" si="35"/>
        <v>0</v>
      </c>
      <c r="DK80" s="57">
        <f t="shared" si="35"/>
        <v>0</v>
      </c>
      <c r="DL80" s="57">
        <f t="shared" si="35"/>
        <v>0</v>
      </c>
      <c r="DM80" s="57">
        <f t="shared" si="35"/>
        <v>0</v>
      </c>
      <c r="DN80" s="57">
        <f t="shared" si="35"/>
        <v>0</v>
      </c>
      <c r="DO80" s="57">
        <f t="shared" si="35"/>
        <v>0</v>
      </c>
    </row>
    <row r="81" spans="1:119" ht="12.75">
      <c r="A81" s="33"/>
      <c r="B81" s="33"/>
      <c r="C81" s="33"/>
      <c r="D81" s="33"/>
      <c r="E81" s="35"/>
      <c r="F81" s="33"/>
      <c r="G81" s="49"/>
      <c r="I81"/>
      <c r="J81"/>
      <c r="K81"/>
      <c r="L81"/>
      <c r="M81"/>
      <c r="N81"/>
      <c r="O81"/>
      <c r="P81"/>
      <c r="Q81"/>
      <c r="R81"/>
      <c r="S81"/>
      <c r="T81"/>
      <c r="U81"/>
      <c r="V81"/>
      <c r="W81"/>
      <c r="X81"/>
      <c r="Y81"/>
      <c r="Z81"/>
      <c r="AA81"/>
      <c r="AB81"/>
      <c r="AC81"/>
      <c r="AD81"/>
      <c r="AE81"/>
      <c r="AF81"/>
      <c r="AG81"/>
      <c r="AH81"/>
      <c r="AI81"/>
      <c r="AK81"/>
      <c r="CO81"/>
      <c r="CP81"/>
      <c r="CQ81"/>
      <c r="CR81"/>
      <c r="CS81"/>
      <c r="CT81"/>
      <c r="CU81"/>
      <c r="CV81"/>
      <c r="CW81"/>
      <c r="CX81"/>
      <c r="CY81"/>
      <c r="CZ81"/>
      <c r="DA81"/>
      <c r="DB81"/>
      <c r="DC81"/>
      <c r="DD81"/>
      <c r="DE81"/>
      <c r="DF81"/>
      <c r="DG81"/>
      <c r="DH81"/>
      <c r="DI81"/>
      <c r="DJ81"/>
      <c r="DK81"/>
      <c r="DL81"/>
      <c r="DM81"/>
      <c r="DN81"/>
      <c r="DO81"/>
    </row>
    <row r="82" spans="1:119" ht="12.75">
      <c r="A82" s="20">
        <v>21</v>
      </c>
      <c r="B82" s="21" t="s">
        <v>34</v>
      </c>
      <c r="C82" s="21" t="s">
        <v>6</v>
      </c>
      <c r="D82" s="21">
        <v>2008</v>
      </c>
      <c r="E82" s="40" t="s">
        <v>53</v>
      </c>
      <c r="F82" s="22"/>
      <c r="G82" s="49"/>
      <c r="I82" s="216">
        <v>0</v>
      </c>
      <c r="J82" s="217">
        <v>0</v>
      </c>
      <c r="K82" s="217">
        <v>3.67205749552992</v>
      </c>
      <c r="L82" s="217">
        <v>3.67205749552992</v>
      </c>
      <c r="M82" s="217">
        <v>3.67205749552992</v>
      </c>
      <c r="N82" s="217">
        <v>3.67205749552992</v>
      </c>
      <c r="O82" s="217">
        <v>3.5581005754593593</v>
      </c>
      <c r="P82" s="217">
        <v>3.5581005754593593</v>
      </c>
      <c r="Q82" s="217">
        <v>3.5581005754593593</v>
      </c>
      <c r="R82" s="217">
        <v>3.5581005754593593</v>
      </c>
      <c r="S82" s="217">
        <v>2.7493606071800007</v>
      </c>
      <c r="T82" s="217">
        <v>0</v>
      </c>
      <c r="U82" s="217">
        <v>0</v>
      </c>
      <c r="V82" s="217">
        <v>0</v>
      </c>
      <c r="W82" s="217">
        <v>0</v>
      </c>
      <c r="X82" s="217">
        <v>0</v>
      </c>
      <c r="Y82" s="217">
        <v>0</v>
      </c>
      <c r="Z82" s="217">
        <v>0</v>
      </c>
      <c r="AA82" s="217">
        <v>0</v>
      </c>
      <c r="AB82" s="217">
        <v>0</v>
      </c>
      <c r="AC82" s="217">
        <v>0</v>
      </c>
      <c r="AD82" s="217">
        <v>0</v>
      </c>
      <c r="AE82" s="217">
        <v>0</v>
      </c>
      <c r="AF82" s="217">
        <v>0</v>
      </c>
      <c r="AG82" s="217">
        <v>0</v>
      </c>
      <c r="AH82" s="217">
        <v>0</v>
      </c>
      <c r="AI82" s="218">
        <v>0</v>
      </c>
      <c r="AJ82" s="54"/>
      <c r="AK82" s="126">
        <v>0</v>
      </c>
      <c r="AL82" s="127">
        <v>0</v>
      </c>
      <c r="AM82" s="127">
        <v>34023.74484</v>
      </c>
      <c r="AN82" s="127">
        <v>34023.74484</v>
      </c>
      <c r="AO82" s="127">
        <v>34023.74484</v>
      </c>
      <c r="AP82" s="127">
        <v>34023.74484</v>
      </c>
      <c r="AQ82" s="127">
        <v>33911.19479999999</v>
      </c>
      <c r="AR82" s="127">
        <v>33911.19479999999</v>
      </c>
      <c r="AS82" s="127">
        <v>33911.19479999999</v>
      </c>
      <c r="AT82" s="127">
        <v>33911.19479999999</v>
      </c>
      <c r="AU82" s="127">
        <v>26840.11</v>
      </c>
      <c r="AV82" s="127">
        <v>0</v>
      </c>
      <c r="AW82" s="127">
        <v>0</v>
      </c>
      <c r="AX82" s="127">
        <v>0</v>
      </c>
      <c r="AY82" s="127">
        <v>0</v>
      </c>
      <c r="AZ82" s="127">
        <v>0</v>
      </c>
      <c r="BA82" s="127">
        <v>0</v>
      </c>
      <c r="BB82" s="127">
        <v>0</v>
      </c>
      <c r="BC82" s="127">
        <v>0</v>
      </c>
      <c r="BD82" s="127">
        <v>0</v>
      </c>
      <c r="BE82" s="127">
        <v>0</v>
      </c>
      <c r="BF82" s="127">
        <v>0</v>
      </c>
      <c r="BG82" s="127">
        <v>0</v>
      </c>
      <c r="BH82" s="127">
        <v>0</v>
      </c>
      <c r="BI82" s="127">
        <v>0</v>
      </c>
      <c r="BJ82" s="127">
        <v>0</v>
      </c>
      <c r="BK82" s="160">
        <v>0</v>
      </c>
      <c r="BL82" s="210"/>
      <c r="BM82" s="216">
        <v>0</v>
      </c>
      <c r="BN82" s="217">
        <v>0</v>
      </c>
      <c r="BO82" s="217">
        <v>6.870653637564001</v>
      </c>
      <c r="BP82" s="217">
        <v>6.870653637564001</v>
      </c>
      <c r="BQ82" s="217">
        <v>6.870653637564001</v>
      </c>
      <c r="BR82" s="217">
        <v>6.870653637564001</v>
      </c>
      <c r="BS82" s="217">
        <v>6.554106637367999</v>
      </c>
      <c r="BT82" s="217">
        <v>6.554106637367999</v>
      </c>
      <c r="BU82" s="217">
        <v>6.554106637367999</v>
      </c>
      <c r="BV82" s="217">
        <v>6.554106637367999</v>
      </c>
      <c r="BW82" s="217">
        <v>4.998837467600001</v>
      </c>
      <c r="BX82" s="217">
        <v>0</v>
      </c>
      <c r="BY82" s="217">
        <v>0</v>
      </c>
      <c r="BZ82" s="217">
        <v>0</v>
      </c>
      <c r="CA82" s="217">
        <v>0</v>
      </c>
      <c r="CB82" s="217">
        <v>0</v>
      </c>
      <c r="CC82" s="217">
        <v>0</v>
      </c>
      <c r="CD82" s="217">
        <v>0</v>
      </c>
      <c r="CE82" s="217">
        <v>0</v>
      </c>
      <c r="CF82" s="217">
        <v>0</v>
      </c>
      <c r="CG82" s="217">
        <v>0</v>
      </c>
      <c r="CH82" s="217">
        <v>0</v>
      </c>
      <c r="CI82" s="217">
        <v>0</v>
      </c>
      <c r="CJ82" s="217">
        <v>0</v>
      </c>
      <c r="CK82" s="217">
        <v>0</v>
      </c>
      <c r="CL82" s="217">
        <v>0</v>
      </c>
      <c r="CM82" s="218">
        <v>0</v>
      </c>
      <c r="CN82" s="54"/>
      <c r="CO82" s="126">
        <v>0</v>
      </c>
      <c r="CP82" s="127">
        <v>0</v>
      </c>
      <c r="CQ82" s="127">
        <v>62711.079</v>
      </c>
      <c r="CR82" s="127">
        <v>62711.079</v>
      </c>
      <c r="CS82" s="127">
        <v>62711.079</v>
      </c>
      <c r="CT82" s="127">
        <v>62711.079</v>
      </c>
      <c r="CU82" s="127">
        <v>62398.44</v>
      </c>
      <c r="CV82" s="127">
        <v>62398.44</v>
      </c>
      <c r="CW82" s="127">
        <v>62398.44</v>
      </c>
      <c r="CX82" s="127">
        <v>62398.44</v>
      </c>
      <c r="CY82" s="127">
        <v>48800.2</v>
      </c>
      <c r="CZ82" s="127">
        <v>0</v>
      </c>
      <c r="DA82" s="127">
        <v>0</v>
      </c>
      <c r="DB82" s="127">
        <v>0</v>
      </c>
      <c r="DC82" s="127">
        <v>0</v>
      </c>
      <c r="DD82" s="127">
        <v>0</v>
      </c>
      <c r="DE82" s="127">
        <v>0</v>
      </c>
      <c r="DF82" s="127">
        <v>0</v>
      </c>
      <c r="DG82" s="127">
        <v>0</v>
      </c>
      <c r="DH82" s="127">
        <v>0</v>
      </c>
      <c r="DI82" s="127">
        <v>0</v>
      </c>
      <c r="DJ82" s="127">
        <v>0</v>
      </c>
      <c r="DK82" s="127">
        <v>0</v>
      </c>
      <c r="DL82" s="127">
        <v>0</v>
      </c>
      <c r="DM82" s="127">
        <v>0</v>
      </c>
      <c r="DN82" s="127">
        <v>0</v>
      </c>
      <c r="DO82" s="160">
        <v>0</v>
      </c>
    </row>
    <row r="83" spans="1:119" ht="12.75">
      <c r="A83" s="7">
        <v>22</v>
      </c>
      <c r="B83" s="8" t="s">
        <v>35</v>
      </c>
      <c r="C83" s="8" t="s">
        <v>6</v>
      </c>
      <c r="D83" s="8">
        <v>2008</v>
      </c>
      <c r="E83" s="37" t="s">
        <v>53</v>
      </c>
      <c r="F83" s="22"/>
      <c r="G83" s="49"/>
      <c r="I83" s="219">
        <v>0</v>
      </c>
      <c r="J83" s="220">
        <v>0</v>
      </c>
      <c r="K83" s="220">
        <v>14.819196571504062</v>
      </c>
      <c r="L83" s="220">
        <v>14.819196571504062</v>
      </c>
      <c r="M83" s="220">
        <v>14.819196571504062</v>
      </c>
      <c r="N83" s="220">
        <v>14.819196571504062</v>
      </c>
      <c r="O83" s="220">
        <v>14.819196571504062</v>
      </c>
      <c r="P83" s="220">
        <v>14.819196571504062</v>
      </c>
      <c r="Q83" s="220">
        <v>14.819196571504062</v>
      </c>
      <c r="R83" s="220">
        <v>14.819196571504062</v>
      </c>
      <c r="S83" s="220">
        <v>14.819196571504062</v>
      </c>
      <c r="T83" s="220">
        <v>14.819196571504062</v>
      </c>
      <c r="U83" s="220">
        <v>14.819196571504062</v>
      </c>
      <c r="V83" s="220">
        <v>14.819196571504062</v>
      </c>
      <c r="W83" s="220">
        <v>14.819196571504062</v>
      </c>
      <c r="X83" s="220">
        <v>14.819196571504062</v>
      </c>
      <c r="Y83" s="220">
        <v>14.819196571504062</v>
      </c>
      <c r="Z83" s="220">
        <v>12.017440180837566</v>
      </c>
      <c r="AA83" s="220">
        <v>12.017440180837566</v>
      </c>
      <c r="AB83" s="220">
        <v>12.017440180837566</v>
      </c>
      <c r="AC83" s="220">
        <v>0</v>
      </c>
      <c r="AD83" s="220">
        <v>0</v>
      </c>
      <c r="AE83" s="220">
        <v>0</v>
      </c>
      <c r="AF83" s="220">
        <v>0</v>
      </c>
      <c r="AG83" s="220">
        <v>0</v>
      </c>
      <c r="AH83" s="220">
        <v>0</v>
      </c>
      <c r="AI83" s="221">
        <v>0</v>
      </c>
      <c r="AJ83" s="54"/>
      <c r="AK83" s="167">
        <v>0</v>
      </c>
      <c r="AL83" s="168">
        <v>0</v>
      </c>
      <c r="AM83" s="168">
        <v>23392.620427603164</v>
      </c>
      <c r="AN83" s="168">
        <v>23392.620427603164</v>
      </c>
      <c r="AO83" s="168">
        <v>23392.620427603164</v>
      </c>
      <c r="AP83" s="168">
        <v>23392.620427603164</v>
      </c>
      <c r="AQ83" s="168">
        <v>23392.620427603164</v>
      </c>
      <c r="AR83" s="168">
        <v>23392.620427603164</v>
      </c>
      <c r="AS83" s="168">
        <v>23392.620427603164</v>
      </c>
      <c r="AT83" s="168">
        <v>23392.620427603164</v>
      </c>
      <c r="AU83" s="168">
        <v>23392.620427603164</v>
      </c>
      <c r="AV83" s="168">
        <v>23392.620427603164</v>
      </c>
      <c r="AW83" s="168">
        <v>23392.620427603164</v>
      </c>
      <c r="AX83" s="168">
        <v>23392.620427603164</v>
      </c>
      <c r="AY83" s="168">
        <v>23392.620427603164</v>
      </c>
      <c r="AZ83" s="168">
        <v>23392.620427603164</v>
      </c>
      <c r="BA83" s="168">
        <v>23392.620427603164</v>
      </c>
      <c r="BB83" s="168">
        <v>18654.975575601668</v>
      </c>
      <c r="BC83" s="168">
        <v>18654.975575601668</v>
      </c>
      <c r="BD83" s="168">
        <v>18654.975575601668</v>
      </c>
      <c r="BE83" s="168">
        <v>0</v>
      </c>
      <c r="BF83" s="168">
        <v>0</v>
      </c>
      <c r="BG83" s="168">
        <v>0</v>
      </c>
      <c r="BH83" s="168">
        <v>0</v>
      </c>
      <c r="BI83" s="168">
        <v>0</v>
      </c>
      <c r="BJ83" s="168">
        <v>0</v>
      </c>
      <c r="BK83" s="169">
        <v>0</v>
      </c>
      <c r="BL83" s="210"/>
      <c r="BM83" s="219">
        <v>0</v>
      </c>
      <c r="BN83" s="220">
        <v>0</v>
      </c>
      <c r="BO83" s="220">
        <v>25.728020244107604</v>
      </c>
      <c r="BP83" s="220">
        <v>25.728020244107604</v>
      </c>
      <c r="BQ83" s="220">
        <v>25.728020244107604</v>
      </c>
      <c r="BR83" s="220">
        <v>25.728020244107604</v>
      </c>
      <c r="BS83" s="220">
        <v>25.728020244107604</v>
      </c>
      <c r="BT83" s="220">
        <v>25.728020244107604</v>
      </c>
      <c r="BU83" s="220">
        <v>25.728020244107604</v>
      </c>
      <c r="BV83" s="220">
        <v>25.728020244107604</v>
      </c>
      <c r="BW83" s="220">
        <v>25.728020244107604</v>
      </c>
      <c r="BX83" s="220">
        <v>25.728020244107604</v>
      </c>
      <c r="BY83" s="220">
        <v>25.728020244107604</v>
      </c>
      <c r="BZ83" s="220">
        <v>25.728020244107604</v>
      </c>
      <c r="CA83" s="220">
        <v>25.728020244107604</v>
      </c>
      <c r="CB83" s="220">
        <v>25.728020244107604</v>
      </c>
      <c r="CC83" s="220">
        <v>25.728020244107604</v>
      </c>
      <c r="CD83" s="220">
        <v>20.87921198568249</v>
      </c>
      <c r="CE83" s="220">
        <v>20.87921198568249</v>
      </c>
      <c r="CF83" s="220">
        <v>20.87921198568249</v>
      </c>
      <c r="CG83" s="220">
        <v>0</v>
      </c>
      <c r="CH83" s="220">
        <v>0</v>
      </c>
      <c r="CI83" s="220">
        <v>0</v>
      </c>
      <c r="CJ83" s="220">
        <v>0</v>
      </c>
      <c r="CK83" s="220">
        <v>0</v>
      </c>
      <c r="CL83" s="220">
        <v>0</v>
      </c>
      <c r="CM83" s="221">
        <v>0</v>
      </c>
      <c r="CN83" s="54"/>
      <c r="CO83" s="167">
        <v>0</v>
      </c>
      <c r="CP83" s="168">
        <v>0</v>
      </c>
      <c r="CQ83" s="168">
        <v>40724.92621769956</v>
      </c>
      <c r="CR83" s="168">
        <v>40724.92621769956</v>
      </c>
      <c r="CS83" s="168">
        <v>40724.92621769956</v>
      </c>
      <c r="CT83" s="168">
        <v>40724.92621769956</v>
      </c>
      <c r="CU83" s="168">
        <v>40724.92621769956</v>
      </c>
      <c r="CV83" s="168">
        <v>40724.92621769956</v>
      </c>
      <c r="CW83" s="168">
        <v>40724.92621769956</v>
      </c>
      <c r="CX83" s="168">
        <v>40724.92621769956</v>
      </c>
      <c r="CY83" s="168">
        <v>40724.92621769956</v>
      </c>
      <c r="CZ83" s="168">
        <v>40724.92621769956</v>
      </c>
      <c r="DA83" s="168">
        <v>40724.92621769956</v>
      </c>
      <c r="DB83" s="168">
        <v>40724.92621769956</v>
      </c>
      <c r="DC83" s="168">
        <v>40724.92621769956</v>
      </c>
      <c r="DD83" s="168">
        <v>40724.92621769956</v>
      </c>
      <c r="DE83" s="168">
        <v>40724.92621769956</v>
      </c>
      <c r="DF83" s="168">
        <v>32496.850355782364</v>
      </c>
      <c r="DG83" s="168">
        <v>32496.850355782364</v>
      </c>
      <c r="DH83" s="168">
        <v>32496.850355782364</v>
      </c>
      <c r="DI83" s="168">
        <v>0</v>
      </c>
      <c r="DJ83" s="168">
        <v>0</v>
      </c>
      <c r="DK83" s="168">
        <v>0</v>
      </c>
      <c r="DL83" s="168">
        <v>0</v>
      </c>
      <c r="DM83" s="168">
        <v>0</v>
      </c>
      <c r="DN83" s="168">
        <v>0</v>
      </c>
      <c r="DO83" s="169">
        <v>0</v>
      </c>
    </row>
    <row r="84" spans="1:119" ht="12.75">
      <c r="A84" s="10">
        <v>23</v>
      </c>
      <c r="B84" s="11" t="s">
        <v>36</v>
      </c>
      <c r="C84" s="11" t="s">
        <v>6</v>
      </c>
      <c r="D84" s="11">
        <v>2008</v>
      </c>
      <c r="E84" s="38" t="s">
        <v>53</v>
      </c>
      <c r="F84" s="22"/>
      <c r="G84" s="49"/>
      <c r="I84" s="222">
        <v>0</v>
      </c>
      <c r="J84" s="223">
        <v>0</v>
      </c>
      <c r="K84" s="223">
        <v>0</v>
      </c>
      <c r="L84" s="223">
        <v>0</v>
      </c>
      <c r="M84" s="223">
        <v>0</v>
      </c>
      <c r="N84" s="223">
        <v>0</v>
      </c>
      <c r="O84" s="223">
        <v>0</v>
      </c>
      <c r="P84" s="223">
        <v>0</v>
      </c>
      <c r="Q84" s="223">
        <v>0</v>
      </c>
      <c r="R84" s="223">
        <v>0</v>
      </c>
      <c r="S84" s="223">
        <v>0</v>
      </c>
      <c r="T84" s="223">
        <v>0</v>
      </c>
      <c r="U84" s="223">
        <v>0</v>
      </c>
      <c r="V84" s="223">
        <v>0</v>
      </c>
      <c r="W84" s="223">
        <v>0</v>
      </c>
      <c r="X84" s="223">
        <v>0</v>
      </c>
      <c r="Y84" s="223">
        <v>0</v>
      </c>
      <c r="Z84" s="223">
        <v>0</v>
      </c>
      <c r="AA84" s="223">
        <v>0</v>
      </c>
      <c r="AB84" s="223">
        <v>0</v>
      </c>
      <c r="AC84" s="223">
        <v>0</v>
      </c>
      <c r="AD84" s="223">
        <v>0</v>
      </c>
      <c r="AE84" s="223">
        <v>0</v>
      </c>
      <c r="AF84" s="223">
        <v>0</v>
      </c>
      <c r="AG84" s="223">
        <v>0</v>
      </c>
      <c r="AH84" s="223">
        <v>0</v>
      </c>
      <c r="AI84" s="224">
        <v>0</v>
      </c>
      <c r="AJ84" s="54"/>
      <c r="AK84" s="128">
        <v>0</v>
      </c>
      <c r="AL84" s="129">
        <v>0</v>
      </c>
      <c r="AM84" s="129">
        <v>0</v>
      </c>
      <c r="AN84" s="129">
        <v>0</v>
      </c>
      <c r="AO84" s="129">
        <v>0</v>
      </c>
      <c r="AP84" s="129">
        <v>0</v>
      </c>
      <c r="AQ84" s="129">
        <v>0</v>
      </c>
      <c r="AR84" s="129">
        <v>0</v>
      </c>
      <c r="AS84" s="129">
        <v>0</v>
      </c>
      <c r="AT84" s="129">
        <v>0</v>
      </c>
      <c r="AU84" s="129">
        <v>0</v>
      </c>
      <c r="AV84" s="129">
        <v>0</v>
      </c>
      <c r="AW84" s="129">
        <v>0</v>
      </c>
      <c r="AX84" s="129">
        <v>0</v>
      </c>
      <c r="AY84" s="129">
        <v>0</v>
      </c>
      <c r="AZ84" s="129">
        <v>0</v>
      </c>
      <c r="BA84" s="129">
        <v>0</v>
      </c>
      <c r="BB84" s="129">
        <v>0</v>
      </c>
      <c r="BC84" s="129">
        <v>0</v>
      </c>
      <c r="BD84" s="129">
        <v>0</v>
      </c>
      <c r="BE84" s="129">
        <v>0</v>
      </c>
      <c r="BF84" s="129">
        <v>0</v>
      </c>
      <c r="BG84" s="129">
        <v>0</v>
      </c>
      <c r="BH84" s="129">
        <v>0</v>
      </c>
      <c r="BI84" s="129">
        <v>0</v>
      </c>
      <c r="BJ84" s="129">
        <v>0</v>
      </c>
      <c r="BK84" s="161">
        <v>0</v>
      </c>
      <c r="BL84" s="210"/>
      <c r="BM84" s="222">
        <v>0</v>
      </c>
      <c r="BN84" s="223">
        <v>0</v>
      </c>
      <c r="BO84" s="223">
        <v>0</v>
      </c>
      <c r="BP84" s="223">
        <v>0</v>
      </c>
      <c r="BQ84" s="223">
        <v>0</v>
      </c>
      <c r="BR84" s="223">
        <v>0</v>
      </c>
      <c r="BS84" s="223">
        <v>0</v>
      </c>
      <c r="BT84" s="223">
        <v>0</v>
      </c>
      <c r="BU84" s="223">
        <v>0</v>
      </c>
      <c r="BV84" s="223">
        <v>0</v>
      </c>
      <c r="BW84" s="223">
        <v>0</v>
      </c>
      <c r="BX84" s="223">
        <v>0</v>
      </c>
      <c r="BY84" s="223">
        <v>0</v>
      </c>
      <c r="BZ84" s="223">
        <v>0</v>
      </c>
      <c r="CA84" s="223">
        <v>0</v>
      </c>
      <c r="CB84" s="223">
        <v>0</v>
      </c>
      <c r="CC84" s="223">
        <v>0</v>
      </c>
      <c r="CD84" s="223">
        <v>0</v>
      </c>
      <c r="CE84" s="223">
        <v>0</v>
      </c>
      <c r="CF84" s="223">
        <v>0</v>
      </c>
      <c r="CG84" s="223">
        <v>0</v>
      </c>
      <c r="CH84" s="223">
        <v>0</v>
      </c>
      <c r="CI84" s="223">
        <v>0</v>
      </c>
      <c r="CJ84" s="223">
        <v>0</v>
      </c>
      <c r="CK84" s="223">
        <v>0</v>
      </c>
      <c r="CL84" s="223">
        <v>0</v>
      </c>
      <c r="CM84" s="224">
        <v>0</v>
      </c>
      <c r="CN84" s="54"/>
      <c r="CO84" s="128">
        <v>0</v>
      </c>
      <c r="CP84" s="129">
        <v>0</v>
      </c>
      <c r="CQ84" s="129">
        <v>0</v>
      </c>
      <c r="CR84" s="129">
        <v>0</v>
      </c>
      <c r="CS84" s="129">
        <v>0</v>
      </c>
      <c r="CT84" s="129">
        <v>0</v>
      </c>
      <c r="CU84" s="129">
        <v>0</v>
      </c>
      <c r="CV84" s="129">
        <v>0</v>
      </c>
      <c r="CW84" s="129">
        <v>0</v>
      </c>
      <c r="CX84" s="129">
        <v>0</v>
      </c>
      <c r="CY84" s="129">
        <v>0</v>
      </c>
      <c r="CZ84" s="129">
        <v>0</v>
      </c>
      <c r="DA84" s="129">
        <v>0</v>
      </c>
      <c r="DB84" s="129">
        <v>0</v>
      </c>
      <c r="DC84" s="129">
        <v>0</v>
      </c>
      <c r="DD84" s="129">
        <v>0</v>
      </c>
      <c r="DE84" s="129">
        <v>0</v>
      </c>
      <c r="DF84" s="129">
        <v>0</v>
      </c>
      <c r="DG84" s="129">
        <v>0</v>
      </c>
      <c r="DH84" s="129">
        <v>0</v>
      </c>
      <c r="DI84" s="129">
        <v>0</v>
      </c>
      <c r="DJ84" s="129">
        <v>0</v>
      </c>
      <c r="DK84" s="129">
        <v>0</v>
      </c>
      <c r="DL84" s="129">
        <v>0</v>
      </c>
      <c r="DM84" s="129">
        <v>0</v>
      </c>
      <c r="DN84" s="129">
        <v>0</v>
      </c>
      <c r="DO84" s="161">
        <v>0</v>
      </c>
    </row>
    <row r="85" spans="1:119" ht="12.75">
      <c r="A85" s="7">
        <v>24</v>
      </c>
      <c r="B85" s="8" t="s">
        <v>37</v>
      </c>
      <c r="C85" s="8" t="s">
        <v>6</v>
      </c>
      <c r="D85" s="8">
        <v>2008</v>
      </c>
      <c r="E85" s="37" t="s">
        <v>53</v>
      </c>
      <c r="F85" s="22"/>
      <c r="G85" s="49"/>
      <c r="I85" s="219">
        <v>0</v>
      </c>
      <c r="J85" s="220">
        <v>0</v>
      </c>
      <c r="K85" s="220">
        <v>9.537682947137213</v>
      </c>
      <c r="L85" s="220">
        <v>5.469426057915257</v>
      </c>
      <c r="M85" s="220">
        <v>5.469426057915257</v>
      </c>
      <c r="N85" s="220">
        <v>5.469426057915257</v>
      </c>
      <c r="O85" s="220">
        <v>5.469426057915257</v>
      </c>
      <c r="P85" s="220">
        <v>5.469426057915257</v>
      </c>
      <c r="Q85" s="220">
        <v>5.469426057915257</v>
      </c>
      <c r="R85" s="220">
        <v>5.469426057915257</v>
      </c>
      <c r="S85" s="220">
        <v>5.279074978115592</v>
      </c>
      <c r="T85" s="220">
        <v>5.279074978115592</v>
      </c>
      <c r="U85" s="220">
        <v>5.2231939762500454</v>
      </c>
      <c r="V85" s="220">
        <v>5.2231939762500454</v>
      </c>
      <c r="W85" s="220">
        <v>5.2231939762500454</v>
      </c>
      <c r="X85" s="220">
        <v>5.15677863439053</v>
      </c>
      <c r="Y85" s="220">
        <v>5.131837061796516</v>
      </c>
      <c r="Z85" s="220">
        <v>4.878567195649335</v>
      </c>
      <c r="AA85" s="220">
        <v>4.878567195649335</v>
      </c>
      <c r="AB85" s="220">
        <v>4.878567195649335</v>
      </c>
      <c r="AC85" s="220">
        <v>4.878567195649335</v>
      </c>
      <c r="AD85" s="220">
        <v>4.878567195649335</v>
      </c>
      <c r="AE85" s="220">
        <v>0</v>
      </c>
      <c r="AF85" s="220">
        <v>0</v>
      </c>
      <c r="AG85" s="220">
        <v>0</v>
      </c>
      <c r="AH85" s="220">
        <v>0</v>
      </c>
      <c r="AI85" s="221">
        <v>0</v>
      </c>
      <c r="AJ85" s="54"/>
      <c r="AK85" s="167">
        <v>0</v>
      </c>
      <c r="AL85" s="168">
        <v>0</v>
      </c>
      <c r="AM85" s="168">
        <v>37550.68448432341</v>
      </c>
      <c r="AN85" s="168">
        <v>13550.290637938695</v>
      </c>
      <c r="AO85" s="168">
        <v>13550.290637938695</v>
      </c>
      <c r="AP85" s="168">
        <v>13550.290637938695</v>
      </c>
      <c r="AQ85" s="168">
        <v>13550.290637938695</v>
      </c>
      <c r="AR85" s="168">
        <v>13550.290637938695</v>
      </c>
      <c r="AS85" s="168">
        <v>13550.290637938695</v>
      </c>
      <c r="AT85" s="168">
        <v>13550.290637938695</v>
      </c>
      <c r="AU85" s="168">
        <v>7423.332477618287</v>
      </c>
      <c r="AV85" s="168">
        <v>7423.332477618287</v>
      </c>
      <c r="AW85" s="168">
        <v>5624.653107123848</v>
      </c>
      <c r="AX85" s="168">
        <v>5624.653107123848</v>
      </c>
      <c r="AY85" s="168">
        <v>5624.653107123848</v>
      </c>
      <c r="AZ85" s="168">
        <v>4976.28596493421</v>
      </c>
      <c r="BA85" s="168">
        <v>4745.2695699428905</v>
      </c>
      <c r="BB85" s="168">
        <v>4511.5374232842205</v>
      </c>
      <c r="BC85" s="168">
        <v>4511.5374232842205</v>
      </c>
      <c r="BD85" s="168">
        <v>4511.5374232842205</v>
      </c>
      <c r="BE85" s="168">
        <v>4511.5374232842205</v>
      </c>
      <c r="BF85" s="168">
        <v>4511.5374232842205</v>
      </c>
      <c r="BG85" s="168">
        <v>0</v>
      </c>
      <c r="BH85" s="168">
        <v>0</v>
      </c>
      <c r="BI85" s="168">
        <v>0</v>
      </c>
      <c r="BJ85" s="168">
        <v>0</v>
      </c>
      <c r="BK85" s="169">
        <v>0</v>
      </c>
      <c r="BL85" s="210"/>
      <c r="BM85" s="219">
        <v>0</v>
      </c>
      <c r="BN85" s="220">
        <v>0</v>
      </c>
      <c r="BO85" s="220">
        <v>12.227798650175913</v>
      </c>
      <c r="BP85" s="220">
        <v>7.0120846896349445</v>
      </c>
      <c r="BQ85" s="220">
        <v>7.0120846896349445</v>
      </c>
      <c r="BR85" s="220">
        <v>7.0120846896349445</v>
      </c>
      <c r="BS85" s="220">
        <v>7.0120846896349445</v>
      </c>
      <c r="BT85" s="220">
        <v>7.0120846896349445</v>
      </c>
      <c r="BU85" s="220">
        <v>7.0120846896349445</v>
      </c>
      <c r="BV85" s="220">
        <v>7.0120846896349445</v>
      </c>
      <c r="BW85" s="220">
        <v>6.768044843737938</v>
      </c>
      <c r="BX85" s="220">
        <v>6.768044843737938</v>
      </c>
      <c r="BY85" s="220">
        <v>6.696402533653903</v>
      </c>
      <c r="BZ85" s="220">
        <v>6.696402533653903</v>
      </c>
      <c r="CA85" s="220">
        <v>6.696402533653903</v>
      </c>
      <c r="CB85" s="220">
        <v>6.61125465947504</v>
      </c>
      <c r="CC85" s="220">
        <v>6.579278284354506</v>
      </c>
      <c r="CD85" s="220">
        <v>6.254573327755559</v>
      </c>
      <c r="CE85" s="220">
        <v>6.254573327755559</v>
      </c>
      <c r="CF85" s="220">
        <v>6.254573327755559</v>
      </c>
      <c r="CG85" s="220">
        <v>6.254573327755559</v>
      </c>
      <c r="CH85" s="220">
        <v>6.254573327755559</v>
      </c>
      <c r="CI85" s="220">
        <v>0</v>
      </c>
      <c r="CJ85" s="220">
        <v>0</v>
      </c>
      <c r="CK85" s="220">
        <v>0</v>
      </c>
      <c r="CL85" s="220">
        <v>0</v>
      </c>
      <c r="CM85" s="221">
        <v>0</v>
      </c>
      <c r="CN85" s="54"/>
      <c r="CO85" s="167">
        <v>0</v>
      </c>
      <c r="CP85" s="168">
        <v>0</v>
      </c>
      <c r="CQ85" s="168">
        <v>48141.903185029994</v>
      </c>
      <c r="CR85" s="168">
        <v>17372.16748453679</v>
      </c>
      <c r="CS85" s="168">
        <v>17372.16748453679</v>
      </c>
      <c r="CT85" s="168">
        <v>17372.16748453679</v>
      </c>
      <c r="CU85" s="168">
        <v>17372.16748453679</v>
      </c>
      <c r="CV85" s="168">
        <v>17372.16748453679</v>
      </c>
      <c r="CW85" s="168">
        <v>17372.16748453679</v>
      </c>
      <c r="CX85" s="168">
        <v>17372.16748453679</v>
      </c>
      <c r="CY85" s="168">
        <v>9517.092920023442</v>
      </c>
      <c r="CZ85" s="168">
        <v>9517.092920023442</v>
      </c>
      <c r="DA85" s="168">
        <v>7211.093727081847</v>
      </c>
      <c r="DB85" s="168">
        <v>7211.093727081847</v>
      </c>
      <c r="DC85" s="168">
        <v>7211.093727081847</v>
      </c>
      <c r="DD85" s="168">
        <v>6379.853801197703</v>
      </c>
      <c r="DE85" s="168">
        <v>6083.6789358242195</v>
      </c>
      <c r="DF85" s="168">
        <v>5784.022337543867</v>
      </c>
      <c r="DG85" s="168">
        <v>5784.022337543867</v>
      </c>
      <c r="DH85" s="168">
        <v>5784.022337543867</v>
      </c>
      <c r="DI85" s="168">
        <v>5784.022337543867</v>
      </c>
      <c r="DJ85" s="168">
        <v>5784.022337543867</v>
      </c>
      <c r="DK85" s="168">
        <v>0</v>
      </c>
      <c r="DL85" s="168">
        <v>0</v>
      </c>
      <c r="DM85" s="168">
        <v>0</v>
      </c>
      <c r="DN85" s="168">
        <v>0</v>
      </c>
      <c r="DO85" s="169">
        <v>0</v>
      </c>
    </row>
    <row r="86" spans="1:119" ht="12.75">
      <c r="A86" s="10">
        <v>25</v>
      </c>
      <c r="B86" s="24" t="s">
        <v>38</v>
      </c>
      <c r="C86" s="11" t="s">
        <v>6</v>
      </c>
      <c r="D86" s="11">
        <v>2008</v>
      </c>
      <c r="E86" s="38" t="s">
        <v>53</v>
      </c>
      <c r="F86" s="22"/>
      <c r="G86" s="49"/>
      <c r="I86" s="222">
        <v>0</v>
      </c>
      <c r="J86" s="223">
        <v>0</v>
      </c>
      <c r="K86" s="223">
        <v>6.476224533455691</v>
      </c>
      <c r="L86" s="223">
        <v>6.188465586087267</v>
      </c>
      <c r="M86" s="223">
        <v>6.188465586087267</v>
      </c>
      <c r="N86" s="223">
        <v>6.188465586087267</v>
      </c>
      <c r="O86" s="223">
        <v>5.624894017055696</v>
      </c>
      <c r="P86" s="223">
        <v>5.624894017055696</v>
      </c>
      <c r="Q86" s="223">
        <v>4.326802744506798</v>
      </c>
      <c r="R86" s="223">
        <v>3.888367368213137</v>
      </c>
      <c r="S86" s="223">
        <v>2.8497522213702795</v>
      </c>
      <c r="T86" s="223">
        <v>2.2988916213702786</v>
      </c>
      <c r="U86" s="223">
        <v>2.026344800298982</v>
      </c>
      <c r="V86" s="223">
        <v>2.026344800298982</v>
      </c>
      <c r="W86" s="223">
        <v>0.9919931002989808</v>
      </c>
      <c r="X86" s="223">
        <v>0.9919931002989808</v>
      </c>
      <c r="Y86" s="223">
        <v>0.9919931002989808</v>
      </c>
      <c r="Z86" s="223">
        <v>0.9919931002989808</v>
      </c>
      <c r="AA86" s="223">
        <v>0</v>
      </c>
      <c r="AB86" s="223">
        <v>0</v>
      </c>
      <c r="AC86" s="223">
        <v>0</v>
      </c>
      <c r="AD86" s="223">
        <v>0</v>
      </c>
      <c r="AE86" s="223">
        <v>0</v>
      </c>
      <c r="AF86" s="223">
        <v>0</v>
      </c>
      <c r="AG86" s="223">
        <v>0</v>
      </c>
      <c r="AH86" s="223">
        <v>0</v>
      </c>
      <c r="AI86" s="224">
        <v>0</v>
      </c>
      <c r="AJ86" s="54"/>
      <c r="AK86" s="128">
        <v>0</v>
      </c>
      <c r="AL86" s="129">
        <v>0</v>
      </c>
      <c r="AM86" s="129">
        <v>118753.71512574377</v>
      </c>
      <c r="AN86" s="129">
        <v>118237.11930118232</v>
      </c>
      <c r="AO86" s="129">
        <v>118237.11930118232</v>
      </c>
      <c r="AP86" s="129">
        <v>118237.11930118232</v>
      </c>
      <c r="AQ86" s="129">
        <v>100355.74566670136</v>
      </c>
      <c r="AR86" s="129">
        <v>100355.74566670136</v>
      </c>
      <c r="AS86" s="129">
        <v>81735.40764687386</v>
      </c>
      <c r="AT86" s="129">
        <v>67824.43837716251</v>
      </c>
      <c r="AU86" s="129">
        <v>42822.139205890795</v>
      </c>
      <c r="AV86" s="129">
        <v>42276.32169589081</v>
      </c>
      <c r="AW86" s="129">
        <v>34667.04257654604</v>
      </c>
      <c r="AX86" s="129">
        <v>34667.04257654604</v>
      </c>
      <c r="AY86" s="129">
        <v>32884.390922546045</v>
      </c>
      <c r="AZ86" s="129">
        <v>32884.390922546045</v>
      </c>
      <c r="BA86" s="129">
        <v>32884.390922546045</v>
      </c>
      <c r="BB86" s="129">
        <v>31655.794843173855</v>
      </c>
      <c r="BC86" s="129">
        <v>0</v>
      </c>
      <c r="BD86" s="129">
        <v>0</v>
      </c>
      <c r="BE86" s="129">
        <v>0</v>
      </c>
      <c r="BF86" s="129">
        <v>0</v>
      </c>
      <c r="BG86" s="129">
        <v>0</v>
      </c>
      <c r="BH86" s="129">
        <v>0</v>
      </c>
      <c r="BI86" s="129">
        <v>0</v>
      </c>
      <c r="BJ86" s="129">
        <v>0</v>
      </c>
      <c r="BK86" s="161">
        <v>0</v>
      </c>
      <c r="BL86" s="210"/>
      <c r="BM86" s="222">
        <v>0</v>
      </c>
      <c r="BN86" s="223">
        <v>0</v>
      </c>
      <c r="BO86" s="223">
        <v>15.510697078370018</v>
      </c>
      <c r="BP86" s="223">
        <v>14.690584078370016</v>
      </c>
      <c r="BQ86" s="223">
        <v>14.690584078370016</v>
      </c>
      <c r="BR86" s="223">
        <v>14.690584078370016</v>
      </c>
      <c r="BS86" s="223">
        <v>13.229323510095291</v>
      </c>
      <c r="BT86" s="223">
        <v>13.229323510095291</v>
      </c>
      <c r="BU86" s="223">
        <v>10.397722375267177</v>
      </c>
      <c r="BV86" s="223">
        <v>9.227556187043218</v>
      </c>
      <c r="BW86" s="223">
        <v>7.239989303680886</v>
      </c>
      <c r="BX86" s="223">
        <v>5.986129303680889</v>
      </c>
      <c r="BY86" s="223">
        <v>5.31376191968833</v>
      </c>
      <c r="BZ86" s="223">
        <v>5.31376191968833</v>
      </c>
      <c r="CA86" s="223">
        <v>2.947361919688328</v>
      </c>
      <c r="CB86" s="223">
        <v>2.947361919688328</v>
      </c>
      <c r="CC86" s="223">
        <v>2.947361919688328</v>
      </c>
      <c r="CD86" s="223">
        <v>2.947361919688328</v>
      </c>
      <c r="CE86" s="223">
        <v>0</v>
      </c>
      <c r="CF86" s="223">
        <v>0</v>
      </c>
      <c r="CG86" s="223">
        <v>0</v>
      </c>
      <c r="CH86" s="223">
        <v>0</v>
      </c>
      <c r="CI86" s="223">
        <v>0</v>
      </c>
      <c r="CJ86" s="223">
        <v>0</v>
      </c>
      <c r="CK86" s="223">
        <v>0</v>
      </c>
      <c r="CL86" s="223">
        <v>0</v>
      </c>
      <c r="CM86" s="224">
        <v>0</v>
      </c>
      <c r="CN86" s="54"/>
      <c r="CO86" s="128">
        <v>0</v>
      </c>
      <c r="CP86" s="129">
        <v>0</v>
      </c>
      <c r="CQ86" s="129">
        <v>294527.8244919739</v>
      </c>
      <c r="CR86" s="129">
        <v>293055.5263919739</v>
      </c>
      <c r="CS86" s="129">
        <v>293055.5263919739</v>
      </c>
      <c r="CT86" s="129">
        <v>293055.5263919739</v>
      </c>
      <c r="CU86" s="129">
        <v>246691.6790397126</v>
      </c>
      <c r="CV86" s="129">
        <v>246691.6790397126</v>
      </c>
      <c r="CW86" s="129">
        <v>205043.53331623395</v>
      </c>
      <c r="CX86" s="129">
        <v>167915.72209249804</v>
      </c>
      <c r="CY86" s="129">
        <v>120069.5665730122</v>
      </c>
      <c r="CZ86" s="129">
        <v>118827.1855730121</v>
      </c>
      <c r="DA86" s="129">
        <v>100819.81443252564</v>
      </c>
      <c r="DB86" s="129">
        <v>100819.81443252564</v>
      </c>
      <c r="DC86" s="129">
        <v>96741.44643252566</v>
      </c>
      <c r="DD86" s="129">
        <v>96741.44643252566</v>
      </c>
      <c r="DE86" s="129">
        <v>96741.44643252566</v>
      </c>
      <c r="DF86" s="129">
        <v>94099.96486187552</v>
      </c>
      <c r="DG86" s="129">
        <v>0</v>
      </c>
      <c r="DH86" s="129">
        <v>0</v>
      </c>
      <c r="DI86" s="129">
        <v>0</v>
      </c>
      <c r="DJ86" s="129">
        <v>0</v>
      </c>
      <c r="DK86" s="129">
        <v>0</v>
      </c>
      <c r="DL86" s="129">
        <v>0</v>
      </c>
      <c r="DM86" s="129">
        <v>0</v>
      </c>
      <c r="DN86" s="129">
        <v>0</v>
      </c>
      <c r="DO86" s="161">
        <v>0</v>
      </c>
    </row>
    <row r="87" spans="1:119" ht="12.75">
      <c r="A87" s="7">
        <v>26</v>
      </c>
      <c r="B87" s="8" t="s">
        <v>39</v>
      </c>
      <c r="C87" s="8" t="s">
        <v>21</v>
      </c>
      <c r="D87" s="8">
        <v>2008</v>
      </c>
      <c r="E87" s="37" t="s">
        <v>53</v>
      </c>
      <c r="F87" s="22"/>
      <c r="G87" s="49"/>
      <c r="I87" s="219">
        <v>0</v>
      </c>
      <c r="J87" s="220">
        <v>0</v>
      </c>
      <c r="K87" s="220">
        <v>34.0526205</v>
      </c>
      <c r="L87" s="220">
        <v>34.0526205</v>
      </c>
      <c r="M87" s="220">
        <v>34.0526205</v>
      </c>
      <c r="N87" s="220">
        <v>34.0526205</v>
      </c>
      <c r="O87" s="220">
        <v>34.0526205</v>
      </c>
      <c r="P87" s="220">
        <v>34.0526205</v>
      </c>
      <c r="Q87" s="220">
        <v>34.0526205</v>
      </c>
      <c r="R87" s="220">
        <v>34.0526205</v>
      </c>
      <c r="S87" s="220">
        <v>34.0526205</v>
      </c>
      <c r="T87" s="220">
        <v>34.0526205</v>
      </c>
      <c r="U87" s="220">
        <v>34.0526205</v>
      </c>
      <c r="V87" s="220">
        <v>34.0526205</v>
      </c>
      <c r="W87" s="220">
        <v>34.0526205</v>
      </c>
      <c r="X87" s="220">
        <v>0</v>
      </c>
      <c r="Y87" s="220">
        <v>0</v>
      </c>
      <c r="Z87" s="220">
        <v>0</v>
      </c>
      <c r="AA87" s="220">
        <v>0</v>
      </c>
      <c r="AB87" s="220">
        <v>0</v>
      </c>
      <c r="AC87" s="220">
        <v>0</v>
      </c>
      <c r="AD87" s="220">
        <v>0</v>
      </c>
      <c r="AE87" s="220">
        <v>0</v>
      </c>
      <c r="AF87" s="220">
        <v>0</v>
      </c>
      <c r="AG87" s="220">
        <v>0</v>
      </c>
      <c r="AH87" s="220">
        <v>0</v>
      </c>
      <c r="AI87" s="221">
        <v>0</v>
      </c>
      <c r="AJ87" s="54"/>
      <c r="AK87" s="167">
        <v>0</v>
      </c>
      <c r="AL87" s="168">
        <v>0</v>
      </c>
      <c r="AM87" s="168">
        <v>681.0524099999999</v>
      </c>
      <c r="AN87" s="168">
        <v>681.0524099999999</v>
      </c>
      <c r="AO87" s="168">
        <v>681.0524099999999</v>
      </c>
      <c r="AP87" s="168">
        <v>681.0524099999999</v>
      </c>
      <c r="AQ87" s="168">
        <v>681.0524099999999</v>
      </c>
      <c r="AR87" s="168">
        <v>681.0524099999999</v>
      </c>
      <c r="AS87" s="168">
        <v>681.0524099999999</v>
      </c>
      <c r="AT87" s="168">
        <v>681.0524099999999</v>
      </c>
      <c r="AU87" s="168">
        <v>681.0524099999999</v>
      </c>
      <c r="AV87" s="168">
        <v>681.0524099999999</v>
      </c>
      <c r="AW87" s="168">
        <v>681.0524099999999</v>
      </c>
      <c r="AX87" s="168">
        <v>681.0524099999999</v>
      </c>
      <c r="AY87" s="168">
        <v>681.0524099999999</v>
      </c>
      <c r="AZ87" s="168">
        <v>0</v>
      </c>
      <c r="BA87" s="168">
        <v>0</v>
      </c>
      <c r="BB87" s="168">
        <v>0</v>
      </c>
      <c r="BC87" s="168">
        <v>0</v>
      </c>
      <c r="BD87" s="168">
        <v>0</v>
      </c>
      <c r="BE87" s="168">
        <v>0</v>
      </c>
      <c r="BF87" s="168">
        <v>0</v>
      </c>
      <c r="BG87" s="168">
        <v>0</v>
      </c>
      <c r="BH87" s="168">
        <v>0</v>
      </c>
      <c r="BI87" s="168">
        <v>0</v>
      </c>
      <c r="BJ87" s="168">
        <v>0</v>
      </c>
      <c r="BK87" s="169">
        <v>0</v>
      </c>
      <c r="BL87" s="210"/>
      <c r="BM87" s="219">
        <v>0</v>
      </c>
      <c r="BN87" s="220">
        <v>0</v>
      </c>
      <c r="BO87" s="220">
        <v>37.836245</v>
      </c>
      <c r="BP87" s="220">
        <v>37.836245</v>
      </c>
      <c r="BQ87" s="220">
        <v>37.836245</v>
      </c>
      <c r="BR87" s="220">
        <v>37.836245</v>
      </c>
      <c r="BS87" s="220">
        <v>37.836245</v>
      </c>
      <c r="BT87" s="220">
        <v>37.836245</v>
      </c>
      <c r="BU87" s="220">
        <v>37.836245</v>
      </c>
      <c r="BV87" s="220">
        <v>37.836245</v>
      </c>
      <c r="BW87" s="220">
        <v>37.836245</v>
      </c>
      <c r="BX87" s="220">
        <v>37.836245</v>
      </c>
      <c r="BY87" s="220">
        <v>37.836245</v>
      </c>
      <c r="BZ87" s="220">
        <v>37.836245</v>
      </c>
      <c r="CA87" s="220">
        <v>37.836245</v>
      </c>
      <c r="CB87" s="220">
        <v>0</v>
      </c>
      <c r="CC87" s="220">
        <v>0</v>
      </c>
      <c r="CD87" s="220">
        <v>0</v>
      </c>
      <c r="CE87" s="220">
        <v>0</v>
      </c>
      <c r="CF87" s="220">
        <v>0</v>
      </c>
      <c r="CG87" s="220">
        <v>0</v>
      </c>
      <c r="CH87" s="220">
        <v>0</v>
      </c>
      <c r="CI87" s="220">
        <v>0</v>
      </c>
      <c r="CJ87" s="220">
        <v>0</v>
      </c>
      <c r="CK87" s="220">
        <v>0</v>
      </c>
      <c r="CL87" s="220">
        <v>0</v>
      </c>
      <c r="CM87" s="221">
        <v>0</v>
      </c>
      <c r="CN87" s="54"/>
      <c r="CO87" s="167">
        <v>0</v>
      </c>
      <c r="CP87" s="168">
        <v>0</v>
      </c>
      <c r="CQ87" s="168">
        <v>756.7249000000003</v>
      </c>
      <c r="CR87" s="168">
        <v>756.7249000000003</v>
      </c>
      <c r="CS87" s="168">
        <v>756.7249000000003</v>
      </c>
      <c r="CT87" s="168">
        <v>756.7249000000003</v>
      </c>
      <c r="CU87" s="168">
        <v>756.7249000000003</v>
      </c>
      <c r="CV87" s="168">
        <v>756.7249000000003</v>
      </c>
      <c r="CW87" s="168">
        <v>756.7249000000003</v>
      </c>
      <c r="CX87" s="168">
        <v>756.7249000000003</v>
      </c>
      <c r="CY87" s="168">
        <v>756.7249000000003</v>
      </c>
      <c r="CZ87" s="168">
        <v>756.7249000000003</v>
      </c>
      <c r="DA87" s="168">
        <v>756.7249000000003</v>
      </c>
      <c r="DB87" s="168">
        <v>756.7249000000003</v>
      </c>
      <c r="DC87" s="168">
        <v>756.7249000000003</v>
      </c>
      <c r="DD87" s="168">
        <v>0</v>
      </c>
      <c r="DE87" s="168">
        <v>0</v>
      </c>
      <c r="DF87" s="168">
        <v>0</v>
      </c>
      <c r="DG87" s="168">
        <v>0</v>
      </c>
      <c r="DH87" s="168">
        <v>0</v>
      </c>
      <c r="DI87" s="168">
        <v>0</v>
      </c>
      <c r="DJ87" s="168">
        <v>0</v>
      </c>
      <c r="DK87" s="168">
        <v>0</v>
      </c>
      <c r="DL87" s="168">
        <v>0</v>
      </c>
      <c r="DM87" s="168">
        <v>0</v>
      </c>
      <c r="DN87" s="168">
        <v>0</v>
      </c>
      <c r="DO87" s="169">
        <v>0</v>
      </c>
    </row>
    <row r="88" spans="1:119" ht="12.75">
      <c r="A88" s="10">
        <v>27</v>
      </c>
      <c r="B88" s="11" t="s">
        <v>40</v>
      </c>
      <c r="C88" s="11" t="s">
        <v>27</v>
      </c>
      <c r="D88" s="11">
        <v>2008</v>
      </c>
      <c r="E88" s="38" t="s">
        <v>53</v>
      </c>
      <c r="F88" s="22"/>
      <c r="G88" s="49"/>
      <c r="I88" s="222">
        <v>0</v>
      </c>
      <c r="J88" s="223">
        <v>0</v>
      </c>
      <c r="K88" s="223">
        <v>10.0117</v>
      </c>
      <c r="L88" s="223">
        <v>10.013779999999999</v>
      </c>
      <c r="M88" s="223">
        <v>10.013779999999999</v>
      </c>
      <c r="N88" s="223">
        <v>10.013779999999999</v>
      </c>
      <c r="O88" s="223">
        <v>10.013779999999999</v>
      </c>
      <c r="P88" s="223">
        <v>10.013779999999999</v>
      </c>
      <c r="Q88" s="223">
        <v>10.013779999999999</v>
      </c>
      <c r="R88" s="223">
        <v>10.013779999999999</v>
      </c>
      <c r="S88" s="223">
        <v>9.8629</v>
      </c>
      <c r="T88" s="223">
        <v>9.8629</v>
      </c>
      <c r="U88" s="223">
        <v>9.8629</v>
      </c>
      <c r="V88" s="223">
        <v>9.8629</v>
      </c>
      <c r="W88" s="223">
        <v>9.8629</v>
      </c>
      <c r="X88" s="223">
        <v>9.8629</v>
      </c>
      <c r="Y88" s="223">
        <v>9.8629</v>
      </c>
      <c r="Z88" s="223">
        <v>9.567013</v>
      </c>
      <c r="AA88" s="223">
        <v>0</v>
      </c>
      <c r="AB88" s="223">
        <v>0</v>
      </c>
      <c r="AC88" s="223">
        <v>0</v>
      </c>
      <c r="AD88" s="223">
        <v>0</v>
      </c>
      <c r="AE88" s="223">
        <v>0</v>
      </c>
      <c r="AF88" s="223">
        <v>0</v>
      </c>
      <c r="AG88" s="223">
        <v>0</v>
      </c>
      <c r="AH88" s="223">
        <v>0</v>
      </c>
      <c r="AI88" s="224">
        <v>0</v>
      </c>
      <c r="AJ88" s="54"/>
      <c r="AK88" s="128">
        <v>0</v>
      </c>
      <c r="AL88" s="129">
        <v>0</v>
      </c>
      <c r="AM88" s="129">
        <v>54593.26</v>
      </c>
      <c r="AN88" s="129">
        <v>54592.88717000002</v>
      </c>
      <c r="AO88" s="129">
        <v>54592.88717000002</v>
      </c>
      <c r="AP88" s="129">
        <v>54592.88717000002</v>
      </c>
      <c r="AQ88" s="129">
        <v>54592.88717000002</v>
      </c>
      <c r="AR88" s="129">
        <v>54592.88717000002</v>
      </c>
      <c r="AS88" s="129">
        <v>54592.88717000002</v>
      </c>
      <c r="AT88" s="129">
        <v>54592.88717000002</v>
      </c>
      <c r="AU88" s="129">
        <v>50139.65207999999</v>
      </c>
      <c r="AV88" s="129">
        <v>50139.65207999999</v>
      </c>
      <c r="AW88" s="129">
        <v>50139.65207999999</v>
      </c>
      <c r="AX88" s="129">
        <v>50139.65207999999</v>
      </c>
      <c r="AY88" s="129">
        <v>50139.65207999999</v>
      </c>
      <c r="AZ88" s="129">
        <v>50139.65207999999</v>
      </c>
      <c r="BA88" s="129">
        <v>50139.65207999999</v>
      </c>
      <c r="BB88" s="129">
        <v>48635.462517599975</v>
      </c>
      <c r="BC88" s="129">
        <v>0</v>
      </c>
      <c r="BD88" s="129">
        <v>0</v>
      </c>
      <c r="BE88" s="129">
        <v>0</v>
      </c>
      <c r="BF88" s="129">
        <v>0</v>
      </c>
      <c r="BG88" s="129">
        <v>0</v>
      </c>
      <c r="BH88" s="129">
        <v>0</v>
      </c>
      <c r="BI88" s="129">
        <v>0</v>
      </c>
      <c r="BJ88" s="129">
        <v>0</v>
      </c>
      <c r="BK88" s="161">
        <v>0</v>
      </c>
      <c r="BL88" s="210"/>
      <c r="BM88" s="226">
        <v>0</v>
      </c>
      <c r="BN88" s="223">
        <v>0</v>
      </c>
      <c r="BO88" s="223">
        <v>17.37</v>
      </c>
      <c r="BP88" s="223">
        <v>17.373608737776806</v>
      </c>
      <c r="BQ88" s="223">
        <v>17.373608737776806</v>
      </c>
      <c r="BR88" s="223">
        <v>17.373608737776806</v>
      </c>
      <c r="BS88" s="223">
        <v>17.373608737776806</v>
      </c>
      <c r="BT88" s="223">
        <v>17.373608737776806</v>
      </c>
      <c r="BU88" s="223">
        <v>17.373608737776806</v>
      </c>
      <c r="BV88" s="223">
        <v>17.373608737776806</v>
      </c>
      <c r="BW88" s="223">
        <v>17.11183645135192</v>
      </c>
      <c r="BX88" s="223">
        <v>17.11183645135192</v>
      </c>
      <c r="BY88" s="223">
        <v>17.11183645135192</v>
      </c>
      <c r="BZ88" s="223">
        <v>17.11183645135192</v>
      </c>
      <c r="CA88" s="223">
        <v>17.11183645135192</v>
      </c>
      <c r="CB88" s="223">
        <v>17.11183645135192</v>
      </c>
      <c r="CC88" s="223">
        <v>17.11183645135192</v>
      </c>
      <c r="CD88" s="223">
        <v>16.598481357811362</v>
      </c>
      <c r="CE88" s="223">
        <v>0</v>
      </c>
      <c r="CF88" s="223">
        <v>0</v>
      </c>
      <c r="CG88" s="223">
        <v>0</v>
      </c>
      <c r="CH88" s="223">
        <v>0</v>
      </c>
      <c r="CI88" s="223">
        <v>0</v>
      </c>
      <c r="CJ88" s="223">
        <v>0</v>
      </c>
      <c r="CK88" s="223">
        <v>0</v>
      </c>
      <c r="CL88" s="223">
        <v>0</v>
      </c>
      <c r="CM88" s="224">
        <v>0</v>
      </c>
      <c r="CN88" s="54"/>
      <c r="CO88" s="128">
        <v>0</v>
      </c>
      <c r="CP88" s="129">
        <v>0</v>
      </c>
      <c r="CQ88" s="129">
        <v>97310</v>
      </c>
      <c r="CR88" s="129">
        <v>97309.33544750213</v>
      </c>
      <c r="CS88" s="129">
        <v>97309.33544750213</v>
      </c>
      <c r="CT88" s="129">
        <v>97309.33544750213</v>
      </c>
      <c r="CU88" s="129">
        <v>97309.33544750213</v>
      </c>
      <c r="CV88" s="129">
        <v>97309.33544750213</v>
      </c>
      <c r="CW88" s="129">
        <v>97309.33544750213</v>
      </c>
      <c r="CX88" s="129">
        <v>97309.33544750213</v>
      </c>
      <c r="CY88" s="129">
        <v>89371.64668138155</v>
      </c>
      <c r="CZ88" s="129">
        <v>89371.64668138155</v>
      </c>
      <c r="DA88" s="129">
        <v>89371.64668138155</v>
      </c>
      <c r="DB88" s="129">
        <v>89371.64668138155</v>
      </c>
      <c r="DC88" s="129">
        <v>89371.64668138155</v>
      </c>
      <c r="DD88" s="129">
        <v>89371.64668138155</v>
      </c>
      <c r="DE88" s="129">
        <v>89371.64668138155</v>
      </c>
      <c r="DF88" s="129">
        <v>86690.4972809401</v>
      </c>
      <c r="DG88" s="129">
        <v>0</v>
      </c>
      <c r="DH88" s="129">
        <v>0</v>
      </c>
      <c r="DI88" s="129">
        <v>0</v>
      </c>
      <c r="DJ88" s="129">
        <v>0</v>
      </c>
      <c r="DK88" s="129">
        <v>0</v>
      </c>
      <c r="DL88" s="129">
        <v>0</v>
      </c>
      <c r="DM88" s="129">
        <v>0</v>
      </c>
      <c r="DN88" s="129">
        <v>0</v>
      </c>
      <c r="DO88" s="161">
        <v>0</v>
      </c>
    </row>
    <row r="89" spans="1:119" ht="12.75">
      <c r="A89" s="7">
        <v>28</v>
      </c>
      <c r="B89" s="8" t="s">
        <v>41</v>
      </c>
      <c r="C89" s="8" t="s">
        <v>27</v>
      </c>
      <c r="D89" s="8">
        <v>2008</v>
      </c>
      <c r="E89" s="37" t="s">
        <v>53</v>
      </c>
      <c r="F89" s="22"/>
      <c r="G89" s="49"/>
      <c r="I89" s="219">
        <v>0</v>
      </c>
      <c r="J89" s="220">
        <v>0</v>
      </c>
      <c r="K89" s="220">
        <v>10.296422999999999</v>
      </c>
      <c r="L89" s="220">
        <v>10.29642</v>
      </c>
      <c r="M89" s="220">
        <v>10.26842</v>
      </c>
      <c r="N89" s="220">
        <v>10.26842</v>
      </c>
      <c r="O89" s="220">
        <v>10.26842</v>
      </c>
      <c r="P89" s="220">
        <v>10.26842</v>
      </c>
      <c r="Q89" s="220">
        <v>10.26842</v>
      </c>
      <c r="R89" s="220">
        <v>10.26842</v>
      </c>
      <c r="S89" s="220">
        <v>8.32102</v>
      </c>
      <c r="T89" s="220">
        <v>4.882359999999999</v>
      </c>
      <c r="U89" s="220">
        <v>4.86536</v>
      </c>
      <c r="V89" s="220">
        <v>4.86536</v>
      </c>
      <c r="W89" s="220">
        <v>4.78736</v>
      </c>
      <c r="X89" s="220">
        <v>4.78736</v>
      </c>
      <c r="Y89" s="220">
        <v>4.78736</v>
      </c>
      <c r="Z89" s="220">
        <v>4.6904715999999995</v>
      </c>
      <c r="AA89" s="220">
        <v>0.4486028</v>
      </c>
      <c r="AB89" s="220">
        <v>0.4486028</v>
      </c>
      <c r="AC89" s="220">
        <v>0.4486028</v>
      </c>
      <c r="AD89" s="220">
        <v>0.4486028</v>
      </c>
      <c r="AE89" s="220">
        <v>0</v>
      </c>
      <c r="AF89" s="220">
        <v>0</v>
      </c>
      <c r="AG89" s="220">
        <v>0</v>
      </c>
      <c r="AH89" s="220">
        <v>0</v>
      </c>
      <c r="AI89" s="221">
        <v>0</v>
      </c>
      <c r="AJ89" s="54"/>
      <c r="AK89" s="167">
        <v>0</v>
      </c>
      <c r="AL89" s="168">
        <v>0</v>
      </c>
      <c r="AM89" s="168">
        <v>58058.50784</v>
      </c>
      <c r="AN89" s="168">
        <v>58031.546839999995</v>
      </c>
      <c r="AO89" s="168">
        <v>57545.63684</v>
      </c>
      <c r="AP89" s="168">
        <v>57545.63684</v>
      </c>
      <c r="AQ89" s="168">
        <v>57545.63684</v>
      </c>
      <c r="AR89" s="168">
        <v>57364.42434</v>
      </c>
      <c r="AS89" s="168">
        <v>57364.42434</v>
      </c>
      <c r="AT89" s="168">
        <v>57364.42434</v>
      </c>
      <c r="AU89" s="168">
        <v>52846.78604</v>
      </c>
      <c r="AV89" s="168">
        <v>40202.37824</v>
      </c>
      <c r="AW89" s="168">
        <v>40177.60224</v>
      </c>
      <c r="AX89" s="168">
        <v>40177.60224</v>
      </c>
      <c r="AY89" s="168">
        <v>39474.34423999999</v>
      </c>
      <c r="AZ89" s="168">
        <v>39474.34423999999</v>
      </c>
      <c r="BA89" s="168">
        <v>39474.34423999999</v>
      </c>
      <c r="BB89" s="168">
        <v>38766.1340908</v>
      </c>
      <c r="BC89" s="168">
        <v>6884.7699688</v>
      </c>
      <c r="BD89" s="168">
        <v>6884.7699688</v>
      </c>
      <c r="BE89" s="168">
        <v>6884.7699688</v>
      </c>
      <c r="BF89" s="168">
        <v>6884.7699688</v>
      </c>
      <c r="BG89" s="168">
        <v>0</v>
      </c>
      <c r="BH89" s="168">
        <v>0</v>
      </c>
      <c r="BI89" s="168">
        <v>0</v>
      </c>
      <c r="BJ89" s="168">
        <v>0</v>
      </c>
      <c r="BK89" s="169">
        <v>0</v>
      </c>
      <c r="BL89" s="210"/>
      <c r="BM89" s="219">
        <v>0</v>
      </c>
      <c r="BN89" s="220">
        <v>0</v>
      </c>
      <c r="BO89" s="220">
        <v>17.565209996760707</v>
      </c>
      <c r="BP89" s="220">
        <v>17.56520518473717</v>
      </c>
      <c r="BQ89" s="220">
        <v>17.520292965050807</v>
      </c>
      <c r="BR89" s="220">
        <v>17.520292965050807</v>
      </c>
      <c r="BS89" s="220">
        <v>17.520292965050807</v>
      </c>
      <c r="BT89" s="220">
        <v>17.520292965050807</v>
      </c>
      <c r="BU89" s="220">
        <v>17.520292965050807</v>
      </c>
      <c r="BV89" s="220">
        <v>17.520292965050807</v>
      </c>
      <c r="BW89" s="220">
        <v>14.738292965050809</v>
      </c>
      <c r="BX89" s="220">
        <v>7.9802929650508085</v>
      </c>
      <c r="BY89" s="220">
        <v>7.953024831669802</v>
      </c>
      <c r="BZ89" s="220">
        <v>7.953024831669802</v>
      </c>
      <c r="CA89" s="220">
        <v>7.827912219686363</v>
      </c>
      <c r="CB89" s="220">
        <v>7.827912219686363</v>
      </c>
      <c r="CC89" s="220">
        <v>7.827912219686363</v>
      </c>
      <c r="CD89" s="220">
        <v>7.66624</v>
      </c>
      <c r="CE89" s="220">
        <v>0.74078</v>
      </c>
      <c r="CF89" s="220">
        <v>0.74078</v>
      </c>
      <c r="CG89" s="220">
        <v>0.74078</v>
      </c>
      <c r="CH89" s="220">
        <v>0.74078</v>
      </c>
      <c r="CI89" s="220">
        <v>0</v>
      </c>
      <c r="CJ89" s="220">
        <v>0</v>
      </c>
      <c r="CK89" s="220">
        <v>0</v>
      </c>
      <c r="CL89" s="220">
        <v>0</v>
      </c>
      <c r="CM89" s="221">
        <v>0</v>
      </c>
      <c r="CN89" s="54"/>
      <c r="CO89" s="167">
        <v>0</v>
      </c>
      <c r="CP89" s="168">
        <v>0</v>
      </c>
      <c r="CQ89" s="168">
        <v>99959.99</v>
      </c>
      <c r="CR89" s="168">
        <v>99916.74434446557</v>
      </c>
      <c r="CS89" s="168">
        <v>99137.34089204413</v>
      </c>
      <c r="CT89" s="168">
        <v>99137.34089204413</v>
      </c>
      <c r="CU89" s="168">
        <v>99137.34089204413</v>
      </c>
      <c r="CV89" s="168">
        <v>98878.46589204413</v>
      </c>
      <c r="CW89" s="168">
        <v>98878.46589204413</v>
      </c>
      <c r="CX89" s="168">
        <v>98878.46589204413</v>
      </c>
      <c r="CY89" s="168">
        <v>92424.69689204413</v>
      </c>
      <c r="CZ89" s="168">
        <v>67574.63689204413</v>
      </c>
      <c r="DA89" s="168">
        <v>67534.89599365307</v>
      </c>
      <c r="DB89" s="168">
        <v>67534.89599365307</v>
      </c>
      <c r="DC89" s="168">
        <v>66406.86464393193</v>
      </c>
      <c r="DD89" s="168">
        <v>66406.86464393193</v>
      </c>
      <c r="DE89" s="168">
        <v>66406.86464393193</v>
      </c>
      <c r="DF89" s="168">
        <v>65229.72712</v>
      </c>
      <c r="DG89" s="168">
        <v>11748.12084</v>
      </c>
      <c r="DH89" s="168">
        <v>11748.12084</v>
      </c>
      <c r="DI89" s="168">
        <v>11748.12084</v>
      </c>
      <c r="DJ89" s="168">
        <v>11748.12084</v>
      </c>
      <c r="DK89" s="168">
        <v>0</v>
      </c>
      <c r="DL89" s="168">
        <v>0</v>
      </c>
      <c r="DM89" s="168">
        <v>0</v>
      </c>
      <c r="DN89" s="168">
        <v>0</v>
      </c>
      <c r="DO89" s="169">
        <v>0</v>
      </c>
    </row>
    <row r="90" spans="1:119" ht="12.75">
      <c r="A90" s="10">
        <v>29</v>
      </c>
      <c r="B90" s="11" t="s">
        <v>42</v>
      </c>
      <c r="C90" s="11" t="s">
        <v>27</v>
      </c>
      <c r="D90" s="11">
        <v>2008</v>
      </c>
      <c r="E90" s="38" t="s">
        <v>53</v>
      </c>
      <c r="F90" s="22"/>
      <c r="G90" s="49"/>
      <c r="I90" s="222">
        <v>0</v>
      </c>
      <c r="J90" s="223">
        <v>0</v>
      </c>
      <c r="K90" s="223">
        <v>0.34</v>
      </c>
      <c r="L90" s="223">
        <v>0.34</v>
      </c>
      <c r="M90" s="223">
        <v>0.34</v>
      </c>
      <c r="N90" s="223">
        <v>0.34</v>
      </c>
      <c r="O90" s="223">
        <v>0.34</v>
      </c>
      <c r="P90" s="223">
        <v>0.34</v>
      </c>
      <c r="Q90" s="223">
        <v>0.34</v>
      </c>
      <c r="R90" s="223">
        <v>0.34</v>
      </c>
      <c r="S90" s="223">
        <v>0.34</v>
      </c>
      <c r="T90" s="223">
        <v>0.34</v>
      </c>
      <c r="U90" s="223">
        <v>0.34</v>
      </c>
      <c r="V90" s="223">
        <v>0.34</v>
      </c>
      <c r="W90" s="223">
        <v>0.34</v>
      </c>
      <c r="X90" s="223">
        <v>0.34</v>
      </c>
      <c r="Y90" s="223">
        <v>0</v>
      </c>
      <c r="Z90" s="223">
        <v>0</v>
      </c>
      <c r="AA90" s="223">
        <v>0</v>
      </c>
      <c r="AB90" s="223">
        <v>0</v>
      </c>
      <c r="AC90" s="223">
        <v>0</v>
      </c>
      <c r="AD90" s="223">
        <v>0</v>
      </c>
      <c r="AE90" s="223">
        <v>0</v>
      </c>
      <c r="AF90" s="223">
        <v>0</v>
      </c>
      <c r="AG90" s="223">
        <v>0</v>
      </c>
      <c r="AH90" s="223">
        <v>0</v>
      </c>
      <c r="AI90" s="224">
        <v>0</v>
      </c>
      <c r="AJ90" s="54"/>
      <c r="AK90" s="128">
        <v>0</v>
      </c>
      <c r="AL90" s="129">
        <v>0</v>
      </c>
      <c r="AM90" s="129">
        <v>287</v>
      </c>
      <c r="AN90" s="129">
        <v>287</v>
      </c>
      <c r="AO90" s="129">
        <v>287</v>
      </c>
      <c r="AP90" s="129">
        <v>287</v>
      </c>
      <c r="AQ90" s="129">
        <v>287</v>
      </c>
      <c r="AR90" s="129">
        <v>287</v>
      </c>
      <c r="AS90" s="129">
        <v>287</v>
      </c>
      <c r="AT90" s="129">
        <v>287</v>
      </c>
      <c r="AU90" s="129">
        <v>287</v>
      </c>
      <c r="AV90" s="129">
        <v>287</v>
      </c>
      <c r="AW90" s="129">
        <v>287</v>
      </c>
      <c r="AX90" s="129">
        <v>287</v>
      </c>
      <c r="AY90" s="129">
        <v>287</v>
      </c>
      <c r="AZ90" s="129">
        <v>287</v>
      </c>
      <c r="BA90" s="129">
        <v>0</v>
      </c>
      <c r="BB90" s="129">
        <v>0</v>
      </c>
      <c r="BC90" s="129">
        <v>0</v>
      </c>
      <c r="BD90" s="129">
        <v>0</v>
      </c>
      <c r="BE90" s="129">
        <v>0</v>
      </c>
      <c r="BF90" s="129">
        <v>0</v>
      </c>
      <c r="BG90" s="129">
        <v>0</v>
      </c>
      <c r="BH90" s="129">
        <v>0</v>
      </c>
      <c r="BI90" s="129">
        <v>0</v>
      </c>
      <c r="BJ90" s="129">
        <v>0</v>
      </c>
      <c r="BK90" s="161">
        <v>0</v>
      </c>
      <c r="BL90" s="210"/>
      <c r="BM90" s="222">
        <v>0</v>
      </c>
      <c r="BN90" s="223">
        <v>0</v>
      </c>
      <c r="BO90" s="223">
        <v>0.48571428571428565</v>
      </c>
      <c r="BP90" s="223">
        <v>0.48571428571428565</v>
      </c>
      <c r="BQ90" s="223">
        <v>0.48571428571428565</v>
      </c>
      <c r="BR90" s="223">
        <v>0.48571428571428565</v>
      </c>
      <c r="BS90" s="223">
        <v>0.48571428571428565</v>
      </c>
      <c r="BT90" s="223">
        <v>0.48571428571428565</v>
      </c>
      <c r="BU90" s="223">
        <v>0.48571428571428565</v>
      </c>
      <c r="BV90" s="223">
        <v>0.48571428571428565</v>
      </c>
      <c r="BW90" s="223">
        <v>0.48571428571428565</v>
      </c>
      <c r="BX90" s="223">
        <v>0.48571428571428565</v>
      </c>
      <c r="BY90" s="223">
        <v>0.48571428571428565</v>
      </c>
      <c r="BZ90" s="223">
        <v>0.48571428571428565</v>
      </c>
      <c r="CA90" s="223">
        <v>0.48571428571428565</v>
      </c>
      <c r="CB90" s="223">
        <v>0.48571428571428565</v>
      </c>
      <c r="CC90" s="223">
        <v>0</v>
      </c>
      <c r="CD90" s="223">
        <v>0</v>
      </c>
      <c r="CE90" s="223">
        <v>0</v>
      </c>
      <c r="CF90" s="223">
        <v>0</v>
      </c>
      <c r="CG90" s="223">
        <v>0</v>
      </c>
      <c r="CH90" s="223">
        <v>0</v>
      </c>
      <c r="CI90" s="223">
        <v>0</v>
      </c>
      <c r="CJ90" s="223">
        <v>0</v>
      </c>
      <c r="CK90" s="223">
        <v>0</v>
      </c>
      <c r="CL90" s="223">
        <v>0</v>
      </c>
      <c r="CM90" s="224">
        <v>0</v>
      </c>
      <c r="CN90" s="54"/>
      <c r="CO90" s="128">
        <v>0</v>
      </c>
      <c r="CP90" s="129">
        <v>0</v>
      </c>
      <c r="CQ90" s="129">
        <v>410</v>
      </c>
      <c r="CR90" s="129">
        <v>410</v>
      </c>
      <c r="CS90" s="129">
        <v>410</v>
      </c>
      <c r="CT90" s="129">
        <v>410</v>
      </c>
      <c r="CU90" s="129">
        <v>410</v>
      </c>
      <c r="CV90" s="129">
        <v>410</v>
      </c>
      <c r="CW90" s="129">
        <v>410</v>
      </c>
      <c r="CX90" s="129">
        <v>410</v>
      </c>
      <c r="CY90" s="129">
        <v>410</v>
      </c>
      <c r="CZ90" s="129">
        <v>410</v>
      </c>
      <c r="DA90" s="129">
        <v>410</v>
      </c>
      <c r="DB90" s="129">
        <v>410</v>
      </c>
      <c r="DC90" s="129">
        <v>410</v>
      </c>
      <c r="DD90" s="129">
        <v>410</v>
      </c>
      <c r="DE90" s="129">
        <v>0</v>
      </c>
      <c r="DF90" s="129">
        <v>0</v>
      </c>
      <c r="DG90" s="129">
        <v>0</v>
      </c>
      <c r="DH90" s="129">
        <v>0</v>
      </c>
      <c r="DI90" s="129">
        <v>0</v>
      </c>
      <c r="DJ90" s="129">
        <v>0</v>
      </c>
      <c r="DK90" s="129">
        <v>0</v>
      </c>
      <c r="DL90" s="129">
        <v>0</v>
      </c>
      <c r="DM90" s="129">
        <v>0</v>
      </c>
      <c r="DN90" s="129">
        <v>0</v>
      </c>
      <c r="DO90" s="161">
        <v>0</v>
      </c>
    </row>
    <row r="91" spans="1:119" ht="12.75">
      <c r="A91" s="7">
        <v>30</v>
      </c>
      <c r="B91" s="8" t="s">
        <v>43</v>
      </c>
      <c r="C91" s="8" t="s">
        <v>27</v>
      </c>
      <c r="D91" s="8">
        <v>2008</v>
      </c>
      <c r="E91" s="37" t="s">
        <v>53</v>
      </c>
      <c r="F91" s="22"/>
      <c r="G91" s="49"/>
      <c r="I91" s="219">
        <v>0</v>
      </c>
      <c r="J91" s="220">
        <v>0</v>
      </c>
      <c r="K91" s="220">
        <v>0.442643079</v>
      </c>
      <c r="L91" s="220">
        <v>0.442643079</v>
      </c>
      <c r="M91" s="220">
        <v>0.3639129990000001</v>
      </c>
      <c r="N91" s="220">
        <v>0.3639129990000001</v>
      </c>
      <c r="O91" s="220">
        <v>0.3639129990000001</v>
      </c>
      <c r="P91" s="220">
        <v>0.3638820300000001</v>
      </c>
      <c r="Q91" s="220">
        <v>0.3638820300000001</v>
      </c>
      <c r="R91" s="220">
        <v>0.3615654000000001</v>
      </c>
      <c r="S91" s="220">
        <v>0.3615654000000001</v>
      </c>
      <c r="T91" s="220">
        <v>0.3615654000000001</v>
      </c>
      <c r="U91" s="220">
        <v>0.3615654000000001</v>
      </c>
      <c r="V91" s="220">
        <v>0.3615654000000001</v>
      </c>
      <c r="W91" s="220">
        <v>0.3615654000000001</v>
      </c>
      <c r="X91" s="220">
        <v>0.3615654000000001</v>
      </c>
      <c r="Y91" s="220">
        <v>0.3615654000000001</v>
      </c>
      <c r="Z91" s="220">
        <v>0.00854112</v>
      </c>
      <c r="AA91" s="220">
        <v>0</v>
      </c>
      <c r="AB91" s="220">
        <v>0</v>
      </c>
      <c r="AC91" s="220">
        <v>0</v>
      </c>
      <c r="AD91" s="220">
        <v>0</v>
      </c>
      <c r="AE91" s="220">
        <v>0</v>
      </c>
      <c r="AF91" s="220">
        <v>0</v>
      </c>
      <c r="AG91" s="220">
        <v>0</v>
      </c>
      <c r="AH91" s="220">
        <v>0</v>
      </c>
      <c r="AI91" s="221">
        <v>0</v>
      </c>
      <c r="AJ91" s="54"/>
      <c r="AK91" s="167">
        <v>0</v>
      </c>
      <c r="AL91" s="168">
        <v>0</v>
      </c>
      <c r="AM91" s="168">
        <v>3205.2710120999996</v>
      </c>
      <c r="AN91" s="168">
        <v>3205.2710120999996</v>
      </c>
      <c r="AO91" s="168">
        <v>2627.3316632999995</v>
      </c>
      <c r="AP91" s="168">
        <v>2627.3316632999995</v>
      </c>
      <c r="AQ91" s="168">
        <v>2627.3316632999995</v>
      </c>
      <c r="AR91" s="168">
        <v>2627.0435865</v>
      </c>
      <c r="AS91" s="168">
        <v>2627.0435865</v>
      </c>
      <c r="AT91" s="168">
        <v>2605.5393452999992</v>
      </c>
      <c r="AU91" s="168">
        <v>2605.5393452999992</v>
      </c>
      <c r="AV91" s="168">
        <v>2605.5393452999992</v>
      </c>
      <c r="AW91" s="168">
        <v>2605.5393452999992</v>
      </c>
      <c r="AX91" s="168">
        <v>2605.5393452999992</v>
      </c>
      <c r="AY91" s="168">
        <v>2605.5393452999992</v>
      </c>
      <c r="AZ91" s="168">
        <v>2605.5393452999992</v>
      </c>
      <c r="BA91" s="168">
        <v>2605.5393452999992</v>
      </c>
      <c r="BB91" s="168">
        <v>63.129553200000004</v>
      </c>
      <c r="BC91" s="168">
        <v>0</v>
      </c>
      <c r="BD91" s="168">
        <v>0</v>
      </c>
      <c r="BE91" s="168">
        <v>0</v>
      </c>
      <c r="BF91" s="168">
        <v>0</v>
      </c>
      <c r="BG91" s="168">
        <v>0</v>
      </c>
      <c r="BH91" s="168">
        <v>0</v>
      </c>
      <c r="BI91" s="168">
        <v>0</v>
      </c>
      <c r="BJ91" s="168">
        <v>0</v>
      </c>
      <c r="BK91" s="169">
        <v>0</v>
      </c>
      <c r="BL91" s="210"/>
      <c r="BM91" s="219">
        <v>0</v>
      </c>
      <c r="BN91" s="220">
        <v>0</v>
      </c>
      <c r="BO91" s="220">
        <v>0.4759603000000001</v>
      </c>
      <c r="BP91" s="220">
        <v>0.4759603000000001</v>
      </c>
      <c r="BQ91" s="220">
        <v>0.39130430000000016</v>
      </c>
      <c r="BR91" s="220">
        <v>0.39130430000000016</v>
      </c>
      <c r="BS91" s="220">
        <v>0.39130430000000016</v>
      </c>
      <c r="BT91" s="220">
        <v>0.3912710000000002</v>
      </c>
      <c r="BU91" s="220">
        <v>0.3912710000000002</v>
      </c>
      <c r="BV91" s="220">
        <v>0.3887800000000002</v>
      </c>
      <c r="BW91" s="220">
        <v>0.3887800000000002</v>
      </c>
      <c r="BX91" s="220">
        <v>0.3887800000000002</v>
      </c>
      <c r="BY91" s="220">
        <v>0.3887800000000002</v>
      </c>
      <c r="BZ91" s="220">
        <v>0.3887800000000002</v>
      </c>
      <c r="CA91" s="220">
        <v>0.3887800000000002</v>
      </c>
      <c r="CB91" s="220">
        <v>0.3887800000000002</v>
      </c>
      <c r="CC91" s="220">
        <v>0.3887800000000002</v>
      </c>
      <c r="CD91" s="220">
        <v>0.009184000000000003</v>
      </c>
      <c r="CE91" s="220">
        <v>0</v>
      </c>
      <c r="CF91" s="220">
        <v>0</v>
      </c>
      <c r="CG91" s="220">
        <v>0</v>
      </c>
      <c r="CH91" s="220">
        <v>0</v>
      </c>
      <c r="CI91" s="220">
        <v>0</v>
      </c>
      <c r="CJ91" s="220">
        <v>0</v>
      </c>
      <c r="CK91" s="220">
        <v>0</v>
      </c>
      <c r="CL91" s="220">
        <v>0</v>
      </c>
      <c r="CM91" s="221">
        <v>0</v>
      </c>
      <c r="CN91" s="54"/>
      <c r="CO91" s="167">
        <v>0</v>
      </c>
      <c r="CP91" s="168">
        <v>0</v>
      </c>
      <c r="CQ91" s="168">
        <v>3446.527969999999</v>
      </c>
      <c r="CR91" s="168">
        <v>3446.527969999999</v>
      </c>
      <c r="CS91" s="168">
        <v>2825.087809999999</v>
      </c>
      <c r="CT91" s="168">
        <v>2825.087809999999</v>
      </c>
      <c r="CU91" s="168">
        <v>2825.087809999999</v>
      </c>
      <c r="CV91" s="168">
        <v>2824.7780499999994</v>
      </c>
      <c r="CW91" s="168">
        <v>2824.7780499999994</v>
      </c>
      <c r="CX91" s="168">
        <v>2801.655209999999</v>
      </c>
      <c r="CY91" s="168">
        <v>2801.655209999999</v>
      </c>
      <c r="CZ91" s="168">
        <v>2801.655209999999</v>
      </c>
      <c r="DA91" s="168">
        <v>2801.655209999999</v>
      </c>
      <c r="DB91" s="168">
        <v>2801.655209999999</v>
      </c>
      <c r="DC91" s="168">
        <v>2801.655209999999</v>
      </c>
      <c r="DD91" s="168">
        <v>2801.655209999999</v>
      </c>
      <c r="DE91" s="168">
        <v>2801.655209999999</v>
      </c>
      <c r="DF91" s="168">
        <v>67.88124</v>
      </c>
      <c r="DG91" s="168">
        <v>0</v>
      </c>
      <c r="DH91" s="168">
        <v>0</v>
      </c>
      <c r="DI91" s="168">
        <v>0</v>
      </c>
      <c r="DJ91" s="168">
        <v>0</v>
      </c>
      <c r="DK91" s="168">
        <v>0</v>
      </c>
      <c r="DL91" s="168">
        <v>0</v>
      </c>
      <c r="DM91" s="168">
        <v>0</v>
      </c>
      <c r="DN91" s="168">
        <v>0</v>
      </c>
      <c r="DO91" s="169">
        <v>0</v>
      </c>
    </row>
    <row r="92" spans="1:119" ht="12.75">
      <c r="A92" s="10">
        <v>31</v>
      </c>
      <c r="B92" s="11" t="s">
        <v>44</v>
      </c>
      <c r="C92" s="11" t="s">
        <v>27</v>
      </c>
      <c r="D92" s="11">
        <v>2008</v>
      </c>
      <c r="E92" s="38" t="s">
        <v>53</v>
      </c>
      <c r="F92" s="22"/>
      <c r="G92" s="49"/>
      <c r="I92" s="222">
        <v>0</v>
      </c>
      <c r="J92" s="223">
        <v>0</v>
      </c>
      <c r="K92" s="223">
        <v>0</v>
      </c>
      <c r="L92" s="223">
        <v>0</v>
      </c>
      <c r="M92" s="223">
        <v>0</v>
      </c>
      <c r="N92" s="223">
        <v>0</v>
      </c>
      <c r="O92" s="223">
        <v>0</v>
      </c>
      <c r="P92" s="223">
        <v>0</v>
      </c>
      <c r="Q92" s="223">
        <v>0</v>
      </c>
      <c r="R92" s="223">
        <v>0</v>
      </c>
      <c r="S92" s="223">
        <v>0</v>
      </c>
      <c r="T92" s="223">
        <v>0</v>
      </c>
      <c r="U92" s="223">
        <v>0</v>
      </c>
      <c r="V92" s="223">
        <v>0</v>
      </c>
      <c r="W92" s="223">
        <v>0</v>
      </c>
      <c r="X92" s="223">
        <v>0</v>
      </c>
      <c r="Y92" s="223">
        <v>0</v>
      </c>
      <c r="Z92" s="223">
        <v>0</v>
      </c>
      <c r="AA92" s="223">
        <v>0</v>
      </c>
      <c r="AB92" s="223">
        <v>0</v>
      </c>
      <c r="AC92" s="223">
        <v>0</v>
      </c>
      <c r="AD92" s="223">
        <v>0</v>
      </c>
      <c r="AE92" s="223">
        <v>0</v>
      </c>
      <c r="AF92" s="223">
        <v>0</v>
      </c>
      <c r="AG92" s="223">
        <v>0</v>
      </c>
      <c r="AH92" s="223">
        <v>0</v>
      </c>
      <c r="AI92" s="224">
        <v>0</v>
      </c>
      <c r="AJ92" s="54"/>
      <c r="AK92" s="128">
        <v>0</v>
      </c>
      <c r="AL92" s="129">
        <v>0</v>
      </c>
      <c r="AM92" s="129">
        <v>0</v>
      </c>
      <c r="AN92" s="129">
        <v>0</v>
      </c>
      <c r="AO92" s="129">
        <v>0</v>
      </c>
      <c r="AP92" s="129">
        <v>0</v>
      </c>
      <c r="AQ92" s="129">
        <v>0</v>
      </c>
      <c r="AR92" s="129">
        <v>0</v>
      </c>
      <c r="AS92" s="129">
        <v>0</v>
      </c>
      <c r="AT92" s="129">
        <v>0</v>
      </c>
      <c r="AU92" s="129">
        <v>0</v>
      </c>
      <c r="AV92" s="129">
        <v>0</v>
      </c>
      <c r="AW92" s="129">
        <v>0</v>
      </c>
      <c r="AX92" s="129">
        <v>0</v>
      </c>
      <c r="AY92" s="129">
        <v>0</v>
      </c>
      <c r="AZ92" s="129">
        <v>0</v>
      </c>
      <c r="BA92" s="129">
        <v>0</v>
      </c>
      <c r="BB92" s="129">
        <v>0</v>
      </c>
      <c r="BC92" s="129">
        <v>0</v>
      </c>
      <c r="BD92" s="129">
        <v>0</v>
      </c>
      <c r="BE92" s="129">
        <v>0</v>
      </c>
      <c r="BF92" s="129">
        <v>0</v>
      </c>
      <c r="BG92" s="129">
        <v>0</v>
      </c>
      <c r="BH92" s="129">
        <v>0</v>
      </c>
      <c r="BI92" s="129">
        <v>0</v>
      </c>
      <c r="BJ92" s="129">
        <v>0</v>
      </c>
      <c r="BK92" s="161">
        <v>0</v>
      </c>
      <c r="BL92" s="210"/>
      <c r="BM92" s="222">
        <v>0</v>
      </c>
      <c r="BN92" s="223">
        <v>0</v>
      </c>
      <c r="BO92" s="223">
        <v>0</v>
      </c>
      <c r="BP92" s="223">
        <v>0</v>
      </c>
      <c r="BQ92" s="223">
        <v>0</v>
      </c>
      <c r="BR92" s="223">
        <v>0</v>
      </c>
      <c r="BS92" s="223">
        <v>0</v>
      </c>
      <c r="BT92" s="223">
        <v>0</v>
      </c>
      <c r="BU92" s="223">
        <v>0</v>
      </c>
      <c r="BV92" s="223">
        <v>0</v>
      </c>
      <c r="BW92" s="223">
        <v>0</v>
      </c>
      <c r="BX92" s="223">
        <v>0</v>
      </c>
      <c r="BY92" s="223">
        <v>0</v>
      </c>
      <c r="BZ92" s="223">
        <v>0</v>
      </c>
      <c r="CA92" s="223">
        <v>0</v>
      </c>
      <c r="CB92" s="223">
        <v>0</v>
      </c>
      <c r="CC92" s="223">
        <v>0</v>
      </c>
      <c r="CD92" s="223">
        <v>0</v>
      </c>
      <c r="CE92" s="223">
        <v>0</v>
      </c>
      <c r="CF92" s="223">
        <v>0</v>
      </c>
      <c r="CG92" s="223">
        <v>0</v>
      </c>
      <c r="CH92" s="223">
        <v>0</v>
      </c>
      <c r="CI92" s="223">
        <v>0</v>
      </c>
      <c r="CJ92" s="223">
        <v>0</v>
      </c>
      <c r="CK92" s="223">
        <v>0</v>
      </c>
      <c r="CL92" s="223">
        <v>0</v>
      </c>
      <c r="CM92" s="224">
        <v>0</v>
      </c>
      <c r="CN92" s="54"/>
      <c r="CO92" s="128">
        <v>0</v>
      </c>
      <c r="CP92" s="129">
        <v>0</v>
      </c>
      <c r="CQ92" s="129">
        <v>0</v>
      </c>
      <c r="CR92" s="129">
        <v>0</v>
      </c>
      <c r="CS92" s="129">
        <v>0</v>
      </c>
      <c r="CT92" s="129">
        <v>0</v>
      </c>
      <c r="CU92" s="129">
        <v>0</v>
      </c>
      <c r="CV92" s="129">
        <v>0</v>
      </c>
      <c r="CW92" s="129">
        <v>0</v>
      </c>
      <c r="CX92" s="129">
        <v>0</v>
      </c>
      <c r="CY92" s="129">
        <v>0</v>
      </c>
      <c r="CZ92" s="129">
        <v>0</v>
      </c>
      <c r="DA92" s="129">
        <v>0</v>
      </c>
      <c r="DB92" s="129">
        <v>0</v>
      </c>
      <c r="DC92" s="129">
        <v>0</v>
      </c>
      <c r="DD92" s="129">
        <v>0</v>
      </c>
      <c r="DE92" s="129">
        <v>0</v>
      </c>
      <c r="DF92" s="129">
        <v>0</v>
      </c>
      <c r="DG92" s="129">
        <v>0</v>
      </c>
      <c r="DH92" s="129">
        <v>0</v>
      </c>
      <c r="DI92" s="129">
        <v>0</v>
      </c>
      <c r="DJ92" s="129">
        <v>0</v>
      </c>
      <c r="DK92" s="129">
        <v>0</v>
      </c>
      <c r="DL92" s="129">
        <v>0</v>
      </c>
      <c r="DM92" s="129">
        <v>0</v>
      </c>
      <c r="DN92" s="129">
        <v>0</v>
      </c>
      <c r="DO92" s="161">
        <v>0</v>
      </c>
    </row>
    <row r="93" spans="1:119" ht="12.75">
      <c r="A93" s="7">
        <v>32</v>
      </c>
      <c r="B93" s="8" t="s">
        <v>45</v>
      </c>
      <c r="C93" s="8" t="s">
        <v>12</v>
      </c>
      <c r="D93" s="8">
        <v>2008</v>
      </c>
      <c r="E93" s="37" t="s">
        <v>53</v>
      </c>
      <c r="F93" s="22"/>
      <c r="G93" s="49"/>
      <c r="I93" s="219">
        <v>0</v>
      </c>
      <c r="J93" s="220">
        <v>0</v>
      </c>
      <c r="K93" s="220">
        <v>122.2</v>
      </c>
      <c r="L93" s="220">
        <v>0</v>
      </c>
      <c r="M93" s="220">
        <v>0</v>
      </c>
      <c r="N93" s="220">
        <v>0</v>
      </c>
      <c r="O93" s="220">
        <v>0</v>
      </c>
      <c r="P93" s="220">
        <v>0</v>
      </c>
      <c r="Q93" s="220">
        <v>0</v>
      </c>
      <c r="R93" s="220">
        <v>0</v>
      </c>
      <c r="S93" s="220">
        <v>0</v>
      </c>
      <c r="T93" s="220">
        <v>0</v>
      </c>
      <c r="U93" s="220">
        <v>0</v>
      </c>
      <c r="V93" s="220">
        <v>0</v>
      </c>
      <c r="W93" s="220">
        <v>0</v>
      </c>
      <c r="X93" s="220">
        <v>0</v>
      </c>
      <c r="Y93" s="220">
        <v>0</v>
      </c>
      <c r="Z93" s="220">
        <v>0</v>
      </c>
      <c r="AA93" s="220">
        <v>0</v>
      </c>
      <c r="AB93" s="220">
        <v>0</v>
      </c>
      <c r="AC93" s="220">
        <v>0</v>
      </c>
      <c r="AD93" s="220">
        <v>0</v>
      </c>
      <c r="AE93" s="220">
        <v>0</v>
      </c>
      <c r="AF93" s="220">
        <v>0</v>
      </c>
      <c r="AG93" s="220">
        <v>0</v>
      </c>
      <c r="AH93" s="220">
        <v>0</v>
      </c>
      <c r="AI93" s="221">
        <v>0</v>
      </c>
      <c r="AJ93" s="54"/>
      <c r="AK93" s="167">
        <v>0</v>
      </c>
      <c r="AL93" s="168">
        <v>0</v>
      </c>
      <c r="AM93" s="168">
        <v>0</v>
      </c>
      <c r="AN93" s="168">
        <v>0</v>
      </c>
      <c r="AO93" s="168">
        <v>0</v>
      </c>
      <c r="AP93" s="168">
        <v>0</v>
      </c>
      <c r="AQ93" s="168">
        <v>0</v>
      </c>
      <c r="AR93" s="168">
        <v>0</v>
      </c>
      <c r="AS93" s="168">
        <v>0</v>
      </c>
      <c r="AT93" s="168">
        <v>0</v>
      </c>
      <c r="AU93" s="168">
        <v>0</v>
      </c>
      <c r="AV93" s="168">
        <v>0</v>
      </c>
      <c r="AW93" s="168">
        <v>0</v>
      </c>
      <c r="AX93" s="168">
        <v>0</v>
      </c>
      <c r="AY93" s="168">
        <v>0</v>
      </c>
      <c r="AZ93" s="168">
        <v>0</v>
      </c>
      <c r="BA93" s="168">
        <v>0</v>
      </c>
      <c r="BB93" s="168">
        <v>0</v>
      </c>
      <c r="BC93" s="168">
        <v>0</v>
      </c>
      <c r="BD93" s="168">
        <v>0</v>
      </c>
      <c r="BE93" s="168">
        <v>0</v>
      </c>
      <c r="BF93" s="168">
        <v>0</v>
      </c>
      <c r="BG93" s="168">
        <v>0</v>
      </c>
      <c r="BH93" s="168">
        <v>0</v>
      </c>
      <c r="BI93" s="168">
        <v>0</v>
      </c>
      <c r="BJ93" s="168">
        <v>0</v>
      </c>
      <c r="BK93" s="169">
        <v>0</v>
      </c>
      <c r="BL93" s="210"/>
      <c r="BM93" s="219">
        <v>0</v>
      </c>
      <c r="BN93" s="220">
        <v>0</v>
      </c>
      <c r="BO93" s="220">
        <v>122.2</v>
      </c>
      <c r="BP93" s="220">
        <v>0</v>
      </c>
      <c r="BQ93" s="220">
        <v>0</v>
      </c>
      <c r="BR93" s="220">
        <v>0</v>
      </c>
      <c r="BS93" s="220">
        <v>0</v>
      </c>
      <c r="BT93" s="220">
        <v>0</v>
      </c>
      <c r="BU93" s="220">
        <v>0</v>
      </c>
      <c r="BV93" s="220">
        <v>0</v>
      </c>
      <c r="BW93" s="220">
        <v>0</v>
      </c>
      <c r="BX93" s="220">
        <v>0</v>
      </c>
      <c r="BY93" s="220">
        <v>0</v>
      </c>
      <c r="BZ93" s="220">
        <v>0</v>
      </c>
      <c r="CA93" s="220">
        <v>0</v>
      </c>
      <c r="CB93" s="220">
        <v>0</v>
      </c>
      <c r="CC93" s="220">
        <v>0</v>
      </c>
      <c r="CD93" s="220">
        <v>0</v>
      </c>
      <c r="CE93" s="220">
        <v>0</v>
      </c>
      <c r="CF93" s="220">
        <v>0</v>
      </c>
      <c r="CG93" s="220">
        <v>0</v>
      </c>
      <c r="CH93" s="220">
        <v>0</v>
      </c>
      <c r="CI93" s="220">
        <v>0</v>
      </c>
      <c r="CJ93" s="220">
        <v>0</v>
      </c>
      <c r="CK93" s="220">
        <v>0</v>
      </c>
      <c r="CL93" s="220">
        <v>0</v>
      </c>
      <c r="CM93" s="221">
        <v>0</v>
      </c>
      <c r="CN93" s="54"/>
      <c r="CO93" s="167">
        <v>0</v>
      </c>
      <c r="CP93" s="168">
        <v>0</v>
      </c>
      <c r="CQ93" s="168">
        <v>0</v>
      </c>
      <c r="CR93" s="168">
        <v>0</v>
      </c>
      <c r="CS93" s="168">
        <v>0</v>
      </c>
      <c r="CT93" s="168">
        <v>0</v>
      </c>
      <c r="CU93" s="168">
        <v>0</v>
      </c>
      <c r="CV93" s="168">
        <v>0</v>
      </c>
      <c r="CW93" s="168">
        <v>0</v>
      </c>
      <c r="CX93" s="168">
        <v>0</v>
      </c>
      <c r="CY93" s="168">
        <v>0</v>
      </c>
      <c r="CZ93" s="168">
        <v>0</v>
      </c>
      <c r="DA93" s="168">
        <v>0</v>
      </c>
      <c r="DB93" s="168">
        <v>0</v>
      </c>
      <c r="DC93" s="168">
        <v>0</v>
      </c>
      <c r="DD93" s="168">
        <v>0</v>
      </c>
      <c r="DE93" s="168">
        <v>0</v>
      </c>
      <c r="DF93" s="168">
        <v>0</v>
      </c>
      <c r="DG93" s="168">
        <v>0</v>
      </c>
      <c r="DH93" s="168">
        <v>0</v>
      </c>
      <c r="DI93" s="168">
        <v>0</v>
      </c>
      <c r="DJ93" s="168">
        <v>0</v>
      </c>
      <c r="DK93" s="168">
        <v>0</v>
      </c>
      <c r="DL93" s="168">
        <v>0</v>
      </c>
      <c r="DM93" s="168">
        <v>0</v>
      </c>
      <c r="DN93" s="168">
        <v>0</v>
      </c>
      <c r="DO93" s="169">
        <v>0</v>
      </c>
    </row>
    <row r="94" spans="1:119" ht="12.75">
      <c r="A94" s="10">
        <v>33</v>
      </c>
      <c r="B94" s="11" t="s">
        <v>46</v>
      </c>
      <c r="C94" s="11" t="s">
        <v>12</v>
      </c>
      <c r="D94" s="11">
        <v>2008</v>
      </c>
      <c r="E94" s="38" t="s">
        <v>53</v>
      </c>
      <c r="F94" s="22"/>
      <c r="G94" s="49"/>
      <c r="I94" s="222">
        <v>0</v>
      </c>
      <c r="J94" s="223">
        <v>0</v>
      </c>
      <c r="K94" s="223">
        <v>85</v>
      </c>
      <c r="L94" s="223">
        <v>85</v>
      </c>
      <c r="M94" s="223">
        <v>85</v>
      </c>
      <c r="N94" s="223">
        <v>85</v>
      </c>
      <c r="O94" s="223">
        <v>85</v>
      </c>
      <c r="P94" s="223">
        <v>0</v>
      </c>
      <c r="Q94" s="223">
        <v>0</v>
      </c>
      <c r="R94" s="223">
        <v>0</v>
      </c>
      <c r="S94" s="223">
        <v>0</v>
      </c>
      <c r="T94" s="223">
        <v>0</v>
      </c>
      <c r="U94" s="223">
        <v>0</v>
      </c>
      <c r="V94" s="223">
        <v>0</v>
      </c>
      <c r="W94" s="223">
        <v>0</v>
      </c>
      <c r="X94" s="223">
        <v>0</v>
      </c>
      <c r="Y94" s="223">
        <v>0</v>
      </c>
      <c r="Z94" s="223">
        <v>0</v>
      </c>
      <c r="AA94" s="223">
        <v>0</v>
      </c>
      <c r="AB94" s="223">
        <v>0</v>
      </c>
      <c r="AC94" s="223">
        <v>0</v>
      </c>
      <c r="AD94" s="223">
        <v>0</v>
      </c>
      <c r="AE94" s="223">
        <v>0</v>
      </c>
      <c r="AF94" s="223">
        <v>0</v>
      </c>
      <c r="AG94" s="223">
        <v>0</v>
      </c>
      <c r="AH94" s="223">
        <v>0</v>
      </c>
      <c r="AI94" s="224">
        <v>0</v>
      </c>
      <c r="AJ94" s="54"/>
      <c r="AK94" s="128">
        <v>0</v>
      </c>
      <c r="AL94" s="129">
        <v>0</v>
      </c>
      <c r="AM94" s="129">
        <v>0</v>
      </c>
      <c r="AN94" s="129">
        <v>0</v>
      </c>
      <c r="AO94" s="129">
        <v>0</v>
      </c>
      <c r="AP94" s="129">
        <v>0</v>
      </c>
      <c r="AQ94" s="129">
        <v>0</v>
      </c>
      <c r="AR94" s="129">
        <v>0</v>
      </c>
      <c r="AS94" s="129">
        <v>0</v>
      </c>
      <c r="AT94" s="129">
        <v>0</v>
      </c>
      <c r="AU94" s="129">
        <v>0</v>
      </c>
      <c r="AV94" s="129">
        <v>0</v>
      </c>
      <c r="AW94" s="129">
        <v>0</v>
      </c>
      <c r="AX94" s="129">
        <v>0</v>
      </c>
      <c r="AY94" s="129">
        <v>0</v>
      </c>
      <c r="AZ94" s="129">
        <v>0</v>
      </c>
      <c r="BA94" s="129">
        <v>0</v>
      </c>
      <c r="BB94" s="129">
        <v>0</v>
      </c>
      <c r="BC94" s="129">
        <v>0</v>
      </c>
      <c r="BD94" s="129">
        <v>0</v>
      </c>
      <c r="BE94" s="129">
        <v>0</v>
      </c>
      <c r="BF94" s="129">
        <v>0</v>
      </c>
      <c r="BG94" s="129">
        <v>0</v>
      </c>
      <c r="BH94" s="129">
        <v>0</v>
      </c>
      <c r="BI94" s="129">
        <v>0</v>
      </c>
      <c r="BJ94" s="129">
        <v>0</v>
      </c>
      <c r="BK94" s="161">
        <v>0</v>
      </c>
      <c r="BL94" s="210"/>
      <c r="BM94" s="222">
        <v>0</v>
      </c>
      <c r="BN94" s="223">
        <v>0</v>
      </c>
      <c r="BO94" s="223">
        <v>85</v>
      </c>
      <c r="BP94" s="223">
        <v>85</v>
      </c>
      <c r="BQ94" s="223">
        <v>85</v>
      </c>
      <c r="BR94" s="223">
        <v>85</v>
      </c>
      <c r="BS94" s="223">
        <v>85</v>
      </c>
      <c r="BT94" s="223">
        <v>0</v>
      </c>
      <c r="BU94" s="223">
        <v>0</v>
      </c>
      <c r="BV94" s="223">
        <v>0</v>
      </c>
      <c r="BW94" s="223">
        <v>0</v>
      </c>
      <c r="BX94" s="223">
        <v>0</v>
      </c>
      <c r="BY94" s="223">
        <v>0</v>
      </c>
      <c r="BZ94" s="223">
        <v>0</v>
      </c>
      <c r="CA94" s="223">
        <v>0</v>
      </c>
      <c r="CB94" s="223">
        <v>0</v>
      </c>
      <c r="CC94" s="223">
        <v>0</v>
      </c>
      <c r="CD94" s="223">
        <v>0</v>
      </c>
      <c r="CE94" s="223">
        <v>0</v>
      </c>
      <c r="CF94" s="223">
        <v>0</v>
      </c>
      <c r="CG94" s="223">
        <v>0</v>
      </c>
      <c r="CH94" s="223">
        <v>0</v>
      </c>
      <c r="CI94" s="223">
        <v>0</v>
      </c>
      <c r="CJ94" s="223">
        <v>0</v>
      </c>
      <c r="CK94" s="223">
        <v>0</v>
      </c>
      <c r="CL94" s="223">
        <v>0</v>
      </c>
      <c r="CM94" s="224">
        <v>0</v>
      </c>
      <c r="CN94" s="54"/>
      <c r="CO94" s="128">
        <v>0</v>
      </c>
      <c r="CP94" s="129">
        <v>0</v>
      </c>
      <c r="CQ94" s="129">
        <v>0</v>
      </c>
      <c r="CR94" s="129">
        <v>0</v>
      </c>
      <c r="CS94" s="129">
        <v>0</v>
      </c>
      <c r="CT94" s="129">
        <v>0</v>
      </c>
      <c r="CU94" s="129">
        <v>0</v>
      </c>
      <c r="CV94" s="129">
        <v>0</v>
      </c>
      <c r="CW94" s="129">
        <v>0</v>
      </c>
      <c r="CX94" s="129">
        <v>0</v>
      </c>
      <c r="CY94" s="129">
        <v>0</v>
      </c>
      <c r="CZ94" s="129">
        <v>0</v>
      </c>
      <c r="DA94" s="129">
        <v>0</v>
      </c>
      <c r="DB94" s="129">
        <v>0</v>
      </c>
      <c r="DC94" s="129">
        <v>0</v>
      </c>
      <c r="DD94" s="129">
        <v>0</v>
      </c>
      <c r="DE94" s="129">
        <v>0</v>
      </c>
      <c r="DF94" s="129">
        <v>0</v>
      </c>
      <c r="DG94" s="129">
        <v>0</v>
      </c>
      <c r="DH94" s="129">
        <v>0</v>
      </c>
      <c r="DI94" s="129">
        <v>0</v>
      </c>
      <c r="DJ94" s="129">
        <v>0</v>
      </c>
      <c r="DK94" s="129">
        <v>0</v>
      </c>
      <c r="DL94" s="129">
        <v>0</v>
      </c>
      <c r="DM94" s="129">
        <v>0</v>
      </c>
      <c r="DN94" s="129">
        <v>0</v>
      </c>
      <c r="DO94" s="161">
        <v>0</v>
      </c>
    </row>
    <row r="95" spans="1:119" ht="12.75">
      <c r="A95" s="7">
        <v>34</v>
      </c>
      <c r="B95" s="8" t="s">
        <v>47</v>
      </c>
      <c r="C95" s="8" t="s">
        <v>12</v>
      </c>
      <c r="D95" s="8">
        <v>2008</v>
      </c>
      <c r="E95" s="37" t="s">
        <v>53</v>
      </c>
      <c r="F95" s="22"/>
      <c r="G95" s="49"/>
      <c r="I95" s="219">
        <v>0</v>
      </c>
      <c r="J95" s="220">
        <v>0</v>
      </c>
      <c r="K95" s="220">
        <v>2.8</v>
      </c>
      <c r="L95" s="220">
        <v>0</v>
      </c>
      <c r="M95" s="220">
        <v>0</v>
      </c>
      <c r="N95" s="220">
        <v>0</v>
      </c>
      <c r="O95" s="220">
        <v>0</v>
      </c>
      <c r="P95" s="220">
        <v>0</v>
      </c>
      <c r="Q95" s="220">
        <v>0</v>
      </c>
      <c r="R95" s="220">
        <v>0</v>
      </c>
      <c r="S95" s="220">
        <v>0</v>
      </c>
      <c r="T95" s="220">
        <v>0</v>
      </c>
      <c r="U95" s="220">
        <v>0</v>
      </c>
      <c r="V95" s="220">
        <v>0</v>
      </c>
      <c r="W95" s="220">
        <v>0</v>
      </c>
      <c r="X95" s="220">
        <v>0</v>
      </c>
      <c r="Y95" s="220">
        <v>0</v>
      </c>
      <c r="Z95" s="220">
        <v>0</v>
      </c>
      <c r="AA95" s="220">
        <v>0</v>
      </c>
      <c r="AB95" s="220">
        <v>0</v>
      </c>
      <c r="AC95" s="220">
        <v>0</v>
      </c>
      <c r="AD95" s="220">
        <v>0</v>
      </c>
      <c r="AE95" s="220">
        <v>0</v>
      </c>
      <c r="AF95" s="220">
        <v>0</v>
      </c>
      <c r="AG95" s="220">
        <v>0</v>
      </c>
      <c r="AH95" s="220">
        <v>0</v>
      </c>
      <c r="AI95" s="221">
        <v>0</v>
      </c>
      <c r="AJ95" s="54"/>
      <c r="AK95" s="167">
        <v>0</v>
      </c>
      <c r="AL95" s="168">
        <v>0</v>
      </c>
      <c r="AM95" s="168">
        <v>0</v>
      </c>
      <c r="AN95" s="168">
        <v>0</v>
      </c>
      <c r="AO95" s="168">
        <v>0</v>
      </c>
      <c r="AP95" s="168">
        <v>0</v>
      </c>
      <c r="AQ95" s="168">
        <v>0</v>
      </c>
      <c r="AR95" s="168">
        <v>0</v>
      </c>
      <c r="AS95" s="168">
        <v>0</v>
      </c>
      <c r="AT95" s="168">
        <v>0</v>
      </c>
      <c r="AU95" s="168">
        <v>0</v>
      </c>
      <c r="AV95" s="168">
        <v>0</v>
      </c>
      <c r="AW95" s="168">
        <v>0</v>
      </c>
      <c r="AX95" s="168">
        <v>0</v>
      </c>
      <c r="AY95" s="168">
        <v>0</v>
      </c>
      <c r="AZ95" s="168">
        <v>0</v>
      </c>
      <c r="BA95" s="168">
        <v>0</v>
      </c>
      <c r="BB95" s="168">
        <v>0</v>
      </c>
      <c r="BC95" s="168">
        <v>0</v>
      </c>
      <c r="BD95" s="168">
        <v>0</v>
      </c>
      <c r="BE95" s="168">
        <v>0</v>
      </c>
      <c r="BF95" s="168">
        <v>0</v>
      </c>
      <c r="BG95" s="168">
        <v>0</v>
      </c>
      <c r="BH95" s="168">
        <v>0</v>
      </c>
      <c r="BI95" s="168">
        <v>0</v>
      </c>
      <c r="BJ95" s="168">
        <v>0</v>
      </c>
      <c r="BK95" s="169">
        <v>0</v>
      </c>
      <c r="BL95" s="210"/>
      <c r="BM95" s="219">
        <v>0</v>
      </c>
      <c r="BN95" s="220">
        <v>0</v>
      </c>
      <c r="BO95" s="220">
        <v>2.8</v>
      </c>
      <c r="BP95" s="220">
        <v>0</v>
      </c>
      <c r="BQ95" s="220">
        <v>0</v>
      </c>
      <c r="BR95" s="220">
        <v>0</v>
      </c>
      <c r="BS95" s="220">
        <v>0</v>
      </c>
      <c r="BT95" s="220">
        <v>0</v>
      </c>
      <c r="BU95" s="220">
        <v>0</v>
      </c>
      <c r="BV95" s="220">
        <v>0</v>
      </c>
      <c r="BW95" s="220">
        <v>0</v>
      </c>
      <c r="BX95" s="220">
        <v>0</v>
      </c>
      <c r="BY95" s="220">
        <v>0</v>
      </c>
      <c r="BZ95" s="220">
        <v>0</v>
      </c>
      <c r="CA95" s="220">
        <v>0</v>
      </c>
      <c r="CB95" s="220">
        <v>0</v>
      </c>
      <c r="CC95" s="220">
        <v>0</v>
      </c>
      <c r="CD95" s="220">
        <v>0</v>
      </c>
      <c r="CE95" s="220">
        <v>0</v>
      </c>
      <c r="CF95" s="220">
        <v>0</v>
      </c>
      <c r="CG95" s="220">
        <v>0</v>
      </c>
      <c r="CH95" s="220">
        <v>0</v>
      </c>
      <c r="CI95" s="220">
        <v>0</v>
      </c>
      <c r="CJ95" s="220">
        <v>0</v>
      </c>
      <c r="CK95" s="220">
        <v>0</v>
      </c>
      <c r="CL95" s="220">
        <v>0</v>
      </c>
      <c r="CM95" s="221">
        <v>0</v>
      </c>
      <c r="CN95" s="54"/>
      <c r="CO95" s="167">
        <v>0</v>
      </c>
      <c r="CP95" s="168">
        <v>0</v>
      </c>
      <c r="CQ95" s="168">
        <v>0</v>
      </c>
      <c r="CR95" s="168">
        <v>0</v>
      </c>
      <c r="CS95" s="168">
        <v>0</v>
      </c>
      <c r="CT95" s="168">
        <v>0</v>
      </c>
      <c r="CU95" s="168">
        <v>0</v>
      </c>
      <c r="CV95" s="168">
        <v>0</v>
      </c>
      <c r="CW95" s="168">
        <v>0</v>
      </c>
      <c r="CX95" s="168">
        <v>0</v>
      </c>
      <c r="CY95" s="168">
        <v>0</v>
      </c>
      <c r="CZ95" s="168">
        <v>0</v>
      </c>
      <c r="DA95" s="168">
        <v>0</v>
      </c>
      <c r="DB95" s="168">
        <v>0</v>
      </c>
      <c r="DC95" s="168">
        <v>0</v>
      </c>
      <c r="DD95" s="168">
        <v>0</v>
      </c>
      <c r="DE95" s="168">
        <v>0</v>
      </c>
      <c r="DF95" s="168">
        <v>0</v>
      </c>
      <c r="DG95" s="168">
        <v>0</v>
      </c>
      <c r="DH95" s="168">
        <v>0</v>
      </c>
      <c r="DI95" s="168">
        <v>0</v>
      </c>
      <c r="DJ95" s="168">
        <v>0</v>
      </c>
      <c r="DK95" s="168">
        <v>0</v>
      </c>
      <c r="DL95" s="168">
        <v>0</v>
      </c>
      <c r="DM95" s="168">
        <v>0</v>
      </c>
      <c r="DN95" s="168">
        <v>0</v>
      </c>
      <c r="DO95" s="169">
        <v>0</v>
      </c>
    </row>
    <row r="96" spans="1:119" ht="12.75">
      <c r="A96" s="10">
        <v>35</v>
      </c>
      <c r="B96" s="11" t="s">
        <v>48</v>
      </c>
      <c r="C96" s="11" t="s">
        <v>33</v>
      </c>
      <c r="D96" s="11">
        <v>2008</v>
      </c>
      <c r="E96" s="38" t="s">
        <v>53</v>
      </c>
      <c r="F96" s="22"/>
      <c r="G96" s="49"/>
      <c r="I96" s="222">
        <v>0</v>
      </c>
      <c r="J96" s="223">
        <v>0</v>
      </c>
      <c r="K96" s="223">
        <v>52</v>
      </c>
      <c r="L96" s="223">
        <v>0</v>
      </c>
      <c r="M96" s="223">
        <v>0</v>
      </c>
      <c r="N96" s="223">
        <v>0</v>
      </c>
      <c r="O96" s="223">
        <v>0</v>
      </c>
      <c r="P96" s="223">
        <v>0</v>
      </c>
      <c r="Q96" s="223">
        <v>0</v>
      </c>
      <c r="R96" s="223">
        <v>0</v>
      </c>
      <c r="S96" s="223">
        <v>0</v>
      </c>
      <c r="T96" s="223">
        <v>0</v>
      </c>
      <c r="U96" s="223">
        <v>0</v>
      </c>
      <c r="V96" s="223">
        <v>0</v>
      </c>
      <c r="W96" s="223">
        <v>0</v>
      </c>
      <c r="X96" s="223">
        <v>0</v>
      </c>
      <c r="Y96" s="223">
        <v>0</v>
      </c>
      <c r="Z96" s="223">
        <v>0</v>
      </c>
      <c r="AA96" s="223">
        <v>0</v>
      </c>
      <c r="AB96" s="223">
        <v>0</v>
      </c>
      <c r="AC96" s="223">
        <v>0</v>
      </c>
      <c r="AD96" s="223">
        <v>0</v>
      </c>
      <c r="AE96" s="223">
        <v>0</v>
      </c>
      <c r="AF96" s="223">
        <v>0</v>
      </c>
      <c r="AG96" s="223">
        <v>0</v>
      </c>
      <c r="AH96" s="223">
        <v>0</v>
      </c>
      <c r="AI96" s="224">
        <v>0</v>
      </c>
      <c r="AJ96" s="54"/>
      <c r="AK96" s="128">
        <v>0</v>
      </c>
      <c r="AL96" s="129">
        <v>0</v>
      </c>
      <c r="AM96" s="129">
        <v>0</v>
      </c>
      <c r="AN96" s="129">
        <v>0</v>
      </c>
      <c r="AO96" s="129">
        <v>0</v>
      </c>
      <c r="AP96" s="129">
        <v>0</v>
      </c>
      <c r="AQ96" s="129">
        <v>0</v>
      </c>
      <c r="AR96" s="129">
        <v>0</v>
      </c>
      <c r="AS96" s="129">
        <v>0</v>
      </c>
      <c r="AT96" s="129">
        <v>0</v>
      </c>
      <c r="AU96" s="129">
        <v>0</v>
      </c>
      <c r="AV96" s="129">
        <v>0</v>
      </c>
      <c r="AW96" s="129">
        <v>0</v>
      </c>
      <c r="AX96" s="129">
        <v>0</v>
      </c>
      <c r="AY96" s="129">
        <v>0</v>
      </c>
      <c r="AZ96" s="129">
        <v>0</v>
      </c>
      <c r="BA96" s="129">
        <v>0</v>
      </c>
      <c r="BB96" s="129">
        <v>0</v>
      </c>
      <c r="BC96" s="129">
        <v>0</v>
      </c>
      <c r="BD96" s="129">
        <v>0</v>
      </c>
      <c r="BE96" s="129">
        <v>0</v>
      </c>
      <c r="BF96" s="129">
        <v>0</v>
      </c>
      <c r="BG96" s="129">
        <v>0</v>
      </c>
      <c r="BH96" s="129">
        <v>0</v>
      </c>
      <c r="BI96" s="129">
        <v>0</v>
      </c>
      <c r="BJ96" s="129">
        <v>0</v>
      </c>
      <c r="BK96" s="161">
        <v>0</v>
      </c>
      <c r="BL96" s="210"/>
      <c r="BM96" s="222">
        <v>0</v>
      </c>
      <c r="BN96" s="223">
        <v>0</v>
      </c>
      <c r="BO96" s="223">
        <v>52</v>
      </c>
      <c r="BP96" s="223">
        <v>0</v>
      </c>
      <c r="BQ96" s="223">
        <v>0</v>
      </c>
      <c r="BR96" s="223">
        <v>0</v>
      </c>
      <c r="BS96" s="223">
        <v>0</v>
      </c>
      <c r="BT96" s="223">
        <v>0</v>
      </c>
      <c r="BU96" s="223">
        <v>0</v>
      </c>
      <c r="BV96" s="223">
        <v>0</v>
      </c>
      <c r="BW96" s="223">
        <v>0</v>
      </c>
      <c r="BX96" s="223">
        <v>0</v>
      </c>
      <c r="BY96" s="223">
        <v>0</v>
      </c>
      <c r="BZ96" s="223">
        <v>0</v>
      </c>
      <c r="CA96" s="223">
        <v>0</v>
      </c>
      <c r="CB96" s="223">
        <v>0</v>
      </c>
      <c r="CC96" s="223">
        <v>0</v>
      </c>
      <c r="CD96" s="223">
        <v>0</v>
      </c>
      <c r="CE96" s="223">
        <v>0</v>
      </c>
      <c r="CF96" s="223">
        <v>0</v>
      </c>
      <c r="CG96" s="223">
        <v>0</v>
      </c>
      <c r="CH96" s="223">
        <v>0</v>
      </c>
      <c r="CI96" s="223">
        <v>0</v>
      </c>
      <c r="CJ96" s="223">
        <v>0</v>
      </c>
      <c r="CK96" s="223">
        <v>0</v>
      </c>
      <c r="CL96" s="223">
        <v>0</v>
      </c>
      <c r="CM96" s="224">
        <v>0</v>
      </c>
      <c r="CN96" s="54"/>
      <c r="CO96" s="128">
        <v>0</v>
      </c>
      <c r="CP96" s="129">
        <v>0</v>
      </c>
      <c r="CQ96" s="129">
        <v>0</v>
      </c>
      <c r="CR96" s="129">
        <v>0</v>
      </c>
      <c r="CS96" s="129">
        <v>0</v>
      </c>
      <c r="CT96" s="129">
        <v>0</v>
      </c>
      <c r="CU96" s="129">
        <v>0</v>
      </c>
      <c r="CV96" s="129">
        <v>0</v>
      </c>
      <c r="CW96" s="129">
        <v>0</v>
      </c>
      <c r="CX96" s="129">
        <v>0</v>
      </c>
      <c r="CY96" s="129">
        <v>0</v>
      </c>
      <c r="CZ96" s="129">
        <v>0</v>
      </c>
      <c r="DA96" s="129">
        <v>0</v>
      </c>
      <c r="DB96" s="129">
        <v>0</v>
      </c>
      <c r="DC96" s="129">
        <v>0</v>
      </c>
      <c r="DD96" s="129">
        <v>0</v>
      </c>
      <c r="DE96" s="129">
        <v>0</v>
      </c>
      <c r="DF96" s="129">
        <v>0</v>
      </c>
      <c r="DG96" s="129">
        <v>0</v>
      </c>
      <c r="DH96" s="129">
        <v>0</v>
      </c>
      <c r="DI96" s="129">
        <v>0</v>
      </c>
      <c r="DJ96" s="129">
        <v>0</v>
      </c>
      <c r="DK96" s="129">
        <v>0</v>
      </c>
      <c r="DL96" s="129">
        <v>0</v>
      </c>
      <c r="DM96" s="129">
        <v>0</v>
      </c>
      <c r="DN96" s="129">
        <v>0</v>
      </c>
      <c r="DO96" s="161">
        <v>0</v>
      </c>
    </row>
    <row r="97" spans="1:119" ht="12.75">
      <c r="A97" s="7">
        <v>36</v>
      </c>
      <c r="B97" s="8" t="s">
        <v>49</v>
      </c>
      <c r="C97" s="8" t="s">
        <v>33</v>
      </c>
      <c r="D97" s="8">
        <v>2008</v>
      </c>
      <c r="E97" s="37" t="s">
        <v>53</v>
      </c>
      <c r="F97" s="22"/>
      <c r="G97" s="49"/>
      <c r="I97" s="219">
        <v>0</v>
      </c>
      <c r="J97" s="220">
        <v>0</v>
      </c>
      <c r="K97" s="220">
        <v>1.779785</v>
      </c>
      <c r="L97" s="220">
        <v>1.779785</v>
      </c>
      <c r="M97" s="220">
        <v>1.779785</v>
      </c>
      <c r="N97" s="220">
        <v>1.779785</v>
      </c>
      <c r="O97" s="220">
        <v>1.779785</v>
      </c>
      <c r="P97" s="220">
        <v>1.779785</v>
      </c>
      <c r="Q97" s="220">
        <v>1.779785</v>
      </c>
      <c r="R97" s="220">
        <v>1.779785</v>
      </c>
      <c r="S97" s="220">
        <v>1.779785</v>
      </c>
      <c r="T97" s="220">
        <v>1.779785</v>
      </c>
      <c r="U97" s="220">
        <v>1.779785</v>
      </c>
      <c r="V97" s="220">
        <v>1.779785</v>
      </c>
      <c r="W97" s="220">
        <v>1.779785</v>
      </c>
      <c r="X97" s="220">
        <v>1.779785</v>
      </c>
      <c r="Y97" s="220">
        <v>1.779785</v>
      </c>
      <c r="Z97" s="220">
        <v>1.779785</v>
      </c>
      <c r="AA97" s="220">
        <v>1.779785</v>
      </c>
      <c r="AB97" s="220">
        <v>1.779785</v>
      </c>
      <c r="AC97" s="220">
        <v>1.779785</v>
      </c>
      <c r="AD97" s="220">
        <v>1.779785</v>
      </c>
      <c r="AE97" s="220">
        <v>0</v>
      </c>
      <c r="AF97" s="220">
        <v>0</v>
      </c>
      <c r="AG97" s="220">
        <v>0</v>
      </c>
      <c r="AH97" s="220">
        <v>0</v>
      </c>
      <c r="AI97" s="221">
        <v>0</v>
      </c>
      <c r="AJ97" s="54"/>
      <c r="AK97" s="167">
        <v>0</v>
      </c>
      <c r="AL97" s="168">
        <v>0</v>
      </c>
      <c r="AM97" s="168">
        <v>2118.037037999999</v>
      </c>
      <c r="AN97" s="168">
        <v>2118.037037999999</v>
      </c>
      <c r="AO97" s="168">
        <v>2118.037037999999</v>
      </c>
      <c r="AP97" s="168">
        <v>2118.037037999999</v>
      </c>
      <c r="AQ97" s="168">
        <v>2118.037037999999</v>
      </c>
      <c r="AR97" s="168">
        <v>2118.037037999999</v>
      </c>
      <c r="AS97" s="168">
        <v>2118.037037999999</v>
      </c>
      <c r="AT97" s="168">
        <v>2118.037037999999</v>
      </c>
      <c r="AU97" s="168">
        <v>2118.037037999999</v>
      </c>
      <c r="AV97" s="168">
        <v>2118.037037999999</v>
      </c>
      <c r="AW97" s="168">
        <v>2118.037037999999</v>
      </c>
      <c r="AX97" s="168">
        <v>2118.037037999999</v>
      </c>
      <c r="AY97" s="168">
        <v>2118.037037999999</v>
      </c>
      <c r="AZ97" s="168">
        <v>2118.037037999999</v>
      </c>
      <c r="BA97" s="168">
        <v>2118.037037999999</v>
      </c>
      <c r="BB97" s="168">
        <v>2118.037037999999</v>
      </c>
      <c r="BC97" s="168">
        <v>2118.037037999999</v>
      </c>
      <c r="BD97" s="168">
        <v>2118.037037999999</v>
      </c>
      <c r="BE97" s="168">
        <v>2118.037037999999</v>
      </c>
      <c r="BF97" s="168">
        <v>2118.037037999999</v>
      </c>
      <c r="BG97" s="168">
        <v>0</v>
      </c>
      <c r="BH97" s="168">
        <v>0</v>
      </c>
      <c r="BI97" s="168">
        <v>0</v>
      </c>
      <c r="BJ97" s="168">
        <v>0</v>
      </c>
      <c r="BK97" s="169">
        <v>0</v>
      </c>
      <c r="BL97" s="210"/>
      <c r="BM97" s="219">
        <v>0</v>
      </c>
      <c r="BN97" s="220">
        <v>0</v>
      </c>
      <c r="BO97" s="220">
        <v>1.779785</v>
      </c>
      <c r="BP97" s="220">
        <v>1.779785</v>
      </c>
      <c r="BQ97" s="220">
        <v>1.779785</v>
      </c>
      <c r="BR97" s="220">
        <v>1.779785</v>
      </c>
      <c r="BS97" s="220">
        <v>1.779785</v>
      </c>
      <c r="BT97" s="220">
        <v>1.779785</v>
      </c>
      <c r="BU97" s="220">
        <v>1.779785</v>
      </c>
      <c r="BV97" s="220">
        <v>1.779785</v>
      </c>
      <c r="BW97" s="220">
        <v>1.779785</v>
      </c>
      <c r="BX97" s="220">
        <v>1.779785</v>
      </c>
      <c r="BY97" s="220">
        <v>1.779785</v>
      </c>
      <c r="BZ97" s="220">
        <v>1.779785</v>
      </c>
      <c r="CA97" s="220">
        <v>1.779785</v>
      </c>
      <c r="CB97" s="220">
        <v>1.779785</v>
      </c>
      <c r="CC97" s="220">
        <v>1.779785</v>
      </c>
      <c r="CD97" s="220">
        <v>1.779785</v>
      </c>
      <c r="CE97" s="220">
        <v>1.779785</v>
      </c>
      <c r="CF97" s="220">
        <v>1.779785</v>
      </c>
      <c r="CG97" s="220">
        <v>1.779785</v>
      </c>
      <c r="CH97" s="220">
        <v>1.779785</v>
      </c>
      <c r="CI97" s="220">
        <v>0</v>
      </c>
      <c r="CJ97" s="220">
        <v>0</v>
      </c>
      <c r="CK97" s="220">
        <v>0</v>
      </c>
      <c r="CL97" s="220">
        <v>0</v>
      </c>
      <c r="CM97" s="221">
        <v>0</v>
      </c>
      <c r="CN97" s="54"/>
      <c r="CO97" s="167">
        <v>0</v>
      </c>
      <c r="CP97" s="168">
        <v>0</v>
      </c>
      <c r="CQ97" s="168">
        <v>2118.037037999999</v>
      </c>
      <c r="CR97" s="168">
        <v>2118.037037999999</v>
      </c>
      <c r="CS97" s="168">
        <v>2118.037037999999</v>
      </c>
      <c r="CT97" s="168">
        <v>2118.037037999999</v>
      </c>
      <c r="CU97" s="168">
        <v>2118.037037999999</v>
      </c>
      <c r="CV97" s="168">
        <v>2118.037037999999</v>
      </c>
      <c r="CW97" s="168">
        <v>2118.037037999999</v>
      </c>
      <c r="CX97" s="168">
        <v>2118.037037999999</v>
      </c>
      <c r="CY97" s="168">
        <v>2118.037037999999</v>
      </c>
      <c r="CZ97" s="168">
        <v>2118.037037999999</v>
      </c>
      <c r="DA97" s="168">
        <v>2118.037037999999</v>
      </c>
      <c r="DB97" s="168">
        <v>2118.037037999999</v>
      </c>
      <c r="DC97" s="168">
        <v>2118.037037999999</v>
      </c>
      <c r="DD97" s="168">
        <v>2118.037037999999</v>
      </c>
      <c r="DE97" s="168">
        <v>2118.037037999999</v>
      </c>
      <c r="DF97" s="168">
        <v>2118.037037999999</v>
      </c>
      <c r="DG97" s="168">
        <v>2118.037037999999</v>
      </c>
      <c r="DH97" s="168">
        <v>2118.037037999999</v>
      </c>
      <c r="DI97" s="168">
        <v>2118.037037999999</v>
      </c>
      <c r="DJ97" s="168">
        <v>2118.037037999999</v>
      </c>
      <c r="DK97" s="168">
        <v>0</v>
      </c>
      <c r="DL97" s="168">
        <v>0</v>
      </c>
      <c r="DM97" s="168">
        <v>0</v>
      </c>
      <c r="DN97" s="168">
        <v>0</v>
      </c>
      <c r="DO97" s="169">
        <v>0</v>
      </c>
    </row>
    <row r="98" spans="1:119" ht="12.75">
      <c r="A98" s="25">
        <v>37</v>
      </c>
      <c r="B98" s="26" t="s">
        <v>50</v>
      </c>
      <c r="C98" s="26" t="s">
        <v>33</v>
      </c>
      <c r="D98" s="26">
        <v>2008</v>
      </c>
      <c r="E98" s="42" t="s">
        <v>53</v>
      </c>
      <c r="F98" s="22"/>
      <c r="G98" s="49"/>
      <c r="I98" s="222">
        <v>0</v>
      </c>
      <c r="J98" s="223">
        <v>0</v>
      </c>
      <c r="K98" s="223">
        <v>7.3</v>
      </c>
      <c r="L98" s="223">
        <v>7.3</v>
      </c>
      <c r="M98" s="223">
        <v>7.3</v>
      </c>
      <c r="N98" s="223">
        <v>7.3</v>
      </c>
      <c r="O98" s="223">
        <v>7.3</v>
      </c>
      <c r="P98" s="223">
        <v>7.3</v>
      </c>
      <c r="Q98" s="223">
        <v>7.3</v>
      </c>
      <c r="R98" s="223">
        <v>7.3</v>
      </c>
      <c r="S98" s="223">
        <v>7.3</v>
      </c>
      <c r="T98" s="223">
        <v>7.3</v>
      </c>
      <c r="U98" s="223">
        <v>7.3</v>
      </c>
      <c r="V98" s="223">
        <v>7.3</v>
      </c>
      <c r="W98" s="223">
        <v>7.3</v>
      </c>
      <c r="X98" s="223">
        <v>7.3</v>
      </c>
      <c r="Y98" s="223">
        <v>7.3</v>
      </c>
      <c r="Z98" s="223">
        <v>7.3</v>
      </c>
      <c r="AA98" s="223">
        <v>7.3</v>
      </c>
      <c r="AB98" s="223">
        <v>7.3</v>
      </c>
      <c r="AC98" s="223">
        <v>7.3</v>
      </c>
      <c r="AD98" s="223">
        <v>7.3</v>
      </c>
      <c r="AE98" s="223">
        <v>0</v>
      </c>
      <c r="AF98" s="223">
        <v>0</v>
      </c>
      <c r="AG98" s="223">
        <v>0</v>
      </c>
      <c r="AH98" s="223">
        <v>0</v>
      </c>
      <c r="AI98" s="224">
        <v>0</v>
      </c>
      <c r="AJ98" s="54"/>
      <c r="AK98" s="128">
        <v>0</v>
      </c>
      <c r="AL98" s="129">
        <v>0</v>
      </c>
      <c r="AM98" s="129">
        <v>27497.64</v>
      </c>
      <c r="AN98" s="129">
        <v>27497.64</v>
      </c>
      <c r="AO98" s="129">
        <v>27497.64</v>
      </c>
      <c r="AP98" s="129">
        <v>27497.64</v>
      </c>
      <c r="AQ98" s="129">
        <v>27497.64</v>
      </c>
      <c r="AR98" s="129">
        <v>27497.64</v>
      </c>
      <c r="AS98" s="129">
        <v>27497.64</v>
      </c>
      <c r="AT98" s="129">
        <v>27497.64</v>
      </c>
      <c r="AU98" s="129">
        <v>27497.64</v>
      </c>
      <c r="AV98" s="129">
        <v>27497.64</v>
      </c>
      <c r="AW98" s="129">
        <v>27497.64</v>
      </c>
      <c r="AX98" s="129">
        <v>27497.64</v>
      </c>
      <c r="AY98" s="129">
        <v>27497.64</v>
      </c>
      <c r="AZ98" s="129">
        <v>27497.64</v>
      </c>
      <c r="BA98" s="129">
        <v>27497.64</v>
      </c>
      <c r="BB98" s="129">
        <v>27497.64</v>
      </c>
      <c r="BC98" s="129">
        <v>27497.64</v>
      </c>
      <c r="BD98" s="129">
        <v>27497.64</v>
      </c>
      <c r="BE98" s="129">
        <v>27497.64</v>
      </c>
      <c r="BF98" s="129">
        <v>27497.64</v>
      </c>
      <c r="BG98" s="129">
        <v>0</v>
      </c>
      <c r="BH98" s="129">
        <v>0</v>
      </c>
      <c r="BI98" s="129">
        <v>0</v>
      </c>
      <c r="BJ98" s="129">
        <v>0</v>
      </c>
      <c r="BK98" s="161">
        <v>0</v>
      </c>
      <c r="BL98" s="210"/>
      <c r="BM98" s="222">
        <v>0</v>
      </c>
      <c r="BN98" s="223">
        <v>0</v>
      </c>
      <c r="BO98" s="223">
        <v>7.3</v>
      </c>
      <c r="BP98" s="223">
        <v>7.3</v>
      </c>
      <c r="BQ98" s="223">
        <v>7.3</v>
      </c>
      <c r="BR98" s="223">
        <v>7.3</v>
      </c>
      <c r="BS98" s="223">
        <v>7.3</v>
      </c>
      <c r="BT98" s="223">
        <v>7.3</v>
      </c>
      <c r="BU98" s="223">
        <v>7.3</v>
      </c>
      <c r="BV98" s="223">
        <v>7.3</v>
      </c>
      <c r="BW98" s="223">
        <v>7.3</v>
      </c>
      <c r="BX98" s="223">
        <v>7.3</v>
      </c>
      <c r="BY98" s="223">
        <v>7.3</v>
      </c>
      <c r="BZ98" s="223">
        <v>7.3</v>
      </c>
      <c r="CA98" s="223">
        <v>7.3</v>
      </c>
      <c r="CB98" s="223">
        <v>7.3</v>
      </c>
      <c r="CC98" s="223">
        <v>7.3</v>
      </c>
      <c r="CD98" s="223">
        <v>7.3</v>
      </c>
      <c r="CE98" s="223">
        <v>7.3</v>
      </c>
      <c r="CF98" s="223">
        <v>7.3</v>
      </c>
      <c r="CG98" s="223">
        <v>7.3</v>
      </c>
      <c r="CH98" s="223">
        <v>7.3</v>
      </c>
      <c r="CI98" s="223">
        <v>0</v>
      </c>
      <c r="CJ98" s="223">
        <v>0</v>
      </c>
      <c r="CK98" s="223">
        <v>0</v>
      </c>
      <c r="CL98" s="223">
        <v>0</v>
      </c>
      <c r="CM98" s="224">
        <v>0</v>
      </c>
      <c r="CN98" s="54"/>
      <c r="CO98" s="128">
        <v>0</v>
      </c>
      <c r="CP98" s="129">
        <v>0</v>
      </c>
      <c r="CQ98" s="129">
        <v>27497.64</v>
      </c>
      <c r="CR98" s="129">
        <v>27497.64</v>
      </c>
      <c r="CS98" s="129">
        <v>27497.64</v>
      </c>
      <c r="CT98" s="129">
        <v>27497.64</v>
      </c>
      <c r="CU98" s="129">
        <v>27497.64</v>
      </c>
      <c r="CV98" s="129">
        <v>27497.64</v>
      </c>
      <c r="CW98" s="129">
        <v>27497.64</v>
      </c>
      <c r="CX98" s="129">
        <v>27497.64</v>
      </c>
      <c r="CY98" s="129">
        <v>27497.64</v>
      </c>
      <c r="CZ98" s="129">
        <v>27497.64</v>
      </c>
      <c r="DA98" s="129">
        <v>27497.64</v>
      </c>
      <c r="DB98" s="129">
        <v>27497.64</v>
      </c>
      <c r="DC98" s="129">
        <v>27497.64</v>
      </c>
      <c r="DD98" s="129">
        <v>27497.64</v>
      </c>
      <c r="DE98" s="129">
        <v>27497.64</v>
      </c>
      <c r="DF98" s="129">
        <v>27497.64</v>
      </c>
      <c r="DG98" s="129">
        <v>27497.64</v>
      </c>
      <c r="DH98" s="129">
        <v>27497.64</v>
      </c>
      <c r="DI98" s="129">
        <v>27497.64</v>
      </c>
      <c r="DJ98" s="129">
        <v>27497.64</v>
      </c>
      <c r="DK98" s="129">
        <v>0</v>
      </c>
      <c r="DL98" s="129">
        <v>0</v>
      </c>
      <c r="DM98" s="129">
        <v>0</v>
      </c>
      <c r="DN98" s="129">
        <v>0</v>
      </c>
      <c r="DO98" s="211">
        <v>0</v>
      </c>
    </row>
    <row r="99" spans="1:119" ht="12.75">
      <c r="A99" s="28" t="s">
        <v>56</v>
      </c>
      <c r="B99" s="46"/>
      <c r="C99" s="46"/>
      <c r="D99" s="46"/>
      <c r="E99" s="47"/>
      <c r="F99" s="5"/>
      <c r="G99" s="49"/>
      <c r="I99" s="57">
        <f>SUM(I82:I98)</f>
        <v>0</v>
      </c>
      <c r="J99" s="57">
        <f aca="true" t="shared" si="36" ref="J99:AI99">SUM(J82:J98)</f>
        <v>0</v>
      </c>
      <c r="K99" s="57">
        <f t="shared" si="36"/>
        <v>360.7283331266269</v>
      </c>
      <c r="L99" s="57">
        <f t="shared" si="36"/>
        <v>179.37439429003652</v>
      </c>
      <c r="M99" s="57">
        <f t="shared" si="36"/>
        <v>179.26766421003651</v>
      </c>
      <c r="N99" s="57">
        <f t="shared" si="36"/>
        <v>179.26766421003651</v>
      </c>
      <c r="O99" s="57">
        <f t="shared" si="36"/>
        <v>178.59013572093443</v>
      </c>
      <c r="P99" s="57">
        <f t="shared" si="36"/>
        <v>93.59010475193439</v>
      </c>
      <c r="Q99" s="57">
        <f t="shared" si="36"/>
        <v>92.29201347938549</v>
      </c>
      <c r="R99" s="57">
        <f t="shared" si="36"/>
        <v>91.85126147309184</v>
      </c>
      <c r="S99" s="57">
        <f t="shared" si="36"/>
        <v>87.71527527816995</v>
      </c>
      <c r="T99" s="57">
        <f t="shared" si="36"/>
        <v>80.97639407098994</v>
      </c>
      <c r="U99" s="57">
        <f t="shared" si="36"/>
        <v>80.6309662480531</v>
      </c>
      <c r="V99" s="57">
        <f t="shared" si="36"/>
        <v>80.6309662480531</v>
      </c>
      <c r="W99" s="57">
        <f t="shared" si="36"/>
        <v>79.51861454805311</v>
      </c>
      <c r="X99" s="57">
        <f t="shared" si="36"/>
        <v>45.39957870619357</v>
      </c>
      <c r="Y99" s="57">
        <f t="shared" si="36"/>
        <v>45.03463713359955</v>
      </c>
      <c r="Z99" s="57">
        <f t="shared" si="36"/>
        <v>41.23381119678587</v>
      </c>
      <c r="AA99" s="57">
        <f t="shared" si="36"/>
        <v>26.4243951764869</v>
      </c>
      <c r="AB99" s="57">
        <f t="shared" si="36"/>
        <v>26.4243951764869</v>
      </c>
      <c r="AC99" s="57">
        <f t="shared" si="36"/>
        <v>14.406954995649336</v>
      </c>
      <c r="AD99" s="57">
        <f t="shared" si="36"/>
        <v>14.406954995649336</v>
      </c>
      <c r="AE99" s="57">
        <f t="shared" si="36"/>
        <v>0</v>
      </c>
      <c r="AF99" s="57">
        <f t="shared" si="36"/>
        <v>0</v>
      </c>
      <c r="AG99" s="57">
        <f t="shared" si="36"/>
        <v>0</v>
      </c>
      <c r="AH99" s="57">
        <f t="shared" si="36"/>
        <v>0</v>
      </c>
      <c r="AI99" s="57">
        <f t="shared" si="36"/>
        <v>0</v>
      </c>
      <c r="AJ99" s="58"/>
      <c r="AK99" s="57">
        <f aca="true" t="shared" si="37" ref="AK99:BK99">SUM(AK82:AK98)</f>
        <v>0</v>
      </c>
      <c r="AL99" s="57">
        <f t="shared" si="37"/>
        <v>0</v>
      </c>
      <c r="AM99" s="57">
        <f t="shared" si="37"/>
        <v>360161.5331777703</v>
      </c>
      <c r="AN99" s="57">
        <f t="shared" si="37"/>
        <v>335617.2096768242</v>
      </c>
      <c r="AO99" s="57">
        <f t="shared" si="37"/>
        <v>334553.36032802425</v>
      </c>
      <c r="AP99" s="57">
        <f t="shared" si="37"/>
        <v>334553.36032802425</v>
      </c>
      <c r="AQ99" s="57">
        <f t="shared" si="37"/>
        <v>316559.43665354326</v>
      </c>
      <c r="AR99" s="57">
        <f t="shared" si="37"/>
        <v>316377.93607674324</v>
      </c>
      <c r="AS99" s="57">
        <f t="shared" si="37"/>
        <v>297757.59805691574</v>
      </c>
      <c r="AT99" s="57">
        <f t="shared" si="37"/>
        <v>283825.1245460044</v>
      </c>
      <c r="AU99" s="57">
        <f t="shared" si="37"/>
        <v>236653.90902441228</v>
      </c>
      <c r="AV99" s="57">
        <f t="shared" si="37"/>
        <v>196623.57371441228</v>
      </c>
      <c r="AW99" s="57">
        <f t="shared" si="37"/>
        <v>187190.83922457305</v>
      </c>
      <c r="AX99" s="57">
        <f t="shared" si="37"/>
        <v>187190.83922457305</v>
      </c>
      <c r="AY99" s="57">
        <f t="shared" si="37"/>
        <v>184704.92957057303</v>
      </c>
      <c r="AZ99" s="57">
        <f t="shared" si="37"/>
        <v>183375.51001838344</v>
      </c>
      <c r="BA99" s="57">
        <f t="shared" si="37"/>
        <v>182857.49362339213</v>
      </c>
      <c r="BB99" s="57">
        <f t="shared" si="37"/>
        <v>171902.7110416597</v>
      </c>
      <c r="BC99" s="57">
        <f t="shared" si="37"/>
        <v>59666.96000568589</v>
      </c>
      <c r="BD99" s="57">
        <f t="shared" si="37"/>
        <v>59666.96000568589</v>
      </c>
      <c r="BE99" s="57">
        <f t="shared" si="37"/>
        <v>41011.98443008422</v>
      </c>
      <c r="BF99" s="57">
        <f t="shared" si="37"/>
        <v>41011.98443008422</v>
      </c>
      <c r="BG99" s="57">
        <f t="shared" si="37"/>
        <v>0</v>
      </c>
      <c r="BH99" s="57">
        <f t="shared" si="37"/>
        <v>0</v>
      </c>
      <c r="BI99" s="57">
        <f t="shared" si="37"/>
        <v>0</v>
      </c>
      <c r="BJ99" s="57">
        <f t="shared" si="37"/>
        <v>0</v>
      </c>
      <c r="BK99" s="57">
        <f t="shared" si="37"/>
        <v>0</v>
      </c>
      <c r="BL99" s="58"/>
      <c r="BM99" s="57">
        <f aca="true" t="shared" si="38" ref="BM99:CM99">SUM(BM82:BM98)</f>
        <v>0</v>
      </c>
      <c r="BN99" s="57">
        <f t="shared" si="38"/>
        <v>0</v>
      </c>
      <c r="BO99" s="57">
        <f t="shared" si="38"/>
        <v>405.15008419269253</v>
      </c>
      <c r="BP99" s="57">
        <f t="shared" si="38"/>
        <v>222.11786115790483</v>
      </c>
      <c r="BQ99" s="57">
        <f t="shared" si="38"/>
        <v>221.98829293821848</v>
      </c>
      <c r="BR99" s="57">
        <f t="shared" si="38"/>
        <v>221.98829293821848</v>
      </c>
      <c r="BS99" s="57">
        <f t="shared" si="38"/>
        <v>220.21048536974774</v>
      </c>
      <c r="BT99" s="57">
        <f t="shared" si="38"/>
        <v>135.21045206974776</v>
      </c>
      <c r="BU99" s="57">
        <f t="shared" si="38"/>
        <v>132.37885093491963</v>
      </c>
      <c r="BV99" s="57">
        <f t="shared" si="38"/>
        <v>131.20619374669565</v>
      </c>
      <c r="BW99" s="57">
        <f t="shared" si="38"/>
        <v>124.37554556124343</v>
      </c>
      <c r="BX99" s="57">
        <f t="shared" si="38"/>
        <v>111.36484809364343</v>
      </c>
      <c r="BY99" s="57">
        <f t="shared" si="38"/>
        <v>110.59357026618584</v>
      </c>
      <c r="BZ99" s="57">
        <f t="shared" si="38"/>
        <v>110.59357026618584</v>
      </c>
      <c r="CA99" s="57">
        <f t="shared" si="38"/>
        <v>108.1020576542024</v>
      </c>
      <c r="CB99" s="57">
        <f t="shared" si="38"/>
        <v>70.18066478002353</v>
      </c>
      <c r="CC99" s="57">
        <f t="shared" si="38"/>
        <v>69.66297411918872</v>
      </c>
      <c r="CD99" s="57">
        <f t="shared" si="38"/>
        <v>63.43483759093773</v>
      </c>
      <c r="CE99" s="57">
        <f t="shared" si="38"/>
        <v>36.95435031343805</v>
      </c>
      <c r="CF99" s="57">
        <f t="shared" si="38"/>
        <v>36.95435031343805</v>
      </c>
      <c r="CG99" s="57">
        <f t="shared" si="38"/>
        <v>16.07513832775556</v>
      </c>
      <c r="CH99" s="57">
        <f t="shared" si="38"/>
        <v>16.07513832775556</v>
      </c>
      <c r="CI99" s="57">
        <f t="shared" si="38"/>
        <v>0</v>
      </c>
      <c r="CJ99" s="57">
        <f t="shared" si="38"/>
        <v>0</v>
      </c>
      <c r="CK99" s="57">
        <f t="shared" si="38"/>
        <v>0</v>
      </c>
      <c r="CL99" s="57">
        <f t="shared" si="38"/>
        <v>0</v>
      </c>
      <c r="CM99" s="57">
        <f t="shared" si="38"/>
        <v>0</v>
      </c>
      <c r="CN99" s="58"/>
      <c r="CO99" s="57">
        <f aca="true" t="shared" si="39" ref="CO99:DO99">SUM(CO82:CO98)</f>
        <v>0</v>
      </c>
      <c r="CP99" s="57">
        <f t="shared" si="39"/>
        <v>0</v>
      </c>
      <c r="CQ99" s="57">
        <f t="shared" si="39"/>
        <v>677604.6528027034</v>
      </c>
      <c r="CR99" s="57">
        <f t="shared" si="39"/>
        <v>645318.708794178</v>
      </c>
      <c r="CS99" s="57">
        <f t="shared" si="39"/>
        <v>643917.8651817566</v>
      </c>
      <c r="CT99" s="57">
        <f t="shared" si="39"/>
        <v>643917.8651817566</v>
      </c>
      <c r="CU99" s="57">
        <f t="shared" si="39"/>
        <v>597241.3788294952</v>
      </c>
      <c r="CV99" s="57">
        <f t="shared" si="39"/>
        <v>596982.1940694951</v>
      </c>
      <c r="CW99" s="57">
        <f t="shared" si="39"/>
        <v>555334.0483460166</v>
      </c>
      <c r="CX99" s="57">
        <f t="shared" si="39"/>
        <v>518183.1142822807</v>
      </c>
      <c r="CY99" s="57">
        <f t="shared" si="39"/>
        <v>434492.18643216084</v>
      </c>
      <c r="CZ99" s="57">
        <f t="shared" si="39"/>
        <v>359599.5454321608</v>
      </c>
      <c r="DA99" s="57">
        <f t="shared" si="39"/>
        <v>339246.43420034164</v>
      </c>
      <c r="DB99" s="57">
        <f t="shared" si="39"/>
        <v>339246.43420034164</v>
      </c>
      <c r="DC99" s="57">
        <f t="shared" si="39"/>
        <v>334040.03485062055</v>
      </c>
      <c r="DD99" s="57">
        <f t="shared" si="39"/>
        <v>332452.0700247364</v>
      </c>
      <c r="DE99" s="57">
        <f t="shared" si="39"/>
        <v>331745.89515936293</v>
      </c>
      <c r="DF99" s="57">
        <f t="shared" si="39"/>
        <v>313984.6202341419</v>
      </c>
      <c r="DG99" s="57">
        <f t="shared" si="39"/>
        <v>79644.67057132622</v>
      </c>
      <c r="DH99" s="57">
        <f t="shared" si="39"/>
        <v>79644.67057132622</v>
      </c>
      <c r="DI99" s="57">
        <f t="shared" si="39"/>
        <v>47147.82021554386</v>
      </c>
      <c r="DJ99" s="57">
        <f t="shared" si="39"/>
        <v>47147.82021554386</v>
      </c>
      <c r="DK99" s="57">
        <f t="shared" si="39"/>
        <v>0</v>
      </c>
      <c r="DL99" s="57">
        <f t="shared" si="39"/>
        <v>0</v>
      </c>
      <c r="DM99" s="57">
        <f t="shared" si="39"/>
        <v>0</v>
      </c>
      <c r="DN99" s="57">
        <f t="shared" si="39"/>
        <v>0</v>
      </c>
      <c r="DO99" s="57">
        <f t="shared" si="39"/>
        <v>0</v>
      </c>
    </row>
    <row r="100" spans="1:7" ht="12.75">
      <c r="A100" s="2"/>
      <c r="B100" s="2"/>
      <c r="C100" s="2"/>
      <c r="D100" s="2"/>
      <c r="E100" s="2"/>
      <c r="F100" s="2"/>
      <c r="G100" s="49"/>
    </row>
    <row r="101" spans="1:119" ht="12.75">
      <c r="A101" s="28" t="s">
        <v>55</v>
      </c>
      <c r="B101" s="29"/>
      <c r="C101" s="29"/>
      <c r="D101" s="29"/>
      <c r="E101" s="30"/>
      <c r="F101" s="31"/>
      <c r="G101" s="49"/>
      <c r="I101" s="57">
        <f aca="true" t="shared" si="40" ref="I101:AI101">SUM(I59:I63,I66:I79,I82:I98)</f>
        <v>282.16517367074266</v>
      </c>
      <c r="J101" s="57">
        <f t="shared" si="40"/>
        <v>582.5468538186875</v>
      </c>
      <c r="K101" s="57">
        <f t="shared" si="40"/>
        <v>942.7994747853144</v>
      </c>
      <c r="L101" s="57">
        <f t="shared" si="40"/>
        <v>372.6455359487239</v>
      </c>
      <c r="M101" s="57">
        <f t="shared" si="40"/>
        <v>372.53880586872384</v>
      </c>
      <c r="N101" s="57">
        <f t="shared" si="40"/>
        <v>370.69158556437606</v>
      </c>
      <c r="O101" s="57">
        <f t="shared" si="40"/>
        <v>234.73087213849234</v>
      </c>
      <c r="P101" s="57">
        <f t="shared" si="40"/>
        <v>146.39474409874973</v>
      </c>
      <c r="Q101" s="57">
        <f t="shared" si="40"/>
        <v>145.09665282620082</v>
      </c>
      <c r="R101" s="57">
        <f t="shared" si="40"/>
        <v>140.85412245440304</v>
      </c>
      <c r="S101" s="57">
        <f t="shared" si="40"/>
        <v>135.6828206438366</v>
      </c>
      <c r="T101" s="57">
        <f t="shared" si="40"/>
        <v>126.4714816546566</v>
      </c>
      <c r="U101" s="57">
        <f t="shared" si="40"/>
        <v>126.12605383171976</v>
      </c>
      <c r="V101" s="57">
        <f t="shared" si="40"/>
        <v>102.13381283171975</v>
      </c>
      <c r="W101" s="57">
        <f t="shared" si="40"/>
        <v>101.02146113171978</v>
      </c>
      <c r="X101" s="57">
        <f t="shared" si="40"/>
        <v>66.59079400486024</v>
      </c>
      <c r="Y101" s="57">
        <f t="shared" si="40"/>
        <v>50.690934432266225</v>
      </c>
      <c r="Z101" s="57">
        <f t="shared" si="40"/>
        <v>46.86168317545254</v>
      </c>
      <c r="AA101" s="57">
        <f t="shared" si="40"/>
        <v>32.052267155153565</v>
      </c>
      <c r="AB101" s="57">
        <f t="shared" si="40"/>
        <v>28.881791843153568</v>
      </c>
      <c r="AC101" s="57">
        <f t="shared" si="40"/>
        <v>16.361384995649335</v>
      </c>
      <c r="AD101" s="57">
        <f t="shared" si="40"/>
        <v>14.406954995649336</v>
      </c>
      <c r="AE101" s="57">
        <f t="shared" si="40"/>
        <v>0</v>
      </c>
      <c r="AF101" s="57">
        <f t="shared" si="40"/>
        <v>0</v>
      </c>
      <c r="AG101" s="57">
        <f t="shared" si="40"/>
        <v>0</v>
      </c>
      <c r="AH101" s="57">
        <f t="shared" si="40"/>
        <v>0</v>
      </c>
      <c r="AI101" s="57">
        <f t="shared" si="40"/>
        <v>0</v>
      </c>
      <c r="AJ101" s="58"/>
      <c r="AK101" s="57">
        <f aca="true" t="shared" si="41" ref="AK101:BK101">SUM(AK59:AK63,AK66:AK79,AK82:AK98)</f>
        <v>374406.71966805996</v>
      </c>
      <c r="AL101" s="57">
        <f t="shared" si="41"/>
        <v>848724.9569352341</v>
      </c>
      <c r="AM101" s="57">
        <f t="shared" si="41"/>
        <v>1207285.2090030045</v>
      </c>
      <c r="AN101" s="57">
        <f t="shared" si="41"/>
        <v>1101740.885502058</v>
      </c>
      <c r="AO101" s="57">
        <f t="shared" si="41"/>
        <v>1100677.0361532583</v>
      </c>
      <c r="AP101" s="57">
        <f t="shared" si="41"/>
        <v>944208.0709188583</v>
      </c>
      <c r="AQ101" s="57">
        <f t="shared" si="41"/>
        <v>748286.0622478111</v>
      </c>
      <c r="AR101" s="57">
        <f t="shared" si="41"/>
        <v>521381.71723735105</v>
      </c>
      <c r="AS101" s="57">
        <f t="shared" si="41"/>
        <v>502761.37921752356</v>
      </c>
      <c r="AT101" s="57">
        <f t="shared" si="41"/>
        <v>371519.28763248597</v>
      </c>
      <c r="AU101" s="57">
        <f t="shared" si="41"/>
        <v>313429.0078384123</v>
      </c>
      <c r="AV101" s="57">
        <f t="shared" si="41"/>
        <v>253265.30446241226</v>
      </c>
      <c r="AW101" s="57">
        <f t="shared" si="41"/>
        <v>243832.56997257308</v>
      </c>
      <c r="AX101" s="57">
        <f t="shared" si="41"/>
        <v>233415.56997257308</v>
      </c>
      <c r="AY101" s="57">
        <f t="shared" si="41"/>
        <v>230929.66031857306</v>
      </c>
      <c r="AZ101" s="57">
        <f t="shared" si="41"/>
        <v>225346.49490638345</v>
      </c>
      <c r="BA101" s="57">
        <f t="shared" si="41"/>
        <v>197794.3874463921</v>
      </c>
      <c r="BB101" s="57">
        <f t="shared" si="41"/>
        <v>186215.77060965972</v>
      </c>
      <c r="BC101" s="57">
        <f t="shared" si="41"/>
        <v>73980.01957368589</v>
      </c>
      <c r="BD101" s="57">
        <f t="shared" si="41"/>
        <v>70573.56890168588</v>
      </c>
      <c r="BE101" s="57">
        <f t="shared" si="41"/>
        <v>49618.593326084214</v>
      </c>
      <c r="BF101" s="57">
        <f t="shared" si="41"/>
        <v>41011.98443008422</v>
      </c>
      <c r="BG101" s="57">
        <f t="shared" si="41"/>
        <v>0</v>
      </c>
      <c r="BH101" s="57">
        <f t="shared" si="41"/>
        <v>0</v>
      </c>
      <c r="BI101" s="57">
        <f t="shared" si="41"/>
        <v>0</v>
      </c>
      <c r="BJ101" s="57">
        <f t="shared" si="41"/>
        <v>0</v>
      </c>
      <c r="BK101" s="57">
        <f t="shared" si="41"/>
        <v>0</v>
      </c>
      <c r="BL101" s="58"/>
      <c r="BM101" s="57">
        <f aca="true" t="shared" si="42" ref="BM101:CM101">SUM(BM59:BM63,BM66:BM79,BM82:BM98)</f>
        <v>283.96130407860295</v>
      </c>
      <c r="BN101" s="57">
        <f t="shared" si="42"/>
        <v>954.9968979921614</v>
      </c>
      <c r="BO101" s="57">
        <f t="shared" si="42"/>
        <v>1359.2820509848539</v>
      </c>
      <c r="BP101" s="57">
        <f t="shared" si="42"/>
        <v>457.44982795006626</v>
      </c>
      <c r="BQ101" s="57">
        <f t="shared" si="42"/>
        <v>457.3202597303799</v>
      </c>
      <c r="BR101" s="57">
        <f t="shared" si="42"/>
        <v>455.3740584260321</v>
      </c>
      <c r="BS101" s="57">
        <f t="shared" si="42"/>
        <v>297.1170817495851</v>
      </c>
      <c r="BT101" s="57">
        <f t="shared" si="42"/>
        <v>208.4102739265377</v>
      </c>
      <c r="BU101" s="57">
        <f t="shared" si="42"/>
        <v>205.5786727917096</v>
      </c>
      <c r="BV101" s="57">
        <f t="shared" si="42"/>
        <v>199.2155741079152</v>
      </c>
      <c r="BW101" s="57">
        <f t="shared" si="42"/>
        <v>189.73682696481882</v>
      </c>
      <c r="BX101" s="57">
        <f t="shared" si="42"/>
        <v>173.3974800972188</v>
      </c>
      <c r="BY101" s="57">
        <f t="shared" si="42"/>
        <v>172.62620226976122</v>
      </c>
      <c r="BZ101" s="57">
        <f t="shared" si="42"/>
        <v>145.96815671420563</v>
      </c>
      <c r="CA101" s="57">
        <f t="shared" si="42"/>
        <v>143.4766441022222</v>
      </c>
      <c r="CB101" s="57">
        <f t="shared" si="42"/>
        <v>105.24361994304333</v>
      </c>
      <c r="CC101" s="57">
        <f t="shared" si="42"/>
        <v>77.70732871592531</v>
      </c>
      <c r="CD101" s="57">
        <f t="shared" si="42"/>
        <v>71.42750978767432</v>
      </c>
      <c r="CE101" s="57">
        <f t="shared" si="42"/>
        <v>44.94702251017464</v>
      </c>
      <c r="CF101" s="57">
        <f t="shared" si="42"/>
        <v>39.41174698010471</v>
      </c>
      <c r="CG101" s="57">
        <f t="shared" si="42"/>
        <v>18.02956832775556</v>
      </c>
      <c r="CH101" s="57">
        <f t="shared" si="42"/>
        <v>16.07513832775556</v>
      </c>
      <c r="CI101" s="57">
        <f t="shared" si="42"/>
        <v>0</v>
      </c>
      <c r="CJ101" s="57">
        <f t="shared" si="42"/>
        <v>0</v>
      </c>
      <c r="CK101" s="57">
        <f t="shared" si="42"/>
        <v>0</v>
      </c>
      <c r="CL101" s="57">
        <f t="shared" si="42"/>
        <v>0</v>
      </c>
      <c r="CM101" s="57">
        <f t="shared" si="42"/>
        <v>0</v>
      </c>
      <c r="CN101" s="58"/>
      <c r="CO101" s="57">
        <f aca="true" t="shared" si="43" ref="CO101:DO101">SUM(CO59:CO63,CO66:CO79,CO82:CO98)</f>
        <v>416007.4662978443</v>
      </c>
      <c r="CP101" s="57">
        <f t="shared" si="43"/>
        <v>1605865.3320025275</v>
      </c>
      <c r="CQ101" s="57">
        <f t="shared" si="43"/>
        <v>2280558.5646052314</v>
      </c>
      <c r="CR101" s="57">
        <f t="shared" si="43"/>
        <v>1573272.6205967057</v>
      </c>
      <c r="CS101" s="57">
        <f t="shared" si="43"/>
        <v>1571871.7769842842</v>
      </c>
      <c r="CT101" s="57">
        <f t="shared" si="43"/>
        <v>1400217.0711682842</v>
      </c>
      <c r="CU101" s="57">
        <f t="shared" si="43"/>
        <v>1132251.581026418</v>
      </c>
      <c r="CV101" s="57">
        <f t="shared" si="43"/>
        <v>885633.680229018</v>
      </c>
      <c r="CW101" s="57">
        <f t="shared" si="43"/>
        <v>843985.5345055393</v>
      </c>
      <c r="CX101" s="57">
        <f t="shared" si="43"/>
        <v>653544.0502418035</v>
      </c>
      <c r="CY101" s="57">
        <f t="shared" si="43"/>
        <v>541922.9342916837</v>
      </c>
      <c r="CZ101" s="57">
        <f t="shared" si="43"/>
        <v>440405.0134916837</v>
      </c>
      <c r="DA101" s="57">
        <f t="shared" si="43"/>
        <v>420051.90225986455</v>
      </c>
      <c r="DB101" s="57">
        <f t="shared" si="43"/>
        <v>408477.4578154202</v>
      </c>
      <c r="DC101" s="57">
        <f t="shared" si="43"/>
        <v>403271.05846569897</v>
      </c>
      <c r="DD101" s="57">
        <f t="shared" si="43"/>
        <v>397429.34777981485</v>
      </c>
      <c r="DE101" s="57">
        <f t="shared" si="43"/>
        <v>349509.16371340485</v>
      </c>
      <c r="DF101" s="57">
        <f t="shared" si="43"/>
        <v>330613.64468818385</v>
      </c>
      <c r="DG101" s="57">
        <f t="shared" si="43"/>
        <v>96273.69502536819</v>
      </c>
      <c r="DH101" s="57">
        <f t="shared" si="43"/>
        <v>90551.27946732624</v>
      </c>
      <c r="DI101" s="57">
        <f t="shared" si="43"/>
        <v>55754.42911154387</v>
      </c>
      <c r="DJ101" s="57">
        <f t="shared" si="43"/>
        <v>47147.82021554386</v>
      </c>
      <c r="DK101" s="57">
        <f t="shared" si="43"/>
        <v>0</v>
      </c>
      <c r="DL101" s="57">
        <f t="shared" si="43"/>
        <v>0</v>
      </c>
      <c r="DM101" s="57">
        <f t="shared" si="43"/>
        <v>0</v>
      </c>
      <c r="DN101" s="57">
        <f t="shared" si="43"/>
        <v>0</v>
      </c>
      <c r="DO101" s="57">
        <f t="shared" si="43"/>
        <v>0</v>
      </c>
    </row>
  </sheetData>
  <sheetProtection/>
  <mergeCells count="29">
    <mergeCell ref="E5:E7"/>
    <mergeCell ref="F5:F7"/>
    <mergeCell ref="G5:G7"/>
    <mergeCell ref="BM6:CM6"/>
    <mergeCell ref="A5:A7"/>
    <mergeCell ref="B5:B7"/>
    <mergeCell ref="C5:C7"/>
    <mergeCell ref="D5:D7"/>
    <mergeCell ref="CO6:DO6"/>
    <mergeCell ref="I6:AI6"/>
    <mergeCell ref="AK6:BK6"/>
    <mergeCell ref="BM5:CM5"/>
    <mergeCell ref="CO5:DO5"/>
    <mergeCell ref="I5:AI5"/>
    <mergeCell ref="AK5:BK5"/>
    <mergeCell ref="E55:E57"/>
    <mergeCell ref="F55:F57"/>
    <mergeCell ref="BM55:CM55"/>
    <mergeCell ref="A55:A57"/>
    <mergeCell ref="B55:B57"/>
    <mergeCell ref="C55:C57"/>
    <mergeCell ref="D55:D57"/>
    <mergeCell ref="CO55:DO55"/>
    <mergeCell ref="I55:AI55"/>
    <mergeCell ref="AK55:BK55"/>
    <mergeCell ref="BM56:CM56"/>
    <mergeCell ref="CO56:DO56"/>
    <mergeCell ref="I56:AI56"/>
    <mergeCell ref="AK56:BK56"/>
  </mergeCells>
  <printOptions/>
  <pageMargins left="0.75" right="0.75" top="1" bottom="1" header="0.5" footer="0.5"/>
  <pageSetup horizontalDpi="600" verticalDpi="600" orientation="landscape" scale="65" r:id="rId1"/>
  <headerFooter alignWithMargins="0">
    <oddFooter>&amp;L&amp;F
&amp;A&amp;RPage &amp;P of &amp;N</oddFooter>
  </headerFooter>
</worksheet>
</file>

<file path=xl/worksheets/sheet4.xml><?xml version="1.0" encoding="utf-8"?>
<worksheet xmlns="http://schemas.openxmlformats.org/spreadsheetml/2006/main" xmlns:r="http://schemas.openxmlformats.org/officeDocument/2006/relationships">
  <sheetPr codeName="Sheet03"/>
  <dimension ref="A1:V266"/>
  <sheetViews>
    <sheetView zoomScale="75" zoomScaleNormal="75"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6.28125" style="61" bestFit="1" customWidth="1"/>
    <col min="2" max="3" width="35.7109375" style="61" customWidth="1"/>
    <col min="4" max="5" width="10.421875" style="61" customWidth="1"/>
    <col min="6" max="6" width="2.7109375" style="75" customWidth="1"/>
    <col min="7" max="7" width="3.7109375" style="61" customWidth="1"/>
    <col min="8" max="8" width="42.00390625" style="61" customWidth="1"/>
    <col min="9" max="9" width="2.7109375" style="75" customWidth="1"/>
    <col min="10" max="12" width="14.7109375" style="61" customWidth="1"/>
    <col min="13" max="13" width="2.7109375" style="75" customWidth="1"/>
    <col min="14" max="15" width="9.140625" style="61" customWidth="1"/>
    <col min="16" max="16" width="12.7109375" style="61" customWidth="1"/>
    <col min="17" max="18" width="9.140625" style="61" customWidth="1"/>
    <col min="19" max="19" width="12.57421875" style="61" customWidth="1"/>
    <col min="20" max="20" width="2.7109375" style="75" customWidth="1"/>
    <col min="21" max="22" width="11.28125" style="61" customWidth="1"/>
    <col min="23" max="16384" width="9.140625" style="61" customWidth="1"/>
  </cols>
  <sheetData>
    <row r="1" spans="1:22" s="75" customFormat="1" ht="23.25">
      <c r="A1" s="60" t="s">
        <v>63</v>
      </c>
      <c r="B1" s="61"/>
      <c r="C1" s="61"/>
      <c r="D1" s="61"/>
      <c r="E1" s="61"/>
      <c r="G1" s="61"/>
      <c r="H1" s="61"/>
      <c r="J1" s="61"/>
      <c r="K1" s="61"/>
      <c r="L1" s="61"/>
      <c r="N1" s="61"/>
      <c r="O1" s="61"/>
      <c r="P1" s="61"/>
      <c r="Q1" s="61"/>
      <c r="R1" s="61"/>
      <c r="S1" s="61"/>
      <c r="U1" s="61"/>
      <c r="V1" s="61"/>
    </row>
    <row r="2" spans="1:22" s="75" customFormat="1" ht="15.75">
      <c r="A2" s="62" t="s">
        <v>81</v>
      </c>
      <c r="B2" s="61"/>
      <c r="C2" s="61"/>
      <c r="D2" s="61"/>
      <c r="E2" s="61"/>
      <c r="G2" s="61"/>
      <c r="H2" s="61"/>
      <c r="J2" s="61"/>
      <c r="K2" s="61"/>
      <c r="L2" s="61"/>
      <c r="N2" s="61"/>
      <c r="O2" s="61"/>
      <c r="P2" s="61"/>
      <c r="Q2" s="61"/>
      <c r="R2" s="61"/>
      <c r="S2" s="61"/>
      <c r="U2" s="61"/>
      <c r="V2" s="61"/>
    </row>
    <row r="3" spans="1:22" s="75" customFormat="1" ht="12.75">
      <c r="A3" s="61"/>
      <c r="B3" s="61"/>
      <c r="C3" s="61"/>
      <c r="D3" s="61"/>
      <c r="E3" s="61"/>
      <c r="G3" s="61"/>
      <c r="H3" s="61"/>
      <c r="J3" s="61"/>
      <c r="K3" s="61"/>
      <c r="L3" s="61"/>
      <c r="N3" s="61"/>
      <c r="O3" s="61"/>
      <c r="P3" s="61"/>
      <c r="Q3" s="61"/>
      <c r="R3" s="61"/>
      <c r="S3" s="61"/>
      <c r="U3" s="61"/>
      <c r="V3" s="61"/>
    </row>
    <row r="4" spans="1:22" s="75" customFormat="1" ht="15.75">
      <c r="A4" s="63" t="s">
        <v>198</v>
      </c>
      <c r="B4" s="63" t="str">
        <f>Summary!$B$20</f>
        <v>Burlington Hydro Inc.</v>
      </c>
      <c r="C4" s="61"/>
      <c r="D4" s="61"/>
      <c r="E4" s="61"/>
      <c r="G4" s="61"/>
      <c r="H4" s="61"/>
      <c r="J4" s="61"/>
      <c r="K4" s="61"/>
      <c r="L4" s="61"/>
      <c r="N4" s="61"/>
      <c r="O4" s="61"/>
      <c r="P4" s="61"/>
      <c r="Q4" s="61"/>
      <c r="R4" s="61"/>
      <c r="S4" s="61"/>
      <c r="U4" s="61"/>
      <c r="V4" s="61"/>
    </row>
    <row r="5" spans="1:22" s="75" customFormat="1" ht="12.75">
      <c r="A5" s="338" t="s">
        <v>0</v>
      </c>
      <c r="B5" s="338" t="s">
        <v>1</v>
      </c>
      <c r="C5" s="338" t="s">
        <v>2</v>
      </c>
      <c r="D5" s="335" t="s">
        <v>3</v>
      </c>
      <c r="E5" s="335" t="s">
        <v>52</v>
      </c>
      <c r="G5" s="349" t="s">
        <v>0</v>
      </c>
      <c r="H5" s="349" t="s">
        <v>65</v>
      </c>
      <c r="J5" s="353" t="s">
        <v>69</v>
      </c>
      <c r="K5" s="353"/>
      <c r="L5" s="354"/>
      <c r="N5" s="346" t="s">
        <v>71</v>
      </c>
      <c r="O5" s="347"/>
      <c r="P5" s="347"/>
      <c r="Q5" s="347"/>
      <c r="R5" s="347"/>
      <c r="S5" s="348"/>
      <c r="U5" s="349" t="s">
        <v>79</v>
      </c>
      <c r="V5" s="349" t="s">
        <v>80</v>
      </c>
    </row>
    <row r="6" spans="1:22" s="75" customFormat="1" ht="40.5" customHeight="1">
      <c r="A6" s="339"/>
      <c r="B6" s="339"/>
      <c r="C6" s="339"/>
      <c r="D6" s="336"/>
      <c r="E6" s="336"/>
      <c r="G6" s="350"/>
      <c r="H6" s="350"/>
      <c r="J6" s="351" t="s">
        <v>68</v>
      </c>
      <c r="K6" s="351" t="s">
        <v>67</v>
      </c>
      <c r="L6" s="351" t="s">
        <v>70</v>
      </c>
      <c r="N6" s="344" t="s">
        <v>73</v>
      </c>
      <c r="O6" s="344" t="s">
        <v>74</v>
      </c>
      <c r="P6" s="344" t="s">
        <v>75</v>
      </c>
      <c r="Q6" s="344" t="s">
        <v>76</v>
      </c>
      <c r="R6" s="344" t="s">
        <v>77</v>
      </c>
      <c r="S6" s="344" t="s">
        <v>78</v>
      </c>
      <c r="U6" s="350"/>
      <c r="V6" s="350"/>
    </row>
    <row r="7" spans="1:22" s="75" customFormat="1" ht="12.75" customHeight="1">
      <c r="A7" s="339"/>
      <c r="B7" s="339"/>
      <c r="C7" s="339"/>
      <c r="D7" s="337"/>
      <c r="E7" s="337"/>
      <c r="G7" s="350"/>
      <c r="H7" s="350"/>
      <c r="J7" s="352"/>
      <c r="K7" s="352"/>
      <c r="L7" s="352"/>
      <c r="N7" s="345"/>
      <c r="O7" s="345"/>
      <c r="P7" s="345"/>
      <c r="Q7" s="345"/>
      <c r="R7" s="345"/>
      <c r="S7" s="345"/>
      <c r="U7" s="350"/>
      <c r="V7" s="350"/>
    </row>
    <row r="8" spans="1:22" s="75" customFormat="1" ht="12.75">
      <c r="A8" s="303"/>
      <c r="B8" s="2"/>
      <c r="C8" s="2"/>
      <c r="D8" s="2"/>
      <c r="E8" s="2"/>
      <c r="G8" s="61"/>
      <c r="H8" s="61"/>
      <c r="J8" s="61"/>
      <c r="K8" s="61"/>
      <c r="L8" s="61"/>
      <c r="N8" s="61"/>
      <c r="O8" s="61"/>
      <c r="P8" s="61"/>
      <c r="Q8" s="61"/>
      <c r="R8" s="61"/>
      <c r="S8" s="61"/>
      <c r="U8" s="61"/>
      <c r="V8" s="61"/>
    </row>
    <row r="9" spans="1:22" s="75" customFormat="1" ht="12.75">
      <c r="A9" s="28">
        <v>2006</v>
      </c>
      <c r="B9" s="46"/>
      <c r="C9" s="46"/>
      <c r="D9" s="46"/>
      <c r="E9" s="47"/>
      <c r="G9" s="28"/>
      <c r="H9" s="47"/>
      <c r="J9" s="28"/>
      <c r="K9" s="46"/>
      <c r="L9" s="47"/>
      <c r="N9" s="28"/>
      <c r="O9" s="46"/>
      <c r="P9" s="46"/>
      <c r="Q9" s="46"/>
      <c r="R9" s="46"/>
      <c r="S9" s="47"/>
      <c r="U9" s="28"/>
      <c r="V9" s="47"/>
    </row>
    <row r="10" spans="1:22" s="75" customFormat="1" ht="12.75">
      <c r="A10" s="20">
        <v>1</v>
      </c>
      <c r="B10" s="21" t="s">
        <v>5</v>
      </c>
      <c r="C10" s="21" t="s">
        <v>6</v>
      </c>
      <c r="D10" s="21">
        <v>2006</v>
      </c>
      <c r="E10" s="40" t="s">
        <v>53</v>
      </c>
      <c r="G10" s="20">
        <v>1</v>
      </c>
      <c r="H10" s="67" t="s">
        <v>262</v>
      </c>
      <c r="J10" s="227">
        <v>0</v>
      </c>
      <c r="K10" s="86">
        <v>104.4</v>
      </c>
      <c r="L10" s="67">
        <v>4</v>
      </c>
      <c r="N10" s="245">
        <v>0.9</v>
      </c>
      <c r="O10" s="246">
        <v>1</v>
      </c>
      <c r="P10" s="246">
        <v>1</v>
      </c>
      <c r="Q10" s="246">
        <v>1</v>
      </c>
      <c r="R10" s="246">
        <v>1</v>
      </c>
      <c r="S10" s="247">
        <v>0.9</v>
      </c>
      <c r="U10" s="130">
        <v>1338275.64</v>
      </c>
      <c r="V10" s="131">
        <v>18328.43589383104</v>
      </c>
    </row>
    <row r="11" spans="1:22" s="75" customFormat="1" ht="12.75">
      <c r="A11" s="79">
        <f>A10</f>
        <v>1</v>
      </c>
      <c r="B11" s="80" t="s">
        <v>5</v>
      </c>
      <c r="C11" s="80" t="s">
        <v>6</v>
      </c>
      <c r="D11" s="80">
        <v>2006</v>
      </c>
      <c r="E11" s="99" t="s">
        <v>53</v>
      </c>
      <c r="G11" s="79">
        <f>G10+1</f>
        <v>2</v>
      </c>
      <c r="H11" s="81" t="s">
        <v>259</v>
      </c>
      <c r="J11" s="228">
        <v>0</v>
      </c>
      <c r="K11" s="97">
        <v>183</v>
      </c>
      <c r="L11" s="81">
        <v>20</v>
      </c>
      <c r="N11" s="257">
        <v>0.9</v>
      </c>
      <c r="O11" s="258">
        <v>1</v>
      </c>
      <c r="P11" s="258">
        <v>1</v>
      </c>
      <c r="Q11" s="258">
        <v>1</v>
      </c>
      <c r="R11" s="258">
        <v>1</v>
      </c>
      <c r="S11" s="259">
        <v>0.9</v>
      </c>
      <c r="U11" s="142">
        <v>37518</v>
      </c>
      <c r="V11" s="143">
        <v>513.8300640851186</v>
      </c>
    </row>
    <row r="12" spans="1:22" s="75" customFormat="1" ht="12.75">
      <c r="A12" s="71">
        <f>A11</f>
        <v>1</v>
      </c>
      <c r="B12" s="72" t="s">
        <v>5</v>
      </c>
      <c r="C12" s="72" t="s">
        <v>6</v>
      </c>
      <c r="D12" s="72">
        <v>2006</v>
      </c>
      <c r="E12" s="73" t="s">
        <v>53</v>
      </c>
      <c r="G12" s="71">
        <f>G11+1</f>
        <v>3</v>
      </c>
      <c r="H12" s="74" t="s">
        <v>260</v>
      </c>
      <c r="J12" s="229">
        <v>0.05</v>
      </c>
      <c r="K12" s="100">
        <v>216</v>
      </c>
      <c r="L12" s="74">
        <v>15</v>
      </c>
      <c r="N12" s="272">
        <v>0.9</v>
      </c>
      <c r="O12" s="273">
        <v>1</v>
      </c>
      <c r="P12" s="273">
        <v>1</v>
      </c>
      <c r="Q12" s="273">
        <v>1</v>
      </c>
      <c r="R12" s="273">
        <v>1</v>
      </c>
      <c r="S12" s="274">
        <v>0.9</v>
      </c>
      <c r="U12" s="148">
        <v>16320</v>
      </c>
      <c r="V12" s="149">
        <v>223.5115583418395</v>
      </c>
    </row>
    <row r="13" spans="1:22" s="75" customFormat="1" ht="12.75">
      <c r="A13" s="184">
        <f>A12</f>
        <v>1</v>
      </c>
      <c r="B13" s="188" t="s">
        <v>5</v>
      </c>
      <c r="C13" s="188" t="s">
        <v>6</v>
      </c>
      <c r="D13" s="188">
        <v>2006</v>
      </c>
      <c r="E13" s="189" t="s">
        <v>53</v>
      </c>
      <c r="G13" s="184">
        <f>G12+1</f>
        <v>4</v>
      </c>
      <c r="H13" s="185" t="s">
        <v>261</v>
      </c>
      <c r="I13" s="186"/>
      <c r="J13" s="230">
        <v>0.014</v>
      </c>
      <c r="K13" s="187">
        <v>141</v>
      </c>
      <c r="L13" s="185">
        <v>20</v>
      </c>
      <c r="N13" s="275">
        <v>0.9</v>
      </c>
      <c r="O13" s="276">
        <v>1</v>
      </c>
      <c r="P13" s="276">
        <v>1</v>
      </c>
      <c r="Q13" s="276">
        <v>1</v>
      </c>
      <c r="R13" s="276">
        <v>1</v>
      </c>
      <c r="S13" s="277">
        <v>0.9</v>
      </c>
      <c r="U13" s="182">
        <v>12415</v>
      </c>
      <c r="V13" s="183">
        <v>170.03039196163834</v>
      </c>
    </row>
    <row r="14" spans="1:22" s="75" customFormat="1" ht="12.75">
      <c r="A14" s="71">
        <f>A10+1</f>
        <v>2</v>
      </c>
      <c r="B14" s="72" t="s">
        <v>8</v>
      </c>
      <c r="C14" s="72" t="s">
        <v>6</v>
      </c>
      <c r="D14" s="72">
        <v>2006</v>
      </c>
      <c r="E14" s="73" t="s">
        <v>53</v>
      </c>
      <c r="G14" s="71">
        <v>1</v>
      </c>
      <c r="H14" s="74" t="s">
        <v>264</v>
      </c>
      <c r="J14" s="229">
        <v>0.359</v>
      </c>
      <c r="K14" s="100">
        <v>351</v>
      </c>
      <c r="L14" s="74">
        <v>14</v>
      </c>
      <c r="N14" s="272">
        <v>0.9</v>
      </c>
      <c r="O14" s="273">
        <v>1</v>
      </c>
      <c r="P14" s="273">
        <v>1</v>
      </c>
      <c r="Q14" s="273">
        <v>1</v>
      </c>
      <c r="R14" s="273">
        <v>1</v>
      </c>
      <c r="S14" s="274">
        <v>0.9</v>
      </c>
      <c r="U14" s="148">
        <v>14393</v>
      </c>
      <c r="V14" s="149">
        <v>197.12021196164804</v>
      </c>
    </row>
    <row r="15" spans="1:22" s="75" customFormat="1" ht="12.75">
      <c r="A15" s="7">
        <f>A14</f>
        <v>2</v>
      </c>
      <c r="B15" s="8" t="s">
        <v>8</v>
      </c>
      <c r="C15" s="8" t="s">
        <v>6</v>
      </c>
      <c r="D15" s="8">
        <v>2006</v>
      </c>
      <c r="E15" s="37" t="s">
        <v>53</v>
      </c>
      <c r="G15" s="7">
        <f>G14+1</f>
        <v>2</v>
      </c>
      <c r="H15" s="64" t="s">
        <v>260</v>
      </c>
      <c r="J15" s="231">
        <v>0.163</v>
      </c>
      <c r="K15" s="87">
        <v>159</v>
      </c>
      <c r="L15" s="64">
        <v>18</v>
      </c>
      <c r="N15" s="248">
        <v>0.9</v>
      </c>
      <c r="O15" s="249">
        <v>1</v>
      </c>
      <c r="P15" s="249">
        <v>1</v>
      </c>
      <c r="Q15" s="249">
        <v>1</v>
      </c>
      <c r="R15" s="249">
        <v>1</v>
      </c>
      <c r="S15" s="250">
        <v>0.9</v>
      </c>
      <c r="U15" s="132">
        <v>10965</v>
      </c>
      <c r="V15" s="133">
        <v>150.17182826092343</v>
      </c>
    </row>
    <row r="16" spans="1:22" s="75" customFormat="1" ht="12.75">
      <c r="A16" s="194">
        <f>A15</f>
        <v>2</v>
      </c>
      <c r="B16" s="204" t="s">
        <v>8</v>
      </c>
      <c r="C16" s="204" t="s">
        <v>6</v>
      </c>
      <c r="D16" s="204">
        <v>2006</v>
      </c>
      <c r="E16" s="205" t="s">
        <v>53</v>
      </c>
      <c r="G16" s="194">
        <f>G15+1</f>
        <v>3</v>
      </c>
      <c r="H16" s="193" t="s">
        <v>263</v>
      </c>
      <c r="J16" s="232">
        <v>0.0378</v>
      </c>
      <c r="K16" s="196">
        <v>369</v>
      </c>
      <c r="L16" s="193">
        <v>8</v>
      </c>
      <c r="N16" s="278">
        <v>0.9</v>
      </c>
      <c r="O16" s="279">
        <v>1</v>
      </c>
      <c r="P16" s="279">
        <v>1</v>
      </c>
      <c r="Q16" s="279">
        <v>1</v>
      </c>
      <c r="R16" s="279">
        <v>1</v>
      </c>
      <c r="S16" s="280">
        <v>0.9</v>
      </c>
      <c r="U16" s="191">
        <v>9816</v>
      </c>
      <c r="V16" s="192">
        <v>134.43562847325347</v>
      </c>
    </row>
    <row r="17" spans="1:22" s="75" customFormat="1" ht="12.75">
      <c r="A17" s="199">
        <f>A14+1</f>
        <v>3</v>
      </c>
      <c r="B17" s="206" t="s">
        <v>9</v>
      </c>
      <c r="C17" s="206" t="s">
        <v>6</v>
      </c>
      <c r="D17" s="206">
        <v>2006</v>
      </c>
      <c r="E17" s="207" t="s">
        <v>53</v>
      </c>
      <c r="G17" s="199">
        <v>1</v>
      </c>
      <c r="H17" s="200" t="s">
        <v>266</v>
      </c>
      <c r="J17" s="233">
        <v>0.272</v>
      </c>
      <c r="K17" s="201">
        <v>1200</v>
      </c>
      <c r="L17" s="200">
        <v>6</v>
      </c>
      <c r="N17" s="281">
        <v>0.9</v>
      </c>
      <c r="O17" s="282">
        <v>1</v>
      </c>
      <c r="P17" s="282">
        <v>1</v>
      </c>
      <c r="Q17" s="282">
        <v>1</v>
      </c>
      <c r="R17" s="282">
        <v>1</v>
      </c>
      <c r="S17" s="283">
        <v>0.9</v>
      </c>
      <c r="U17" s="202">
        <v>5018</v>
      </c>
      <c r="V17" s="203">
        <v>68.72432596564649</v>
      </c>
    </row>
    <row r="18" spans="1:22" s="75" customFormat="1" ht="12.75">
      <c r="A18" s="25">
        <v>3</v>
      </c>
      <c r="B18" s="26" t="s">
        <v>9</v>
      </c>
      <c r="C18" s="26" t="s">
        <v>6</v>
      </c>
      <c r="D18" s="26">
        <v>2006</v>
      </c>
      <c r="E18" s="42" t="s">
        <v>53</v>
      </c>
      <c r="G18" s="25">
        <f>G17+1</f>
        <v>2</v>
      </c>
      <c r="H18" s="70" t="s">
        <v>265</v>
      </c>
      <c r="J18" s="234">
        <v>0.204</v>
      </c>
      <c r="K18" s="90">
        <v>900</v>
      </c>
      <c r="L18" s="70">
        <v>6</v>
      </c>
      <c r="N18" s="254">
        <v>0.9</v>
      </c>
      <c r="O18" s="255">
        <v>1</v>
      </c>
      <c r="P18" s="255">
        <v>1</v>
      </c>
      <c r="Q18" s="255">
        <v>1</v>
      </c>
      <c r="R18" s="255">
        <v>1</v>
      </c>
      <c r="S18" s="256">
        <v>0.9</v>
      </c>
      <c r="U18" s="138">
        <v>217</v>
      </c>
      <c r="V18" s="139">
        <v>2.971936774520783</v>
      </c>
    </row>
    <row r="19" spans="1:22" s="75" customFormat="1" ht="12.75">
      <c r="A19" s="79">
        <f>A17+1</f>
        <v>4</v>
      </c>
      <c r="B19" s="80" t="s">
        <v>10</v>
      </c>
      <c r="C19" s="80" t="s">
        <v>6</v>
      </c>
      <c r="D19" s="80">
        <v>2006</v>
      </c>
      <c r="E19" s="99" t="s">
        <v>53</v>
      </c>
      <c r="G19" s="199">
        <v>1</v>
      </c>
      <c r="H19" s="200" t="s">
        <v>262</v>
      </c>
      <c r="J19" s="233">
        <v>0</v>
      </c>
      <c r="K19" s="201">
        <v>104.4</v>
      </c>
      <c r="L19" s="200">
        <v>4</v>
      </c>
      <c r="N19" s="281">
        <v>0.9</v>
      </c>
      <c r="O19" s="282">
        <v>1</v>
      </c>
      <c r="P19" s="282">
        <v>1</v>
      </c>
      <c r="Q19" s="282">
        <v>1</v>
      </c>
      <c r="R19" s="282">
        <v>1</v>
      </c>
      <c r="S19" s="283">
        <v>0.9</v>
      </c>
      <c r="U19" s="202">
        <v>1984267.04</v>
      </c>
      <c r="V19" s="203">
        <v>27175.65062970277</v>
      </c>
    </row>
    <row r="20" spans="1:22" s="75" customFormat="1" ht="12.75">
      <c r="A20" s="16">
        <f>A19</f>
        <v>4</v>
      </c>
      <c r="B20" s="17" t="s">
        <v>10</v>
      </c>
      <c r="C20" s="17" t="s">
        <v>6</v>
      </c>
      <c r="D20" s="17">
        <v>2006</v>
      </c>
      <c r="E20" s="41" t="s">
        <v>53</v>
      </c>
      <c r="G20" s="16">
        <f>G19+1</f>
        <v>2</v>
      </c>
      <c r="H20" s="68" t="s">
        <v>267</v>
      </c>
      <c r="J20" s="235">
        <v>0</v>
      </c>
      <c r="K20" s="88">
        <v>30.75</v>
      </c>
      <c r="L20" s="68">
        <v>30</v>
      </c>
      <c r="N20" s="251">
        <v>0.9</v>
      </c>
      <c r="O20" s="252">
        <v>1</v>
      </c>
      <c r="P20" s="252">
        <v>1</v>
      </c>
      <c r="Q20" s="252">
        <v>1</v>
      </c>
      <c r="R20" s="252">
        <v>1</v>
      </c>
      <c r="S20" s="253">
        <v>0.9</v>
      </c>
      <c r="U20" s="134">
        <v>477612</v>
      </c>
      <c r="V20" s="135">
        <v>6541.164362914378</v>
      </c>
    </row>
    <row r="21" spans="1:22" s="75" customFormat="1" ht="12.75">
      <c r="A21" s="7">
        <f>A20</f>
        <v>4</v>
      </c>
      <c r="B21" s="8" t="s">
        <v>10</v>
      </c>
      <c r="C21" s="8" t="s">
        <v>6</v>
      </c>
      <c r="D21" s="8">
        <v>2006</v>
      </c>
      <c r="E21" s="37" t="s">
        <v>53</v>
      </c>
      <c r="G21" s="7">
        <f>G20+1</f>
        <v>3</v>
      </c>
      <c r="H21" s="64" t="s">
        <v>260</v>
      </c>
      <c r="J21" s="231">
        <v>0.11773545292847161</v>
      </c>
      <c r="K21" s="87">
        <v>522.0945425361156</v>
      </c>
      <c r="L21" s="64">
        <v>18</v>
      </c>
      <c r="N21" s="248">
        <v>0.9</v>
      </c>
      <c r="O21" s="249">
        <v>1</v>
      </c>
      <c r="P21" s="249">
        <v>1</v>
      </c>
      <c r="Q21" s="249">
        <v>1</v>
      </c>
      <c r="R21" s="249">
        <v>1</v>
      </c>
      <c r="S21" s="250">
        <v>0.9</v>
      </c>
      <c r="U21" s="132">
        <v>31483.927999999985</v>
      </c>
      <c r="V21" s="133">
        <v>431.1900618873943</v>
      </c>
    </row>
    <row r="22" spans="1:22" s="75" customFormat="1" ht="12.75">
      <c r="A22" s="16">
        <f>A21</f>
        <v>4</v>
      </c>
      <c r="B22" s="17" t="s">
        <v>10</v>
      </c>
      <c r="C22" s="17" t="s">
        <v>6</v>
      </c>
      <c r="D22" s="17">
        <v>2006</v>
      </c>
      <c r="E22" s="41" t="s">
        <v>53</v>
      </c>
      <c r="G22" s="16">
        <f>G21+1</f>
        <v>4</v>
      </c>
      <c r="H22" s="68" t="s">
        <v>268</v>
      </c>
      <c r="J22" s="235">
        <v>0</v>
      </c>
      <c r="K22" s="88">
        <v>139</v>
      </c>
      <c r="L22" s="68">
        <v>10</v>
      </c>
      <c r="N22" s="251">
        <v>0.9</v>
      </c>
      <c r="O22" s="252">
        <v>1</v>
      </c>
      <c r="P22" s="252">
        <v>1</v>
      </c>
      <c r="Q22" s="252">
        <v>1</v>
      </c>
      <c r="R22" s="252">
        <v>1</v>
      </c>
      <c r="S22" s="253">
        <v>0.9</v>
      </c>
      <c r="U22" s="134">
        <v>0</v>
      </c>
      <c r="V22" s="135">
        <v>340.9509953995156</v>
      </c>
    </row>
    <row r="23" spans="1:22" s="75" customFormat="1" ht="12.75">
      <c r="A23" s="7">
        <f>A22</f>
        <v>4</v>
      </c>
      <c r="B23" s="8" t="s">
        <v>10</v>
      </c>
      <c r="C23" s="8" t="s">
        <v>6</v>
      </c>
      <c r="D23" s="8">
        <v>2006</v>
      </c>
      <c r="E23" s="37" t="s">
        <v>53</v>
      </c>
      <c r="G23" s="7">
        <f>G22+1</f>
        <v>5</v>
      </c>
      <c r="H23" s="64" t="s">
        <v>269</v>
      </c>
      <c r="J23" s="231">
        <v>0</v>
      </c>
      <c r="K23" s="87">
        <v>209</v>
      </c>
      <c r="L23" s="64">
        <v>20</v>
      </c>
      <c r="N23" s="248">
        <v>0.9</v>
      </c>
      <c r="O23" s="249">
        <v>1</v>
      </c>
      <c r="P23" s="249">
        <v>1</v>
      </c>
      <c r="Q23" s="249">
        <v>1</v>
      </c>
      <c r="R23" s="249">
        <v>1</v>
      </c>
      <c r="S23" s="250">
        <v>0.9</v>
      </c>
      <c r="U23" s="132">
        <v>0</v>
      </c>
      <c r="V23" s="133">
        <v>122.34244795757674</v>
      </c>
    </row>
    <row r="24" spans="1:22" s="75" customFormat="1" ht="12.75">
      <c r="A24" s="194">
        <f>A23</f>
        <v>4</v>
      </c>
      <c r="B24" s="204" t="s">
        <v>10</v>
      </c>
      <c r="C24" s="204" t="s">
        <v>6</v>
      </c>
      <c r="D24" s="204">
        <v>2006</v>
      </c>
      <c r="E24" s="205" t="s">
        <v>53</v>
      </c>
      <c r="G24" s="25">
        <f>G23+1</f>
        <v>6</v>
      </c>
      <c r="H24" s="70" t="s">
        <v>270</v>
      </c>
      <c r="J24" s="234">
        <v>0</v>
      </c>
      <c r="K24" s="90">
        <v>1466.3</v>
      </c>
      <c r="L24" s="70">
        <v>18</v>
      </c>
      <c r="N24" s="254">
        <v>0.9</v>
      </c>
      <c r="O24" s="255">
        <v>1</v>
      </c>
      <c r="P24" s="255">
        <v>1</v>
      </c>
      <c r="Q24" s="255">
        <v>1</v>
      </c>
      <c r="R24" s="255">
        <v>1</v>
      </c>
      <c r="S24" s="256">
        <v>0.9</v>
      </c>
      <c r="U24" s="138">
        <v>1875.25</v>
      </c>
      <c r="V24" s="139">
        <v>25.682601089493538</v>
      </c>
    </row>
    <row r="25" spans="1:22" s="75" customFormat="1" ht="12.75">
      <c r="A25" s="195">
        <v>6</v>
      </c>
      <c r="B25" s="208" t="s">
        <v>11</v>
      </c>
      <c r="C25" s="208" t="s">
        <v>12</v>
      </c>
      <c r="D25" s="208">
        <v>2006</v>
      </c>
      <c r="E25" s="209" t="s">
        <v>53</v>
      </c>
      <c r="G25" s="184">
        <v>1</v>
      </c>
      <c r="H25" s="185" t="s">
        <v>272</v>
      </c>
      <c r="J25" s="236" t="s">
        <v>271</v>
      </c>
      <c r="K25" s="190" t="s">
        <v>271</v>
      </c>
      <c r="L25" s="185">
        <v>3</v>
      </c>
      <c r="N25" s="275">
        <v>1</v>
      </c>
      <c r="O25" s="276">
        <v>1</v>
      </c>
      <c r="P25" s="276">
        <v>1</v>
      </c>
      <c r="Q25" s="276">
        <v>1</v>
      </c>
      <c r="R25" s="276">
        <v>1</v>
      </c>
      <c r="S25" s="277">
        <v>1</v>
      </c>
      <c r="U25" s="304" t="s">
        <v>66</v>
      </c>
      <c r="V25" s="305" t="s">
        <v>66</v>
      </c>
    </row>
    <row r="26" spans="1:22" s="75" customFormat="1" ht="12.75">
      <c r="A26" s="2"/>
      <c r="B26" s="2"/>
      <c r="C26" s="2"/>
      <c r="D26" s="2"/>
      <c r="E26" s="34"/>
      <c r="G26" s="61"/>
      <c r="H26" s="61"/>
      <c r="J26" s="61"/>
      <c r="K26" s="61"/>
      <c r="L26" s="61"/>
      <c r="N26" s="61"/>
      <c r="O26" s="61"/>
      <c r="P26" s="61"/>
      <c r="Q26" s="61"/>
      <c r="R26" s="61"/>
      <c r="S26" s="61"/>
      <c r="U26" s="61"/>
      <c r="V26" s="61"/>
    </row>
    <row r="27" spans="1:22" s="75" customFormat="1" ht="12.75">
      <c r="A27" s="28">
        <v>2007</v>
      </c>
      <c r="B27" s="46"/>
      <c r="C27" s="46"/>
      <c r="D27" s="46"/>
      <c r="E27" s="47"/>
      <c r="G27" s="28"/>
      <c r="H27" s="47"/>
      <c r="J27" s="28"/>
      <c r="K27" s="46"/>
      <c r="L27" s="47"/>
      <c r="N27" s="28"/>
      <c r="O27" s="46"/>
      <c r="P27" s="46"/>
      <c r="Q27" s="46"/>
      <c r="R27" s="46"/>
      <c r="S27" s="47"/>
      <c r="U27" s="28"/>
      <c r="V27" s="47"/>
    </row>
    <row r="28" spans="1:22" s="75" customFormat="1" ht="12.75">
      <c r="A28" s="20">
        <v>7</v>
      </c>
      <c r="B28" s="21" t="s">
        <v>14</v>
      </c>
      <c r="C28" s="21" t="s">
        <v>6</v>
      </c>
      <c r="D28" s="21">
        <v>2007</v>
      </c>
      <c r="E28" s="67" t="s">
        <v>53</v>
      </c>
      <c r="G28" s="20">
        <v>1</v>
      </c>
      <c r="H28" s="67" t="s">
        <v>277</v>
      </c>
      <c r="J28" s="227">
        <v>0.07062500631923577</v>
      </c>
      <c r="K28" s="86">
        <v>744.7</v>
      </c>
      <c r="L28" s="67">
        <v>9</v>
      </c>
      <c r="N28" s="245">
        <v>0.482470900220673</v>
      </c>
      <c r="O28" s="246">
        <v>1</v>
      </c>
      <c r="P28" s="246">
        <v>1</v>
      </c>
      <c r="Q28" s="246">
        <v>0.812218137254902</v>
      </c>
      <c r="R28" s="246">
        <v>1</v>
      </c>
      <c r="S28" s="247">
        <v>0.3918716158569307</v>
      </c>
      <c r="U28" s="130">
        <v>37123</v>
      </c>
      <c r="V28" s="131">
        <v>475</v>
      </c>
    </row>
    <row r="29" spans="1:22" s="75" customFormat="1" ht="12.75">
      <c r="A29" s="7">
        <f>A28</f>
        <v>7</v>
      </c>
      <c r="B29" s="8" t="s">
        <v>14</v>
      </c>
      <c r="C29" s="8" t="s">
        <v>6</v>
      </c>
      <c r="D29" s="8">
        <v>2007</v>
      </c>
      <c r="E29" s="64" t="s">
        <v>53</v>
      </c>
      <c r="G29" s="7">
        <f>G28+1</f>
        <v>2</v>
      </c>
      <c r="H29" s="64" t="s">
        <v>273</v>
      </c>
      <c r="J29" s="231">
        <v>0.06598225274361627</v>
      </c>
      <c r="K29" s="87">
        <v>515.4</v>
      </c>
      <c r="L29" s="64">
        <v>8</v>
      </c>
      <c r="N29" s="248">
        <v>0.5006475428426603</v>
      </c>
      <c r="O29" s="249">
        <v>1</v>
      </c>
      <c r="P29" s="249">
        <v>1</v>
      </c>
      <c r="Q29" s="249">
        <v>0.9124583333333334</v>
      </c>
      <c r="R29" s="249">
        <v>1</v>
      </c>
      <c r="S29" s="250">
        <v>0.45682002252964243</v>
      </c>
      <c r="U29" s="132">
        <v>10652</v>
      </c>
      <c r="V29" s="133">
        <v>141</v>
      </c>
    </row>
    <row r="30" spans="1:22" s="75" customFormat="1" ht="12.75">
      <c r="A30" s="16">
        <f>A29</f>
        <v>7</v>
      </c>
      <c r="B30" s="17" t="s">
        <v>14</v>
      </c>
      <c r="C30" s="17" t="s">
        <v>6</v>
      </c>
      <c r="D30" s="17">
        <v>2007</v>
      </c>
      <c r="E30" s="68" t="s">
        <v>53</v>
      </c>
      <c r="G30" s="16">
        <f aca="true" t="shared" si="0" ref="G30:G93">G29+1</f>
        <v>3</v>
      </c>
      <c r="H30" s="68" t="s">
        <v>274</v>
      </c>
      <c r="J30" s="235">
        <v>0.04524414467326041</v>
      </c>
      <c r="K30" s="88">
        <v>490</v>
      </c>
      <c r="L30" s="68">
        <v>9</v>
      </c>
      <c r="N30" s="251">
        <v>0.3815679531911056</v>
      </c>
      <c r="O30" s="252">
        <v>1</v>
      </c>
      <c r="P30" s="252">
        <v>1</v>
      </c>
      <c r="Q30" s="252">
        <v>0.7878061224489796</v>
      </c>
      <c r="R30" s="252">
        <v>1</v>
      </c>
      <c r="S30" s="253">
        <v>0.30060156965427864</v>
      </c>
      <c r="U30" s="134">
        <v>581</v>
      </c>
      <c r="V30" s="135">
        <v>7</v>
      </c>
    </row>
    <row r="31" spans="1:22" s="75" customFormat="1" ht="12.75">
      <c r="A31" s="7">
        <f>A30</f>
        <v>7</v>
      </c>
      <c r="B31" s="8" t="s">
        <v>14</v>
      </c>
      <c r="C31" s="8" t="s">
        <v>6</v>
      </c>
      <c r="D31" s="8">
        <v>2007</v>
      </c>
      <c r="E31" s="64" t="s">
        <v>53</v>
      </c>
      <c r="G31" s="7">
        <f t="shared" si="0"/>
        <v>4</v>
      </c>
      <c r="H31" s="64" t="s">
        <v>275</v>
      </c>
      <c r="J31" s="231">
        <v>0.042497044139956246</v>
      </c>
      <c r="K31" s="87">
        <v>338.5</v>
      </c>
      <c r="L31" s="64">
        <v>8</v>
      </c>
      <c r="N31" s="248">
        <v>0.3815679531911056</v>
      </c>
      <c r="O31" s="249">
        <v>1</v>
      </c>
      <c r="P31" s="249">
        <v>1</v>
      </c>
      <c r="Q31" s="249">
        <v>0.7878061224489796</v>
      </c>
      <c r="R31" s="249">
        <v>1</v>
      </c>
      <c r="S31" s="250">
        <v>0.30060156965427864</v>
      </c>
      <c r="U31" s="132">
        <v>325</v>
      </c>
      <c r="V31" s="133">
        <v>4</v>
      </c>
    </row>
    <row r="32" spans="1:22" s="75" customFormat="1" ht="12.75">
      <c r="A32" s="25">
        <f>A31</f>
        <v>7</v>
      </c>
      <c r="B32" s="26" t="s">
        <v>14</v>
      </c>
      <c r="C32" s="26" t="s">
        <v>6</v>
      </c>
      <c r="D32" s="26">
        <v>2007</v>
      </c>
      <c r="E32" s="70" t="s">
        <v>53</v>
      </c>
      <c r="G32" s="25">
        <f t="shared" si="0"/>
        <v>5</v>
      </c>
      <c r="H32" s="70" t="s">
        <v>276</v>
      </c>
      <c r="J32" s="234">
        <v>0.5615721339540527</v>
      </c>
      <c r="K32" s="90">
        <v>240.2</v>
      </c>
      <c r="L32" s="70">
        <v>5</v>
      </c>
      <c r="N32" s="254">
        <v>0.4314470272483283</v>
      </c>
      <c r="O32" s="255">
        <v>1</v>
      </c>
      <c r="P32" s="255">
        <v>1</v>
      </c>
      <c r="Q32" s="255">
        <v>1</v>
      </c>
      <c r="R32" s="255">
        <v>1</v>
      </c>
      <c r="S32" s="256">
        <v>0.4314470272483283</v>
      </c>
      <c r="U32" s="138">
        <v>758</v>
      </c>
      <c r="V32" s="139">
        <v>4</v>
      </c>
    </row>
    <row r="33" spans="1:22" s="75" customFormat="1" ht="12.75">
      <c r="A33" s="79">
        <f>A28+1</f>
        <v>8</v>
      </c>
      <c r="B33" s="80" t="s">
        <v>16</v>
      </c>
      <c r="C33" s="80" t="s">
        <v>6</v>
      </c>
      <c r="D33" s="80">
        <v>2007</v>
      </c>
      <c r="E33" s="81" t="s">
        <v>53</v>
      </c>
      <c r="G33" s="79">
        <v>1</v>
      </c>
      <c r="H33" s="81" t="s">
        <v>281</v>
      </c>
      <c r="J33" s="228">
        <v>0.16618150370938362</v>
      </c>
      <c r="K33" s="97">
        <v>152.19548972336963</v>
      </c>
      <c r="L33" s="81">
        <v>18</v>
      </c>
      <c r="N33" s="257">
        <v>0.52</v>
      </c>
      <c r="O33" s="258">
        <v>0.052000000000000005</v>
      </c>
      <c r="P33" s="258">
        <v>1</v>
      </c>
      <c r="Q33" s="258">
        <v>1</v>
      </c>
      <c r="R33" s="258">
        <v>1</v>
      </c>
      <c r="S33" s="259">
        <v>0.5720000000000001</v>
      </c>
      <c r="U33" s="142">
        <v>33178</v>
      </c>
      <c r="V33" s="143">
        <v>457.77472979418354</v>
      </c>
    </row>
    <row r="34" spans="1:22" s="75" customFormat="1" ht="12.75">
      <c r="A34" s="16">
        <f>A33</f>
        <v>8</v>
      </c>
      <c r="B34" s="17" t="s">
        <v>16</v>
      </c>
      <c r="C34" s="17" t="s">
        <v>6</v>
      </c>
      <c r="D34" s="17">
        <v>2007</v>
      </c>
      <c r="E34" s="68" t="s">
        <v>53</v>
      </c>
      <c r="G34" s="16">
        <f t="shared" si="0"/>
        <v>2</v>
      </c>
      <c r="H34" s="68" t="s">
        <v>278</v>
      </c>
      <c r="J34" s="235">
        <v>0.029131163061685242</v>
      </c>
      <c r="K34" s="88">
        <v>54.62093074065982</v>
      </c>
      <c r="L34" s="68">
        <v>15</v>
      </c>
      <c r="N34" s="251">
        <v>0.46</v>
      </c>
      <c r="O34" s="252">
        <v>0</v>
      </c>
      <c r="P34" s="252">
        <v>0.597</v>
      </c>
      <c r="Q34" s="252">
        <v>1</v>
      </c>
      <c r="R34" s="252">
        <v>1</v>
      </c>
      <c r="S34" s="253">
        <v>0.27462</v>
      </c>
      <c r="U34" s="134">
        <v>46989</v>
      </c>
      <c r="V34" s="135">
        <v>648.3325329525255</v>
      </c>
    </row>
    <row r="35" spans="1:22" s="75" customFormat="1" ht="12.75">
      <c r="A35" s="7">
        <f>A34</f>
        <v>8</v>
      </c>
      <c r="B35" s="8" t="s">
        <v>16</v>
      </c>
      <c r="C35" s="8" t="s">
        <v>6</v>
      </c>
      <c r="D35" s="8">
        <v>2007</v>
      </c>
      <c r="E35" s="64" t="s">
        <v>53</v>
      </c>
      <c r="G35" s="7">
        <f t="shared" si="0"/>
        <v>3</v>
      </c>
      <c r="H35" s="64" t="s">
        <v>279</v>
      </c>
      <c r="J35" s="231">
        <v>0.4933594219114764</v>
      </c>
      <c r="K35" s="87">
        <v>831.8539716573113</v>
      </c>
      <c r="L35" s="64">
        <v>15</v>
      </c>
      <c r="N35" s="248">
        <v>0.542</v>
      </c>
      <c r="O35" s="249">
        <v>0.049000000000000016</v>
      </c>
      <c r="P35" s="249">
        <v>1</v>
      </c>
      <c r="Q35" s="249">
        <v>1</v>
      </c>
      <c r="R35" s="249">
        <v>1</v>
      </c>
      <c r="S35" s="250">
        <v>0.5910000000000001</v>
      </c>
      <c r="U35" s="132">
        <v>51990</v>
      </c>
      <c r="V35" s="133">
        <v>717.3340226053289</v>
      </c>
    </row>
    <row r="36" spans="1:22" s="75" customFormat="1" ht="12.75">
      <c r="A36" s="25">
        <f>A35</f>
        <v>8</v>
      </c>
      <c r="B36" s="26" t="s">
        <v>16</v>
      </c>
      <c r="C36" s="26" t="s">
        <v>6</v>
      </c>
      <c r="D36" s="26">
        <v>2007</v>
      </c>
      <c r="E36" s="70" t="s">
        <v>53</v>
      </c>
      <c r="G36" s="25">
        <f t="shared" si="0"/>
        <v>4</v>
      </c>
      <c r="H36" s="70" t="s">
        <v>280</v>
      </c>
      <c r="J36" s="234">
        <v>0.25669883720745024</v>
      </c>
      <c r="K36" s="90">
        <v>235.48130469371517</v>
      </c>
      <c r="L36" s="70">
        <v>5</v>
      </c>
      <c r="N36" s="254">
        <v>0.41900000000000004</v>
      </c>
      <c r="O36" s="255">
        <v>0</v>
      </c>
      <c r="P36" s="255">
        <v>0.375</v>
      </c>
      <c r="Q36" s="255">
        <v>1</v>
      </c>
      <c r="R36" s="255">
        <v>1</v>
      </c>
      <c r="S36" s="256">
        <v>0.15712500000000001</v>
      </c>
      <c r="U36" s="138">
        <v>28048</v>
      </c>
      <c r="V36" s="139">
        <v>386.9933576848291</v>
      </c>
    </row>
    <row r="37" spans="1:22" s="75" customFormat="1" ht="12.75">
      <c r="A37" s="13">
        <f>A33+1</f>
        <v>9</v>
      </c>
      <c r="B37" s="14" t="s">
        <v>18</v>
      </c>
      <c r="C37" s="14" t="s">
        <v>6</v>
      </c>
      <c r="D37" s="14">
        <v>2007</v>
      </c>
      <c r="E37" s="66" t="s">
        <v>53</v>
      </c>
      <c r="G37" s="13">
        <v>1</v>
      </c>
      <c r="H37" s="66" t="s">
        <v>282</v>
      </c>
      <c r="J37" s="237">
        <v>0.043478260869565216</v>
      </c>
      <c r="K37" s="89">
        <v>900</v>
      </c>
      <c r="L37" s="66">
        <v>4</v>
      </c>
      <c r="N37" s="260">
        <v>1</v>
      </c>
      <c r="O37" s="261">
        <v>1</v>
      </c>
      <c r="P37" s="261">
        <v>1</v>
      </c>
      <c r="Q37" s="261">
        <v>1</v>
      </c>
      <c r="R37" s="261">
        <v>1</v>
      </c>
      <c r="S37" s="262">
        <v>1</v>
      </c>
      <c r="U37" s="136">
        <v>21997</v>
      </c>
      <c r="V37" s="137">
        <v>0</v>
      </c>
    </row>
    <row r="38" spans="1:22" s="75" customFormat="1" ht="12.75">
      <c r="A38" s="16">
        <f>A37+1</f>
        <v>10</v>
      </c>
      <c r="B38" s="17" t="s">
        <v>19</v>
      </c>
      <c r="C38" s="17" t="s">
        <v>6</v>
      </c>
      <c r="D38" s="17">
        <v>2007</v>
      </c>
      <c r="E38" s="68" t="s">
        <v>53</v>
      </c>
      <c r="G38" s="16">
        <v>1</v>
      </c>
      <c r="H38" s="68" t="s">
        <v>283</v>
      </c>
      <c r="J38" s="235">
        <v>0.0013</v>
      </c>
      <c r="K38" s="88">
        <v>43</v>
      </c>
      <c r="L38" s="68">
        <v>8</v>
      </c>
      <c r="N38" s="251">
        <v>0.78</v>
      </c>
      <c r="O38" s="252">
        <v>1</v>
      </c>
      <c r="P38" s="252">
        <v>1</v>
      </c>
      <c r="Q38" s="252">
        <v>1</v>
      </c>
      <c r="R38" s="252">
        <v>1</v>
      </c>
      <c r="S38" s="253">
        <v>0.78</v>
      </c>
      <c r="U38" s="134">
        <v>2376053</v>
      </c>
      <c r="V38" s="135">
        <v>32783.68256229005</v>
      </c>
    </row>
    <row r="39" spans="1:22" s="75" customFormat="1" ht="12.75">
      <c r="A39" s="7">
        <f aca="true" t="shared" si="1" ref="A39:A51">A38</f>
        <v>10</v>
      </c>
      <c r="B39" s="8" t="s">
        <v>19</v>
      </c>
      <c r="C39" s="8" t="s">
        <v>6</v>
      </c>
      <c r="D39" s="8">
        <v>2007</v>
      </c>
      <c r="E39" s="64" t="s">
        <v>53</v>
      </c>
      <c r="G39" s="7">
        <f t="shared" si="0"/>
        <v>2</v>
      </c>
      <c r="H39" s="64" t="s">
        <v>284</v>
      </c>
      <c r="J39" s="231">
        <v>0.0019</v>
      </c>
      <c r="K39" s="87">
        <v>62.1</v>
      </c>
      <c r="L39" s="64">
        <v>8</v>
      </c>
      <c r="N39" s="248">
        <v>0.78</v>
      </c>
      <c r="O39" s="249">
        <v>1</v>
      </c>
      <c r="P39" s="249">
        <v>1</v>
      </c>
      <c r="Q39" s="249">
        <v>1</v>
      </c>
      <c r="R39" s="249">
        <v>1</v>
      </c>
      <c r="S39" s="250">
        <v>0.78</v>
      </c>
      <c r="U39" s="132">
        <v>386799</v>
      </c>
      <c r="V39" s="133">
        <v>5336.874064430056</v>
      </c>
    </row>
    <row r="40" spans="1:22" s="75" customFormat="1" ht="12.75">
      <c r="A40" s="16">
        <f t="shared" si="1"/>
        <v>10</v>
      </c>
      <c r="B40" s="17" t="s">
        <v>19</v>
      </c>
      <c r="C40" s="17" t="s">
        <v>6</v>
      </c>
      <c r="D40" s="17">
        <v>2007</v>
      </c>
      <c r="E40" s="68" t="s">
        <v>53</v>
      </c>
      <c r="G40" s="16">
        <f t="shared" si="0"/>
        <v>3</v>
      </c>
      <c r="H40" s="68" t="s">
        <v>285</v>
      </c>
      <c r="J40" s="235">
        <v>0.0013</v>
      </c>
      <c r="K40" s="88">
        <v>43</v>
      </c>
      <c r="L40" s="68">
        <v>8</v>
      </c>
      <c r="N40" s="251">
        <v>0.76</v>
      </c>
      <c r="O40" s="252">
        <v>1</v>
      </c>
      <c r="P40" s="252">
        <v>1</v>
      </c>
      <c r="Q40" s="252">
        <v>1</v>
      </c>
      <c r="R40" s="252">
        <v>1</v>
      </c>
      <c r="S40" s="253">
        <v>0.76</v>
      </c>
      <c r="U40" s="134">
        <v>500000</v>
      </c>
      <c r="V40" s="135">
        <v>6898.769211438054</v>
      </c>
    </row>
    <row r="41" spans="1:22" s="75" customFormat="1" ht="12.75">
      <c r="A41" s="7">
        <f t="shared" si="1"/>
        <v>10</v>
      </c>
      <c r="B41" s="8" t="s">
        <v>19</v>
      </c>
      <c r="C41" s="8" t="s">
        <v>6</v>
      </c>
      <c r="D41" s="8">
        <v>2007</v>
      </c>
      <c r="E41" s="64" t="s">
        <v>53</v>
      </c>
      <c r="G41" s="7">
        <f t="shared" si="0"/>
        <v>4</v>
      </c>
      <c r="H41" s="64" t="s">
        <v>286</v>
      </c>
      <c r="J41" s="231">
        <v>0.0028</v>
      </c>
      <c r="K41" s="87">
        <v>89.8</v>
      </c>
      <c r="L41" s="64">
        <v>10</v>
      </c>
      <c r="N41" s="248">
        <v>0.55</v>
      </c>
      <c r="O41" s="249">
        <v>1</v>
      </c>
      <c r="P41" s="249">
        <v>1</v>
      </c>
      <c r="Q41" s="249">
        <v>1</v>
      </c>
      <c r="R41" s="249">
        <v>1</v>
      </c>
      <c r="S41" s="250">
        <v>0.55</v>
      </c>
      <c r="U41" s="132">
        <v>19166</v>
      </c>
      <c r="V41" s="133">
        <v>264.4436214128435</v>
      </c>
    </row>
    <row r="42" spans="1:22" s="75" customFormat="1" ht="12.75">
      <c r="A42" s="10">
        <f t="shared" si="1"/>
        <v>10</v>
      </c>
      <c r="B42" s="11" t="s">
        <v>19</v>
      </c>
      <c r="C42" s="11" t="s">
        <v>6</v>
      </c>
      <c r="D42" s="11">
        <v>2007</v>
      </c>
      <c r="E42" s="65" t="s">
        <v>53</v>
      </c>
      <c r="G42" s="10">
        <f t="shared" si="0"/>
        <v>5</v>
      </c>
      <c r="H42" s="65" t="s">
        <v>287</v>
      </c>
      <c r="J42" s="238">
        <v>0.0112</v>
      </c>
      <c r="K42" s="91">
        <v>37.7</v>
      </c>
      <c r="L42" s="65">
        <v>1</v>
      </c>
      <c r="N42" s="263">
        <v>0.55</v>
      </c>
      <c r="O42" s="264">
        <v>1</v>
      </c>
      <c r="P42" s="264">
        <v>1</v>
      </c>
      <c r="Q42" s="264">
        <v>1</v>
      </c>
      <c r="R42" s="264">
        <v>1</v>
      </c>
      <c r="S42" s="265">
        <v>0.55</v>
      </c>
      <c r="U42" s="140">
        <v>77226</v>
      </c>
      <c r="V42" s="141">
        <v>1065.5287022450304</v>
      </c>
    </row>
    <row r="43" spans="1:22" s="75" customFormat="1" ht="12.75">
      <c r="A43" s="7">
        <f t="shared" si="1"/>
        <v>10</v>
      </c>
      <c r="B43" s="8" t="s">
        <v>19</v>
      </c>
      <c r="C43" s="8" t="s">
        <v>6</v>
      </c>
      <c r="D43" s="8">
        <v>2007</v>
      </c>
      <c r="E43" s="64" t="s">
        <v>53</v>
      </c>
      <c r="G43" s="7">
        <f t="shared" si="0"/>
        <v>6</v>
      </c>
      <c r="H43" s="64" t="s">
        <v>288</v>
      </c>
      <c r="J43" s="231">
        <v>0</v>
      </c>
      <c r="K43" s="87">
        <v>32.8</v>
      </c>
      <c r="L43" s="64">
        <v>5</v>
      </c>
      <c r="N43" s="248">
        <v>0.13</v>
      </c>
      <c r="O43" s="249">
        <v>1</v>
      </c>
      <c r="P43" s="249">
        <v>1</v>
      </c>
      <c r="Q43" s="249">
        <v>1</v>
      </c>
      <c r="R43" s="249">
        <v>1</v>
      </c>
      <c r="S43" s="250">
        <v>0.13</v>
      </c>
      <c r="U43" s="132">
        <v>305048</v>
      </c>
      <c r="V43" s="133">
        <v>4208.911500821511</v>
      </c>
    </row>
    <row r="44" spans="1:22" s="75" customFormat="1" ht="12.75">
      <c r="A44" s="16">
        <f t="shared" si="1"/>
        <v>10</v>
      </c>
      <c r="B44" s="17" t="s">
        <v>19</v>
      </c>
      <c r="C44" s="17" t="s">
        <v>6</v>
      </c>
      <c r="D44" s="17">
        <v>2007</v>
      </c>
      <c r="E44" s="68" t="s">
        <v>53</v>
      </c>
      <c r="G44" s="16">
        <f t="shared" si="0"/>
        <v>7</v>
      </c>
      <c r="H44" s="68" t="s">
        <v>289</v>
      </c>
      <c r="J44" s="235">
        <v>0</v>
      </c>
      <c r="K44" s="88">
        <v>159.8</v>
      </c>
      <c r="L44" s="68">
        <v>10</v>
      </c>
      <c r="N44" s="251">
        <v>0.55</v>
      </c>
      <c r="O44" s="252">
        <v>1</v>
      </c>
      <c r="P44" s="252">
        <v>1</v>
      </c>
      <c r="Q44" s="252">
        <v>1</v>
      </c>
      <c r="R44" s="252">
        <v>1</v>
      </c>
      <c r="S44" s="253">
        <v>0.55</v>
      </c>
      <c r="U44" s="134">
        <v>30516</v>
      </c>
      <c r="V44" s="135">
        <v>421.04568251248736</v>
      </c>
    </row>
    <row r="45" spans="1:22" s="75" customFormat="1" ht="12.75">
      <c r="A45" s="7">
        <f t="shared" si="1"/>
        <v>10</v>
      </c>
      <c r="B45" s="8" t="s">
        <v>19</v>
      </c>
      <c r="C45" s="8" t="s">
        <v>6</v>
      </c>
      <c r="D45" s="8">
        <v>2007</v>
      </c>
      <c r="E45" s="64" t="s">
        <v>53</v>
      </c>
      <c r="G45" s="7">
        <f t="shared" si="0"/>
        <v>8</v>
      </c>
      <c r="H45" s="64" t="s">
        <v>290</v>
      </c>
      <c r="J45" s="231">
        <v>0.0007</v>
      </c>
      <c r="K45" s="87">
        <v>23.7</v>
      </c>
      <c r="L45" s="64">
        <v>10</v>
      </c>
      <c r="N45" s="248">
        <v>0.55</v>
      </c>
      <c r="O45" s="249">
        <v>1</v>
      </c>
      <c r="P45" s="249">
        <v>1</v>
      </c>
      <c r="Q45" s="249">
        <v>1</v>
      </c>
      <c r="R45" s="249">
        <v>1</v>
      </c>
      <c r="S45" s="250">
        <v>0.55</v>
      </c>
      <c r="U45" s="132">
        <v>19390</v>
      </c>
      <c r="V45" s="133">
        <v>267.53427001956777</v>
      </c>
    </row>
    <row r="46" spans="1:22" s="75" customFormat="1" ht="12.75">
      <c r="A46" s="16">
        <f t="shared" si="1"/>
        <v>10</v>
      </c>
      <c r="B46" s="17" t="s">
        <v>19</v>
      </c>
      <c r="C46" s="17" t="s">
        <v>6</v>
      </c>
      <c r="D46" s="17">
        <v>2007</v>
      </c>
      <c r="E46" s="68" t="s">
        <v>53</v>
      </c>
      <c r="G46" s="16">
        <f t="shared" si="0"/>
        <v>9</v>
      </c>
      <c r="H46" s="68" t="s">
        <v>291</v>
      </c>
      <c r="J46" s="235">
        <v>0.0056</v>
      </c>
      <c r="K46" s="88">
        <v>122.9</v>
      </c>
      <c r="L46" s="68">
        <v>16</v>
      </c>
      <c r="N46" s="251">
        <v>0.55</v>
      </c>
      <c r="O46" s="252">
        <v>1</v>
      </c>
      <c r="P46" s="252">
        <v>1</v>
      </c>
      <c r="Q46" s="252">
        <v>1</v>
      </c>
      <c r="R46" s="252">
        <v>1</v>
      </c>
      <c r="S46" s="253">
        <v>0.55</v>
      </c>
      <c r="U46" s="134">
        <v>9229</v>
      </c>
      <c r="V46" s="135">
        <v>127.3374821047236</v>
      </c>
    </row>
    <row r="47" spans="1:22" s="75" customFormat="1" ht="12.75">
      <c r="A47" s="7">
        <f t="shared" si="1"/>
        <v>10</v>
      </c>
      <c r="B47" s="8" t="s">
        <v>19</v>
      </c>
      <c r="C47" s="8" t="s">
        <v>6</v>
      </c>
      <c r="D47" s="8">
        <v>2007</v>
      </c>
      <c r="E47" s="64" t="s">
        <v>53</v>
      </c>
      <c r="G47" s="7">
        <f t="shared" si="0"/>
        <v>10</v>
      </c>
      <c r="H47" s="64" t="s">
        <v>292</v>
      </c>
      <c r="J47" s="231">
        <v>0</v>
      </c>
      <c r="K47" s="87">
        <v>13.7</v>
      </c>
      <c r="L47" s="64">
        <v>5</v>
      </c>
      <c r="N47" s="248">
        <v>0.49</v>
      </c>
      <c r="O47" s="249">
        <v>1</v>
      </c>
      <c r="P47" s="249">
        <v>1</v>
      </c>
      <c r="Q47" s="249">
        <v>1</v>
      </c>
      <c r="R47" s="249">
        <v>1</v>
      </c>
      <c r="S47" s="250">
        <v>0.49</v>
      </c>
      <c r="U47" s="132">
        <v>629498</v>
      </c>
      <c r="V47" s="133">
        <v>8685.522842123664</v>
      </c>
    </row>
    <row r="48" spans="1:22" s="75" customFormat="1" ht="12.75">
      <c r="A48" s="16">
        <f t="shared" si="1"/>
        <v>10</v>
      </c>
      <c r="B48" s="17" t="s">
        <v>19</v>
      </c>
      <c r="C48" s="17" t="s">
        <v>6</v>
      </c>
      <c r="D48" s="17">
        <v>2007</v>
      </c>
      <c r="E48" s="68" t="s">
        <v>53</v>
      </c>
      <c r="G48" s="16">
        <f t="shared" si="0"/>
        <v>11</v>
      </c>
      <c r="H48" s="68" t="s">
        <v>293</v>
      </c>
      <c r="J48" s="235">
        <v>0.0012</v>
      </c>
      <c r="K48" s="88">
        <v>37.2</v>
      </c>
      <c r="L48" s="68">
        <v>18</v>
      </c>
      <c r="N48" s="251">
        <v>0.77</v>
      </c>
      <c r="O48" s="252">
        <v>1</v>
      </c>
      <c r="P48" s="252">
        <v>1</v>
      </c>
      <c r="Q48" s="252">
        <v>1</v>
      </c>
      <c r="R48" s="252">
        <v>1</v>
      </c>
      <c r="S48" s="253">
        <v>0.77</v>
      </c>
      <c r="U48" s="134">
        <v>18088</v>
      </c>
      <c r="V48" s="135">
        <v>249.56987499298305</v>
      </c>
    </row>
    <row r="49" spans="1:22" s="75" customFormat="1" ht="12.75">
      <c r="A49" s="7">
        <f t="shared" si="1"/>
        <v>10</v>
      </c>
      <c r="B49" s="8" t="s">
        <v>19</v>
      </c>
      <c r="C49" s="8" t="s">
        <v>6</v>
      </c>
      <c r="D49" s="8">
        <v>2007</v>
      </c>
      <c r="E49" s="64" t="s">
        <v>53</v>
      </c>
      <c r="G49" s="7">
        <f t="shared" si="0"/>
        <v>12</v>
      </c>
      <c r="H49" s="64" t="s">
        <v>278</v>
      </c>
      <c r="J49" s="231">
        <v>0</v>
      </c>
      <c r="K49" s="87">
        <v>75.1</v>
      </c>
      <c r="L49" s="64">
        <v>15</v>
      </c>
      <c r="N49" s="248">
        <v>0.55</v>
      </c>
      <c r="O49" s="249">
        <v>1</v>
      </c>
      <c r="P49" s="249">
        <v>1</v>
      </c>
      <c r="Q49" s="249">
        <v>1</v>
      </c>
      <c r="R49" s="249">
        <v>1</v>
      </c>
      <c r="S49" s="250">
        <v>0.55</v>
      </c>
      <c r="U49" s="132">
        <v>18633</v>
      </c>
      <c r="V49" s="133">
        <v>257.0895334334505</v>
      </c>
    </row>
    <row r="50" spans="1:22" s="75" customFormat="1" ht="12.75">
      <c r="A50" s="16">
        <f t="shared" si="1"/>
        <v>10</v>
      </c>
      <c r="B50" s="17" t="s">
        <v>19</v>
      </c>
      <c r="C50" s="17" t="s">
        <v>6</v>
      </c>
      <c r="D50" s="17">
        <v>2007</v>
      </c>
      <c r="E50" s="68" t="s">
        <v>53</v>
      </c>
      <c r="G50" s="16">
        <f t="shared" si="0"/>
        <v>13</v>
      </c>
      <c r="H50" s="68" t="s">
        <v>294</v>
      </c>
      <c r="J50" s="235">
        <v>0.0063</v>
      </c>
      <c r="K50" s="88">
        <v>72.4</v>
      </c>
      <c r="L50" s="68">
        <v>10</v>
      </c>
      <c r="N50" s="251">
        <v>0.77</v>
      </c>
      <c r="O50" s="252">
        <v>1</v>
      </c>
      <c r="P50" s="252">
        <v>1</v>
      </c>
      <c r="Q50" s="252">
        <v>1</v>
      </c>
      <c r="R50" s="252">
        <v>1</v>
      </c>
      <c r="S50" s="253">
        <v>0.77</v>
      </c>
      <c r="U50" s="134">
        <v>8442</v>
      </c>
      <c r="V50" s="135">
        <v>116.47881936592012</v>
      </c>
    </row>
    <row r="51" spans="1:22" s="75" customFormat="1" ht="12.75">
      <c r="A51" s="13">
        <f t="shared" si="1"/>
        <v>10</v>
      </c>
      <c r="B51" s="14" t="s">
        <v>19</v>
      </c>
      <c r="C51" s="14" t="s">
        <v>6</v>
      </c>
      <c r="D51" s="14">
        <v>2007</v>
      </c>
      <c r="E51" s="66" t="s">
        <v>53</v>
      </c>
      <c r="G51" s="13">
        <f t="shared" si="0"/>
        <v>14</v>
      </c>
      <c r="H51" s="66" t="s">
        <v>251</v>
      </c>
      <c r="J51" s="237">
        <v>0.0185</v>
      </c>
      <c r="K51" s="89">
        <v>72.2</v>
      </c>
      <c r="L51" s="66">
        <v>10</v>
      </c>
      <c r="N51" s="260">
        <v>0.55</v>
      </c>
      <c r="O51" s="261">
        <v>1</v>
      </c>
      <c r="P51" s="261">
        <v>1</v>
      </c>
      <c r="Q51" s="261">
        <v>1</v>
      </c>
      <c r="R51" s="261">
        <v>1</v>
      </c>
      <c r="S51" s="262">
        <v>0.55</v>
      </c>
      <c r="U51" s="136">
        <v>97742</v>
      </c>
      <c r="V51" s="137">
        <v>1348.5990005287567</v>
      </c>
    </row>
    <row r="52" spans="1:22" s="75" customFormat="1" ht="12.75">
      <c r="A52" s="16">
        <f>A38+1</f>
        <v>11</v>
      </c>
      <c r="B52" s="17" t="s">
        <v>20</v>
      </c>
      <c r="C52" s="17" t="s">
        <v>21</v>
      </c>
      <c r="D52" s="17">
        <v>2007</v>
      </c>
      <c r="E52" s="68" t="s">
        <v>53</v>
      </c>
      <c r="G52" s="16">
        <v>1</v>
      </c>
      <c r="H52" s="68" t="s">
        <v>295</v>
      </c>
      <c r="J52" s="235">
        <v>0.63</v>
      </c>
      <c r="K52" s="88">
        <v>0</v>
      </c>
      <c r="L52" s="68">
        <v>12</v>
      </c>
      <c r="N52" s="251">
        <v>0.9</v>
      </c>
      <c r="O52" s="252">
        <v>1</v>
      </c>
      <c r="P52" s="252">
        <v>1</v>
      </c>
      <c r="Q52" s="252">
        <v>1</v>
      </c>
      <c r="R52" s="252">
        <v>1</v>
      </c>
      <c r="S52" s="253">
        <v>0.9</v>
      </c>
      <c r="U52" s="134">
        <v>12360</v>
      </c>
      <c r="V52" s="135">
        <v>54</v>
      </c>
    </row>
    <row r="53" spans="1:22" s="75" customFormat="1" ht="12.75">
      <c r="A53" s="7">
        <f>A52</f>
        <v>11</v>
      </c>
      <c r="B53" s="8" t="s">
        <v>20</v>
      </c>
      <c r="C53" s="8" t="s">
        <v>21</v>
      </c>
      <c r="D53" s="8">
        <v>2007</v>
      </c>
      <c r="E53" s="64" t="s">
        <v>53</v>
      </c>
      <c r="G53" s="7">
        <f t="shared" si="0"/>
        <v>2</v>
      </c>
      <c r="H53" s="64" t="s">
        <v>296</v>
      </c>
      <c r="J53" s="231">
        <v>0.63</v>
      </c>
      <c r="K53" s="87">
        <v>0</v>
      </c>
      <c r="L53" s="64">
        <v>12</v>
      </c>
      <c r="N53" s="248">
        <v>0.9</v>
      </c>
      <c r="O53" s="249">
        <v>1</v>
      </c>
      <c r="P53" s="249">
        <v>1</v>
      </c>
      <c r="Q53" s="249">
        <v>1</v>
      </c>
      <c r="R53" s="249">
        <v>1</v>
      </c>
      <c r="S53" s="250">
        <v>0.9</v>
      </c>
      <c r="U53" s="132">
        <v>3733</v>
      </c>
      <c r="V53" s="133">
        <v>0</v>
      </c>
    </row>
    <row r="54" spans="1:22" s="75" customFormat="1" ht="12.75">
      <c r="A54" s="16">
        <f>A53</f>
        <v>11</v>
      </c>
      <c r="B54" s="17" t="s">
        <v>20</v>
      </c>
      <c r="C54" s="17" t="s">
        <v>21</v>
      </c>
      <c r="D54" s="17">
        <v>2007</v>
      </c>
      <c r="E54" s="68" t="s">
        <v>53</v>
      </c>
      <c r="G54" s="16">
        <f t="shared" si="0"/>
        <v>3</v>
      </c>
      <c r="H54" s="68" t="s">
        <v>297</v>
      </c>
      <c r="J54" s="235">
        <v>0.3</v>
      </c>
      <c r="K54" s="88">
        <v>0</v>
      </c>
      <c r="L54" s="68">
        <v>12</v>
      </c>
      <c r="N54" s="251">
        <v>0.9</v>
      </c>
      <c r="O54" s="252">
        <v>1</v>
      </c>
      <c r="P54" s="252">
        <v>1</v>
      </c>
      <c r="Q54" s="252">
        <v>1</v>
      </c>
      <c r="R54" s="252">
        <v>1</v>
      </c>
      <c r="S54" s="253">
        <v>0.9</v>
      </c>
      <c r="U54" s="134">
        <v>10364</v>
      </c>
      <c r="V54" s="135">
        <v>0</v>
      </c>
    </row>
    <row r="55" spans="1:22" s="75" customFormat="1" ht="12.75">
      <c r="A55" s="7">
        <f>A54</f>
        <v>11</v>
      </c>
      <c r="B55" s="8" t="s">
        <v>20</v>
      </c>
      <c r="C55" s="8" t="s">
        <v>21</v>
      </c>
      <c r="D55" s="8">
        <v>2007</v>
      </c>
      <c r="E55" s="64" t="s">
        <v>53</v>
      </c>
      <c r="G55" s="7">
        <f t="shared" si="0"/>
        <v>4</v>
      </c>
      <c r="H55" s="64" t="s">
        <v>298</v>
      </c>
      <c r="J55" s="231">
        <v>4</v>
      </c>
      <c r="K55" s="87">
        <v>0</v>
      </c>
      <c r="L55" s="64">
        <v>12</v>
      </c>
      <c r="N55" s="248">
        <v>0.9</v>
      </c>
      <c r="O55" s="249">
        <v>1</v>
      </c>
      <c r="P55" s="249">
        <v>1</v>
      </c>
      <c r="Q55" s="249">
        <v>1</v>
      </c>
      <c r="R55" s="249">
        <v>1</v>
      </c>
      <c r="S55" s="250">
        <v>0.9</v>
      </c>
      <c r="U55" s="132">
        <v>167</v>
      </c>
      <c r="V55" s="133">
        <v>1</v>
      </c>
    </row>
    <row r="56" spans="1:22" s="75" customFormat="1" ht="12.75">
      <c r="A56" s="16">
        <f>A55</f>
        <v>11</v>
      </c>
      <c r="B56" s="17" t="s">
        <v>20</v>
      </c>
      <c r="C56" s="17" t="s">
        <v>21</v>
      </c>
      <c r="D56" s="17">
        <v>2007</v>
      </c>
      <c r="E56" s="68" t="s">
        <v>53</v>
      </c>
      <c r="G56" s="16">
        <f t="shared" si="0"/>
        <v>5</v>
      </c>
      <c r="H56" s="68" t="s">
        <v>299</v>
      </c>
      <c r="J56" s="235">
        <v>4</v>
      </c>
      <c r="K56" s="88">
        <v>0</v>
      </c>
      <c r="L56" s="68">
        <v>12</v>
      </c>
      <c r="N56" s="251">
        <v>0.9</v>
      </c>
      <c r="O56" s="252">
        <v>1</v>
      </c>
      <c r="P56" s="252">
        <v>1</v>
      </c>
      <c r="Q56" s="252">
        <v>1</v>
      </c>
      <c r="R56" s="252">
        <v>1</v>
      </c>
      <c r="S56" s="253">
        <v>0.9</v>
      </c>
      <c r="U56" s="134">
        <v>221</v>
      </c>
      <c r="V56" s="135">
        <v>0</v>
      </c>
    </row>
    <row r="57" spans="1:22" s="75" customFormat="1" ht="12.75">
      <c r="A57" s="13">
        <f>A56</f>
        <v>11</v>
      </c>
      <c r="B57" s="14" t="s">
        <v>20</v>
      </c>
      <c r="C57" s="14" t="s">
        <v>21</v>
      </c>
      <c r="D57" s="14">
        <v>2007</v>
      </c>
      <c r="E57" s="66" t="s">
        <v>53</v>
      </c>
      <c r="G57" s="13">
        <f t="shared" si="0"/>
        <v>6</v>
      </c>
      <c r="H57" s="66" t="s">
        <v>300</v>
      </c>
      <c r="J57" s="237">
        <v>0.3</v>
      </c>
      <c r="K57" s="89">
        <v>0</v>
      </c>
      <c r="L57" s="66">
        <v>12</v>
      </c>
      <c r="N57" s="260">
        <v>0.9</v>
      </c>
      <c r="O57" s="261">
        <v>1</v>
      </c>
      <c r="P57" s="261">
        <v>1</v>
      </c>
      <c r="Q57" s="261">
        <v>1</v>
      </c>
      <c r="R57" s="261">
        <v>1</v>
      </c>
      <c r="S57" s="262">
        <v>0.9</v>
      </c>
      <c r="U57" s="136">
        <v>9</v>
      </c>
      <c r="V57" s="137">
        <v>0</v>
      </c>
    </row>
    <row r="58" spans="1:22" s="75" customFormat="1" ht="12.75">
      <c r="A58" s="25">
        <f>A52+1</f>
        <v>12</v>
      </c>
      <c r="B58" s="26" t="s">
        <v>22</v>
      </c>
      <c r="C58" s="26" t="s">
        <v>6</v>
      </c>
      <c r="D58" s="26">
        <v>2007</v>
      </c>
      <c r="E58" s="70" t="s">
        <v>53</v>
      </c>
      <c r="G58" s="25">
        <v>1</v>
      </c>
      <c r="H58" s="70" t="s">
        <v>301</v>
      </c>
      <c r="J58" s="234">
        <v>0.4370430714687794</v>
      </c>
      <c r="K58" s="90">
        <v>786.6775286438029</v>
      </c>
      <c r="L58" s="70">
        <v>2</v>
      </c>
      <c r="N58" s="254">
        <v>0.12</v>
      </c>
      <c r="O58" s="255">
        <v>1</v>
      </c>
      <c r="P58" s="255">
        <v>1</v>
      </c>
      <c r="Q58" s="255">
        <v>1</v>
      </c>
      <c r="R58" s="255">
        <v>1</v>
      </c>
      <c r="S58" s="256">
        <v>0.12</v>
      </c>
      <c r="U58" s="138">
        <v>858039</v>
      </c>
      <c r="V58" s="139">
        <v>22806.733753401026</v>
      </c>
    </row>
    <row r="59" spans="1:22" s="75" customFormat="1" ht="12.75">
      <c r="A59" s="7">
        <f>A58+1</f>
        <v>13</v>
      </c>
      <c r="B59" s="8" t="s">
        <v>23</v>
      </c>
      <c r="C59" s="8" t="s">
        <v>6</v>
      </c>
      <c r="D59" s="8">
        <v>2007</v>
      </c>
      <c r="E59" s="64" t="s">
        <v>53</v>
      </c>
      <c r="G59" s="7">
        <v>1</v>
      </c>
      <c r="H59" s="64" t="s">
        <v>302</v>
      </c>
      <c r="J59" s="231">
        <v>0.013</v>
      </c>
      <c r="K59" s="87">
        <v>30.16</v>
      </c>
      <c r="L59" s="64">
        <v>14</v>
      </c>
      <c r="N59" s="248">
        <v>1</v>
      </c>
      <c r="O59" s="249">
        <v>1</v>
      </c>
      <c r="P59" s="249">
        <v>1</v>
      </c>
      <c r="Q59" s="249">
        <v>1</v>
      </c>
      <c r="R59" s="249">
        <v>1</v>
      </c>
      <c r="S59" s="250">
        <v>1</v>
      </c>
      <c r="U59" s="132">
        <v>174</v>
      </c>
      <c r="V59" s="133">
        <v>0</v>
      </c>
    </row>
    <row r="60" spans="1:22" s="75" customFormat="1" ht="12.75">
      <c r="A60" s="16">
        <f aca="true" t="shared" si="2" ref="A60:A88">A59</f>
        <v>13</v>
      </c>
      <c r="B60" s="17" t="s">
        <v>23</v>
      </c>
      <c r="C60" s="17" t="s">
        <v>6</v>
      </c>
      <c r="D60" s="17">
        <v>2007</v>
      </c>
      <c r="E60" s="68" t="s">
        <v>53</v>
      </c>
      <c r="G60" s="16">
        <f t="shared" si="0"/>
        <v>2</v>
      </c>
      <c r="H60" s="68" t="s">
        <v>303</v>
      </c>
      <c r="J60" s="235">
        <v>0.02</v>
      </c>
      <c r="K60" s="88">
        <v>46.4</v>
      </c>
      <c r="L60" s="68">
        <v>14</v>
      </c>
      <c r="N60" s="251">
        <v>1</v>
      </c>
      <c r="O60" s="252">
        <v>1</v>
      </c>
      <c r="P60" s="252">
        <v>1</v>
      </c>
      <c r="Q60" s="252">
        <v>1</v>
      </c>
      <c r="R60" s="252">
        <v>1</v>
      </c>
      <c r="S60" s="253">
        <v>1</v>
      </c>
      <c r="U60" s="134">
        <v>328</v>
      </c>
      <c r="V60" s="135">
        <v>0</v>
      </c>
    </row>
    <row r="61" spans="1:22" s="75" customFormat="1" ht="12.75">
      <c r="A61" s="7">
        <f t="shared" si="2"/>
        <v>13</v>
      </c>
      <c r="B61" s="8" t="s">
        <v>23</v>
      </c>
      <c r="C61" s="8" t="s">
        <v>6</v>
      </c>
      <c r="D61" s="8">
        <v>2007</v>
      </c>
      <c r="E61" s="64" t="s">
        <v>53</v>
      </c>
      <c r="G61" s="7">
        <f t="shared" si="0"/>
        <v>3</v>
      </c>
      <c r="H61" s="64" t="s">
        <v>304</v>
      </c>
      <c r="J61" s="231">
        <v>6.078690000000001</v>
      </c>
      <c r="K61" s="87">
        <v>4437</v>
      </c>
      <c r="L61" s="64">
        <v>14</v>
      </c>
      <c r="N61" s="248">
        <v>1</v>
      </c>
      <c r="O61" s="249">
        <v>1</v>
      </c>
      <c r="P61" s="249">
        <v>1</v>
      </c>
      <c r="Q61" s="249">
        <v>1</v>
      </c>
      <c r="R61" s="249">
        <v>1</v>
      </c>
      <c r="S61" s="250">
        <v>1</v>
      </c>
      <c r="U61" s="132">
        <v>4</v>
      </c>
      <c r="V61" s="133">
        <v>0</v>
      </c>
    </row>
    <row r="62" spans="1:22" s="75" customFormat="1" ht="12.75">
      <c r="A62" s="16">
        <f t="shared" si="2"/>
        <v>13</v>
      </c>
      <c r="B62" s="17" t="s">
        <v>23</v>
      </c>
      <c r="C62" s="17" t="s">
        <v>6</v>
      </c>
      <c r="D62" s="17">
        <v>2007</v>
      </c>
      <c r="E62" s="68" t="s">
        <v>53</v>
      </c>
      <c r="G62" s="16">
        <f t="shared" si="0"/>
        <v>4</v>
      </c>
      <c r="H62" s="68" t="s">
        <v>305</v>
      </c>
      <c r="J62" s="235">
        <v>0</v>
      </c>
      <c r="K62" s="88">
        <v>18565</v>
      </c>
      <c r="L62" s="68">
        <v>14</v>
      </c>
      <c r="N62" s="251">
        <v>1</v>
      </c>
      <c r="O62" s="252">
        <v>1</v>
      </c>
      <c r="P62" s="252">
        <v>1</v>
      </c>
      <c r="Q62" s="252">
        <v>1</v>
      </c>
      <c r="R62" s="252">
        <v>1</v>
      </c>
      <c r="S62" s="253">
        <v>1</v>
      </c>
      <c r="U62" s="134">
        <v>154</v>
      </c>
      <c r="V62" s="135">
        <v>0</v>
      </c>
    </row>
    <row r="63" spans="1:22" s="75" customFormat="1" ht="12.75">
      <c r="A63" s="7">
        <f t="shared" si="2"/>
        <v>13</v>
      </c>
      <c r="B63" s="8" t="s">
        <v>23</v>
      </c>
      <c r="C63" s="8" t="s">
        <v>6</v>
      </c>
      <c r="D63" s="8">
        <v>2007</v>
      </c>
      <c r="E63" s="64" t="s">
        <v>53</v>
      </c>
      <c r="G63" s="7">
        <f t="shared" si="0"/>
        <v>5</v>
      </c>
      <c r="H63" s="64" t="s">
        <v>306</v>
      </c>
      <c r="J63" s="231">
        <v>0.01122</v>
      </c>
      <c r="K63" s="87">
        <v>17</v>
      </c>
      <c r="L63" s="64">
        <v>14</v>
      </c>
      <c r="N63" s="248">
        <v>1</v>
      </c>
      <c r="O63" s="249">
        <v>1</v>
      </c>
      <c r="P63" s="249">
        <v>1</v>
      </c>
      <c r="Q63" s="249">
        <v>1</v>
      </c>
      <c r="R63" s="249">
        <v>1</v>
      </c>
      <c r="S63" s="250">
        <v>1</v>
      </c>
      <c r="U63" s="132">
        <v>78</v>
      </c>
      <c r="V63" s="133">
        <v>0</v>
      </c>
    </row>
    <row r="64" spans="1:22" s="75" customFormat="1" ht="12.75">
      <c r="A64" s="16">
        <f t="shared" si="2"/>
        <v>13</v>
      </c>
      <c r="B64" s="17" t="s">
        <v>23</v>
      </c>
      <c r="C64" s="17" t="s">
        <v>6</v>
      </c>
      <c r="D64" s="17">
        <v>2007</v>
      </c>
      <c r="E64" s="68" t="s">
        <v>53</v>
      </c>
      <c r="G64" s="16">
        <f t="shared" si="0"/>
        <v>6</v>
      </c>
      <c r="H64" s="68" t="s">
        <v>307</v>
      </c>
      <c r="J64" s="235">
        <v>0.00462</v>
      </c>
      <c r="K64" s="88">
        <v>7</v>
      </c>
      <c r="L64" s="68">
        <v>14</v>
      </c>
      <c r="N64" s="251">
        <v>1</v>
      </c>
      <c r="O64" s="252">
        <v>1</v>
      </c>
      <c r="P64" s="252">
        <v>1</v>
      </c>
      <c r="Q64" s="252">
        <v>1</v>
      </c>
      <c r="R64" s="252">
        <v>1</v>
      </c>
      <c r="S64" s="253">
        <v>1</v>
      </c>
      <c r="U64" s="134">
        <v>11</v>
      </c>
      <c r="V64" s="135">
        <v>0</v>
      </c>
    </row>
    <row r="65" spans="1:22" s="75" customFormat="1" ht="12.75">
      <c r="A65" s="7">
        <f t="shared" si="2"/>
        <v>13</v>
      </c>
      <c r="B65" s="8" t="s">
        <v>23</v>
      </c>
      <c r="C65" s="8" t="s">
        <v>6</v>
      </c>
      <c r="D65" s="8">
        <v>2007</v>
      </c>
      <c r="E65" s="64" t="s">
        <v>53</v>
      </c>
      <c r="G65" s="7">
        <f t="shared" si="0"/>
        <v>7</v>
      </c>
      <c r="H65" s="64" t="s">
        <v>308</v>
      </c>
      <c r="J65" s="231">
        <v>0.00462</v>
      </c>
      <c r="K65" s="87">
        <v>7</v>
      </c>
      <c r="L65" s="64">
        <v>14</v>
      </c>
      <c r="N65" s="248">
        <v>1</v>
      </c>
      <c r="O65" s="249">
        <v>1</v>
      </c>
      <c r="P65" s="249">
        <v>1</v>
      </c>
      <c r="Q65" s="249">
        <v>1</v>
      </c>
      <c r="R65" s="249">
        <v>1</v>
      </c>
      <c r="S65" s="250">
        <v>1</v>
      </c>
      <c r="U65" s="132">
        <v>12</v>
      </c>
      <c r="V65" s="133">
        <v>0</v>
      </c>
    </row>
    <row r="66" spans="1:22" s="75" customFormat="1" ht="12.75">
      <c r="A66" s="16">
        <f t="shared" si="2"/>
        <v>13</v>
      </c>
      <c r="B66" s="17" t="s">
        <v>23</v>
      </c>
      <c r="C66" s="17" t="s">
        <v>6</v>
      </c>
      <c r="D66" s="17">
        <v>2007</v>
      </c>
      <c r="E66" s="68" t="s">
        <v>53</v>
      </c>
      <c r="G66" s="16">
        <f t="shared" si="0"/>
        <v>8</v>
      </c>
      <c r="H66" s="68" t="s">
        <v>309</v>
      </c>
      <c r="J66" s="235">
        <v>1.07331</v>
      </c>
      <c r="K66" s="88">
        <v>807</v>
      </c>
      <c r="L66" s="68">
        <v>14</v>
      </c>
      <c r="N66" s="251">
        <v>1</v>
      </c>
      <c r="O66" s="252">
        <v>1</v>
      </c>
      <c r="P66" s="252">
        <v>1</v>
      </c>
      <c r="Q66" s="252">
        <v>1</v>
      </c>
      <c r="R66" s="252">
        <v>1</v>
      </c>
      <c r="S66" s="253">
        <v>1</v>
      </c>
      <c r="U66" s="134">
        <v>75</v>
      </c>
      <c r="V66" s="135">
        <v>0</v>
      </c>
    </row>
    <row r="67" spans="1:22" s="75" customFormat="1" ht="12.75">
      <c r="A67" s="7">
        <f t="shared" si="2"/>
        <v>13</v>
      </c>
      <c r="B67" s="8" t="s">
        <v>23</v>
      </c>
      <c r="C67" s="8" t="s">
        <v>6</v>
      </c>
      <c r="D67" s="8">
        <v>2007</v>
      </c>
      <c r="E67" s="64" t="s">
        <v>53</v>
      </c>
      <c r="G67" s="7">
        <f t="shared" si="0"/>
        <v>9</v>
      </c>
      <c r="H67" s="64" t="s">
        <v>310</v>
      </c>
      <c r="J67" s="231">
        <v>1.93648</v>
      </c>
      <c r="K67" s="87">
        <v>1456</v>
      </c>
      <c r="L67" s="64">
        <v>14</v>
      </c>
      <c r="N67" s="248">
        <v>1</v>
      </c>
      <c r="O67" s="249">
        <v>1</v>
      </c>
      <c r="P67" s="249">
        <v>1</v>
      </c>
      <c r="Q67" s="249">
        <v>1</v>
      </c>
      <c r="R67" s="249">
        <v>1</v>
      </c>
      <c r="S67" s="250">
        <v>1</v>
      </c>
      <c r="U67" s="132">
        <v>15</v>
      </c>
      <c r="V67" s="133">
        <v>0</v>
      </c>
    </row>
    <row r="68" spans="1:22" s="75" customFormat="1" ht="12.75">
      <c r="A68" s="10">
        <f t="shared" si="2"/>
        <v>13</v>
      </c>
      <c r="B68" s="11" t="s">
        <v>23</v>
      </c>
      <c r="C68" s="11" t="s">
        <v>6</v>
      </c>
      <c r="D68" s="11">
        <v>2007</v>
      </c>
      <c r="E68" s="65" t="s">
        <v>53</v>
      </c>
      <c r="G68" s="10">
        <f t="shared" si="0"/>
        <v>10</v>
      </c>
      <c r="H68" s="65" t="s">
        <v>311</v>
      </c>
      <c r="J68" s="238">
        <v>0.005399999999999999</v>
      </c>
      <c r="K68" s="91">
        <v>180</v>
      </c>
      <c r="L68" s="65">
        <v>14</v>
      </c>
      <c r="N68" s="263">
        <v>1</v>
      </c>
      <c r="O68" s="264">
        <v>1</v>
      </c>
      <c r="P68" s="264">
        <v>1</v>
      </c>
      <c r="Q68" s="264">
        <v>1</v>
      </c>
      <c r="R68" s="264">
        <v>1</v>
      </c>
      <c r="S68" s="265">
        <v>1</v>
      </c>
      <c r="U68" s="140">
        <v>920</v>
      </c>
      <c r="V68" s="141">
        <v>0</v>
      </c>
    </row>
    <row r="69" spans="1:22" s="75" customFormat="1" ht="12.75">
      <c r="A69" s="7">
        <f t="shared" si="2"/>
        <v>13</v>
      </c>
      <c r="B69" s="8" t="s">
        <v>23</v>
      </c>
      <c r="C69" s="8" t="s">
        <v>6</v>
      </c>
      <c r="D69" s="8">
        <v>2007</v>
      </c>
      <c r="E69" s="64" t="s">
        <v>53</v>
      </c>
      <c r="G69" s="7">
        <f t="shared" si="0"/>
        <v>11</v>
      </c>
      <c r="H69" s="64" t="s">
        <v>312</v>
      </c>
      <c r="J69" s="231">
        <v>0.009</v>
      </c>
      <c r="K69" s="87">
        <v>300</v>
      </c>
      <c r="L69" s="64">
        <v>14</v>
      </c>
      <c r="N69" s="248">
        <v>1</v>
      </c>
      <c r="O69" s="249">
        <v>1</v>
      </c>
      <c r="P69" s="249">
        <v>1</v>
      </c>
      <c r="Q69" s="249">
        <v>1</v>
      </c>
      <c r="R69" s="249">
        <v>1</v>
      </c>
      <c r="S69" s="250">
        <v>1</v>
      </c>
      <c r="U69" s="132">
        <v>143</v>
      </c>
      <c r="V69" s="133">
        <v>0</v>
      </c>
    </row>
    <row r="70" spans="1:22" s="75" customFormat="1" ht="12.75">
      <c r="A70" s="16">
        <f t="shared" si="2"/>
        <v>13</v>
      </c>
      <c r="B70" s="17" t="s">
        <v>23</v>
      </c>
      <c r="C70" s="17" t="s">
        <v>6</v>
      </c>
      <c r="D70" s="17">
        <v>2007</v>
      </c>
      <c r="E70" s="68" t="s">
        <v>53</v>
      </c>
      <c r="G70" s="16">
        <f t="shared" si="0"/>
        <v>12</v>
      </c>
      <c r="H70" s="68" t="s">
        <v>290</v>
      </c>
      <c r="J70" s="235">
        <v>0.004</v>
      </c>
      <c r="K70" s="88">
        <v>139</v>
      </c>
      <c r="L70" s="68">
        <v>14</v>
      </c>
      <c r="N70" s="251">
        <v>1</v>
      </c>
      <c r="O70" s="252">
        <v>1</v>
      </c>
      <c r="P70" s="252">
        <v>1</v>
      </c>
      <c r="Q70" s="252">
        <v>1</v>
      </c>
      <c r="R70" s="252">
        <v>1</v>
      </c>
      <c r="S70" s="253">
        <v>1</v>
      </c>
      <c r="U70" s="134">
        <v>68</v>
      </c>
      <c r="V70" s="135">
        <v>0</v>
      </c>
    </row>
    <row r="71" spans="1:22" s="75" customFormat="1" ht="12.75">
      <c r="A71" s="7">
        <f t="shared" si="2"/>
        <v>13</v>
      </c>
      <c r="B71" s="8" t="s">
        <v>23</v>
      </c>
      <c r="C71" s="8" t="s">
        <v>6</v>
      </c>
      <c r="D71" s="8">
        <v>2007</v>
      </c>
      <c r="E71" s="64" t="s">
        <v>53</v>
      </c>
      <c r="G71" s="7">
        <f t="shared" si="0"/>
        <v>13</v>
      </c>
      <c r="H71" s="64" t="s">
        <v>313</v>
      </c>
      <c r="J71" s="231">
        <v>0.028700000000000003</v>
      </c>
      <c r="K71" s="87">
        <v>287</v>
      </c>
      <c r="L71" s="64">
        <v>14</v>
      </c>
      <c r="N71" s="248">
        <v>1</v>
      </c>
      <c r="O71" s="249">
        <v>1</v>
      </c>
      <c r="P71" s="249">
        <v>1</v>
      </c>
      <c r="Q71" s="249">
        <v>1</v>
      </c>
      <c r="R71" s="249">
        <v>1</v>
      </c>
      <c r="S71" s="250">
        <v>1</v>
      </c>
      <c r="U71" s="132">
        <v>23</v>
      </c>
      <c r="V71" s="133">
        <v>0</v>
      </c>
    </row>
    <row r="72" spans="1:22" s="75" customFormat="1" ht="12.75">
      <c r="A72" s="16">
        <f t="shared" si="2"/>
        <v>13</v>
      </c>
      <c r="B72" s="17" t="s">
        <v>23</v>
      </c>
      <c r="C72" s="17" t="s">
        <v>6</v>
      </c>
      <c r="D72" s="17">
        <v>2007</v>
      </c>
      <c r="E72" s="68" t="s">
        <v>53</v>
      </c>
      <c r="G72" s="16">
        <f t="shared" si="0"/>
        <v>14</v>
      </c>
      <c r="H72" s="68" t="s">
        <v>314</v>
      </c>
      <c r="J72" s="235">
        <v>0.00952</v>
      </c>
      <c r="K72" s="88">
        <v>136</v>
      </c>
      <c r="L72" s="68">
        <v>14</v>
      </c>
      <c r="N72" s="251">
        <v>1</v>
      </c>
      <c r="O72" s="252">
        <v>1</v>
      </c>
      <c r="P72" s="252">
        <v>1</v>
      </c>
      <c r="Q72" s="252">
        <v>1</v>
      </c>
      <c r="R72" s="252">
        <v>1</v>
      </c>
      <c r="S72" s="253">
        <v>1</v>
      </c>
      <c r="U72" s="134">
        <v>2</v>
      </c>
      <c r="V72" s="135">
        <v>0</v>
      </c>
    </row>
    <row r="73" spans="1:22" s="75" customFormat="1" ht="12.75">
      <c r="A73" s="7">
        <f t="shared" si="2"/>
        <v>13</v>
      </c>
      <c r="B73" s="8" t="s">
        <v>23</v>
      </c>
      <c r="C73" s="8" t="s">
        <v>6</v>
      </c>
      <c r="D73" s="8">
        <v>2007</v>
      </c>
      <c r="E73" s="64" t="s">
        <v>53</v>
      </c>
      <c r="G73" s="7">
        <f t="shared" si="0"/>
        <v>15</v>
      </c>
      <c r="H73" s="64" t="s">
        <v>315</v>
      </c>
      <c r="J73" s="231">
        <v>0.006900000000000001</v>
      </c>
      <c r="K73" s="87">
        <v>69</v>
      </c>
      <c r="L73" s="64">
        <v>14</v>
      </c>
      <c r="N73" s="248">
        <v>1</v>
      </c>
      <c r="O73" s="249">
        <v>1</v>
      </c>
      <c r="P73" s="249">
        <v>1</v>
      </c>
      <c r="Q73" s="249">
        <v>1</v>
      </c>
      <c r="R73" s="249">
        <v>1</v>
      </c>
      <c r="S73" s="250">
        <v>1</v>
      </c>
      <c r="U73" s="132">
        <v>448</v>
      </c>
      <c r="V73" s="133">
        <v>0</v>
      </c>
    </row>
    <row r="74" spans="1:22" s="75" customFormat="1" ht="12.75">
      <c r="A74" s="16">
        <f t="shared" si="2"/>
        <v>13</v>
      </c>
      <c r="B74" s="17" t="s">
        <v>23</v>
      </c>
      <c r="C74" s="17" t="s">
        <v>6</v>
      </c>
      <c r="D74" s="17">
        <v>2007</v>
      </c>
      <c r="E74" s="68" t="s">
        <v>53</v>
      </c>
      <c r="G74" s="16">
        <f t="shared" si="0"/>
        <v>16</v>
      </c>
      <c r="H74" s="68" t="s">
        <v>316</v>
      </c>
      <c r="J74" s="235">
        <v>0.013000000000000001</v>
      </c>
      <c r="K74" s="88">
        <v>128</v>
      </c>
      <c r="L74" s="68">
        <v>14</v>
      </c>
      <c r="N74" s="251">
        <v>1</v>
      </c>
      <c r="O74" s="252">
        <v>1</v>
      </c>
      <c r="P74" s="252">
        <v>1</v>
      </c>
      <c r="Q74" s="252">
        <v>1</v>
      </c>
      <c r="R74" s="252">
        <v>1</v>
      </c>
      <c r="S74" s="253">
        <v>1</v>
      </c>
      <c r="U74" s="134">
        <v>30</v>
      </c>
      <c r="V74" s="135">
        <v>0</v>
      </c>
    </row>
    <row r="75" spans="1:22" s="75" customFormat="1" ht="12.75">
      <c r="A75" s="7">
        <f t="shared" si="2"/>
        <v>13</v>
      </c>
      <c r="B75" s="8" t="s">
        <v>23</v>
      </c>
      <c r="C75" s="8" t="s">
        <v>6</v>
      </c>
      <c r="D75" s="8">
        <v>2007</v>
      </c>
      <c r="E75" s="64" t="s">
        <v>53</v>
      </c>
      <c r="G75" s="7">
        <f t="shared" si="0"/>
        <v>17</v>
      </c>
      <c r="H75" s="64" t="s">
        <v>317</v>
      </c>
      <c r="J75" s="231">
        <v>0.11080000000000001</v>
      </c>
      <c r="K75" s="87">
        <v>1108</v>
      </c>
      <c r="L75" s="64">
        <v>14</v>
      </c>
      <c r="N75" s="248">
        <v>1</v>
      </c>
      <c r="O75" s="249">
        <v>1</v>
      </c>
      <c r="P75" s="249">
        <v>1</v>
      </c>
      <c r="Q75" s="249">
        <v>1</v>
      </c>
      <c r="R75" s="249">
        <v>1</v>
      </c>
      <c r="S75" s="250">
        <v>1</v>
      </c>
      <c r="U75" s="132">
        <v>43</v>
      </c>
      <c r="V75" s="133">
        <v>0</v>
      </c>
    </row>
    <row r="76" spans="1:22" s="75" customFormat="1" ht="12.75">
      <c r="A76" s="16">
        <f t="shared" si="2"/>
        <v>13</v>
      </c>
      <c r="B76" s="17" t="s">
        <v>23</v>
      </c>
      <c r="C76" s="17" t="s">
        <v>6</v>
      </c>
      <c r="D76" s="17">
        <v>2007</v>
      </c>
      <c r="E76" s="68" t="s">
        <v>53</v>
      </c>
      <c r="G76" s="16">
        <f t="shared" si="0"/>
        <v>18</v>
      </c>
      <c r="H76" s="68" t="s">
        <v>318</v>
      </c>
      <c r="J76" s="235">
        <v>0.0165</v>
      </c>
      <c r="K76" s="88">
        <v>25</v>
      </c>
      <c r="L76" s="68">
        <v>14</v>
      </c>
      <c r="N76" s="251">
        <v>1</v>
      </c>
      <c r="O76" s="252">
        <v>1</v>
      </c>
      <c r="P76" s="252">
        <v>1</v>
      </c>
      <c r="Q76" s="252">
        <v>1</v>
      </c>
      <c r="R76" s="252">
        <v>1</v>
      </c>
      <c r="S76" s="253">
        <v>1</v>
      </c>
      <c r="U76" s="134">
        <v>36</v>
      </c>
      <c r="V76" s="135">
        <v>0</v>
      </c>
    </row>
    <row r="77" spans="1:22" s="75" customFormat="1" ht="12.75">
      <c r="A77" s="7">
        <f t="shared" si="2"/>
        <v>13</v>
      </c>
      <c r="B77" s="8" t="s">
        <v>23</v>
      </c>
      <c r="C77" s="8" t="s">
        <v>6</v>
      </c>
      <c r="D77" s="8">
        <v>2007</v>
      </c>
      <c r="E77" s="64" t="s">
        <v>53</v>
      </c>
      <c r="G77" s="7">
        <f t="shared" si="0"/>
        <v>19</v>
      </c>
      <c r="H77" s="64" t="s">
        <v>319</v>
      </c>
      <c r="J77" s="231">
        <v>0.029700000000000004</v>
      </c>
      <c r="K77" s="87">
        <v>45</v>
      </c>
      <c r="L77" s="64">
        <v>14</v>
      </c>
      <c r="N77" s="248">
        <v>1</v>
      </c>
      <c r="O77" s="249">
        <v>1</v>
      </c>
      <c r="P77" s="249">
        <v>1</v>
      </c>
      <c r="Q77" s="249">
        <v>1</v>
      </c>
      <c r="R77" s="249">
        <v>1</v>
      </c>
      <c r="S77" s="250">
        <v>1</v>
      </c>
      <c r="U77" s="132">
        <v>5</v>
      </c>
      <c r="V77" s="133">
        <v>0</v>
      </c>
    </row>
    <row r="78" spans="1:22" s="75" customFormat="1" ht="12.75">
      <c r="A78" s="16">
        <f t="shared" si="2"/>
        <v>13</v>
      </c>
      <c r="B78" s="17" t="s">
        <v>23</v>
      </c>
      <c r="C78" s="17" t="s">
        <v>6</v>
      </c>
      <c r="D78" s="17">
        <v>2007</v>
      </c>
      <c r="E78" s="68" t="s">
        <v>53</v>
      </c>
      <c r="G78" s="16">
        <f t="shared" si="0"/>
        <v>20</v>
      </c>
      <c r="H78" s="68" t="s">
        <v>320</v>
      </c>
      <c r="J78" s="235">
        <v>4.71485</v>
      </c>
      <c r="K78" s="88">
        <v>3545</v>
      </c>
      <c r="L78" s="68">
        <v>14</v>
      </c>
      <c r="N78" s="251">
        <v>1</v>
      </c>
      <c r="O78" s="252">
        <v>1</v>
      </c>
      <c r="P78" s="252">
        <v>1</v>
      </c>
      <c r="Q78" s="252">
        <v>1</v>
      </c>
      <c r="R78" s="252">
        <v>1</v>
      </c>
      <c r="S78" s="253">
        <v>1</v>
      </c>
      <c r="U78" s="134">
        <v>26</v>
      </c>
      <c r="V78" s="135">
        <v>0</v>
      </c>
    </row>
    <row r="79" spans="1:22" s="75" customFormat="1" ht="12.75">
      <c r="A79" s="7">
        <f t="shared" si="2"/>
        <v>13</v>
      </c>
      <c r="B79" s="8" t="s">
        <v>23</v>
      </c>
      <c r="C79" s="8" t="s">
        <v>6</v>
      </c>
      <c r="D79" s="8">
        <v>2007</v>
      </c>
      <c r="E79" s="64" t="s">
        <v>53</v>
      </c>
      <c r="G79" s="7">
        <f t="shared" si="0"/>
        <v>21</v>
      </c>
      <c r="H79" s="64" t="s">
        <v>321</v>
      </c>
      <c r="J79" s="231">
        <v>0.08549999999999999</v>
      </c>
      <c r="K79" s="87">
        <v>748.98</v>
      </c>
      <c r="L79" s="64">
        <v>14</v>
      </c>
      <c r="N79" s="248">
        <v>1</v>
      </c>
      <c r="O79" s="249">
        <v>1</v>
      </c>
      <c r="P79" s="249">
        <v>1</v>
      </c>
      <c r="Q79" s="249">
        <v>1</v>
      </c>
      <c r="R79" s="249">
        <v>1</v>
      </c>
      <c r="S79" s="250">
        <v>1</v>
      </c>
      <c r="U79" s="132">
        <v>10</v>
      </c>
      <c r="V79" s="133">
        <v>0</v>
      </c>
    </row>
    <row r="80" spans="1:22" s="75" customFormat="1" ht="12.75">
      <c r="A80" s="16">
        <f t="shared" si="2"/>
        <v>13</v>
      </c>
      <c r="B80" s="17" t="s">
        <v>23</v>
      </c>
      <c r="C80" s="17" t="s">
        <v>6</v>
      </c>
      <c r="D80" s="17">
        <v>2007</v>
      </c>
      <c r="E80" s="68" t="s">
        <v>53</v>
      </c>
      <c r="G80" s="16">
        <f t="shared" si="0"/>
        <v>22</v>
      </c>
      <c r="H80" s="68" t="s">
        <v>322</v>
      </c>
      <c r="J80" s="235">
        <v>0</v>
      </c>
      <c r="K80" s="88">
        <v>209</v>
      </c>
      <c r="L80" s="68">
        <v>14</v>
      </c>
      <c r="N80" s="251">
        <v>1</v>
      </c>
      <c r="O80" s="252">
        <v>1</v>
      </c>
      <c r="P80" s="252">
        <v>1</v>
      </c>
      <c r="Q80" s="252">
        <v>1</v>
      </c>
      <c r="R80" s="252">
        <v>1</v>
      </c>
      <c r="S80" s="253">
        <v>1</v>
      </c>
      <c r="U80" s="134">
        <v>35</v>
      </c>
      <c r="V80" s="135">
        <v>0</v>
      </c>
    </row>
    <row r="81" spans="1:22" s="75" customFormat="1" ht="12.75">
      <c r="A81" s="7">
        <f t="shared" si="2"/>
        <v>13</v>
      </c>
      <c r="B81" s="8" t="s">
        <v>23</v>
      </c>
      <c r="C81" s="8" t="s">
        <v>6</v>
      </c>
      <c r="D81" s="8">
        <v>2007</v>
      </c>
      <c r="E81" s="64" t="s">
        <v>53</v>
      </c>
      <c r="G81" s="7">
        <f t="shared" si="0"/>
        <v>23</v>
      </c>
      <c r="H81" s="64" t="s">
        <v>323</v>
      </c>
      <c r="J81" s="231">
        <v>0</v>
      </c>
      <c r="K81" s="87">
        <v>209</v>
      </c>
      <c r="L81" s="64">
        <v>14</v>
      </c>
      <c r="N81" s="248">
        <v>1</v>
      </c>
      <c r="O81" s="249">
        <v>1</v>
      </c>
      <c r="P81" s="249">
        <v>1</v>
      </c>
      <c r="Q81" s="249">
        <v>1</v>
      </c>
      <c r="R81" s="249">
        <v>1</v>
      </c>
      <c r="S81" s="250">
        <v>1</v>
      </c>
      <c r="U81" s="132">
        <v>163</v>
      </c>
      <c r="V81" s="133">
        <v>0</v>
      </c>
    </row>
    <row r="82" spans="1:22" s="75" customFormat="1" ht="12.75">
      <c r="A82" s="16">
        <f t="shared" si="2"/>
        <v>13</v>
      </c>
      <c r="B82" s="17" t="s">
        <v>23</v>
      </c>
      <c r="C82" s="17" t="s">
        <v>6</v>
      </c>
      <c r="D82" s="17">
        <v>2007</v>
      </c>
      <c r="E82" s="68" t="s">
        <v>53</v>
      </c>
      <c r="G82" s="16">
        <f t="shared" si="0"/>
        <v>24</v>
      </c>
      <c r="H82" s="68" t="s">
        <v>324</v>
      </c>
      <c r="J82" s="235">
        <v>0.0114825</v>
      </c>
      <c r="K82" s="88">
        <v>382.75</v>
      </c>
      <c r="L82" s="68">
        <v>14</v>
      </c>
      <c r="N82" s="251">
        <v>1</v>
      </c>
      <c r="O82" s="252">
        <v>1</v>
      </c>
      <c r="P82" s="252">
        <v>1</v>
      </c>
      <c r="Q82" s="252">
        <v>1</v>
      </c>
      <c r="R82" s="252">
        <v>1</v>
      </c>
      <c r="S82" s="253">
        <v>1</v>
      </c>
      <c r="U82" s="134">
        <v>1902</v>
      </c>
      <c r="V82" s="135">
        <v>0</v>
      </c>
    </row>
    <row r="83" spans="1:22" s="75" customFormat="1" ht="12.75">
      <c r="A83" s="7">
        <f t="shared" si="2"/>
        <v>13</v>
      </c>
      <c r="B83" s="8" t="s">
        <v>23</v>
      </c>
      <c r="C83" s="8" t="s">
        <v>6</v>
      </c>
      <c r="D83" s="8">
        <v>2007</v>
      </c>
      <c r="E83" s="64" t="s">
        <v>53</v>
      </c>
      <c r="G83" s="7">
        <f t="shared" si="0"/>
        <v>25</v>
      </c>
      <c r="H83" s="64" t="s">
        <v>325</v>
      </c>
      <c r="J83" s="231">
        <v>0.013</v>
      </c>
      <c r="K83" s="87">
        <v>160</v>
      </c>
      <c r="L83" s="64">
        <v>14</v>
      </c>
      <c r="N83" s="248">
        <v>1</v>
      </c>
      <c r="O83" s="249">
        <v>1</v>
      </c>
      <c r="P83" s="249">
        <v>1</v>
      </c>
      <c r="Q83" s="249">
        <v>1</v>
      </c>
      <c r="R83" s="249">
        <v>1</v>
      </c>
      <c r="S83" s="250">
        <v>1</v>
      </c>
      <c r="U83" s="132">
        <v>34</v>
      </c>
      <c r="V83" s="133">
        <v>0</v>
      </c>
    </row>
    <row r="84" spans="1:22" s="75" customFormat="1" ht="12.75">
      <c r="A84" s="16">
        <f t="shared" si="2"/>
        <v>13</v>
      </c>
      <c r="B84" s="17" t="s">
        <v>23</v>
      </c>
      <c r="C84" s="17" t="s">
        <v>6</v>
      </c>
      <c r="D84" s="17">
        <v>2007</v>
      </c>
      <c r="E84" s="68" t="s">
        <v>53</v>
      </c>
      <c r="G84" s="16">
        <f t="shared" si="0"/>
        <v>26</v>
      </c>
      <c r="H84" s="68" t="s">
        <v>326</v>
      </c>
      <c r="J84" s="235">
        <v>0.0505</v>
      </c>
      <c r="K84" s="88">
        <v>442.38</v>
      </c>
      <c r="L84" s="68">
        <v>14</v>
      </c>
      <c r="N84" s="251">
        <v>1</v>
      </c>
      <c r="O84" s="252">
        <v>1</v>
      </c>
      <c r="P84" s="252">
        <v>1</v>
      </c>
      <c r="Q84" s="252">
        <v>1</v>
      </c>
      <c r="R84" s="252">
        <v>1</v>
      </c>
      <c r="S84" s="253">
        <v>1</v>
      </c>
      <c r="U84" s="134">
        <v>104</v>
      </c>
      <c r="V84" s="135">
        <v>0</v>
      </c>
    </row>
    <row r="85" spans="1:22" s="75" customFormat="1" ht="12.75">
      <c r="A85" s="7">
        <f t="shared" si="2"/>
        <v>13</v>
      </c>
      <c r="B85" s="8" t="s">
        <v>23</v>
      </c>
      <c r="C85" s="8" t="s">
        <v>6</v>
      </c>
      <c r="D85" s="8">
        <v>2007</v>
      </c>
      <c r="E85" s="64" t="s">
        <v>53</v>
      </c>
      <c r="G85" s="7">
        <f t="shared" si="0"/>
        <v>27</v>
      </c>
      <c r="H85" s="64" t="s">
        <v>327</v>
      </c>
      <c r="J85" s="231">
        <v>0</v>
      </c>
      <c r="K85" s="87">
        <v>292</v>
      </c>
      <c r="L85" s="64">
        <v>14</v>
      </c>
      <c r="N85" s="248">
        <v>1</v>
      </c>
      <c r="O85" s="249">
        <v>1</v>
      </c>
      <c r="P85" s="249">
        <v>1</v>
      </c>
      <c r="Q85" s="249">
        <v>1</v>
      </c>
      <c r="R85" s="249">
        <v>1</v>
      </c>
      <c r="S85" s="250">
        <v>1</v>
      </c>
      <c r="U85" s="132">
        <v>6</v>
      </c>
      <c r="V85" s="133">
        <v>0</v>
      </c>
    </row>
    <row r="86" spans="1:22" s="75" customFormat="1" ht="12.75">
      <c r="A86" s="16">
        <f t="shared" si="2"/>
        <v>13</v>
      </c>
      <c r="B86" s="17" t="s">
        <v>23</v>
      </c>
      <c r="C86" s="17" t="s">
        <v>6</v>
      </c>
      <c r="D86" s="17">
        <v>2007</v>
      </c>
      <c r="E86" s="68" t="s">
        <v>53</v>
      </c>
      <c r="G86" s="16">
        <f t="shared" si="0"/>
        <v>28</v>
      </c>
      <c r="H86" s="68" t="s">
        <v>278</v>
      </c>
      <c r="J86" s="235">
        <v>0.013</v>
      </c>
      <c r="K86" s="88">
        <v>631</v>
      </c>
      <c r="L86" s="68">
        <v>14</v>
      </c>
      <c r="N86" s="251">
        <v>1</v>
      </c>
      <c r="O86" s="252">
        <v>1</v>
      </c>
      <c r="P86" s="252">
        <v>1</v>
      </c>
      <c r="Q86" s="252">
        <v>1</v>
      </c>
      <c r="R86" s="252">
        <v>1</v>
      </c>
      <c r="S86" s="253">
        <v>1</v>
      </c>
      <c r="U86" s="134">
        <v>57</v>
      </c>
      <c r="V86" s="135">
        <v>0</v>
      </c>
    </row>
    <row r="87" spans="1:22" s="75" customFormat="1" ht="12.75">
      <c r="A87" s="7">
        <f t="shared" si="2"/>
        <v>13</v>
      </c>
      <c r="B87" s="8" t="s">
        <v>23</v>
      </c>
      <c r="C87" s="8" t="s">
        <v>6</v>
      </c>
      <c r="D87" s="8">
        <v>2007</v>
      </c>
      <c r="E87" s="64" t="s">
        <v>53</v>
      </c>
      <c r="G87" s="7">
        <f t="shared" si="0"/>
        <v>29</v>
      </c>
      <c r="H87" s="64" t="s">
        <v>328</v>
      </c>
      <c r="J87" s="231">
        <v>0</v>
      </c>
      <c r="K87" s="87">
        <v>292</v>
      </c>
      <c r="L87" s="64">
        <v>14</v>
      </c>
      <c r="N87" s="248">
        <v>1</v>
      </c>
      <c r="O87" s="249">
        <v>1</v>
      </c>
      <c r="P87" s="249">
        <v>1</v>
      </c>
      <c r="Q87" s="249">
        <v>1</v>
      </c>
      <c r="R87" s="249">
        <v>1</v>
      </c>
      <c r="S87" s="250">
        <v>1</v>
      </c>
      <c r="U87" s="132">
        <v>19</v>
      </c>
      <c r="V87" s="133">
        <v>0</v>
      </c>
    </row>
    <row r="88" spans="1:22" s="75" customFormat="1" ht="12.75">
      <c r="A88" s="25">
        <f t="shared" si="2"/>
        <v>13</v>
      </c>
      <c r="B88" s="26" t="s">
        <v>23</v>
      </c>
      <c r="C88" s="26" t="s">
        <v>6</v>
      </c>
      <c r="D88" s="26">
        <v>2007</v>
      </c>
      <c r="E88" s="70" t="s">
        <v>53</v>
      </c>
      <c r="G88" s="25">
        <f t="shared" si="0"/>
        <v>30</v>
      </c>
      <c r="H88" s="70" t="s">
        <v>329</v>
      </c>
      <c r="J88" s="234">
        <v>0.0012000000000000001</v>
      </c>
      <c r="K88" s="90">
        <v>12</v>
      </c>
      <c r="L88" s="70">
        <v>14</v>
      </c>
      <c r="N88" s="254">
        <v>1</v>
      </c>
      <c r="O88" s="255">
        <v>1</v>
      </c>
      <c r="P88" s="255">
        <v>1</v>
      </c>
      <c r="Q88" s="255">
        <v>1</v>
      </c>
      <c r="R88" s="255">
        <v>1</v>
      </c>
      <c r="S88" s="256">
        <v>1</v>
      </c>
      <c r="U88" s="138">
        <v>48</v>
      </c>
      <c r="V88" s="139">
        <v>0</v>
      </c>
    </row>
    <row r="89" spans="1:22" s="75" customFormat="1" ht="12.75">
      <c r="A89" s="13">
        <f>A59+1</f>
        <v>14</v>
      </c>
      <c r="B89" s="14" t="s">
        <v>24</v>
      </c>
      <c r="C89" s="14" t="s">
        <v>6</v>
      </c>
      <c r="D89" s="14">
        <v>2007</v>
      </c>
      <c r="E89" s="66" t="s">
        <v>53</v>
      </c>
      <c r="G89" s="13">
        <v>1</v>
      </c>
      <c r="H89" s="66" t="s">
        <v>330</v>
      </c>
      <c r="J89" s="239" t="s">
        <v>271</v>
      </c>
      <c r="K89" s="94" t="s">
        <v>271</v>
      </c>
      <c r="L89" s="66">
        <v>10</v>
      </c>
      <c r="N89" s="260">
        <v>1</v>
      </c>
      <c r="O89" s="261">
        <v>1</v>
      </c>
      <c r="P89" s="261">
        <v>1</v>
      </c>
      <c r="Q89" s="261">
        <v>1</v>
      </c>
      <c r="R89" s="261">
        <v>1</v>
      </c>
      <c r="S89" s="262">
        <v>1</v>
      </c>
      <c r="U89" s="136">
        <v>9680</v>
      </c>
      <c r="V89" s="137">
        <v>133.56017193344073</v>
      </c>
    </row>
    <row r="90" spans="1:22" s="75" customFormat="1" ht="12.75">
      <c r="A90" s="25">
        <f>A89+1</f>
        <v>15</v>
      </c>
      <c r="B90" s="26" t="s">
        <v>25</v>
      </c>
      <c r="C90" s="26" t="s">
        <v>6</v>
      </c>
      <c r="D90" s="26">
        <v>2007</v>
      </c>
      <c r="E90" s="70" t="s">
        <v>53</v>
      </c>
      <c r="G90" s="25">
        <v>1</v>
      </c>
      <c r="H90" s="70" t="s">
        <v>330</v>
      </c>
      <c r="J90" s="240" t="s">
        <v>271</v>
      </c>
      <c r="K90" s="95" t="s">
        <v>271</v>
      </c>
      <c r="L90" s="70">
        <v>19</v>
      </c>
      <c r="N90" s="254">
        <v>1</v>
      </c>
      <c r="O90" s="255">
        <v>1</v>
      </c>
      <c r="P90" s="255">
        <v>1</v>
      </c>
      <c r="Q90" s="255">
        <v>1</v>
      </c>
      <c r="R90" s="255">
        <v>1</v>
      </c>
      <c r="S90" s="256">
        <v>1</v>
      </c>
      <c r="U90" s="138">
        <v>544</v>
      </c>
      <c r="V90" s="139">
        <v>0</v>
      </c>
    </row>
    <row r="91" spans="1:22" s="75" customFormat="1" ht="12.75">
      <c r="A91" s="7">
        <f>A90+1</f>
        <v>16</v>
      </c>
      <c r="B91" s="8" t="s">
        <v>26</v>
      </c>
      <c r="C91" s="8" t="s">
        <v>27</v>
      </c>
      <c r="D91" s="8">
        <v>2007</v>
      </c>
      <c r="E91" s="64" t="s">
        <v>53</v>
      </c>
      <c r="G91" s="7">
        <v>1</v>
      </c>
      <c r="H91" s="64" t="s">
        <v>331</v>
      </c>
      <c r="J91" s="241" t="s">
        <v>271</v>
      </c>
      <c r="K91" s="93" t="s">
        <v>271</v>
      </c>
      <c r="L91" s="64">
        <v>5</v>
      </c>
      <c r="N91" s="248">
        <v>0.9</v>
      </c>
      <c r="O91" s="249">
        <v>1</v>
      </c>
      <c r="P91" s="249">
        <v>1</v>
      </c>
      <c r="Q91" s="249">
        <v>1</v>
      </c>
      <c r="R91" s="249">
        <v>1</v>
      </c>
      <c r="S91" s="250">
        <v>0.9</v>
      </c>
      <c r="U91" s="132">
        <v>0</v>
      </c>
      <c r="V91" s="133">
        <v>0</v>
      </c>
    </row>
    <row r="92" spans="1:22" s="75" customFormat="1" ht="12.75">
      <c r="A92" s="16">
        <f>A91</f>
        <v>16</v>
      </c>
      <c r="B92" s="17" t="s">
        <v>26</v>
      </c>
      <c r="C92" s="17" t="s">
        <v>27</v>
      </c>
      <c r="D92" s="17">
        <v>2007</v>
      </c>
      <c r="E92" s="68" t="s">
        <v>53</v>
      </c>
      <c r="G92" s="16">
        <f t="shared" si="0"/>
        <v>2</v>
      </c>
      <c r="H92" s="68" t="s">
        <v>332</v>
      </c>
      <c r="J92" s="242" t="s">
        <v>271</v>
      </c>
      <c r="K92" s="92" t="s">
        <v>271</v>
      </c>
      <c r="L92" s="68">
        <v>5</v>
      </c>
      <c r="N92" s="251">
        <v>0.9</v>
      </c>
      <c r="O92" s="252">
        <v>1</v>
      </c>
      <c r="P92" s="252">
        <v>1</v>
      </c>
      <c r="Q92" s="252">
        <v>1</v>
      </c>
      <c r="R92" s="252">
        <v>1</v>
      </c>
      <c r="S92" s="253">
        <v>0.9</v>
      </c>
      <c r="U92" s="134">
        <v>24</v>
      </c>
      <c r="V92" s="135">
        <v>0</v>
      </c>
    </row>
    <row r="93" spans="1:22" s="75" customFormat="1" ht="12.75">
      <c r="A93" s="13">
        <f>A92</f>
        <v>16</v>
      </c>
      <c r="B93" s="14" t="s">
        <v>26</v>
      </c>
      <c r="C93" s="14" t="s">
        <v>27</v>
      </c>
      <c r="D93" s="14">
        <v>2007</v>
      </c>
      <c r="E93" s="66" t="s">
        <v>53</v>
      </c>
      <c r="G93" s="13">
        <f t="shared" si="0"/>
        <v>3</v>
      </c>
      <c r="H93" s="66" t="s">
        <v>333</v>
      </c>
      <c r="J93" s="239" t="s">
        <v>271</v>
      </c>
      <c r="K93" s="94" t="s">
        <v>271</v>
      </c>
      <c r="L93" s="66">
        <v>5</v>
      </c>
      <c r="N93" s="260">
        <v>0.9</v>
      </c>
      <c r="O93" s="261">
        <v>1</v>
      </c>
      <c r="P93" s="261">
        <v>1</v>
      </c>
      <c r="Q93" s="261">
        <v>1</v>
      </c>
      <c r="R93" s="261">
        <v>1</v>
      </c>
      <c r="S93" s="262">
        <v>0.9</v>
      </c>
      <c r="U93" s="136">
        <v>12</v>
      </c>
      <c r="V93" s="137">
        <v>0</v>
      </c>
    </row>
    <row r="94" spans="1:22" s="75" customFormat="1" ht="12.75">
      <c r="A94" s="25">
        <f>A91+1</f>
        <v>17</v>
      </c>
      <c r="B94" s="26" t="s">
        <v>28</v>
      </c>
      <c r="C94" s="26" t="s">
        <v>27</v>
      </c>
      <c r="D94" s="26">
        <v>2007</v>
      </c>
      <c r="E94" s="70" t="s">
        <v>53</v>
      </c>
      <c r="G94" s="25">
        <v>1</v>
      </c>
      <c r="H94" s="70" t="s">
        <v>330</v>
      </c>
      <c r="J94" s="240" t="s">
        <v>271</v>
      </c>
      <c r="K94" s="95" t="s">
        <v>271</v>
      </c>
      <c r="L94" s="70">
        <v>5</v>
      </c>
      <c r="N94" s="254">
        <v>0.9</v>
      </c>
      <c r="O94" s="255">
        <v>1</v>
      </c>
      <c r="P94" s="255">
        <v>1</v>
      </c>
      <c r="Q94" s="255">
        <v>1</v>
      </c>
      <c r="R94" s="255">
        <v>1</v>
      </c>
      <c r="S94" s="256">
        <v>0.9</v>
      </c>
      <c r="U94" s="176" t="s">
        <v>66</v>
      </c>
      <c r="V94" s="177" t="s">
        <v>66</v>
      </c>
    </row>
    <row r="95" spans="1:22" s="75" customFormat="1" ht="12.75">
      <c r="A95" s="13">
        <f>A94+1</f>
        <v>18</v>
      </c>
      <c r="B95" s="14" t="s">
        <v>29</v>
      </c>
      <c r="C95" s="14" t="s">
        <v>12</v>
      </c>
      <c r="D95" s="14">
        <v>2007</v>
      </c>
      <c r="E95" s="66" t="s">
        <v>53</v>
      </c>
      <c r="G95" s="13">
        <v>1</v>
      </c>
      <c r="H95" s="66" t="s">
        <v>272</v>
      </c>
      <c r="J95" s="239" t="s">
        <v>271</v>
      </c>
      <c r="K95" s="94" t="s">
        <v>271</v>
      </c>
      <c r="L95" s="66">
        <v>2</v>
      </c>
      <c r="N95" s="260">
        <v>1</v>
      </c>
      <c r="O95" s="261">
        <v>1</v>
      </c>
      <c r="P95" s="261">
        <v>1</v>
      </c>
      <c r="Q95" s="261">
        <v>1</v>
      </c>
      <c r="R95" s="261">
        <v>1</v>
      </c>
      <c r="S95" s="262">
        <v>1</v>
      </c>
      <c r="U95" s="180" t="s">
        <v>66</v>
      </c>
      <c r="V95" s="181" t="s">
        <v>66</v>
      </c>
    </row>
    <row r="96" spans="1:22" s="75" customFormat="1" ht="12.75">
      <c r="A96" s="16">
        <f>A95+1</f>
        <v>19</v>
      </c>
      <c r="B96" s="17" t="s">
        <v>31</v>
      </c>
      <c r="C96" s="17" t="s">
        <v>12</v>
      </c>
      <c r="D96" s="17">
        <v>2007</v>
      </c>
      <c r="E96" s="68" t="s">
        <v>53</v>
      </c>
      <c r="G96" s="16">
        <v>1</v>
      </c>
      <c r="H96" s="68" t="s">
        <v>334</v>
      </c>
      <c r="J96" s="242" t="s">
        <v>271</v>
      </c>
      <c r="K96" s="92" t="s">
        <v>271</v>
      </c>
      <c r="L96" s="68">
        <v>2</v>
      </c>
      <c r="N96" s="251">
        <v>1</v>
      </c>
      <c r="O96" s="252">
        <v>1</v>
      </c>
      <c r="P96" s="252">
        <v>1</v>
      </c>
      <c r="Q96" s="252">
        <v>1</v>
      </c>
      <c r="R96" s="252">
        <v>1</v>
      </c>
      <c r="S96" s="253">
        <v>1</v>
      </c>
      <c r="U96" s="178" t="s">
        <v>66</v>
      </c>
      <c r="V96" s="179" t="s">
        <v>66</v>
      </c>
    </row>
    <row r="97" spans="1:22" s="75" customFormat="1" ht="12.75">
      <c r="A97" s="13">
        <f>A96</f>
        <v>19</v>
      </c>
      <c r="B97" s="14" t="s">
        <v>31</v>
      </c>
      <c r="C97" s="14" t="s">
        <v>12</v>
      </c>
      <c r="D97" s="14">
        <v>2007</v>
      </c>
      <c r="E97" s="66" t="s">
        <v>53</v>
      </c>
      <c r="G97" s="13">
        <f>G96+1</f>
        <v>2</v>
      </c>
      <c r="H97" s="66" t="s">
        <v>335</v>
      </c>
      <c r="J97" s="239" t="s">
        <v>271</v>
      </c>
      <c r="K97" s="94" t="s">
        <v>271</v>
      </c>
      <c r="L97" s="66">
        <v>2</v>
      </c>
      <c r="N97" s="260">
        <v>1</v>
      </c>
      <c r="O97" s="261">
        <v>1</v>
      </c>
      <c r="P97" s="261">
        <v>1</v>
      </c>
      <c r="Q97" s="261">
        <v>1</v>
      </c>
      <c r="R97" s="261">
        <v>1</v>
      </c>
      <c r="S97" s="262">
        <v>1</v>
      </c>
      <c r="U97" s="180" t="s">
        <v>66</v>
      </c>
      <c r="V97" s="181" t="s">
        <v>66</v>
      </c>
    </row>
    <row r="98" spans="1:22" s="75" customFormat="1" ht="12.75">
      <c r="A98" s="16">
        <f>A96+1</f>
        <v>20</v>
      </c>
      <c r="B98" s="17" t="s">
        <v>32</v>
      </c>
      <c r="C98" s="17" t="s">
        <v>33</v>
      </c>
      <c r="D98" s="17">
        <v>2007</v>
      </c>
      <c r="E98" s="68" t="s">
        <v>53</v>
      </c>
      <c r="G98" s="16">
        <v>1</v>
      </c>
      <c r="H98" s="68" t="s">
        <v>336</v>
      </c>
      <c r="J98" s="242" t="s">
        <v>271</v>
      </c>
      <c r="K98" s="92" t="s">
        <v>271</v>
      </c>
      <c r="L98" s="68">
        <v>20</v>
      </c>
      <c r="N98" s="251">
        <v>1</v>
      </c>
      <c r="O98" s="252">
        <v>1</v>
      </c>
      <c r="P98" s="252">
        <v>1</v>
      </c>
      <c r="Q98" s="252">
        <v>1</v>
      </c>
      <c r="R98" s="252">
        <v>1</v>
      </c>
      <c r="S98" s="253">
        <v>1</v>
      </c>
      <c r="U98" s="134">
        <v>4</v>
      </c>
      <c r="V98" s="135">
        <v>0</v>
      </c>
    </row>
    <row r="99" spans="1:22" s="75" customFormat="1" ht="12.75">
      <c r="A99" s="7">
        <f>A98</f>
        <v>20</v>
      </c>
      <c r="B99" s="8" t="s">
        <v>32</v>
      </c>
      <c r="C99" s="8" t="s">
        <v>33</v>
      </c>
      <c r="D99" s="8">
        <v>2007</v>
      </c>
      <c r="E99" s="64" t="s">
        <v>53</v>
      </c>
      <c r="G99" s="7">
        <f>G98+1</f>
        <v>2</v>
      </c>
      <c r="H99" s="64" t="s">
        <v>337</v>
      </c>
      <c r="J99" s="241" t="s">
        <v>271</v>
      </c>
      <c r="K99" s="93" t="s">
        <v>271</v>
      </c>
      <c r="L99" s="64">
        <v>20</v>
      </c>
      <c r="N99" s="248">
        <v>1</v>
      </c>
      <c r="O99" s="249">
        <v>1</v>
      </c>
      <c r="P99" s="249">
        <v>1</v>
      </c>
      <c r="Q99" s="249">
        <v>1</v>
      </c>
      <c r="R99" s="249">
        <v>1</v>
      </c>
      <c r="S99" s="250">
        <v>1</v>
      </c>
      <c r="U99" s="132">
        <v>3</v>
      </c>
      <c r="V99" s="133">
        <v>0</v>
      </c>
    </row>
    <row r="100" spans="1:22" s="75" customFormat="1" ht="12.75">
      <c r="A100" s="16">
        <f>A99</f>
        <v>20</v>
      </c>
      <c r="B100" s="17" t="s">
        <v>32</v>
      </c>
      <c r="C100" s="17" t="s">
        <v>33</v>
      </c>
      <c r="D100" s="17">
        <v>2007</v>
      </c>
      <c r="E100" s="68" t="s">
        <v>53</v>
      </c>
      <c r="G100" s="16">
        <f>G99+1</f>
        <v>3</v>
      </c>
      <c r="H100" s="68" t="s">
        <v>338</v>
      </c>
      <c r="J100" s="242" t="s">
        <v>271</v>
      </c>
      <c r="K100" s="92" t="s">
        <v>271</v>
      </c>
      <c r="L100" s="68">
        <v>20</v>
      </c>
      <c r="N100" s="251">
        <v>1</v>
      </c>
      <c r="O100" s="252">
        <v>1</v>
      </c>
      <c r="P100" s="252">
        <v>1</v>
      </c>
      <c r="Q100" s="252">
        <v>1</v>
      </c>
      <c r="R100" s="252">
        <v>1</v>
      </c>
      <c r="S100" s="253">
        <v>1</v>
      </c>
      <c r="U100" s="134">
        <v>72</v>
      </c>
      <c r="V100" s="135">
        <v>1</v>
      </c>
    </row>
    <row r="101" spans="1:22" s="75" customFormat="1" ht="12.75">
      <c r="A101" s="44">
        <f>A100</f>
        <v>20</v>
      </c>
      <c r="B101" s="45" t="s">
        <v>32</v>
      </c>
      <c r="C101" s="45" t="s">
        <v>33</v>
      </c>
      <c r="D101" s="45">
        <v>2007</v>
      </c>
      <c r="E101" s="39" t="s">
        <v>53</v>
      </c>
      <c r="G101" s="44">
        <f>G100+1</f>
        <v>4</v>
      </c>
      <c r="H101" s="69" t="s">
        <v>339</v>
      </c>
      <c r="J101" s="243" t="s">
        <v>271</v>
      </c>
      <c r="K101" s="98" t="s">
        <v>271</v>
      </c>
      <c r="L101" s="69">
        <v>20</v>
      </c>
      <c r="N101" s="269">
        <v>1</v>
      </c>
      <c r="O101" s="270">
        <v>1</v>
      </c>
      <c r="P101" s="270">
        <v>1</v>
      </c>
      <c r="Q101" s="270">
        <v>1</v>
      </c>
      <c r="R101" s="270">
        <v>1</v>
      </c>
      <c r="S101" s="271">
        <v>1</v>
      </c>
      <c r="U101" s="146">
        <v>2</v>
      </c>
      <c r="V101" s="147">
        <v>0</v>
      </c>
    </row>
    <row r="102" spans="1:22" s="75" customFormat="1" ht="12.75">
      <c r="A102" s="33"/>
      <c r="B102" s="33"/>
      <c r="C102" s="33"/>
      <c r="D102" s="33"/>
      <c r="E102" s="35"/>
      <c r="G102" s="33"/>
      <c r="H102" s="33"/>
      <c r="J102" s="33"/>
      <c r="K102" s="33"/>
      <c r="L102" s="33"/>
      <c r="N102" s="33"/>
      <c r="O102" s="33"/>
      <c r="P102" s="33"/>
      <c r="Q102" s="33"/>
      <c r="R102" s="33"/>
      <c r="S102" s="33"/>
      <c r="U102" s="33"/>
      <c r="V102" s="33"/>
    </row>
    <row r="103" spans="1:22" s="75" customFormat="1" ht="12.75">
      <c r="A103" s="28">
        <v>2008</v>
      </c>
      <c r="B103" s="46"/>
      <c r="C103" s="46"/>
      <c r="D103" s="46"/>
      <c r="E103" s="47"/>
      <c r="G103" s="28"/>
      <c r="H103" s="47"/>
      <c r="J103" s="28"/>
      <c r="K103" s="46"/>
      <c r="L103" s="47"/>
      <c r="N103" s="28"/>
      <c r="O103" s="46"/>
      <c r="P103" s="46"/>
      <c r="Q103" s="46"/>
      <c r="R103" s="46"/>
      <c r="S103" s="47"/>
      <c r="U103" s="28"/>
      <c r="V103" s="47"/>
    </row>
    <row r="104" spans="1:22" s="75" customFormat="1" ht="12.75">
      <c r="A104" s="20">
        <f>A98+1</f>
        <v>21</v>
      </c>
      <c r="B104" s="21" t="s">
        <v>34</v>
      </c>
      <c r="C104" s="21" t="s">
        <v>6</v>
      </c>
      <c r="D104" s="21">
        <v>2008</v>
      </c>
      <c r="E104" s="67" t="s">
        <v>53</v>
      </c>
      <c r="G104" s="20">
        <v>1</v>
      </c>
      <c r="H104" s="67" t="s">
        <v>277</v>
      </c>
      <c r="J104" s="227">
        <v>0.07938695</v>
      </c>
      <c r="K104" s="86">
        <v>775</v>
      </c>
      <c r="L104" s="67">
        <v>9</v>
      </c>
      <c r="N104" s="245">
        <v>0.55</v>
      </c>
      <c r="O104" s="246">
        <v>1</v>
      </c>
      <c r="P104" s="246">
        <v>1</v>
      </c>
      <c r="Q104" s="246">
        <v>1</v>
      </c>
      <c r="R104" s="246">
        <v>1</v>
      </c>
      <c r="S104" s="247">
        <v>0.55</v>
      </c>
      <c r="U104" s="130">
        <v>62968</v>
      </c>
      <c r="V104" s="131">
        <v>927</v>
      </c>
    </row>
    <row r="105" spans="1:22" s="75" customFormat="1" ht="12.75">
      <c r="A105" s="7">
        <f>A104</f>
        <v>21</v>
      </c>
      <c r="B105" s="8" t="s">
        <v>34</v>
      </c>
      <c r="C105" s="8" t="s">
        <v>6</v>
      </c>
      <c r="D105" s="8">
        <v>2008</v>
      </c>
      <c r="E105" s="64" t="s">
        <v>53</v>
      </c>
      <c r="G105" s="7">
        <f>G104+1</f>
        <v>2</v>
      </c>
      <c r="H105" s="64" t="s">
        <v>273</v>
      </c>
      <c r="J105" s="231">
        <v>0.084635893</v>
      </c>
      <c r="K105" s="87">
        <v>740</v>
      </c>
      <c r="L105" s="64">
        <v>8</v>
      </c>
      <c r="N105" s="248">
        <v>0.52</v>
      </c>
      <c r="O105" s="249">
        <v>1</v>
      </c>
      <c r="P105" s="249">
        <v>1</v>
      </c>
      <c r="Q105" s="249">
        <v>1</v>
      </c>
      <c r="R105" s="249">
        <v>1</v>
      </c>
      <c r="S105" s="250">
        <v>0.52</v>
      </c>
      <c r="U105" s="132">
        <v>18376</v>
      </c>
      <c r="V105" s="133">
        <v>295</v>
      </c>
    </row>
    <row r="106" spans="1:22" s="75" customFormat="1" ht="12.75">
      <c r="A106" s="194">
        <f>A105</f>
        <v>21</v>
      </c>
      <c r="B106" s="204" t="s">
        <v>34</v>
      </c>
      <c r="C106" s="204" t="s">
        <v>6</v>
      </c>
      <c r="D106" s="204">
        <v>2008</v>
      </c>
      <c r="E106" s="193" t="s">
        <v>53</v>
      </c>
      <c r="G106" s="194">
        <f>G105+1</f>
        <v>3</v>
      </c>
      <c r="H106" s="193" t="s">
        <v>340</v>
      </c>
      <c r="J106" s="232">
        <v>0.199462508</v>
      </c>
      <c r="K106" s="196">
        <v>197</v>
      </c>
      <c r="L106" s="193">
        <v>4.5</v>
      </c>
      <c r="N106" s="278">
        <v>0.36</v>
      </c>
      <c r="O106" s="279">
        <v>1</v>
      </c>
      <c r="P106" s="279">
        <v>1</v>
      </c>
      <c r="Q106" s="279">
        <v>1</v>
      </c>
      <c r="R106" s="279">
        <v>1</v>
      </c>
      <c r="S106" s="280">
        <v>0.36</v>
      </c>
      <c r="U106" s="191">
        <v>1587</v>
      </c>
      <c r="V106" s="192">
        <v>4</v>
      </c>
    </row>
    <row r="107" spans="1:22" s="75" customFormat="1" ht="12.75">
      <c r="A107" s="199">
        <f>A104+1</f>
        <v>22</v>
      </c>
      <c r="B107" s="206" t="s">
        <v>35</v>
      </c>
      <c r="C107" s="206" t="s">
        <v>6</v>
      </c>
      <c r="D107" s="206">
        <v>2008</v>
      </c>
      <c r="E107" s="200" t="s">
        <v>53</v>
      </c>
      <c r="G107" s="199">
        <v>1</v>
      </c>
      <c r="H107" s="200" t="s">
        <v>341</v>
      </c>
      <c r="J107" s="233">
        <v>0.4961424085145361</v>
      </c>
      <c r="K107" s="201">
        <v>836.6963002703083</v>
      </c>
      <c r="L107" s="200">
        <v>15</v>
      </c>
      <c r="N107" s="281">
        <v>0.542</v>
      </c>
      <c r="O107" s="282">
        <v>1</v>
      </c>
      <c r="P107" s="282">
        <v>1</v>
      </c>
      <c r="Q107" s="282">
        <v>1</v>
      </c>
      <c r="R107" s="282">
        <v>0.049000000000000016</v>
      </c>
      <c r="S107" s="283">
        <v>1</v>
      </c>
      <c r="U107" s="202">
        <v>9366</v>
      </c>
      <c r="V107" s="203">
        <v>127.12622419203994</v>
      </c>
    </row>
    <row r="108" spans="1:22" s="75" customFormat="1" ht="12.75">
      <c r="A108" s="16">
        <f aca="true" t="shared" si="3" ref="A108:A113">A107</f>
        <v>22</v>
      </c>
      <c r="B108" s="17" t="s">
        <v>35</v>
      </c>
      <c r="C108" s="17" t="s">
        <v>6</v>
      </c>
      <c r="D108" s="17">
        <v>2008</v>
      </c>
      <c r="E108" s="68" t="s">
        <v>53</v>
      </c>
      <c r="G108" s="16">
        <f aca="true" t="shared" si="4" ref="G108:G113">G107+1</f>
        <v>2</v>
      </c>
      <c r="H108" s="68" t="s">
        <v>342</v>
      </c>
      <c r="J108" s="235">
        <v>0.16977191012806261</v>
      </c>
      <c r="K108" s="88">
        <v>155.25539980767175</v>
      </c>
      <c r="L108" s="68">
        <v>18</v>
      </c>
      <c r="N108" s="251">
        <v>0.52</v>
      </c>
      <c r="O108" s="252">
        <v>1</v>
      </c>
      <c r="P108" s="252">
        <v>1</v>
      </c>
      <c r="Q108" s="252">
        <v>1</v>
      </c>
      <c r="R108" s="252">
        <v>0.052000000000000005</v>
      </c>
      <c r="S108" s="253">
        <v>1</v>
      </c>
      <c r="U108" s="134">
        <v>4499</v>
      </c>
      <c r="V108" s="135">
        <v>61.06565050608453</v>
      </c>
    </row>
    <row r="109" spans="1:22" s="75" customFormat="1" ht="12.75">
      <c r="A109" s="7">
        <f t="shared" si="3"/>
        <v>22</v>
      </c>
      <c r="B109" s="8" t="s">
        <v>35</v>
      </c>
      <c r="C109" s="8" t="s">
        <v>6</v>
      </c>
      <c r="D109" s="8">
        <v>2008</v>
      </c>
      <c r="E109" s="64" t="s">
        <v>53</v>
      </c>
      <c r="G109" s="7">
        <f t="shared" si="4"/>
        <v>3</v>
      </c>
      <c r="H109" s="64" t="s">
        <v>343</v>
      </c>
      <c r="J109" s="231">
        <v>0.027696949702093167</v>
      </c>
      <c r="K109" s="87">
        <v>53.707079081811976</v>
      </c>
      <c r="L109" s="64">
        <v>15</v>
      </c>
      <c r="N109" s="248">
        <v>0.46</v>
      </c>
      <c r="O109" s="249">
        <v>1</v>
      </c>
      <c r="P109" s="249">
        <v>1</v>
      </c>
      <c r="Q109" s="249">
        <v>1</v>
      </c>
      <c r="R109" s="249">
        <v>0</v>
      </c>
      <c r="S109" s="250">
        <v>0.597</v>
      </c>
      <c r="U109" s="132">
        <v>7291</v>
      </c>
      <c r="V109" s="133">
        <v>98.9619155011919</v>
      </c>
    </row>
    <row r="110" spans="1:22" s="75" customFormat="1" ht="12.75">
      <c r="A110" s="16">
        <f t="shared" si="3"/>
        <v>22</v>
      </c>
      <c r="B110" s="17" t="s">
        <v>35</v>
      </c>
      <c r="C110" s="17" t="s">
        <v>6</v>
      </c>
      <c r="D110" s="17">
        <v>2008</v>
      </c>
      <c r="E110" s="68" t="s">
        <v>53</v>
      </c>
      <c r="G110" s="16">
        <f t="shared" si="4"/>
        <v>4</v>
      </c>
      <c r="H110" s="68" t="s">
        <v>344</v>
      </c>
      <c r="J110" s="235">
        <v>0.2569412749981461</v>
      </c>
      <c r="K110" s="88">
        <v>234.97126436781627</v>
      </c>
      <c r="L110" s="68">
        <v>5</v>
      </c>
      <c r="N110" s="251">
        <v>0.15712500000000001</v>
      </c>
      <c r="O110" s="252">
        <v>1</v>
      </c>
      <c r="P110" s="252">
        <v>1</v>
      </c>
      <c r="Q110" s="252">
        <v>1</v>
      </c>
      <c r="R110" s="252">
        <v>0</v>
      </c>
      <c r="S110" s="253">
        <v>1</v>
      </c>
      <c r="U110" s="134">
        <v>0</v>
      </c>
      <c r="V110" s="135">
        <v>0</v>
      </c>
    </row>
    <row r="111" spans="1:22" s="75" customFormat="1" ht="12.75">
      <c r="A111" s="7">
        <f t="shared" si="3"/>
        <v>22</v>
      </c>
      <c r="B111" s="8" t="s">
        <v>35</v>
      </c>
      <c r="C111" s="8" t="s">
        <v>6</v>
      </c>
      <c r="D111" s="8">
        <v>2008</v>
      </c>
      <c r="E111" s="64" t="s">
        <v>53</v>
      </c>
      <c r="G111" s="7">
        <f t="shared" si="4"/>
        <v>5</v>
      </c>
      <c r="H111" s="64" t="s">
        <v>345</v>
      </c>
      <c r="J111" s="231">
        <v>0.48529261680008257</v>
      </c>
      <c r="K111" s="87">
        <v>819.222282111076</v>
      </c>
      <c r="L111" s="64">
        <v>18</v>
      </c>
      <c r="N111" s="248">
        <v>0.542</v>
      </c>
      <c r="O111" s="249">
        <v>1</v>
      </c>
      <c r="P111" s="249">
        <v>1</v>
      </c>
      <c r="Q111" s="249">
        <v>1</v>
      </c>
      <c r="R111" s="249">
        <v>0.049000000000000016</v>
      </c>
      <c r="S111" s="250">
        <v>1</v>
      </c>
      <c r="U111" s="132">
        <v>33546</v>
      </c>
      <c r="V111" s="133">
        <v>455.3252526955127</v>
      </c>
    </row>
    <row r="112" spans="1:22" s="75" customFormat="1" ht="12.75">
      <c r="A112" s="16">
        <f t="shared" si="3"/>
        <v>22</v>
      </c>
      <c r="B112" s="17" t="s">
        <v>35</v>
      </c>
      <c r="C112" s="17" t="s">
        <v>6</v>
      </c>
      <c r="D112" s="17">
        <v>2008</v>
      </c>
      <c r="E112" s="68" t="s">
        <v>53</v>
      </c>
      <c r="G112" s="16">
        <f t="shared" si="4"/>
        <v>6</v>
      </c>
      <c r="H112" s="68" t="s">
        <v>346</v>
      </c>
      <c r="J112" s="235">
        <v>0.13696688492345646</v>
      </c>
      <c r="K112" s="88">
        <v>125.25539980767175</v>
      </c>
      <c r="L112" s="68">
        <v>18</v>
      </c>
      <c r="N112" s="251">
        <v>0.52</v>
      </c>
      <c r="O112" s="252">
        <v>1</v>
      </c>
      <c r="P112" s="252">
        <v>1</v>
      </c>
      <c r="Q112" s="252">
        <v>1</v>
      </c>
      <c r="R112" s="252">
        <v>0.052000000000000005</v>
      </c>
      <c r="S112" s="253">
        <v>1</v>
      </c>
      <c r="U112" s="134">
        <v>22241</v>
      </c>
      <c r="V112" s="135">
        <v>301.88066968344657</v>
      </c>
    </row>
    <row r="113" spans="1:22" s="75" customFormat="1" ht="12.75">
      <c r="A113" s="13">
        <f t="shared" si="3"/>
        <v>22</v>
      </c>
      <c r="B113" s="14" t="s">
        <v>35</v>
      </c>
      <c r="C113" s="14" t="s">
        <v>6</v>
      </c>
      <c r="D113" s="14">
        <v>2008</v>
      </c>
      <c r="E113" s="66" t="s">
        <v>53</v>
      </c>
      <c r="G113" s="13">
        <f t="shared" si="4"/>
        <v>7</v>
      </c>
      <c r="H113" s="66" t="s">
        <v>347</v>
      </c>
      <c r="J113" s="237">
        <v>0.027696949702093167</v>
      </c>
      <c r="K113" s="89">
        <v>53.707079081811976</v>
      </c>
      <c r="L113" s="66">
        <v>18</v>
      </c>
      <c r="N113" s="260">
        <v>0.46</v>
      </c>
      <c r="O113" s="261">
        <v>1</v>
      </c>
      <c r="P113" s="261">
        <v>1</v>
      </c>
      <c r="Q113" s="261">
        <v>1</v>
      </c>
      <c r="R113" s="261">
        <v>0</v>
      </c>
      <c r="S113" s="262">
        <v>0.597</v>
      </c>
      <c r="U113" s="136">
        <v>28505</v>
      </c>
      <c r="V113" s="137">
        <v>386.9029490277705</v>
      </c>
    </row>
    <row r="114" spans="1:22" s="75" customFormat="1" ht="12.75">
      <c r="A114" s="25">
        <f>A107+1</f>
        <v>23</v>
      </c>
      <c r="B114" s="26" t="s">
        <v>36</v>
      </c>
      <c r="C114" s="26" t="s">
        <v>6</v>
      </c>
      <c r="D114" s="26">
        <v>2008</v>
      </c>
      <c r="E114" s="70" t="s">
        <v>53</v>
      </c>
      <c r="G114" s="25">
        <v>1</v>
      </c>
      <c r="H114" s="70" t="s">
        <v>348</v>
      </c>
      <c r="J114" s="234">
        <v>1.6</v>
      </c>
      <c r="K114" s="90">
        <v>2820</v>
      </c>
      <c r="L114" s="70">
        <v>10</v>
      </c>
      <c r="N114" s="254">
        <v>1</v>
      </c>
      <c r="O114" s="255">
        <v>1</v>
      </c>
      <c r="P114" s="255">
        <v>1</v>
      </c>
      <c r="Q114" s="255">
        <v>1</v>
      </c>
      <c r="R114" s="255">
        <v>1</v>
      </c>
      <c r="S114" s="256">
        <v>1</v>
      </c>
      <c r="U114" s="138">
        <v>0</v>
      </c>
      <c r="V114" s="139">
        <v>0</v>
      </c>
    </row>
    <row r="115" spans="1:22" s="75" customFormat="1" ht="12.75">
      <c r="A115" s="13">
        <f>A114+1</f>
        <v>24</v>
      </c>
      <c r="B115" s="14" t="s">
        <v>37</v>
      </c>
      <c r="C115" s="14" t="s">
        <v>6</v>
      </c>
      <c r="D115" s="14">
        <v>2008</v>
      </c>
      <c r="E115" s="66" t="s">
        <v>53</v>
      </c>
      <c r="G115" s="13">
        <v>1</v>
      </c>
      <c r="H115" s="66" t="s">
        <v>349</v>
      </c>
      <c r="J115" s="237">
        <v>0.19512055414401033</v>
      </c>
      <c r="K115" s="89">
        <v>768.1809887362783</v>
      </c>
      <c r="L115" s="66">
        <v>1</v>
      </c>
      <c r="N115" s="260">
        <v>0.78</v>
      </c>
      <c r="O115" s="261">
        <v>1</v>
      </c>
      <c r="P115" s="261">
        <v>1</v>
      </c>
      <c r="Q115" s="261">
        <v>1</v>
      </c>
      <c r="R115" s="261">
        <v>1</v>
      </c>
      <c r="S115" s="262">
        <v>0.78</v>
      </c>
      <c r="U115" s="136">
        <v>62670</v>
      </c>
      <c r="V115" s="137">
        <v>298</v>
      </c>
    </row>
    <row r="116" spans="1:22" s="75" customFormat="1" ht="12.75">
      <c r="A116" s="10">
        <f>A115+1</f>
        <v>25</v>
      </c>
      <c r="B116" s="11" t="s">
        <v>38</v>
      </c>
      <c r="C116" s="11" t="s">
        <v>6</v>
      </c>
      <c r="D116" s="11">
        <v>2008</v>
      </c>
      <c r="E116" s="65" t="s">
        <v>53</v>
      </c>
      <c r="G116" s="10">
        <v>1</v>
      </c>
      <c r="H116" s="65" t="s">
        <v>240</v>
      </c>
      <c r="J116" s="238">
        <v>0.021</v>
      </c>
      <c r="K116" s="91">
        <v>37.7</v>
      </c>
      <c r="L116" s="65">
        <v>1</v>
      </c>
      <c r="N116" s="263">
        <v>0.3508771929824561</v>
      </c>
      <c r="O116" s="264">
        <v>1</v>
      </c>
      <c r="P116" s="264">
        <v>1</v>
      </c>
      <c r="Q116" s="264">
        <v>1</v>
      </c>
      <c r="R116" s="264">
        <v>1</v>
      </c>
      <c r="S116" s="265">
        <v>1</v>
      </c>
      <c r="U116" s="140">
        <v>39053</v>
      </c>
      <c r="V116" s="141">
        <v>536.2699686200071</v>
      </c>
    </row>
    <row r="117" spans="1:22" s="75" customFormat="1" ht="12.75">
      <c r="A117" s="7">
        <f aca="true" t="shared" si="5" ref="A117:A126">A116</f>
        <v>25</v>
      </c>
      <c r="B117" s="8" t="s">
        <v>38</v>
      </c>
      <c r="C117" s="8" t="s">
        <v>6</v>
      </c>
      <c r="D117" s="8">
        <v>2008</v>
      </c>
      <c r="E117" s="64" t="s">
        <v>53</v>
      </c>
      <c r="G117" s="7">
        <f>G116+1</f>
        <v>2</v>
      </c>
      <c r="H117" s="64" t="s">
        <v>241</v>
      </c>
      <c r="J117" s="231">
        <v>0.002761515953995422</v>
      </c>
      <c r="K117" s="87">
        <v>87.6192151705331</v>
      </c>
      <c r="L117" s="64">
        <v>7</v>
      </c>
      <c r="N117" s="248">
        <v>0.37467787114845935</v>
      </c>
      <c r="O117" s="249">
        <v>1</v>
      </c>
      <c r="P117" s="249">
        <v>1</v>
      </c>
      <c r="Q117" s="249">
        <v>1</v>
      </c>
      <c r="R117" s="249">
        <v>1</v>
      </c>
      <c r="S117" s="250">
        <v>1</v>
      </c>
      <c r="U117" s="132">
        <v>423740.51344187825</v>
      </c>
      <c r="V117" s="133">
        <v>5818.741501203536</v>
      </c>
    </row>
    <row r="118" spans="1:22" s="75" customFormat="1" ht="12.75">
      <c r="A118" s="16">
        <f t="shared" si="5"/>
        <v>25</v>
      </c>
      <c r="B118" s="17" t="s">
        <v>38</v>
      </c>
      <c r="C118" s="17" t="s">
        <v>6</v>
      </c>
      <c r="D118" s="17">
        <v>2008</v>
      </c>
      <c r="E118" s="68" t="s">
        <v>53</v>
      </c>
      <c r="G118" s="16">
        <f aca="true" t="shared" si="6" ref="G118:G137">G117+1</f>
        <v>3</v>
      </c>
      <c r="H118" s="68" t="s">
        <v>242</v>
      </c>
      <c r="J118" s="235">
        <v>0.004206822768547546</v>
      </c>
      <c r="K118" s="88">
        <v>133.47687121212124</v>
      </c>
      <c r="L118" s="68">
        <v>16</v>
      </c>
      <c r="N118" s="251">
        <v>0.33374325552753503</v>
      </c>
      <c r="O118" s="252">
        <v>1</v>
      </c>
      <c r="P118" s="252">
        <v>1</v>
      </c>
      <c r="Q118" s="252">
        <v>1</v>
      </c>
      <c r="R118" s="252">
        <v>1</v>
      </c>
      <c r="S118" s="253">
        <v>1</v>
      </c>
      <c r="U118" s="134">
        <v>657608.8970582272</v>
      </c>
      <c r="V118" s="135">
        <v>9030.187247833786</v>
      </c>
    </row>
    <row r="119" spans="1:22" s="75" customFormat="1" ht="12.75">
      <c r="A119" s="7">
        <f t="shared" si="5"/>
        <v>25</v>
      </c>
      <c r="B119" s="8" t="s">
        <v>38</v>
      </c>
      <c r="C119" s="8" t="s">
        <v>6</v>
      </c>
      <c r="D119" s="8">
        <v>2008</v>
      </c>
      <c r="E119" s="64" t="s">
        <v>53</v>
      </c>
      <c r="G119" s="7">
        <f t="shared" si="6"/>
        <v>4</v>
      </c>
      <c r="H119" s="64" t="s">
        <v>243</v>
      </c>
      <c r="J119" s="231">
        <v>0.01728113895136762</v>
      </c>
      <c r="K119" s="87">
        <v>301.20090777954067</v>
      </c>
      <c r="L119" s="64">
        <v>10</v>
      </c>
      <c r="N119" s="248">
        <v>0.3326835607537362</v>
      </c>
      <c r="O119" s="249">
        <v>1</v>
      </c>
      <c r="P119" s="249">
        <v>1</v>
      </c>
      <c r="Q119" s="249">
        <v>1</v>
      </c>
      <c r="R119" s="249">
        <v>1</v>
      </c>
      <c r="S119" s="250">
        <v>1</v>
      </c>
      <c r="U119" s="132">
        <v>14884.580637254907</v>
      </c>
      <c r="V119" s="133">
        <v>204.39284027507878</v>
      </c>
    </row>
    <row r="120" spans="1:22" s="75" customFormat="1" ht="12.75">
      <c r="A120" s="16">
        <f t="shared" si="5"/>
        <v>25</v>
      </c>
      <c r="B120" s="17" t="s">
        <v>38</v>
      </c>
      <c r="C120" s="17" t="s">
        <v>6</v>
      </c>
      <c r="D120" s="17">
        <v>2008</v>
      </c>
      <c r="E120" s="68" t="s">
        <v>53</v>
      </c>
      <c r="G120" s="16">
        <f t="shared" si="6"/>
        <v>5</v>
      </c>
      <c r="H120" s="68" t="s">
        <v>244</v>
      </c>
      <c r="J120" s="235">
        <v>0.001</v>
      </c>
      <c r="K120" s="88">
        <v>37.2</v>
      </c>
      <c r="L120" s="68">
        <v>16</v>
      </c>
      <c r="N120" s="251">
        <v>0.32847349228611494</v>
      </c>
      <c r="O120" s="252">
        <v>1</v>
      </c>
      <c r="P120" s="252">
        <v>1</v>
      </c>
      <c r="Q120" s="252">
        <v>1</v>
      </c>
      <c r="R120" s="252">
        <v>1</v>
      </c>
      <c r="S120" s="253">
        <v>1</v>
      </c>
      <c r="U120" s="134">
        <v>119645.83874433958</v>
      </c>
      <c r="V120" s="135">
        <v>1642.9588044181346</v>
      </c>
    </row>
    <row r="121" spans="1:22" s="75" customFormat="1" ht="12.75">
      <c r="A121" s="7">
        <f t="shared" si="5"/>
        <v>25</v>
      </c>
      <c r="B121" s="8" t="s">
        <v>38</v>
      </c>
      <c r="C121" s="8" t="s">
        <v>6</v>
      </c>
      <c r="D121" s="8">
        <v>2008</v>
      </c>
      <c r="E121" s="64" t="s">
        <v>53</v>
      </c>
      <c r="G121" s="7">
        <f t="shared" si="6"/>
        <v>6</v>
      </c>
      <c r="H121" s="64" t="s">
        <v>245</v>
      </c>
      <c r="J121" s="231">
        <v>0.0009574199385283738</v>
      </c>
      <c r="K121" s="87">
        <v>30.37765669291339</v>
      </c>
      <c r="L121" s="64">
        <v>4</v>
      </c>
      <c r="N121" s="248">
        <v>0.38567493112947654</v>
      </c>
      <c r="O121" s="249">
        <v>1</v>
      </c>
      <c r="P121" s="249">
        <v>1</v>
      </c>
      <c r="Q121" s="249">
        <v>1</v>
      </c>
      <c r="R121" s="249">
        <v>1</v>
      </c>
      <c r="S121" s="250">
        <v>1</v>
      </c>
      <c r="U121" s="132">
        <v>1526248.3153638819</v>
      </c>
      <c r="V121" s="133">
        <v>20958.21412405007</v>
      </c>
    </row>
    <row r="122" spans="1:22" s="75" customFormat="1" ht="12.75">
      <c r="A122" s="16">
        <f t="shared" si="5"/>
        <v>25</v>
      </c>
      <c r="B122" s="17" t="s">
        <v>38</v>
      </c>
      <c r="C122" s="17" t="s">
        <v>6</v>
      </c>
      <c r="D122" s="17">
        <v>2008</v>
      </c>
      <c r="E122" s="68" t="s">
        <v>53</v>
      </c>
      <c r="G122" s="16">
        <f t="shared" si="6"/>
        <v>7</v>
      </c>
      <c r="H122" s="68" t="s">
        <v>246</v>
      </c>
      <c r="J122" s="235">
        <v>0.00308224471774191</v>
      </c>
      <c r="K122" s="88">
        <v>97.79551073798183</v>
      </c>
      <c r="L122" s="68">
        <v>6</v>
      </c>
      <c r="N122" s="251">
        <v>0.3767123287671233</v>
      </c>
      <c r="O122" s="252">
        <v>1</v>
      </c>
      <c r="P122" s="252">
        <v>1</v>
      </c>
      <c r="Q122" s="252">
        <v>1</v>
      </c>
      <c r="R122" s="252">
        <v>1</v>
      </c>
      <c r="S122" s="253">
        <v>1</v>
      </c>
      <c r="U122" s="134">
        <v>98397.09933774837</v>
      </c>
      <c r="V122" s="135">
        <v>1351.1742855645925</v>
      </c>
    </row>
    <row r="123" spans="1:22" s="75" customFormat="1" ht="12.75">
      <c r="A123" s="7">
        <f t="shared" si="5"/>
        <v>25</v>
      </c>
      <c r="B123" s="8" t="s">
        <v>38</v>
      </c>
      <c r="C123" s="8" t="s">
        <v>6</v>
      </c>
      <c r="D123" s="8">
        <v>2008</v>
      </c>
      <c r="E123" s="64" t="s">
        <v>53</v>
      </c>
      <c r="G123" s="7">
        <f t="shared" si="6"/>
        <v>8</v>
      </c>
      <c r="H123" s="64" t="s">
        <v>247</v>
      </c>
      <c r="J123" s="231">
        <v>0.004156019368502316</v>
      </c>
      <c r="K123" s="87">
        <v>53.3039104477612</v>
      </c>
      <c r="L123" s="64">
        <v>10</v>
      </c>
      <c r="N123" s="248">
        <v>0.40740740740740733</v>
      </c>
      <c r="O123" s="249">
        <v>1</v>
      </c>
      <c r="P123" s="249">
        <v>1</v>
      </c>
      <c r="Q123" s="249">
        <v>1</v>
      </c>
      <c r="R123" s="249">
        <v>1</v>
      </c>
      <c r="S123" s="250">
        <v>1</v>
      </c>
      <c r="U123" s="132">
        <v>7054.628318584076</v>
      </c>
      <c r="V123" s="133">
        <v>96.87310339878867</v>
      </c>
    </row>
    <row r="124" spans="1:22" s="75" customFormat="1" ht="12.75">
      <c r="A124" s="16">
        <f t="shared" si="5"/>
        <v>25</v>
      </c>
      <c r="B124" s="17" t="s">
        <v>38</v>
      </c>
      <c r="C124" s="17" t="s">
        <v>6</v>
      </c>
      <c r="D124" s="17">
        <v>2008</v>
      </c>
      <c r="E124" s="68" t="s">
        <v>53</v>
      </c>
      <c r="G124" s="16">
        <f t="shared" si="6"/>
        <v>9</v>
      </c>
      <c r="H124" s="68" t="s">
        <v>248</v>
      </c>
      <c r="J124" s="235">
        <v>0</v>
      </c>
      <c r="K124" s="88">
        <v>63.658120980035164</v>
      </c>
      <c r="L124" s="68">
        <v>15</v>
      </c>
      <c r="N124" s="251">
        <v>0.4651162790697675</v>
      </c>
      <c r="O124" s="252">
        <v>1</v>
      </c>
      <c r="P124" s="252">
        <v>1</v>
      </c>
      <c r="Q124" s="252">
        <v>1</v>
      </c>
      <c r="R124" s="252">
        <v>1</v>
      </c>
      <c r="S124" s="253">
        <v>1</v>
      </c>
      <c r="U124" s="134">
        <v>41494.80898876404</v>
      </c>
      <c r="V124" s="135">
        <v>569.8005252937722</v>
      </c>
    </row>
    <row r="125" spans="1:22" s="75" customFormat="1" ht="12.75">
      <c r="A125" s="7">
        <f t="shared" si="5"/>
        <v>25</v>
      </c>
      <c r="B125" s="8" t="s">
        <v>38</v>
      </c>
      <c r="C125" s="8" t="s">
        <v>6</v>
      </c>
      <c r="D125" s="8">
        <v>2008</v>
      </c>
      <c r="E125" s="64" t="s">
        <v>53</v>
      </c>
      <c r="G125" s="7">
        <f t="shared" si="6"/>
        <v>10</v>
      </c>
      <c r="H125" s="64" t="s">
        <v>249</v>
      </c>
      <c r="J125" s="241" t="s">
        <v>66</v>
      </c>
      <c r="K125" s="93" t="s">
        <v>66</v>
      </c>
      <c r="L125" s="83" t="s">
        <v>66</v>
      </c>
      <c r="N125" s="248">
        <v>0</v>
      </c>
      <c r="O125" s="249">
        <v>1</v>
      </c>
      <c r="P125" s="249">
        <v>1</v>
      </c>
      <c r="Q125" s="249">
        <v>1</v>
      </c>
      <c r="R125" s="249">
        <v>1</v>
      </c>
      <c r="S125" s="250">
        <v>1</v>
      </c>
      <c r="U125" s="174" t="s">
        <v>66</v>
      </c>
      <c r="V125" s="175" t="s">
        <v>66</v>
      </c>
    </row>
    <row r="126" spans="1:22" s="75" customFormat="1" ht="12.75">
      <c r="A126" s="194">
        <f t="shared" si="5"/>
        <v>25</v>
      </c>
      <c r="B126" s="204" t="s">
        <v>38</v>
      </c>
      <c r="C126" s="204" t="s">
        <v>6</v>
      </c>
      <c r="D126" s="204">
        <v>2008</v>
      </c>
      <c r="E126" s="193" t="s">
        <v>53</v>
      </c>
      <c r="G126" s="194">
        <f t="shared" si="6"/>
        <v>11</v>
      </c>
      <c r="H126" s="193" t="s">
        <v>250</v>
      </c>
      <c r="J126" s="232">
        <v>0.0022000000000000006</v>
      </c>
      <c r="K126" s="196">
        <v>52.96</v>
      </c>
      <c r="L126" s="193">
        <v>8</v>
      </c>
      <c r="N126" s="278">
        <v>0.5225560737286253</v>
      </c>
      <c r="O126" s="279">
        <v>1</v>
      </c>
      <c r="P126" s="279">
        <v>1</v>
      </c>
      <c r="Q126" s="279">
        <v>1</v>
      </c>
      <c r="R126" s="279">
        <v>1</v>
      </c>
      <c r="S126" s="280">
        <v>1</v>
      </c>
      <c r="U126" s="191">
        <v>903439.4924374219</v>
      </c>
      <c r="V126" s="192">
        <v>12405.896301423483</v>
      </c>
    </row>
    <row r="127" spans="1:22" s="75" customFormat="1" ht="12.75">
      <c r="A127" s="76">
        <v>25</v>
      </c>
      <c r="B127" s="77" t="s">
        <v>38</v>
      </c>
      <c r="C127" s="77" t="s">
        <v>6</v>
      </c>
      <c r="D127" s="77">
        <v>2008</v>
      </c>
      <c r="E127" s="78" t="s">
        <v>53</v>
      </c>
      <c r="G127" s="76">
        <f t="shared" si="6"/>
        <v>12</v>
      </c>
      <c r="H127" s="78" t="s">
        <v>251</v>
      </c>
      <c r="J127" s="316">
        <v>0.0030000000000000005</v>
      </c>
      <c r="K127" s="317">
        <v>102.23333333333333</v>
      </c>
      <c r="L127" s="78">
        <v>10</v>
      </c>
      <c r="N127" s="266">
        <v>0.4536459632493556</v>
      </c>
      <c r="O127" s="267">
        <v>1</v>
      </c>
      <c r="P127" s="267">
        <v>1</v>
      </c>
      <c r="Q127" s="267">
        <v>1</v>
      </c>
      <c r="R127" s="267">
        <v>1</v>
      </c>
      <c r="S127" s="268">
        <v>1</v>
      </c>
      <c r="U127" s="144">
        <v>128608.56861256743</v>
      </c>
      <c r="V127" s="145">
        <v>1766.0336735750275</v>
      </c>
    </row>
    <row r="128" spans="1:22" s="75" customFormat="1" ht="12.75">
      <c r="A128" s="194">
        <v>25</v>
      </c>
      <c r="B128" s="204" t="s">
        <v>38</v>
      </c>
      <c r="C128" s="204" t="s">
        <v>6</v>
      </c>
      <c r="D128" s="204">
        <v>2008</v>
      </c>
      <c r="E128" s="193" t="s">
        <v>53</v>
      </c>
      <c r="G128" s="194">
        <f t="shared" si="6"/>
        <v>13</v>
      </c>
      <c r="H128" s="193" t="s">
        <v>252</v>
      </c>
      <c r="J128" s="232">
        <v>0</v>
      </c>
      <c r="K128" s="196">
        <v>0</v>
      </c>
      <c r="L128" s="318" t="s">
        <v>66</v>
      </c>
      <c r="N128" s="278">
        <v>0</v>
      </c>
      <c r="O128" s="279">
        <v>1</v>
      </c>
      <c r="P128" s="279">
        <v>1</v>
      </c>
      <c r="Q128" s="279">
        <v>1</v>
      </c>
      <c r="R128" s="279">
        <v>1</v>
      </c>
      <c r="S128" s="280">
        <v>1</v>
      </c>
      <c r="U128" s="191">
        <v>28375.855476629993</v>
      </c>
      <c r="V128" s="192">
        <v>389.6530132388863</v>
      </c>
    </row>
    <row r="129" spans="1:22" s="75" customFormat="1" ht="12.75">
      <c r="A129" s="76">
        <v>25</v>
      </c>
      <c r="B129" s="77" t="s">
        <v>38</v>
      </c>
      <c r="C129" s="77" t="s">
        <v>6</v>
      </c>
      <c r="D129" s="77">
        <v>2008</v>
      </c>
      <c r="E129" s="78" t="s">
        <v>53</v>
      </c>
      <c r="G129" s="76">
        <f t="shared" si="6"/>
        <v>14</v>
      </c>
      <c r="H129" s="78" t="s">
        <v>253</v>
      </c>
      <c r="J129" s="316">
        <v>0</v>
      </c>
      <c r="K129" s="317">
        <v>0</v>
      </c>
      <c r="L129" s="84" t="s">
        <v>66</v>
      </c>
      <c r="N129" s="266">
        <v>0</v>
      </c>
      <c r="O129" s="267">
        <v>1</v>
      </c>
      <c r="P129" s="267">
        <v>1</v>
      </c>
      <c r="Q129" s="267">
        <v>1</v>
      </c>
      <c r="R129" s="267">
        <v>1</v>
      </c>
      <c r="S129" s="268">
        <v>1</v>
      </c>
      <c r="U129" s="144">
        <v>457649.0338152552</v>
      </c>
      <c r="V129" s="145">
        <v>6284.368243235691</v>
      </c>
    </row>
    <row r="130" spans="1:22" s="75" customFormat="1" ht="12.75">
      <c r="A130" s="194">
        <v>25</v>
      </c>
      <c r="B130" s="204" t="s">
        <v>38</v>
      </c>
      <c r="C130" s="204" t="s">
        <v>6</v>
      </c>
      <c r="D130" s="204">
        <v>2008</v>
      </c>
      <c r="E130" s="193" t="s">
        <v>53</v>
      </c>
      <c r="G130" s="194">
        <f t="shared" si="6"/>
        <v>15</v>
      </c>
      <c r="H130" s="193" t="s">
        <v>254</v>
      </c>
      <c r="J130" s="232">
        <v>0</v>
      </c>
      <c r="K130" s="196">
        <v>0</v>
      </c>
      <c r="L130" s="318" t="s">
        <v>66</v>
      </c>
      <c r="N130" s="278">
        <v>0</v>
      </c>
      <c r="O130" s="279">
        <v>1</v>
      </c>
      <c r="P130" s="279">
        <v>1</v>
      </c>
      <c r="Q130" s="279">
        <v>1</v>
      </c>
      <c r="R130" s="279">
        <v>1</v>
      </c>
      <c r="S130" s="280">
        <v>1</v>
      </c>
      <c r="U130" s="191">
        <v>14028.858058037367</v>
      </c>
      <c r="V130" s="192">
        <v>192.6421855058057</v>
      </c>
    </row>
    <row r="131" spans="1:22" s="75" customFormat="1" ht="12.75">
      <c r="A131" s="76">
        <v>25</v>
      </c>
      <c r="B131" s="77" t="s">
        <v>38</v>
      </c>
      <c r="C131" s="77" t="s">
        <v>6</v>
      </c>
      <c r="D131" s="77">
        <v>2008</v>
      </c>
      <c r="E131" s="78" t="s">
        <v>53</v>
      </c>
      <c r="G131" s="76">
        <f t="shared" si="6"/>
        <v>16</v>
      </c>
      <c r="H131" s="78" t="s">
        <v>255</v>
      </c>
      <c r="J131" s="316">
        <v>0.003</v>
      </c>
      <c r="K131" s="317">
        <v>38</v>
      </c>
      <c r="L131" s="78">
        <v>6</v>
      </c>
      <c r="N131" s="266">
        <v>0.4682325760492876</v>
      </c>
      <c r="O131" s="267">
        <v>1</v>
      </c>
      <c r="P131" s="267">
        <v>1</v>
      </c>
      <c r="Q131" s="267">
        <v>1</v>
      </c>
      <c r="R131" s="267">
        <v>1</v>
      </c>
      <c r="S131" s="268">
        <v>1</v>
      </c>
      <c r="U131" s="144">
        <v>842772.3983844052</v>
      </c>
      <c r="V131" s="145">
        <v>11572.824818462426</v>
      </c>
    </row>
    <row r="132" spans="1:22" s="75" customFormat="1" ht="12.75">
      <c r="A132" s="194">
        <v>25</v>
      </c>
      <c r="B132" s="204" t="s">
        <v>38</v>
      </c>
      <c r="C132" s="204" t="s">
        <v>6</v>
      </c>
      <c r="D132" s="204">
        <v>2008</v>
      </c>
      <c r="E132" s="193" t="s">
        <v>53</v>
      </c>
      <c r="G132" s="194">
        <f t="shared" si="6"/>
        <v>17</v>
      </c>
      <c r="H132" s="193" t="s">
        <v>256</v>
      </c>
      <c r="J132" s="232">
        <v>0</v>
      </c>
      <c r="K132" s="196">
        <v>0</v>
      </c>
      <c r="L132" s="318" t="s">
        <v>66</v>
      </c>
      <c r="N132" s="278">
        <v>0</v>
      </c>
      <c r="O132" s="279">
        <v>1</v>
      </c>
      <c r="P132" s="279">
        <v>1</v>
      </c>
      <c r="Q132" s="279">
        <v>1</v>
      </c>
      <c r="R132" s="279">
        <v>1</v>
      </c>
      <c r="S132" s="280">
        <v>1</v>
      </c>
      <c r="U132" s="191">
        <v>110248.07239311821</v>
      </c>
      <c r="V132" s="192">
        <v>1513.9100791917083</v>
      </c>
    </row>
    <row r="133" spans="1:22" s="75" customFormat="1" ht="12.75">
      <c r="A133" s="76">
        <v>25</v>
      </c>
      <c r="B133" s="77" t="s">
        <v>38</v>
      </c>
      <c r="C133" s="77" t="s">
        <v>6</v>
      </c>
      <c r="D133" s="77">
        <v>2008</v>
      </c>
      <c r="E133" s="78" t="s">
        <v>53</v>
      </c>
      <c r="G133" s="76">
        <f t="shared" si="6"/>
        <v>18</v>
      </c>
      <c r="H133" s="78" t="s">
        <v>257</v>
      </c>
      <c r="J133" s="316">
        <v>0.29</v>
      </c>
      <c r="K133" s="317">
        <v>499.8</v>
      </c>
      <c r="L133" s="78">
        <v>12</v>
      </c>
      <c r="N133" s="266">
        <v>0.35</v>
      </c>
      <c r="O133" s="267">
        <v>1</v>
      </c>
      <c r="P133" s="267">
        <v>1</v>
      </c>
      <c r="Q133" s="267">
        <v>1</v>
      </c>
      <c r="R133" s="267">
        <v>1</v>
      </c>
      <c r="S133" s="268">
        <v>1</v>
      </c>
      <c r="U133" s="144">
        <v>263</v>
      </c>
      <c r="V133" s="145">
        <v>3.6114767558718124</v>
      </c>
    </row>
    <row r="134" spans="1:22" s="75" customFormat="1" ht="12.75">
      <c r="A134" s="194">
        <v>25</v>
      </c>
      <c r="B134" s="204" t="s">
        <v>38</v>
      </c>
      <c r="C134" s="204" t="s">
        <v>6</v>
      </c>
      <c r="D134" s="204">
        <v>2008</v>
      </c>
      <c r="E134" s="193" t="s">
        <v>53</v>
      </c>
      <c r="G134" s="194">
        <f t="shared" si="6"/>
        <v>19</v>
      </c>
      <c r="H134" s="193" t="s">
        <v>258</v>
      </c>
      <c r="J134" s="232">
        <v>0.142</v>
      </c>
      <c r="K134" s="196">
        <v>140.7</v>
      </c>
      <c r="L134" s="193">
        <v>9</v>
      </c>
      <c r="N134" s="278">
        <v>0.42</v>
      </c>
      <c r="O134" s="279">
        <v>1</v>
      </c>
      <c r="P134" s="279">
        <v>1</v>
      </c>
      <c r="Q134" s="279">
        <v>1</v>
      </c>
      <c r="R134" s="279">
        <v>1</v>
      </c>
      <c r="S134" s="280">
        <v>1</v>
      </c>
      <c r="U134" s="191">
        <v>295</v>
      </c>
      <c r="V134" s="192">
        <v>4.0508959809208545</v>
      </c>
    </row>
    <row r="135" spans="1:22" s="75" customFormat="1" ht="12.75">
      <c r="A135" s="76">
        <v>25</v>
      </c>
      <c r="B135" s="77" t="s">
        <v>38</v>
      </c>
      <c r="C135" s="77" t="s">
        <v>6</v>
      </c>
      <c r="D135" s="77">
        <v>2008</v>
      </c>
      <c r="E135" s="78" t="s">
        <v>53</v>
      </c>
      <c r="G135" s="76">
        <f t="shared" si="6"/>
        <v>20</v>
      </c>
      <c r="H135" s="78" t="s">
        <v>350</v>
      </c>
      <c r="J135" s="316">
        <v>0.29</v>
      </c>
      <c r="K135" s="317">
        <v>499.8</v>
      </c>
      <c r="L135" s="78">
        <v>12</v>
      </c>
      <c r="N135" s="266">
        <v>0.44</v>
      </c>
      <c r="O135" s="267">
        <v>1</v>
      </c>
      <c r="P135" s="267">
        <v>1</v>
      </c>
      <c r="Q135" s="267">
        <v>1</v>
      </c>
      <c r="R135" s="267">
        <v>1</v>
      </c>
      <c r="S135" s="268">
        <v>1</v>
      </c>
      <c r="U135" s="144">
        <v>7897</v>
      </c>
      <c r="V135" s="145">
        <v>108.44042563163384</v>
      </c>
    </row>
    <row r="136" spans="1:22" s="75" customFormat="1" ht="12.75">
      <c r="A136" s="194">
        <v>25</v>
      </c>
      <c r="B136" s="204" t="s">
        <v>38</v>
      </c>
      <c r="C136" s="204" t="s">
        <v>6</v>
      </c>
      <c r="D136" s="204">
        <v>2008</v>
      </c>
      <c r="E136" s="193" t="s">
        <v>53</v>
      </c>
      <c r="G136" s="194">
        <f t="shared" si="6"/>
        <v>21</v>
      </c>
      <c r="H136" s="193" t="s">
        <v>351</v>
      </c>
      <c r="J136" s="232">
        <v>0.142</v>
      </c>
      <c r="K136" s="196">
        <v>140.7</v>
      </c>
      <c r="L136" s="193">
        <v>9</v>
      </c>
      <c r="N136" s="278">
        <v>0.44</v>
      </c>
      <c r="O136" s="279">
        <v>1</v>
      </c>
      <c r="P136" s="279">
        <v>1</v>
      </c>
      <c r="Q136" s="279">
        <v>1</v>
      </c>
      <c r="R136" s="279">
        <v>1</v>
      </c>
      <c r="S136" s="280">
        <v>1</v>
      </c>
      <c r="U136" s="191">
        <v>8535.000000000005</v>
      </c>
      <c r="V136" s="192">
        <v>117.20134643104912</v>
      </c>
    </row>
    <row r="137" spans="1:22" s="75" customFormat="1" ht="12.75">
      <c r="A137" s="13">
        <v>25</v>
      </c>
      <c r="B137" s="14" t="s">
        <v>38</v>
      </c>
      <c r="C137" s="14" t="s">
        <v>6</v>
      </c>
      <c r="D137" s="14">
        <v>2008</v>
      </c>
      <c r="E137" s="66" t="s">
        <v>53</v>
      </c>
      <c r="G137" s="13">
        <f t="shared" si="6"/>
        <v>22</v>
      </c>
      <c r="H137" s="66" t="s">
        <v>352</v>
      </c>
      <c r="J137" s="237">
        <v>0.009</v>
      </c>
      <c r="K137" s="89">
        <v>275.2</v>
      </c>
      <c r="L137" s="66">
        <v>16</v>
      </c>
      <c r="N137" s="260">
        <v>0.48</v>
      </c>
      <c r="O137" s="261">
        <v>1</v>
      </c>
      <c r="P137" s="261">
        <v>1</v>
      </c>
      <c r="Q137" s="261">
        <v>1</v>
      </c>
      <c r="R137" s="261">
        <v>1</v>
      </c>
      <c r="S137" s="262">
        <v>1</v>
      </c>
      <c r="U137" s="136">
        <v>6808</v>
      </c>
      <c r="V137" s="137">
        <v>93.48644012918365</v>
      </c>
    </row>
    <row r="138" spans="1:22" s="75" customFormat="1" ht="12.75">
      <c r="A138" s="71">
        <f>A116+1</f>
        <v>26</v>
      </c>
      <c r="B138" s="72" t="s">
        <v>39</v>
      </c>
      <c r="C138" s="72" t="s">
        <v>21</v>
      </c>
      <c r="D138" s="72">
        <v>2008</v>
      </c>
      <c r="E138" s="74" t="s">
        <v>53</v>
      </c>
      <c r="G138" s="71">
        <v>1</v>
      </c>
      <c r="H138" s="74" t="s">
        <v>295</v>
      </c>
      <c r="J138" s="229">
        <v>0.865</v>
      </c>
      <c r="K138" s="100">
        <v>17.3</v>
      </c>
      <c r="L138" s="74">
        <v>13</v>
      </c>
      <c r="N138" s="272">
        <v>0.9</v>
      </c>
      <c r="O138" s="273">
        <v>1</v>
      </c>
      <c r="P138" s="273">
        <v>1</v>
      </c>
      <c r="Q138" s="273">
        <v>1</v>
      </c>
      <c r="R138" s="273">
        <v>1</v>
      </c>
      <c r="S138" s="274">
        <v>0.9</v>
      </c>
      <c r="U138" s="148">
        <v>28831</v>
      </c>
      <c r="V138" s="149">
        <v>2344</v>
      </c>
    </row>
    <row r="139" spans="1:22" s="75" customFormat="1" ht="12.75">
      <c r="A139" s="7">
        <f>A138</f>
        <v>26</v>
      </c>
      <c r="B139" s="8" t="s">
        <v>39</v>
      </c>
      <c r="C139" s="8" t="s">
        <v>21</v>
      </c>
      <c r="D139" s="8">
        <v>2008</v>
      </c>
      <c r="E139" s="64" t="s">
        <v>53</v>
      </c>
      <c r="G139" s="7">
        <f>G138+1</f>
        <v>2</v>
      </c>
      <c r="H139" s="64" t="s">
        <v>296</v>
      </c>
      <c r="J139" s="231">
        <v>0.865</v>
      </c>
      <c r="K139" s="87">
        <v>17.3</v>
      </c>
      <c r="L139" s="64">
        <v>13</v>
      </c>
      <c r="N139" s="248">
        <v>0.9</v>
      </c>
      <c r="O139" s="249">
        <v>1</v>
      </c>
      <c r="P139" s="249">
        <v>1</v>
      </c>
      <c r="Q139" s="249">
        <v>1</v>
      </c>
      <c r="R139" s="249">
        <v>1</v>
      </c>
      <c r="S139" s="250">
        <v>0.9</v>
      </c>
      <c r="U139" s="132">
        <v>14152</v>
      </c>
      <c r="V139" s="133">
        <v>0</v>
      </c>
    </row>
    <row r="140" spans="1:22" s="75" customFormat="1" ht="12.75">
      <c r="A140" s="16">
        <f>A139</f>
        <v>26</v>
      </c>
      <c r="B140" s="17" t="s">
        <v>39</v>
      </c>
      <c r="C140" s="17" t="s">
        <v>21</v>
      </c>
      <c r="D140" s="17">
        <v>2008</v>
      </c>
      <c r="E140" s="68" t="s">
        <v>53</v>
      </c>
      <c r="G140" s="16">
        <f>G139+1</f>
        <v>3</v>
      </c>
      <c r="H140" s="68" t="s">
        <v>297</v>
      </c>
      <c r="J140" s="235">
        <v>0.3</v>
      </c>
      <c r="K140" s="88">
        <v>6</v>
      </c>
      <c r="L140" s="68">
        <v>13</v>
      </c>
      <c r="N140" s="251">
        <v>0.9</v>
      </c>
      <c r="O140" s="252">
        <v>1</v>
      </c>
      <c r="P140" s="252">
        <v>1</v>
      </c>
      <c r="Q140" s="252">
        <v>1</v>
      </c>
      <c r="R140" s="252">
        <v>1</v>
      </c>
      <c r="S140" s="253">
        <v>0.9</v>
      </c>
      <c r="U140" s="134">
        <v>318</v>
      </c>
      <c r="V140" s="135">
        <v>0</v>
      </c>
    </row>
    <row r="141" spans="1:22" s="75" customFormat="1" ht="12.75">
      <c r="A141" s="7">
        <f>A140</f>
        <v>26</v>
      </c>
      <c r="B141" s="8" t="s">
        <v>39</v>
      </c>
      <c r="C141" s="8" t="s">
        <v>21</v>
      </c>
      <c r="D141" s="8">
        <v>2008</v>
      </c>
      <c r="E141" s="64" t="s">
        <v>53</v>
      </c>
      <c r="G141" s="7">
        <f>G140+1</f>
        <v>4</v>
      </c>
      <c r="H141" s="64" t="s">
        <v>298</v>
      </c>
      <c r="J141" s="231">
        <v>3.7</v>
      </c>
      <c r="K141" s="87">
        <v>74</v>
      </c>
      <c r="L141" s="64">
        <v>13</v>
      </c>
      <c r="N141" s="248">
        <v>0.9</v>
      </c>
      <c r="O141" s="249">
        <v>1</v>
      </c>
      <c r="P141" s="249">
        <v>1</v>
      </c>
      <c r="Q141" s="249">
        <v>1</v>
      </c>
      <c r="R141" s="249">
        <v>1</v>
      </c>
      <c r="S141" s="250">
        <v>0.9</v>
      </c>
      <c r="U141" s="132">
        <v>104</v>
      </c>
      <c r="V141" s="133">
        <v>0</v>
      </c>
    </row>
    <row r="142" spans="1:22" s="75" customFormat="1" ht="12.75">
      <c r="A142" s="16">
        <f>A141</f>
        <v>26</v>
      </c>
      <c r="B142" s="17" t="s">
        <v>39</v>
      </c>
      <c r="C142" s="17" t="s">
        <v>21</v>
      </c>
      <c r="D142" s="17">
        <v>2008</v>
      </c>
      <c r="E142" s="68" t="s">
        <v>53</v>
      </c>
      <c r="G142" s="16">
        <f>G141+1</f>
        <v>5</v>
      </c>
      <c r="H142" s="68" t="s">
        <v>299</v>
      </c>
      <c r="J142" s="235">
        <v>3.7</v>
      </c>
      <c r="K142" s="88">
        <v>74</v>
      </c>
      <c r="L142" s="68">
        <v>13</v>
      </c>
      <c r="N142" s="251">
        <v>0.9</v>
      </c>
      <c r="O142" s="252">
        <v>1</v>
      </c>
      <c r="P142" s="252">
        <v>1</v>
      </c>
      <c r="Q142" s="252">
        <v>1</v>
      </c>
      <c r="R142" s="252">
        <v>1</v>
      </c>
      <c r="S142" s="253">
        <v>0.9</v>
      </c>
      <c r="U142" s="134">
        <v>47</v>
      </c>
      <c r="V142" s="135">
        <v>0</v>
      </c>
    </row>
    <row r="143" spans="1:22" s="75" customFormat="1" ht="12.75">
      <c r="A143" s="13">
        <f>A142</f>
        <v>26</v>
      </c>
      <c r="B143" s="14" t="s">
        <v>39</v>
      </c>
      <c r="C143" s="14" t="s">
        <v>21</v>
      </c>
      <c r="D143" s="14">
        <v>2008</v>
      </c>
      <c r="E143" s="66" t="s">
        <v>53</v>
      </c>
      <c r="G143" s="13">
        <f>G142+1</f>
        <v>6</v>
      </c>
      <c r="H143" s="66" t="s">
        <v>300</v>
      </c>
      <c r="J143" s="237">
        <v>1.85</v>
      </c>
      <c r="K143" s="89">
        <v>37</v>
      </c>
      <c r="L143" s="66">
        <v>13</v>
      </c>
      <c r="N143" s="260">
        <v>0.9</v>
      </c>
      <c r="O143" s="261">
        <v>1</v>
      </c>
      <c r="P143" s="261">
        <v>1</v>
      </c>
      <c r="Q143" s="261">
        <v>1</v>
      </c>
      <c r="R143" s="261">
        <v>1</v>
      </c>
      <c r="S143" s="262">
        <v>0.9</v>
      </c>
      <c r="U143" s="136">
        <v>1</v>
      </c>
      <c r="V143" s="137">
        <v>0</v>
      </c>
    </row>
    <row r="144" spans="1:22" s="75" customFormat="1" ht="12.75">
      <c r="A144" s="16">
        <f>A138+1</f>
        <v>27</v>
      </c>
      <c r="B144" s="17" t="s">
        <v>40</v>
      </c>
      <c r="C144" s="17" t="s">
        <v>27</v>
      </c>
      <c r="D144" s="17">
        <v>2008</v>
      </c>
      <c r="E144" s="68" t="s">
        <v>53</v>
      </c>
      <c r="G144" s="16">
        <v>1</v>
      </c>
      <c r="H144" s="68" t="s">
        <v>353</v>
      </c>
      <c r="J144" s="242" t="s">
        <v>66</v>
      </c>
      <c r="K144" s="92" t="s">
        <v>66</v>
      </c>
      <c r="L144" s="82" t="s">
        <v>66</v>
      </c>
      <c r="N144" s="309" t="s">
        <v>66</v>
      </c>
      <c r="O144" s="310" t="s">
        <v>66</v>
      </c>
      <c r="P144" s="310" t="s">
        <v>66</v>
      </c>
      <c r="Q144" s="310" t="s">
        <v>66</v>
      </c>
      <c r="R144" s="310" t="s">
        <v>66</v>
      </c>
      <c r="S144" s="311" t="s">
        <v>66</v>
      </c>
      <c r="U144" s="178" t="s">
        <v>66</v>
      </c>
      <c r="V144" s="179" t="s">
        <v>66</v>
      </c>
    </row>
    <row r="145" spans="1:22" s="75" customFormat="1" ht="12.75">
      <c r="A145" s="7">
        <f>A144</f>
        <v>27</v>
      </c>
      <c r="B145" s="8" t="s">
        <v>40</v>
      </c>
      <c r="C145" s="8" t="s">
        <v>27</v>
      </c>
      <c r="D145" s="8">
        <v>2008</v>
      </c>
      <c r="E145" s="64" t="s">
        <v>53</v>
      </c>
      <c r="G145" s="7">
        <f>G144+1</f>
        <v>2</v>
      </c>
      <c r="H145" s="64" t="s">
        <v>354</v>
      </c>
      <c r="J145" s="241" t="s">
        <v>66</v>
      </c>
      <c r="K145" s="93" t="s">
        <v>66</v>
      </c>
      <c r="L145" s="83" t="s">
        <v>66</v>
      </c>
      <c r="N145" s="306" t="s">
        <v>66</v>
      </c>
      <c r="O145" s="307" t="s">
        <v>66</v>
      </c>
      <c r="P145" s="307" t="s">
        <v>66</v>
      </c>
      <c r="Q145" s="307" t="s">
        <v>66</v>
      </c>
      <c r="R145" s="307" t="s">
        <v>66</v>
      </c>
      <c r="S145" s="308" t="s">
        <v>66</v>
      </c>
      <c r="U145" s="174" t="s">
        <v>66</v>
      </c>
      <c r="V145" s="175" t="s">
        <v>66</v>
      </c>
    </row>
    <row r="146" spans="1:22" s="75" customFormat="1" ht="12.75">
      <c r="A146" s="16">
        <f aca="true" t="shared" si="7" ref="A146:A209">A145</f>
        <v>27</v>
      </c>
      <c r="B146" s="17" t="s">
        <v>40</v>
      </c>
      <c r="C146" s="17" t="s">
        <v>27</v>
      </c>
      <c r="D146" s="17">
        <v>2008</v>
      </c>
      <c r="E146" s="68" t="s">
        <v>53</v>
      </c>
      <c r="G146" s="16">
        <f aca="true" t="shared" si="8" ref="G146:G209">G145+1</f>
        <v>3</v>
      </c>
      <c r="H146" s="68" t="s">
        <v>355</v>
      </c>
      <c r="J146" s="242" t="s">
        <v>66</v>
      </c>
      <c r="K146" s="92" t="s">
        <v>66</v>
      </c>
      <c r="L146" s="82" t="s">
        <v>66</v>
      </c>
      <c r="N146" s="309" t="s">
        <v>66</v>
      </c>
      <c r="O146" s="310" t="s">
        <v>66</v>
      </c>
      <c r="P146" s="310" t="s">
        <v>66</v>
      </c>
      <c r="Q146" s="310" t="s">
        <v>66</v>
      </c>
      <c r="R146" s="310" t="s">
        <v>66</v>
      </c>
      <c r="S146" s="311" t="s">
        <v>66</v>
      </c>
      <c r="U146" s="178" t="s">
        <v>66</v>
      </c>
      <c r="V146" s="179" t="s">
        <v>66</v>
      </c>
    </row>
    <row r="147" spans="1:22" s="75" customFormat="1" ht="12.75">
      <c r="A147" s="7">
        <f t="shared" si="7"/>
        <v>27</v>
      </c>
      <c r="B147" s="8" t="s">
        <v>40</v>
      </c>
      <c r="C147" s="8" t="s">
        <v>27</v>
      </c>
      <c r="D147" s="8">
        <v>2008</v>
      </c>
      <c r="E147" s="64" t="s">
        <v>53</v>
      </c>
      <c r="G147" s="7">
        <f t="shared" si="8"/>
        <v>4</v>
      </c>
      <c r="H147" s="64" t="s">
        <v>356</v>
      </c>
      <c r="J147" s="241" t="s">
        <v>66</v>
      </c>
      <c r="K147" s="93" t="s">
        <v>66</v>
      </c>
      <c r="L147" s="83" t="s">
        <v>66</v>
      </c>
      <c r="N147" s="306" t="s">
        <v>66</v>
      </c>
      <c r="O147" s="307" t="s">
        <v>66</v>
      </c>
      <c r="P147" s="307" t="s">
        <v>66</v>
      </c>
      <c r="Q147" s="307" t="s">
        <v>66</v>
      </c>
      <c r="R147" s="307" t="s">
        <v>66</v>
      </c>
      <c r="S147" s="308" t="s">
        <v>66</v>
      </c>
      <c r="U147" s="174" t="s">
        <v>66</v>
      </c>
      <c r="V147" s="175" t="s">
        <v>66</v>
      </c>
    </row>
    <row r="148" spans="1:22" s="75" customFormat="1" ht="12.75">
      <c r="A148" s="16">
        <f t="shared" si="7"/>
        <v>27</v>
      </c>
      <c r="B148" s="17" t="s">
        <v>40</v>
      </c>
      <c r="C148" s="17" t="s">
        <v>27</v>
      </c>
      <c r="D148" s="17">
        <v>2008</v>
      </c>
      <c r="E148" s="68" t="s">
        <v>53</v>
      </c>
      <c r="G148" s="16">
        <f t="shared" si="8"/>
        <v>5</v>
      </c>
      <c r="H148" s="68" t="s">
        <v>357</v>
      </c>
      <c r="J148" s="242" t="s">
        <v>66</v>
      </c>
      <c r="K148" s="92" t="s">
        <v>66</v>
      </c>
      <c r="L148" s="82" t="s">
        <v>66</v>
      </c>
      <c r="N148" s="309" t="s">
        <v>66</v>
      </c>
      <c r="O148" s="310" t="s">
        <v>66</v>
      </c>
      <c r="P148" s="310" t="s">
        <v>66</v>
      </c>
      <c r="Q148" s="310" t="s">
        <v>66</v>
      </c>
      <c r="R148" s="310" t="s">
        <v>66</v>
      </c>
      <c r="S148" s="311" t="s">
        <v>66</v>
      </c>
      <c r="U148" s="178" t="s">
        <v>66</v>
      </c>
      <c r="V148" s="179" t="s">
        <v>66</v>
      </c>
    </row>
    <row r="149" spans="1:22" s="75" customFormat="1" ht="12.75">
      <c r="A149" s="7">
        <f t="shared" si="7"/>
        <v>27</v>
      </c>
      <c r="B149" s="8" t="s">
        <v>40</v>
      </c>
      <c r="C149" s="8" t="s">
        <v>27</v>
      </c>
      <c r="D149" s="8">
        <v>2008</v>
      </c>
      <c r="E149" s="64" t="s">
        <v>53</v>
      </c>
      <c r="G149" s="7">
        <f t="shared" si="8"/>
        <v>6</v>
      </c>
      <c r="H149" s="64" t="s">
        <v>358</v>
      </c>
      <c r="J149" s="241" t="s">
        <v>66</v>
      </c>
      <c r="K149" s="93" t="s">
        <v>66</v>
      </c>
      <c r="L149" s="83" t="s">
        <v>66</v>
      </c>
      <c r="N149" s="306" t="s">
        <v>66</v>
      </c>
      <c r="O149" s="307" t="s">
        <v>66</v>
      </c>
      <c r="P149" s="307" t="s">
        <v>66</v>
      </c>
      <c r="Q149" s="307" t="s">
        <v>66</v>
      </c>
      <c r="R149" s="307" t="s">
        <v>66</v>
      </c>
      <c r="S149" s="308" t="s">
        <v>66</v>
      </c>
      <c r="U149" s="174" t="s">
        <v>66</v>
      </c>
      <c r="V149" s="175" t="s">
        <v>66</v>
      </c>
    </row>
    <row r="150" spans="1:22" s="75" customFormat="1" ht="12.75">
      <c r="A150" s="16">
        <f t="shared" si="7"/>
        <v>27</v>
      </c>
      <c r="B150" s="17" t="s">
        <v>40</v>
      </c>
      <c r="C150" s="17" t="s">
        <v>27</v>
      </c>
      <c r="D150" s="17">
        <v>2008</v>
      </c>
      <c r="E150" s="68" t="s">
        <v>53</v>
      </c>
      <c r="G150" s="16">
        <f t="shared" si="8"/>
        <v>7</v>
      </c>
      <c r="H150" s="68" t="s">
        <v>359</v>
      </c>
      <c r="J150" s="242" t="s">
        <v>66</v>
      </c>
      <c r="K150" s="92" t="s">
        <v>66</v>
      </c>
      <c r="L150" s="82" t="s">
        <v>66</v>
      </c>
      <c r="N150" s="309" t="s">
        <v>66</v>
      </c>
      <c r="O150" s="310" t="s">
        <v>66</v>
      </c>
      <c r="P150" s="310" t="s">
        <v>66</v>
      </c>
      <c r="Q150" s="310" t="s">
        <v>66</v>
      </c>
      <c r="R150" s="310" t="s">
        <v>66</v>
      </c>
      <c r="S150" s="311" t="s">
        <v>66</v>
      </c>
      <c r="U150" s="178" t="s">
        <v>66</v>
      </c>
      <c r="V150" s="179" t="s">
        <v>66</v>
      </c>
    </row>
    <row r="151" spans="1:22" s="75" customFormat="1" ht="12.75">
      <c r="A151" s="7">
        <f t="shared" si="7"/>
        <v>27</v>
      </c>
      <c r="B151" s="8" t="s">
        <v>40</v>
      </c>
      <c r="C151" s="8" t="s">
        <v>27</v>
      </c>
      <c r="D151" s="8">
        <v>2008</v>
      </c>
      <c r="E151" s="64" t="s">
        <v>53</v>
      </c>
      <c r="G151" s="7">
        <f t="shared" si="8"/>
        <v>8</v>
      </c>
      <c r="H151" s="64" t="s">
        <v>360</v>
      </c>
      <c r="J151" s="241" t="s">
        <v>66</v>
      </c>
      <c r="K151" s="93" t="s">
        <v>66</v>
      </c>
      <c r="L151" s="83" t="s">
        <v>66</v>
      </c>
      <c r="N151" s="306" t="s">
        <v>66</v>
      </c>
      <c r="O151" s="307" t="s">
        <v>66</v>
      </c>
      <c r="P151" s="307" t="s">
        <v>66</v>
      </c>
      <c r="Q151" s="307" t="s">
        <v>66</v>
      </c>
      <c r="R151" s="307" t="s">
        <v>66</v>
      </c>
      <c r="S151" s="308" t="s">
        <v>66</v>
      </c>
      <c r="U151" s="174" t="s">
        <v>66</v>
      </c>
      <c r="V151" s="175" t="s">
        <v>66</v>
      </c>
    </row>
    <row r="152" spans="1:22" s="75" customFormat="1" ht="12.75">
      <c r="A152" s="16">
        <f t="shared" si="7"/>
        <v>27</v>
      </c>
      <c r="B152" s="17" t="s">
        <v>40</v>
      </c>
      <c r="C152" s="17" t="s">
        <v>27</v>
      </c>
      <c r="D152" s="17">
        <v>2008</v>
      </c>
      <c r="E152" s="68" t="s">
        <v>53</v>
      </c>
      <c r="G152" s="16">
        <f t="shared" si="8"/>
        <v>9</v>
      </c>
      <c r="H152" s="68" t="s">
        <v>361</v>
      </c>
      <c r="J152" s="242" t="s">
        <v>66</v>
      </c>
      <c r="K152" s="92" t="s">
        <v>66</v>
      </c>
      <c r="L152" s="82" t="s">
        <v>66</v>
      </c>
      <c r="N152" s="309" t="s">
        <v>66</v>
      </c>
      <c r="O152" s="310" t="s">
        <v>66</v>
      </c>
      <c r="P152" s="310" t="s">
        <v>66</v>
      </c>
      <c r="Q152" s="310" t="s">
        <v>66</v>
      </c>
      <c r="R152" s="310" t="s">
        <v>66</v>
      </c>
      <c r="S152" s="311" t="s">
        <v>66</v>
      </c>
      <c r="U152" s="178" t="s">
        <v>66</v>
      </c>
      <c r="V152" s="179" t="s">
        <v>66</v>
      </c>
    </row>
    <row r="153" spans="1:22" s="75" customFormat="1" ht="12.75">
      <c r="A153" s="7">
        <f t="shared" si="7"/>
        <v>27</v>
      </c>
      <c r="B153" s="8" t="s">
        <v>40</v>
      </c>
      <c r="C153" s="8" t="s">
        <v>27</v>
      </c>
      <c r="D153" s="8">
        <v>2008</v>
      </c>
      <c r="E153" s="64" t="s">
        <v>53</v>
      </c>
      <c r="G153" s="7">
        <f t="shared" si="8"/>
        <v>10</v>
      </c>
      <c r="H153" s="64" t="s">
        <v>362</v>
      </c>
      <c r="J153" s="241" t="s">
        <v>66</v>
      </c>
      <c r="K153" s="93" t="s">
        <v>66</v>
      </c>
      <c r="L153" s="83" t="s">
        <v>66</v>
      </c>
      <c r="N153" s="306" t="s">
        <v>66</v>
      </c>
      <c r="O153" s="307" t="s">
        <v>66</v>
      </c>
      <c r="P153" s="307" t="s">
        <v>66</v>
      </c>
      <c r="Q153" s="307" t="s">
        <v>66</v>
      </c>
      <c r="R153" s="307" t="s">
        <v>66</v>
      </c>
      <c r="S153" s="308" t="s">
        <v>66</v>
      </c>
      <c r="U153" s="174" t="s">
        <v>66</v>
      </c>
      <c r="V153" s="175" t="s">
        <v>66</v>
      </c>
    </row>
    <row r="154" spans="1:22" s="75" customFormat="1" ht="12.75">
      <c r="A154" s="16">
        <f t="shared" si="7"/>
        <v>27</v>
      </c>
      <c r="B154" s="17" t="s">
        <v>40</v>
      </c>
      <c r="C154" s="17" t="s">
        <v>27</v>
      </c>
      <c r="D154" s="17">
        <v>2008</v>
      </c>
      <c r="E154" s="68" t="s">
        <v>53</v>
      </c>
      <c r="G154" s="16">
        <f t="shared" si="8"/>
        <v>11</v>
      </c>
      <c r="H154" s="68" t="s">
        <v>363</v>
      </c>
      <c r="J154" s="242" t="s">
        <v>66</v>
      </c>
      <c r="K154" s="92" t="s">
        <v>66</v>
      </c>
      <c r="L154" s="82" t="s">
        <v>66</v>
      </c>
      <c r="N154" s="309" t="s">
        <v>66</v>
      </c>
      <c r="O154" s="310" t="s">
        <v>66</v>
      </c>
      <c r="P154" s="310" t="s">
        <v>66</v>
      </c>
      <c r="Q154" s="310" t="s">
        <v>66</v>
      </c>
      <c r="R154" s="310" t="s">
        <v>66</v>
      </c>
      <c r="S154" s="311" t="s">
        <v>66</v>
      </c>
      <c r="U154" s="178" t="s">
        <v>66</v>
      </c>
      <c r="V154" s="179" t="s">
        <v>66</v>
      </c>
    </row>
    <row r="155" spans="1:22" s="75" customFormat="1" ht="12.75">
      <c r="A155" s="7">
        <f t="shared" si="7"/>
        <v>27</v>
      </c>
      <c r="B155" s="8" t="s">
        <v>40</v>
      </c>
      <c r="C155" s="8" t="s">
        <v>27</v>
      </c>
      <c r="D155" s="8">
        <v>2008</v>
      </c>
      <c r="E155" s="64" t="s">
        <v>53</v>
      </c>
      <c r="G155" s="7">
        <f t="shared" si="8"/>
        <v>12</v>
      </c>
      <c r="H155" s="64" t="s">
        <v>364</v>
      </c>
      <c r="J155" s="241" t="s">
        <v>66</v>
      </c>
      <c r="K155" s="93" t="s">
        <v>66</v>
      </c>
      <c r="L155" s="83" t="s">
        <v>66</v>
      </c>
      <c r="N155" s="306" t="s">
        <v>66</v>
      </c>
      <c r="O155" s="307" t="s">
        <v>66</v>
      </c>
      <c r="P155" s="307" t="s">
        <v>66</v>
      </c>
      <c r="Q155" s="307" t="s">
        <v>66</v>
      </c>
      <c r="R155" s="307" t="s">
        <v>66</v>
      </c>
      <c r="S155" s="308" t="s">
        <v>66</v>
      </c>
      <c r="U155" s="174" t="s">
        <v>66</v>
      </c>
      <c r="V155" s="175" t="s">
        <v>66</v>
      </c>
    </row>
    <row r="156" spans="1:22" s="75" customFormat="1" ht="12.75">
      <c r="A156" s="16">
        <f t="shared" si="7"/>
        <v>27</v>
      </c>
      <c r="B156" s="17" t="s">
        <v>40</v>
      </c>
      <c r="C156" s="17" t="s">
        <v>27</v>
      </c>
      <c r="D156" s="17">
        <v>2008</v>
      </c>
      <c r="E156" s="68" t="s">
        <v>53</v>
      </c>
      <c r="G156" s="16">
        <f t="shared" si="8"/>
        <v>13</v>
      </c>
      <c r="H156" s="68" t="s">
        <v>365</v>
      </c>
      <c r="J156" s="242" t="s">
        <v>66</v>
      </c>
      <c r="K156" s="92" t="s">
        <v>66</v>
      </c>
      <c r="L156" s="82" t="s">
        <v>66</v>
      </c>
      <c r="N156" s="309" t="s">
        <v>66</v>
      </c>
      <c r="O156" s="310" t="s">
        <v>66</v>
      </c>
      <c r="P156" s="310" t="s">
        <v>66</v>
      </c>
      <c r="Q156" s="310" t="s">
        <v>66</v>
      </c>
      <c r="R156" s="310" t="s">
        <v>66</v>
      </c>
      <c r="S156" s="311" t="s">
        <v>66</v>
      </c>
      <c r="U156" s="178" t="s">
        <v>66</v>
      </c>
      <c r="V156" s="179" t="s">
        <v>66</v>
      </c>
    </row>
    <row r="157" spans="1:22" s="75" customFormat="1" ht="12.75">
      <c r="A157" s="7">
        <f t="shared" si="7"/>
        <v>27</v>
      </c>
      <c r="B157" s="8" t="s">
        <v>40</v>
      </c>
      <c r="C157" s="8" t="s">
        <v>27</v>
      </c>
      <c r="D157" s="8">
        <v>2008</v>
      </c>
      <c r="E157" s="64" t="s">
        <v>53</v>
      </c>
      <c r="G157" s="7">
        <f t="shared" si="8"/>
        <v>14</v>
      </c>
      <c r="H157" s="64" t="s">
        <v>366</v>
      </c>
      <c r="J157" s="241" t="s">
        <v>66</v>
      </c>
      <c r="K157" s="93" t="s">
        <v>66</v>
      </c>
      <c r="L157" s="83" t="s">
        <v>66</v>
      </c>
      <c r="N157" s="306" t="s">
        <v>66</v>
      </c>
      <c r="O157" s="307" t="s">
        <v>66</v>
      </c>
      <c r="P157" s="307" t="s">
        <v>66</v>
      </c>
      <c r="Q157" s="307" t="s">
        <v>66</v>
      </c>
      <c r="R157" s="307" t="s">
        <v>66</v>
      </c>
      <c r="S157" s="308" t="s">
        <v>66</v>
      </c>
      <c r="U157" s="174" t="s">
        <v>66</v>
      </c>
      <c r="V157" s="175" t="s">
        <v>66</v>
      </c>
    </row>
    <row r="158" spans="1:22" s="75" customFormat="1" ht="12.75">
      <c r="A158" s="16">
        <f t="shared" si="7"/>
        <v>27</v>
      </c>
      <c r="B158" s="17" t="s">
        <v>40</v>
      </c>
      <c r="C158" s="17" t="s">
        <v>27</v>
      </c>
      <c r="D158" s="17">
        <v>2008</v>
      </c>
      <c r="E158" s="68" t="s">
        <v>53</v>
      </c>
      <c r="G158" s="16">
        <f t="shared" si="8"/>
        <v>15</v>
      </c>
      <c r="H158" s="68" t="s">
        <v>367</v>
      </c>
      <c r="J158" s="242" t="s">
        <v>66</v>
      </c>
      <c r="K158" s="92" t="s">
        <v>66</v>
      </c>
      <c r="L158" s="82" t="s">
        <v>66</v>
      </c>
      <c r="N158" s="309" t="s">
        <v>66</v>
      </c>
      <c r="O158" s="310" t="s">
        <v>66</v>
      </c>
      <c r="P158" s="310" t="s">
        <v>66</v>
      </c>
      <c r="Q158" s="310" t="s">
        <v>66</v>
      </c>
      <c r="R158" s="310" t="s">
        <v>66</v>
      </c>
      <c r="S158" s="311" t="s">
        <v>66</v>
      </c>
      <c r="U158" s="178" t="s">
        <v>66</v>
      </c>
      <c r="V158" s="179" t="s">
        <v>66</v>
      </c>
    </row>
    <row r="159" spans="1:22" s="75" customFormat="1" ht="12.75">
      <c r="A159" s="7">
        <f t="shared" si="7"/>
        <v>27</v>
      </c>
      <c r="B159" s="8" t="s">
        <v>40</v>
      </c>
      <c r="C159" s="8" t="s">
        <v>27</v>
      </c>
      <c r="D159" s="8">
        <v>2008</v>
      </c>
      <c r="E159" s="64" t="s">
        <v>53</v>
      </c>
      <c r="G159" s="7">
        <f t="shared" si="8"/>
        <v>16</v>
      </c>
      <c r="H159" s="64" t="s">
        <v>368</v>
      </c>
      <c r="J159" s="241" t="s">
        <v>66</v>
      </c>
      <c r="K159" s="93" t="s">
        <v>66</v>
      </c>
      <c r="L159" s="83" t="s">
        <v>66</v>
      </c>
      <c r="N159" s="306" t="s">
        <v>66</v>
      </c>
      <c r="O159" s="307" t="s">
        <v>66</v>
      </c>
      <c r="P159" s="307" t="s">
        <v>66</v>
      </c>
      <c r="Q159" s="307" t="s">
        <v>66</v>
      </c>
      <c r="R159" s="307" t="s">
        <v>66</v>
      </c>
      <c r="S159" s="308" t="s">
        <v>66</v>
      </c>
      <c r="U159" s="174" t="s">
        <v>66</v>
      </c>
      <c r="V159" s="175" t="s">
        <v>66</v>
      </c>
    </row>
    <row r="160" spans="1:22" s="75" customFormat="1" ht="12.75">
      <c r="A160" s="16">
        <f t="shared" si="7"/>
        <v>27</v>
      </c>
      <c r="B160" s="17" t="s">
        <v>40</v>
      </c>
      <c r="C160" s="17" t="s">
        <v>27</v>
      </c>
      <c r="D160" s="17">
        <v>2008</v>
      </c>
      <c r="E160" s="68" t="s">
        <v>53</v>
      </c>
      <c r="G160" s="16">
        <f t="shared" si="8"/>
        <v>17</v>
      </c>
      <c r="H160" s="68" t="s">
        <v>369</v>
      </c>
      <c r="J160" s="242" t="s">
        <v>66</v>
      </c>
      <c r="K160" s="92" t="s">
        <v>66</v>
      </c>
      <c r="L160" s="82" t="s">
        <v>66</v>
      </c>
      <c r="N160" s="309" t="s">
        <v>66</v>
      </c>
      <c r="O160" s="310" t="s">
        <v>66</v>
      </c>
      <c r="P160" s="310" t="s">
        <v>66</v>
      </c>
      <c r="Q160" s="310" t="s">
        <v>66</v>
      </c>
      <c r="R160" s="310" t="s">
        <v>66</v>
      </c>
      <c r="S160" s="311" t="s">
        <v>66</v>
      </c>
      <c r="U160" s="178" t="s">
        <v>66</v>
      </c>
      <c r="V160" s="179" t="s">
        <v>66</v>
      </c>
    </row>
    <row r="161" spans="1:22" s="75" customFormat="1" ht="12.75">
      <c r="A161" s="7">
        <f t="shared" si="7"/>
        <v>27</v>
      </c>
      <c r="B161" s="8" t="s">
        <v>40</v>
      </c>
      <c r="C161" s="8" t="s">
        <v>27</v>
      </c>
      <c r="D161" s="8">
        <v>2008</v>
      </c>
      <c r="E161" s="64" t="s">
        <v>53</v>
      </c>
      <c r="G161" s="7">
        <f t="shared" si="8"/>
        <v>18</v>
      </c>
      <c r="H161" s="64" t="s">
        <v>370</v>
      </c>
      <c r="J161" s="241" t="s">
        <v>66</v>
      </c>
      <c r="K161" s="93" t="s">
        <v>66</v>
      </c>
      <c r="L161" s="83" t="s">
        <v>66</v>
      </c>
      <c r="N161" s="306" t="s">
        <v>66</v>
      </c>
      <c r="O161" s="307" t="s">
        <v>66</v>
      </c>
      <c r="P161" s="307" t="s">
        <v>66</v>
      </c>
      <c r="Q161" s="307" t="s">
        <v>66</v>
      </c>
      <c r="R161" s="307" t="s">
        <v>66</v>
      </c>
      <c r="S161" s="308" t="s">
        <v>66</v>
      </c>
      <c r="U161" s="174" t="s">
        <v>66</v>
      </c>
      <c r="V161" s="175" t="s">
        <v>66</v>
      </c>
    </row>
    <row r="162" spans="1:22" s="75" customFormat="1" ht="12.75">
      <c r="A162" s="16">
        <f t="shared" si="7"/>
        <v>27</v>
      </c>
      <c r="B162" s="17" t="s">
        <v>40</v>
      </c>
      <c r="C162" s="17" t="s">
        <v>27</v>
      </c>
      <c r="D162" s="17">
        <v>2008</v>
      </c>
      <c r="E162" s="68" t="s">
        <v>53</v>
      </c>
      <c r="G162" s="16">
        <f t="shared" si="8"/>
        <v>19</v>
      </c>
      <c r="H162" s="68" t="s">
        <v>371</v>
      </c>
      <c r="J162" s="242" t="s">
        <v>66</v>
      </c>
      <c r="K162" s="92" t="s">
        <v>66</v>
      </c>
      <c r="L162" s="82" t="s">
        <v>66</v>
      </c>
      <c r="N162" s="309" t="s">
        <v>66</v>
      </c>
      <c r="O162" s="310" t="s">
        <v>66</v>
      </c>
      <c r="P162" s="310" t="s">
        <v>66</v>
      </c>
      <c r="Q162" s="310" t="s">
        <v>66</v>
      </c>
      <c r="R162" s="310" t="s">
        <v>66</v>
      </c>
      <c r="S162" s="311" t="s">
        <v>66</v>
      </c>
      <c r="U162" s="178" t="s">
        <v>66</v>
      </c>
      <c r="V162" s="179" t="s">
        <v>66</v>
      </c>
    </row>
    <row r="163" spans="1:22" s="75" customFormat="1" ht="12.75">
      <c r="A163" s="7">
        <f t="shared" si="7"/>
        <v>27</v>
      </c>
      <c r="B163" s="8" t="s">
        <v>40</v>
      </c>
      <c r="C163" s="8" t="s">
        <v>27</v>
      </c>
      <c r="D163" s="8">
        <v>2008</v>
      </c>
      <c r="E163" s="64" t="s">
        <v>53</v>
      </c>
      <c r="G163" s="7">
        <f t="shared" si="8"/>
        <v>20</v>
      </c>
      <c r="H163" s="64" t="s">
        <v>372</v>
      </c>
      <c r="J163" s="241" t="s">
        <v>66</v>
      </c>
      <c r="K163" s="93" t="s">
        <v>66</v>
      </c>
      <c r="L163" s="83" t="s">
        <v>66</v>
      </c>
      <c r="N163" s="306" t="s">
        <v>66</v>
      </c>
      <c r="O163" s="307" t="s">
        <v>66</v>
      </c>
      <c r="P163" s="307" t="s">
        <v>66</v>
      </c>
      <c r="Q163" s="307" t="s">
        <v>66</v>
      </c>
      <c r="R163" s="307" t="s">
        <v>66</v>
      </c>
      <c r="S163" s="308" t="s">
        <v>66</v>
      </c>
      <c r="U163" s="174" t="s">
        <v>66</v>
      </c>
      <c r="V163" s="175" t="s">
        <v>66</v>
      </c>
    </row>
    <row r="164" spans="1:22" s="75" customFormat="1" ht="12.75">
      <c r="A164" s="16">
        <f t="shared" si="7"/>
        <v>27</v>
      </c>
      <c r="B164" s="17" t="s">
        <v>40</v>
      </c>
      <c r="C164" s="17" t="s">
        <v>27</v>
      </c>
      <c r="D164" s="17">
        <v>2008</v>
      </c>
      <c r="E164" s="68" t="s">
        <v>53</v>
      </c>
      <c r="G164" s="16">
        <f t="shared" si="8"/>
        <v>21</v>
      </c>
      <c r="H164" s="68" t="s">
        <v>373</v>
      </c>
      <c r="J164" s="242" t="s">
        <v>66</v>
      </c>
      <c r="K164" s="92" t="s">
        <v>66</v>
      </c>
      <c r="L164" s="82" t="s">
        <v>66</v>
      </c>
      <c r="N164" s="309" t="s">
        <v>66</v>
      </c>
      <c r="O164" s="310" t="s">
        <v>66</v>
      </c>
      <c r="P164" s="310" t="s">
        <v>66</v>
      </c>
      <c r="Q164" s="310" t="s">
        <v>66</v>
      </c>
      <c r="R164" s="310" t="s">
        <v>66</v>
      </c>
      <c r="S164" s="311" t="s">
        <v>66</v>
      </c>
      <c r="U164" s="178" t="s">
        <v>66</v>
      </c>
      <c r="V164" s="179" t="s">
        <v>66</v>
      </c>
    </row>
    <row r="165" spans="1:22" s="75" customFormat="1" ht="12.75">
      <c r="A165" s="7">
        <f t="shared" si="7"/>
        <v>27</v>
      </c>
      <c r="B165" s="8" t="s">
        <v>40</v>
      </c>
      <c r="C165" s="8" t="s">
        <v>27</v>
      </c>
      <c r="D165" s="8">
        <v>2008</v>
      </c>
      <c r="E165" s="64" t="s">
        <v>53</v>
      </c>
      <c r="G165" s="7">
        <f t="shared" si="8"/>
        <v>22</v>
      </c>
      <c r="H165" s="64" t="s">
        <v>374</v>
      </c>
      <c r="J165" s="241" t="s">
        <v>66</v>
      </c>
      <c r="K165" s="93" t="s">
        <v>66</v>
      </c>
      <c r="L165" s="83" t="s">
        <v>66</v>
      </c>
      <c r="N165" s="306" t="s">
        <v>66</v>
      </c>
      <c r="O165" s="307" t="s">
        <v>66</v>
      </c>
      <c r="P165" s="307" t="s">
        <v>66</v>
      </c>
      <c r="Q165" s="307" t="s">
        <v>66</v>
      </c>
      <c r="R165" s="307" t="s">
        <v>66</v>
      </c>
      <c r="S165" s="308" t="s">
        <v>66</v>
      </c>
      <c r="U165" s="174" t="s">
        <v>66</v>
      </c>
      <c r="V165" s="175" t="s">
        <v>66</v>
      </c>
    </row>
    <row r="166" spans="1:22" s="75" customFormat="1" ht="12.75">
      <c r="A166" s="16">
        <f t="shared" si="7"/>
        <v>27</v>
      </c>
      <c r="B166" s="17" t="s">
        <v>40</v>
      </c>
      <c r="C166" s="17" t="s">
        <v>27</v>
      </c>
      <c r="D166" s="17">
        <v>2008</v>
      </c>
      <c r="E166" s="68" t="s">
        <v>53</v>
      </c>
      <c r="G166" s="16">
        <f t="shared" si="8"/>
        <v>23</v>
      </c>
      <c r="H166" s="68" t="s">
        <v>375</v>
      </c>
      <c r="J166" s="242" t="s">
        <v>66</v>
      </c>
      <c r="K166" s="92" t="s">
        <v>66</v>
      </c>
      <c r="L166" s="82" t="s">
        <v>66</v>
      </c>
      <c r="N166" s="309" t="s">
        <v>66</v>
      </c>
      <c r="O166" s="310" t="s">
        <v>66</v>
      </c>
      <c r="P166" s="310" t="s">
        <v>66</v>
      </c>
      <c r="Q166" s="310" t="s">
        <v>66</v>
      </c>
      <c r="R166" s="310" t="s">
        <v>66</v>
      </c>
      <c r="S166" s="311" t="s">
        <v>66</v>
      </c>
      <c r="U166" s="178" t="s">
        <v>66</v>
      </c>
      <c r="V166" s="179" t="s">
        <v>66</v>
      </c>
    </row>
    <row r="167" spans="1:22" s="75" customFormat="1" ht="12.75">
      <c r="A167" s="7">
        <f t="shared" si="7"/>
        <v>27</v>
      </c>
      <c r="B167" s="8" t="s">
        <v>40</v>
      </c>
      <c r="C167" s="8" t="s">
        <v>27</v>
      </c>
      <c r="D167" s="8">
        <v>2008</v>
      </c>
      <c r="E167" s="64" t="s">
        <v>53</v>
      </c>
      <c r="G167" s="7">
        <f t="shared" si="8"/>
        <v>24</v>
      </c>
      <c r="H167" s="64" t="s">
        <v>376</v>
      </c>
      <c r="J167" s="241" t="s">
        <v>66</v>
      </c>
      <c r="K167" s="93" t="s">
        <v>66</v>
      </c>
      <c r="L167" s="83" t="s">
        <v>66</v>
      </c>
      <c r="N167" s="306" t="s">
        <v>66</v>
      </c>
      <c r="O167" s="307" t="s">
        <v>66</v>
      </c>
      <c r="P167" s="307" t="s">
        <v>66</v>
      </c>
      <c r="Q167" s="307" t="s">
        <v>66</v>
      </c>
      <c r="R167" s="307" t="s">
        <v>66</v>
      </c>
      <c r="S167" s="308" t="s">
        <v>66</v>
      </c>
      <c r="U167" s="174" t="s">
        <v>66</v>
      </c>
      <c r="V167" s="175" t="s">
        <v>66</v>
      </c>
    </row>
    <row r="168" spans="1:22" s="75" customFormat="1" ht="12.75">
      <c r="A168" s="16">
        <f t="shared" si="7"/>
        <v>27</v>
      </c>
      <c r="B168" s="17" t="s">
        <v>40</v>
      </c>
      <c r="C168" s="17" t="s">
        <v>27</v>
      </c>
      <c r="D168" s="17">
        <v>2008</v>
      </c>
      <c r="E168" s="68" t="s">
        <v>53</v>
      </c>
      <c r="G168" s="16">
        <f t="shared" si="8"/>
        <v>25</v>
      </c>
      <c r="H168" s="68" t="s">
        <v>377</v>
      </c>
      <c r="J168" s="242" t="s">
        <v>66</v>
      </c>
      <c r="K168" s="92" t="s">
        <v>66</v>
      </c>
      <c r="L168" s="82" t="s">
        <v>66</v>
      </c>
      <c r="N168" s="309" t="s">
        <v>66</v>
      </c>
      <c r="O168" s="310" t="s">
        <v>66</v>
      </c>
      <c r="P168" s="310" t="s">
        <v>66</v>
      </c>
      <c r="Q168" s="310" t="s">
        <v>66</v>
      </c>
      <c r="R168" s="310" t="s">
        <v>66</v>
      </c>
      <c r="S168" s="311" t="s">
        <v>66</v>
      </c>
      <c r="U168" s="178" t="s">
        <v>66</v>
      </c>
      <c r="V168" s="179" t="s">
        <v>66</v>
      </c>
    </row>
    <row r="169" spans="1:22" s="75" customFormat="1" ht="12.75">
      <c r="A169" s="7">
        <f t="shared" si="7"/>
        <v>27</v>
      </c>
      <c r="B169" s="8" t="s">
        <v>40</v>
      </c>
      <c r="C169" s="8" t="s">
        <v>27</v>
      </c>
      <c r="D169" s="8">
        <v>2008</v>
      </c>
      <c r="E169" s="64" t="s">
        <v>53</v>
      </c>
      <c r="G169" s="7">
        <f t="shared" si="8"/>
        <v>26</v>
      </c>
      <c r="H169" s="64" t="s">
        <v>378</v>
      </c>
      <c r="J169" s="241" t="s">
        <v>66</v>
      </c>
      <c r="K169" s="93" t="s">
        <v>66</v>
      </c>
      <c r="L169" s="83" t="s">
        <v>66</v>
      </c>
      <c r="N169" s="306" t="s">
        <v>66</v>
      </c>
      <c r="O169" s="307" t="s">
        <v>66</v>
      </c>
      <c r="P169" s="307" t="s">
        <v>66</v>
      </c>
      <c r="Q169" s="307" t="s">
        <v>66</v>
      </c>
      <c r="R169" s="307" t="s">
        <v>66</v>
      </c>
      <c r="S169" s="308" t="s">
        <v>66</v>
      </c>
      <c r="U169" s="174" t="s">
        <v>66</v>
      </c>
      <c r="V169" s="175" t="s">
        <v>66</v>
      </c>
    </row>
    <row r="170" spans="1:22" s="75" customFormat="1" ht="12.75">
      <c r="A170" s="16">
        <f t="shared" si="7"/>
        <v>27</v>
      </c>
      <c r="B170" s="17" t="s">
        <v>40</v>
      </c>
      <c r="C170" s="17" t="s">
        <v>27</v>
      </c>
      <c r="D170" s="17">
        <v>2008</v>
      </c>
      <c r="E170" s="68" t="s">
        <v>53</v>
      </c>
      <c r="G170" s="16">
        <f t="shared" si="8"/>
        <v>27</v>
      </c>
      <c r="H170" s="68" t="s">
        <v>379</v>
      </c>
      <c r="J170" s="242" t="s">
        <v>66</v>
      </c>
      <c r="K170" s="92" t="s">
        <v>66</v>
      </c>
      <c r="L170" s="82" t="s">
        <v>66</v>
      </c>
      <c r="N170" s="309" t="s">
        <v>66</v>
      </c>
      <c r="O170" s="310" t="s">
        <v>66</v>
      </c>
      <c r="P170" s="310" t="s">
        <v>66</v>
      </c>
      <c r="Q170" s="310" t="s">
        <v>66</v>
      </c>
      <c r="R170" s="310" t="s">
        <v>66</v>
      </c>
      <c r="S170" s="311" t="s">
        <v>66</v>
      </c>
      <c r="U170" s="178" t="s">
        <v>66</v>
      </c>
      <c r="V170" s="179" t="s">
        <v>66</v>
      </c>
    </row>
    <row r="171" spans="1:22" s="75" customFormat="1" ht="12.75">
      <c r="A171" s="7">
        <f t="shared" si="7"/>
        <v>27</v>
      </c>
      <c r="B171" s="8" t="s">
        <v>40</v>
      </c>
      <c r="C171" s="8" t="s">
        <v>27</v>
      </c>
      <c r="D171" s="8">
        <v>2008</v>
      </c>
      <c r="E171" s="64" t="s">
        <v>53</v>
      </c>
      <c r="G171" s="7">
        <f t="shared" si="8"/>
        <v>28</v>
      </c>
      <c r="H171" s="64" t="s">
        <v>380</v>
      </c>
      <c r="J171" s="241" t="s">
        <v>66</v>
      </c>
      <c r="K171" s="93" t="s">
        <v>66</v>
      </c>
      <c r="L171" s="83" t="s">
        <v>66</v>
      </c>
      <c r="N171" s="306" t="s">
        <v>66</v>
      </c>
      <c r="O171" s="307" t="s">
        <v>66</v>
      </c>
      <c r="P171" s="307" t="s">
        <v>66</v>
      </c>
      <c r="Q171" s="307" t="s">
        <v>66</v>
      </c>
      <c r="R171" s="307" t="s">
        <v>66</v>
      </c>
      <c r="S171" s="308" t="s">
        <v>66</v>
      </c>
      <c r="U171" s="174" t="s">
        <v>66</v>
      </c>
      <c r="V171" s="175" t="s">
        <v>66</v>
      </c>
    </row>
    <row r="172" spans="1:22" s="75" customFormat="1" ht="12.75">
      <c r="A172" s="16">
        <f t="shared" si="7"/>
        <v>27</v>
      </c>
      <c r="B172" s="17" t="s">
        <v>40</v>
      </c>
      <c r="C172" s="17" t="s">
        <v>27</v>
      </c>
      <c r="D172" s="17">
        <v>2008</v>
      </c>
      <c r="E172" s="68" t="s">
        <v>53</v>
      </c>
      <c r="G172" s="16">
        <f t="shared" si="8"/>
        <v>29</v>
      </c>
      <c r="H172" s="68" t="s">
        <v>381</v>
      </c>
      <c r="J172" s="242" t="s">
        <v>66</v>
      </c>
      <c r="K172" s="92" t="s">
        <v>66</v>
      </c>
      <c r="L172" s="82" t="s">
        <v>66</v>
      </c>
      <c r="N172" s="309" t="s">
        <v>66</v>
      </c>
      <c r="O172" s="310" t="s">
        <v>66</v>
      </c>
      <c r="P172" s="310" t="s">
        <v>66</v>
      </c>
      <c r="Q172" s="310" t="s">
        <v>66</v>
      </c>
      <c r="R172" s="310" t="s">
        <v>66</v>
      </c>
      <c r="S172" s="311" t="s">
        <v>66</v>
      </c>
      <c r="U172" s="178" t="s">
        <v>66</v>
      </c>
      <c r="V172" s="179" t="s">
        <v>66</v>
      </c>
    </row>
    <row r="173" spans="1:22" s="75" customFormat="1" ht="12.75">
      <c r="A173" s="7">
        <f t="shared" si="7"/>
        <v>27</v>
      </c>
      <c r="B173" s="8" t="s">
        <v>40</v>
      </c>
      <c r="C173" s="8" t="s">
        <v>27</v>
      </c>
      <c r="D173" s="8">
        <v>2008</v>
      </c>
      <c r="E173" s="64" t="s">
        <v>53</v>
      </c>
      <c r="G173" s="7">
        <f t="shared" si="8"/>
        <v>30</v>
      </c>
      <c r="H173" s="64" t="s">
        <v>382</v>
      </c>
      <c r="J173" s="241" t="s">
        <v>66</v>
      </c>
      <c r="K173" s="93" t="s">
        <v>66</v>
      </c>
      <c r="L173" s="83" t="s">
        <v>66</v>
      </c>
      <c r="N173" s="306" t="s">
        <v>66</v>
      </c>
      <c r="O173" s="307" t="s">
        <v>66</v>
      </c>
      <c r="P173" s="307" t="s">
        <v>66</v>
      </c>
      <c r="Q173" s="307" t="s">
        <v>66</v>
      </c>
      <c r="R173" s="307" t="s">
        <v>66</v>
      </c>
      <c r="S173" s="308" t="s">
        <v>66</v>
      </c>
      <c r="U173" s="174" t="s">
        <v>66</v>
      </c>
      <c r="V173" s="175" t="s">
        <v>66</v>
      </c>
    </row>
    <row r="174" spans="1:22" s="75" customFormat="1" ht="12.75">
      <c r="A174" s="16">
        <f t="shared" si="7"/>
        <v>27</v>
      </c>
      <c r="B174" s="17" t="s">
        <v>40</v>
      </c>
      <c r="C174" s="17" t="s">
        <v>27</v>
      </c>
      <c r="D174" s="17">
        <v>2008</v>
      </c>
      <c r="E174" s="68" t="s">
        <v>53</v>
      </c>
      <c r="G174" s="16">
        <f t="shared" si="8"/>
        <v>31</v>
      </c>
      <c r="H174" s="68" t="s">
        <v>383</v>
      </c>
      <c r="J174" s="242" t="s">
        <v>66</v>
      </c>
      <c r="K174" s="92" t="s">
        <v>66</v>
      </c>
      <c r="L174" s="82" t="s">
        <v>66</v>
      </c>
      <c r="N174" s="309" t="s">
        <v>66</v>
      </c>
      <c r="O174" s="310" t="s">
        <v>66</v>
      </c>
      <c r="P174" s="310" t="s">
        <v>66</v>
      </c>
      <c r="Q174" s="310" t="s">
        <v>66</v>
      </c>
      <c r="R174" s="310" t="s">
        <v>66</v>
      </c>
      <c r="S174" s="311" t="s">
        <v>66</v>
      </c>
      <c r="U174" s="178" t="s">
        <v>66</v>
      </c>
      <c r="V174" s="179" t="s">
        <v>66</v>
      </c>
    </row>
    <row r="175" spans="1:22" s="75" customFormat="1" ht="12.75">
      <c r="A175" s="7">
        <f t="shared" si="7"/>
        <v>27</v>
      </c>
      <c r="B175" s="8" t="s">
        <v>40</v>
      </c>
      <c r="C175" s="8" t="s">
        <v>27</v>
      </c>
      <c r="D175" s="8">
        <v>2008</v>
      </c>
      <c r="E175" s="64" t="s">
        <v>53</v>
      </c>
      <c r="G175" s="7">
        <f t="shared" si="8"/>
        <v>32</v>
      </c>
      <c r="H175" s="64" t="s">
        <v>384</v>
      </c>
      <c r="J175" s="241" t="s">
        <v>66</v>
      </c>
      <c r="K175" s="93" t="s">
        <v>66</v>
      </c>
      <c r="L175" s="83" t="s">
        <v>66</v>
      </c>
      <c r="N175" s="306" t="s">
        <v>66</v>
      </c>
      <c r="O175" s="307" t="s">
        <v>66</v>
      </c>
      <c r="P175" s="307" t="s">
        <v>66</v>
      </c>
      <c r="Q175" s="307" t="s">
        <v>66</v>
      </c>
      <c r="R175" s="307" t="s">
        <v>66</v>
      </c>
      <c r="S175" s="308" t="s">
        <v>66</v>
      </c>
      <c r="U175" s="174" t="s">
        <v>66</v>
      </c>
      <c r="V175" s="175" t="s">
        <v>66</v>
      </c>
    </row>
    <row r="176" spans="1:22" s="75" customFormat="1" ht="12.75">
      <c r="A176" s="16">
        <f t="shared" si="7"/>
        <v>27</v>
      </c>
      <c r="B176" s="17" t="s">
        <v>40</v>
      </c>
      <c r="C176" s="17" t="s">
        <v>27</v>
      </c>
      <c r="D176" s="17">
        <v>2008</v>
      </c>
      <c r="E176" s="68" t="s">
        <v>53</v>
      </c>
      <c r="G176" s="16">
        <f t="shared" si="8"/>
        <v>33</v>
      </c>
      <c r="H176" s="68" t="s">
        <v>385</v>
      </c>
      <c r="J176" s="242" t="s">
        <v>66</v>
      </c>
      <c r="K176" s="92" t="s">
        <v>66</v>
      </c>
      <c r="L176" s="82" t="s">
        <v>66</v>
      </c>
      <c r="N176" s="309" t="s">
        <v>66</v>
      </c>
      <c r="O176" s="310" t="s">
        <v>66</v>
      </c>
      <c r="P176" s="310" t="s">
        <v>66</v>
      </c>
      <c r="Q176" s="310" t="s">
        <v>66</v>
      </c>
      <c r="R176" s="310" t="s">
        <v>66</v>
      </c>
      <c r="S176" s="311" t="s">
        <v>66</v>
      </c>
      <c r="U176" s="178" t="s">
        <v>66</v>
      </c>
      <c r="V176" s="179" t="s">
        <v>66</v>
      </c>
    </row>
    <row r="177" spans="1:22" s="75" customFormat="1" ht="12.75">
      <c r="A177" s="7">
        <f t="shared" si="7"/>
        <v>27</v>
      </c>
      <c r="B177" s="8" t="s">
        <v>40</v>
      </c>
      <c r="C177" s="8" t="s">
        <v>27</v>
      </c>
      <c r="D177" s="8">
        <v>2008</v>
      </c>
      <c r="E177" s="64" t="s">
        <v>53</v>
      </c>
      <c r="G177" s="7">
        <f t="shared" si="8"/>
        <v>34</v>
      </c>
      <c r="H177" s="64" t="s">
        <v>386</v>
      </c>
      <c r="J177" s="241" t="s">
        <v>66</v>
      </c>
      <c r="K177" s="93" t="s">
        <v>66</v>
      </c>
      <c r="L177" s="83" t="s">
        <v>66</v>
      </c>
      <c r="N177" s="306" t="s">
        <v>66</v>
      </c>
      <c r="O177" s="307" t="s">
        <v>66</v>
      </c>
      <c r="P177" s="307" t="s">
        <v>66</v>
      </c>
      <c r="Q177" s="307" t="s">
        <v>66</v>
      </c>
      <c r="R177" s="307" t="s">
        <v>66</v>
      </c>
      <c r="S177" s="308" t="s">
        <v>66</v>
      </c>
      <c r="U177" s="174" t="s">
        <v>66</v>
      </c>
      <c r="V177" s="175" t="s">
        <v>66</v>
      </c>
    </row>
    <row r="178" spans="1:22" s="75" customFormat="1" ht="12.75">
      <c r="A178" s="16">
        <f t="shared" si="7"/>
        <v>27</v>
      </c>
      <c r="B178" s="17" t="s">
        <v>40</v>
      </c>
      <c r="C178" s="17" t="s">
        <v>27</v>
      </c>
      <c r="D178" s="17">
        <v>2008</v>
      </c>
      <c r="E178" s="68" t="s">
        <v>53</v>
      </c>
      <c r="G178" s="16">
        <f t="shared" si="8"/>
        <v>35</v>
      </c>
      <c r="H178" s="68" t="s">
        <v>387</v>
      </c>
      <c r="J178" s="242" t="s">
        <v>66</v>
      </c>
      <c r="K178" s="92" t="s">
        <v>66</v>
      </c>
      <c r="L178" s="82" t="s">
        <v>66</v>
      </c>
      <c r="N178" s="309" t="s">
        <v>66</v>
      </c>
      <c r="O178" s="310" t="s">
        <v>66</v>
      </c>
      <c r="P178" s="310" t="s">
        <v>66</v>
      </c>
      <c r="Q178" s="310" t="s">
        <v>66</v>
      </c>
      <c r="R178" s="310" t="s">
        <v>66</v>
      </c>
      <c r="S178" s="311" t="s">
        <v>66</v>
      </c>
      <c r="U178" s="178" t="s">
        <v>66</v>
      </c>
      <c r="V178" s="179" t="s">
        <v>66</v>
      </c>
    </row>
    <row r="179" spans="1:22" s="75" customFormat="1" ht="12.75">
      <c r="A179" s="7">
        <f t="shared" si="7"/>
        <v>27</v>
      </c>
      <c r="B179" s="8" t="s">
        <v>40</v>
      </c>
      <c r="C179" s="8" t="s">
        <v>27</v>
      </c>
      <c r="D179" s="8">
        <v>2008</v>
      </c>
      <c r="E179" s="64" t="s">
        <v>53</v>
      </c>
      <c r="G179" s="7">
        <f t="shared" si="8"/>
        <v>36</v>
      </c>
      <c r="H179" s="64" t="s">
        <v>388</v>
      </c>
      <c r="J179" s="241" t="s">
        <v>66</v>
      </c>
      <c r="K179" s="93" t="s">
        <v>66</v>
      </c>
      <c r="L179" s="83" t="s">
        <v>66</v>
      </c>
      <c r="N179" s="306" t="s">
        <v>66</v>
      </c>
      <c r="O179" s="307" t="s">
        <v>66</v>
      </c>
      <c r="P179" s="307" t="s">
        <v>66</v>
      </c>
      <c r="Q179" s="307" t="s">
        <v>66</v>
      </c>
      <c r="R179" s="307" t="s">
        <v>66</v>
      </c>
      <c r="S179" s="308" t="s">
        <v>66</v>
      </c>
      <c r="U179" s="174" t="s">
        <v>66</v>
      </c>
      <c r="V179" s="175" t="s">
        <v>66</v>
      </c>
    </row>
    <row r="180" spans="1:22" s="75" customFormat="1" ht="12.75">
      <c r="A180" s="16">
        <f t="shared" si="7"/>
        <v>27</v>
      </c>
      <c r="B180" s="17" t="s">
        <v>40</v>
      </c>
      <c r="C180" s="17" t="s">
        <v>27</v>
      </c>
      <c r="D180" s="17">
        <v>2008</v>
      </c>
      <c r="E180" s="68" t="s">
        <v>53</v>
      </c>
      <c r="G180" s="16">
        <f t="shared" si="8"/>
        <v>37</v>
      </c>
      <c r="H180" s="68" t="s">
        <v>389</v>
      </c>
      <c r="J180" s="242" t="s">
        <v>66</v>
      </c>
      <c r="K180" s="92" t="s">
        <v>66</v>
      </c>
      <c r="L180" s="82" t="s">
        <v>66</v>
      </c>
      <c r="N180" s="309" t="s">
        <v>66</v>
      </c>
      <c r="O180" s="310" t="s">
        <v>66</v>
      </c>
      <c r="P180" s="310" t="s">
        <v>66</v>
      </c>
      <c r="Q180" s="310" t="s">
        <v>66</v>
      </c>
      <c r="R180" s="310" t="s">
        <v>66</v>
      </c>
      <c r="S180" s="311" t="s">
        <v>66</v>
      </c>
      <c r="U180" s="178" t="s">
        <v>66</v>
      </c>
      <c r="V180" s="179" t="s">
        <v>66</v>
      </c>
    </row>
    <row r="181" spans="1:22" s="75" customFormat="1" ht="12.75">
      <c r="A181" s="7">
        <f t="shared" si="7"/>
        <v>27</v>
      </c>
      <c r="B181" s="8" t="s">
        <v>40</v>
      </c>
      <c r="C181" s="8" t="s">
        <v>27</v>
      </c>
      <c r="D181" s="8">
        <v>2008</v>
      </c>
      <c r="E181" s="64" t="s">
        <v>53</v>
      </c>
      <c r="G181" s="7">
        <f t="shared" si="8"/>
        <v>38</v>
      </c>
      <c r="H181" s="64" t="s">
        <v>390</v>
      </c>
      <c r="J181" s="241" t="s">
        <v>66</v>
      </c>
      <c r="K181" s="93" t="s">
        <v>66</v>
      </c>
      <c r="L181" s="83" t="s">
        <v>66</v>
      </c>
      <c r="N181" s="306" t="s">
        <v>66</v>
      </c>
      <c r="O181" s="307" t="s">
        <v>66</v>
      </c>
      <c r="P181" s="307" t="s">
        <v>66</v>
      </c>
      <c r="Q181" s="307" t="s">
        <v>66</v>
      </c>
      <c r="R181" s="307" t="s">
        <v>66</v>
      </c>
      <c r="S181" s="308" t="s">
        <v>66</v>
      </c>
      <c r="U181" s="174" t="s">
        <v>66</v>
      </c>
      <c r="V181" s="175" t="s">
        <v>66</v>
      </c>
    </row>
    <row r="182" spans="1:22" s="75" customFormat="1" ht="12.75">
      <c r="A182" s="16">
        <f t="shared" si="7"/>
        <v>27</v>
      </c>
      <c r="B182" s="17" t="s">
        <v>40</v>
      </c>
      <c r="C182" s="17" t="s">
        <v>27</v>
      </c>
      <c r="D182" s="17">
        <v>2008</v>
      </c>
      <c r="E182" s="68" t="s">
        <v>53</v>
      </c>
      <c r="G182" s="16">
        <f t="shared" si="8"/>
        <v>39</v>
      </c>
      <c r="H182" s="68" t="s">
        <v>391</v>
      </c>
      <c r="J182" s="242" t="s">
        <v>66</v>
      </c>
      <c r="K182" s="92" t="s">
        <v>66</v>
      </c>
      <c r="L182" s="82" t="s">
        <v>66</v>
      </c>
      <c r="N182" s="309" t="s">
        <v>66</v>
      </c>
      <c r="O182" s="310" t="s">
        <v>66</v>
      </c>
      <c r="P182" s="310" t="s">
        <v>66</v>
      </c>
      <c r="Q182" s="310" t="s">
        <v>66</v>
      </c>
      <c r="R182" s="310" t="s">
        <v>66</v>
      </c>
      <c r="S182" s="311" t="s">
        <v>66</v>
      </c>
      <c r="U182" s="178" t="s">
        <v>66</v>
      </c>
      <c r="V182" s="179" t="s">
        <v>66</v>
      </c>
    </row>
    <row r="183" spans="1:22" s="75" customFormat="1" ht="12.75">
      <c r="A183" s="7">
        <f t="shared" si="7"/>
        <v>27</v>
      </c>
      <c r="B183" s="8" t="s">
        <v>40</v>
      </c>
      <c r="C183" s="8" t="s">
        <v>27</v>
      </c>
      <c r="D183" s="8">
        <v>2008</v>
      </c>
      <c r="E183" s="64" t="s">
        <v>53</v>
      </c>
      <c r="G183" s="7">
        <f t="shared" si="8"/>
        <v>40</v>
      </c>
      <c r="H183" s="64" t="s">
        <v>392</v>
      </c>
      <c r="J183" s="241" t="s">
        <v>66</v>
      </c>
      <c r="K183" s="93" t="s">
        <v>66</v>
      </c>
      <c r="L183" s="83" t="s">
        <v>66</v>
      </c>
      <c r="N183" s="306" t="s">
        <v>66</v>
      </c>
      <c r="O183" s="307" t="s">
        <v>66</v>
      </c>
      <c r="P183" s="307" t="s">
        <v>66</v>
      </c>
      <c r="Q183" s="307" t="s">
        <v>66</v>
      </c>
      <c r="R183" s="307" t="s">
        <v>66</v>
      </c>
      <c r="S183" s="308" t="s">
        <v>66</v>
      </c>
      <c r="U183" s="174" t="s">
        <v>66</v>
      </c>
      <c r="V183" s="175" t="s">
        <v>66</v>
      </c>
    </row>
    <row r="184" spans="1:22" s="75" customFormat="1" ht="12.75">
      <c r="A184" s="16">
        <f t="shared" si="7"/>
        <v>27</v>
      </c>
      <c r="B184" s="17" t="s">
        <v>40</v>
      </c>
      <c r="C184" s="17" t="s">
        <v>27</v>
      </c>
      <c r="D184" s="17">
        <v>2008</v>
      </c>
      <c r="E184" s="68" t="s">
        <v>53</v>
      </c>
      <c r="G184" s="16">
        <f t="shared" si="8"/>
        <v>41</v>
      </c>
      <c r="H184" s="68" t="s">
        <v>393</v>
      </c>
      <c r="J184" s="242" t="s">
        <v>66</v>
      </c>
      <c r="K184" s="92" t="s">
        <v>66</v>
      </c>
      <c r="L184" s="82" t="s">
        <v>66</v>
      </c>
      <c r="N184" s="309" t="s">
        <v>66</v>
      </c>
      <c r="O184" s="310" t="s">
        <v>66</v>
      </c>
      <c r="P184" s="310" t="s">
        <v>66</v>
      </c>
      <c r="Q184" s="310" t="s">
        <v>66</v>
      </c>
      <c r="R184" s="310" t="s">
        <v>66</v>
      </c>
      <c r="S184" s="311" t="s">
        <v>66</v>
      </c>
      <c r="U184" s="178" t="s">
        <v>66</v>
      </c>
      <c r="V184" s="179" t="s">
        <v>66</v>
      </c>
    </row>
    <row r="185" spans="1:22" s="75" customFormat="1" ht="12.75">
      <c r="A185" s="7">
        <f t="shared" si="7"/>
        <v>27</v>
      </c>
      <c r="B185" s="8" t="s">
        <v>40</v>
      </c>
      <c r="C185" s="8" t="s">
        <v>27</v>
      </c>
      <c r="D185" s="8">
        <v>2008</v>
      </c>
      <c r="E185" s="64" t="s">
        <v>53</v>
      </c>
      <c r="G185" s="7">
        <f t="shared" si="8"/>
        <v>42</v>
      </c>
      <c r="H185" s="64" t="s">
        <v>394</v>
      </c>
      <c r="J185" s="241" t="s">
        <v>66</v>
      </c>
      <c r="K185" s="93" t="s">
        <v>66</v>
      </c>
      <c r="L185" s="83" t="s">
        <v>66</v>
      </c>
      <c r="N185" s="306" t="s">
        <v>66</v>
      </c>
      <c r="O185" s="307" t="s">
        <v>66</v>
      </c>
      <c r="P185" s="307" t="s">
        <v>66</v>
      </c>
      <c r="Q185" s="307" t="s">
        <v>66</v>
      </c>
      <c r="R185" s="307" t="s">
        <v>66</v>
      </c>
      <c r="S185" s="308" t="s">
        <v>66</v>
      </c>
      <c r="U185" s="174" t="s">
        <v>66</v>
      </c>
      <c r="V185" s="175" t="s">
        <v>66</v>
      </c>
    </row>
    <row r="186" spans="1:22" s="75" customFormat="1" ht="12.75">
      <c r="A186" s="16">
        <f t="shared" si="7"/>
        <v>27</v>
      </c>
      <c r="B186" s="17" t="s">
        <v>40</v>
      </c>
      <c r="C186" s="17" t="s">
        <v>27</v>
      </c>
      <c r="D186" s="17">
        <v>2008</v>
      </c>
      <c r="E186" s="68" t="s">
        <v>53</v>
      </c>
      <c r="G186" s="16">
        <f t="shared" si="8"/>
        <v>43</v>
      </c>
      <c r="H186" s="68" t="s">
        <v>395</v>
      </c>
      <c r="J186" s="242" t="s">
        <v>66</v>
      </c>
      <c r="K186" s="92" t="s">
        <v>66</v>
      </c>
      <c r="L186" s="82" t="s">
        <v>66</v>
      </c>
      <c r="N186" s="309" t="s">
        <v>66</v>
      </c>
      <c r="O186" s="310" t="s">
        <v>66</v>
      </c>
      <c r="P186" s="310" t="s">
        <v>66</v>
      </c>
      <c r="Q186" s="310" t="s">
        <v>66</v>
      </c>
      <c r="R186" s="310" t="s">
        <v>66</v>
      </c>
      <c r="S186" s="311" t="s">
        <v>66</v>
      </c>
      <c r="U186" s="178" t="s">
        <v>66</v>
      </c>
      <c r="V186" s="179" t="s">
        <v>66</v>
      </c>
    </row>
    <row r="187" spans="1:22" s="75" customFormat="1" ht="12.75">
      <c r="A187" s="7">
        <f t="shared" si="7"/>
        <v>27</v>
      </c>
      <c r="B187" s="8" t="s">
        <v>40</v>
      </c>
      <c r="C187" s="8" t="s">
        <v>27</v>
      </c>
      <c r="D187" s="8">
        <v>2008</v>
      </c>
      <c r="E187" s="64" t="s">
        <v>53</v>
      </c>
      <c r="G187" s="7">
        <f t="shared" si="8"/>
        <v>44</v>
      </c>
      <c r="H187" s="64" t="s">
        <v>396</v>
      </c>
      <c r="J187" s="241" t="s">
        <v>66</v>
      </c>
      <c r="K187" s="93" t="s">
        <v>66</v>
      </c>
      <c r="L187" s="83" t="s">
        <v>66</v>
      </c>
      <c r="N187" s="306" t="s">
        <v>66</v>
      </c>
      <c r="O187" s="307" t="s">
        <v>66</v>
      </c>
      <c r="P187" s="307" t="s">
        <v>66</v>
      </c>
      <c r="Q187" s="307" t="s">
        <v>66</v>
      </c>
      <c r="R187" s="307" t="s">
        <v>66</v>
      </c>
      <c r="S187" s="308" t="s">
        <v>66</v>
      </c>
      <c r="U187" s="174" t="s">
        <v>66</v>
      </c>
      <c r="V187" s="175" t="s">
        <v>66</v>
      </c>
    </row>
    <row r="188" spans="1:22" s="75" customFormat="1" ht="12.75">
      <c r="A188" s="16">
        <f t="shared" si="7"/>
        <v>27</v>
      </c>
      <c r="B188" s="17" t="s">
        <v>40</v>
      </c>
      <c r="C188" s="17" t="s">
        <v>27</v>
      </c>
      <c r="D188" s="17">
        <v>2008</v>
      </c>
      <c r="E188" s="68" t="s">
        <v>53</v>
      </c>
      <c r="G188" s="16">
        <f t="shared" si="8"/>
        <v>45</v>
      </c>
      <c r="H188" s="68" t="s">
        <v>397</v>
      </c>
      <c r="J188" s="242" t="s">
        <v>66</v>
      </c>
      <c r="K188" s="92" t="s">
        <v>66</v>
      </c>
      <c r="L188" s="82" t="s">
        <v>66</v>
      </c>
      <c r="N188" s="309" t="s">
        <v>66</v>
      </c>
      <c r="O188" s="310" t="s">
        <v>66</v>
      </c>
      <c r="P188" s="310" t="s">
        <v>66</v>
      </c>
      <c r="Q188" s="310" t="s">
        <v>66</v>
      </c>
      <c r="R188" s="310" t="s">
        <v>66</v>
      </c>
      <c r="S188" s="311" t="s">
        <v>66</v>
      </c>
      <c r="U188" s="178" t="s">
        <v>66</v>
      </c>
      <c r="V188" s="179" t="s">
        <v>66</v>
      </c>
    </row>
    <row r="189" spans="1:22" s="75" customFormat="1" ht="12.75">
      <c r="A189" s="7">
        <f t="shared" si="7"/>
        <v>27</v>
      </c>
      <c r="B189" s="8" t="s">
        <v>40</v>
      </c>
      <c r="C189" s="8" t="s">
        <v>27</v>
      </c>
      <c r="D189" s="8">
        <v>2008</v>
      </c>
      <c r="E189" s="64" t="s">
        <v>53</v>
      </c>
      <c r="G189" s="7">
        <f t="shared" si="8"/>
        <v>46</v>
      </c>
      <c r="H189" s="64" t="s">
        <v>398</v>
      </c>
      <c r="J189" s="241" t="s">
        <v>66</v>
      </c>
      <c r="K189" s="93" t="s">
        <v>66</v>
      </c>
      <c r="L189" s="83" t="s">
        <v>66</v>
      </c>
      <c r="N189" s="306" t="s">
        <v>66</v>
      </c>
      <c r="O189" s="307" t="s">
        <v>66</v>
      </c>
      <c r="P189" s="307" t="s">
        <v>66</v>
      </c>
      <c r="Q189" s="307" t="s">
        <v>66</v>
      </c>
      <c r="R189" s="307" t="s">
        <v>66</v>
      </c>
      <c r="S189" s="308" t="s">
        <v>66</v>
      </c>
      <c r="U189" s="174" t="s">
        <v>66</v>
      </c>
      <c r="V189" s="175" t="s">
        <v>66</v>
      </c>
    </row>
    <row r="190" spans="1:22" s="75" customFormat="1" ht="12.75">
      <c r="A190" s="16">
        <f t="shared" si="7"/>
        <v>27</v>
      </c>
      <c r="B190" s="17" t="s">
        <v>40</v>
      </c>
      <c r="C190" s="17" t="s">
        <v>27</v>
      </c>
      <c r="D190" s="17">
        <v>2008</v>
      </c>
      <c r="E190" s="68" t="s">
        <v>53</v>
      </c>
      <c r="G190" s="16">
        <f t="shared" si="8"/>
        <v>47</v>
      </c>
      <c r="H190" s="68" t="s">
        <v>399</v>
      </c>
      <c r="J190" s="242" t="s">
        <v>66</v>
      </c>
      <c r="K190" s="92" t="s">
        <v>66</v>
      </c>
      <c r="L190" s="82" t="s">
        <v>66</v>
      </c>
      <c r="N190" s="309" t="s">
        <v>66</v>
      </c>
      <c r="O190" s="310" t="s">
        <v>66</v>
      </c>
      <c r="P190" s="310" t="s">
        <v>66</v>
      </c>
      <c r="Q190" s="310" t="s">
        <v>66</v>
      </c>
      <c r="R190" s="310" t="s">
        <v>66</v>
      </c>
      <c r="S190" s="311" t="s">
        <v>66</v>
      </c>
      <c r="U190" s="178" t="s">
        <v>66</v>
      </c>
      <c r="V190" s="179" t="s">
        <v>66</v>
      </c>
    </row>
    <row r="191" spans="1:22" s="75" customFormat="1" ht="12.75">
      <c r="A191" s="7">
        <f t="shared" si="7"/>
        <v>27</v>
      </c>
      <c r="B191" s="8" t="s">
        <v>40</v>
      </c>
      <c r="C191" s="8" t="s">
        <v>27</v>
      </c>
      <c r="D191" s="8">
        <v>2008</v>
      </c>
      <c r="E191" s="64" t="s">
        <v>53</v>
      </c>
      <c r="G191" s="7">
        <f t="shared" si="8"/>
        <v>48</v>
      </c>
      <c r="H191" s="64" t="s">
        <v>400</v>
      </c>
      <c r="J191" s="241" t="s">
        <v>66</v>
      </c>
      <c r="K191" s="93" t="s">
        <v>66</v>
      </c>
      <c r="L191" s="83" t="s">
        <v>66</v>
      </c>
      <c r="N191" s="306" t="s">
        <v>66</v>
      </c>
      <c r="O191" s="307" t="s">
        <v>66</v>
      </c>
      <c r="P191" s="307" t="s">
        <v>66</v>
      </c>
      <c r="Q191" s="307" t="s">
        <v>66</v>
      </c>
      <c r="R191" s="307" t="s">
        <v>66</v>
      </c>
      <c r="S191" s="308" t="s">
        <v>66</v>
      </c>
      <c r="U191" s="174" t="s">
        <v>66</v>
      </c>
      <c r="V191" s="175" t="s">
        <v>66</v>
      </c>
    </row>
    <row r="192" spans="1:22" s="75" customFormat="1" ht="12.75">
      <c r="A192" s="16">
        <f t="shared" si="7"/>
        <v>27</v>
      </c>
      <c r="B192" s="17" t="s">
        <v>40</v>
      </c>
      <c r="C192" s="17" t="s">
        <v>27</v>
      </c>
      <c r="D192" s="17">
        <v>2008</v>
      </c>
      <c r="E192" s="68" t="s">
        <v>53</v>
      </c>
      <c r="G192" s="16">
        <f t="shared" si="8"/>
        <v>49</v>
      </c>
      <c r="H192" s="68" t="s">
        <v>401</v>
      </c>
      <c r="J192" s="242" t="s">
        <v>66</v>
      </c>
      <c r="K192" s="92" t="s">
        <v>66</v>
      </c>
      <c r="L192" s="82" t="s">
        <v>66</v>
      </c>
      <c r="N192" s="309" t="s">
        <v>66</v>
      </c>
      <c r="O192" s="310" t="s">
        <v>66</v>
      </c>
      <c r="P192" s="310" t="s">
        <v>66</v>
      </c>
      <c r="Q192" s="310" t="s">
        <v>66</v>
      </c>
      <c r="R192" s="310" t="s">
        <v>66</v>
      </c>
      <c r="S192" s="311" t="s">
        <v>66</v>
      </c>
      <c r="U192" s="178" t="s">
        <v>66</v>
      </c>
      <c r="V192" s="179" t="s">
        <v>66</v>
      </c>
    </row>
    <row r="193" spans="1:22" s="75" customFormat="1" ht="12.75">
      <c r="A193" s="7">
        <f t="shared" si="7"/>
        <v>27</v>
      </c>
      <c r="B193" s="8" t="s">
        <v>40</v>
      </c>
      <c r="C193" s="8" t="s">
        <v>27</v>
      </c>
      <c r="D193" s="8">
        <v>2008</v>
      </c>
      <c r="E193" s="64" t="s">
        <v>53</v>
      </c>
      <c r="G193" s="7">
        <f t="shared" si="8"/>
        <v>50</v>
      </c>
      <c r="H193" s="64" t="s">
        <v>402</v>
      </c>
      <c r="J193" s="241" t="s">
        <v>66</v>
      </c>
      <c r="K193" s="93" t="s">
        <v>66</v>
      </c>
      <c r="L193" s="83" t="s">
        <v>66</v>
      </c>
      <c r="N193" s="306" t="s">
        <v>66</v>
      </c>
      <c r="O193" s="307" t="s">
        <v>66</v>
      </c>
      <c r="P193" s="307" t="s">
        <v>66</v>
      </c>
      <c r="Q193" s="307" t="s">
        <v>66</v>
      </c>
      <c r="R193" s="307" t="s">
        <v>66</v>
      </c>
      <c r="S193" s="308" t="s">
        <v>66</v>
      </c>
      <c r="U193" s="174" t="s">
        <v>66</v>
      </c>
      <c r="V193" s="175" t="s">
        <v>66</v>
      </c>
    </row>
    <row r="194" spans="1:22" s="75" customFormat="1" ht="12.75">
      <c r="A194" s="16">
        <f t="shared" si="7"/>
        <v>27</v>
      </c>
      <c r="B194" s="17" t="s">
        <v>40</v>
      </c>
      <c r="C194" s="17" t="s">
        <v>27</v>
      </c>
      <c r="D194" s="17">
        <v>2008</v>
      </c>
      <c r="E194" s="68" t="s">
        <v>53</v>
      </c>
      <c r="G194" s="16">
        <f t="shared" si="8"/>
        <v>51</v>
      </c>
      <c r="H194" s="68" t="s">
        <v>403</v>
      </c>
      <c r="J194" s="242" t="s">
        <v>66</v>
      </c>
      <c r="K194" s="92" t="s">
        <v>66</v>
      </c>
      <c r="L194" s="82" t="s">
        <v>66</v>
      </c>
      <c r="N194" s="309" t="s">
        <v>66</v>
      </c>
      <c r="O194" s="310" t="s">
        <v>66</v>
      </c>
      <c r="P194" s="310" t="s">
        <v>66</v>
      </c>
      <c r="Q194" s="310" t="s">
        <v>66</v>
      </c>
      <c r="R194" s="310" t="s">
        <v>66</v>
      </c>
      <c r="S194" s="311" t="s">
        <v>66</v>
      </c>
      <c r="U194" s="178" t="s">
        <v>66</v>
      </c>
      <c r="V194" s="179" t="s">
        <v>66</v>
      </c>
    </row>
    <row r="195" spans="1:22" s="75" customFormat="1" ht="12.75">
      <c r="A195" s="7">
        <f t="shared" si="7"/>
        <v>27</v>
      </c>
      <c r="B195" s="8" t="s">
        <v>40</v>
      </c>
      <c r="C195" s="8" t="s">
        <v>27</v>
      </c>
      <c r="D195" s="8">
        <v>2008</v>
      </c>
      <c r="E195" s="64" t="s">
        <v>53</v>
      </c>
      <c r="G195" s="7">
        <f t="shared" si="8"/>
        <v>52</v>
      </c>
      <c r="H195" s="64" t="s">
        <v>404</v>
      </c>
      <c r="J195" s="241" t="s">
        <v>66</v>
      </c>
      <c r="K195" s="93" t="s">
        <v>66</v>
      </c>
      <c r="L195" s="83" t="s">
        <v>66</v>
      </c>
      <c r="N195" s="306" t="s">
        <v>66</v>
      </c>
      <c r="O195" s="307" t="s">
        <v>66</v>
      </c>
      <c r="P195" s="307" t="s">
        <v>66</v>
      </c>
      <c r="Q195" s="307" t="s">
        <v>66</v>
      </c>
      <c r="R195" s="307" t="s">
        <v>66</v>
      </c>
      <c r="S195" s="308" t="s">
        <v>66</v>
      </c>
      <c r="U195" s="174" t="s">
        <v>66</v>
      </c>
      <c r="V195" s="175" t="s">
        <v>66</v>
      </c>
    </row>
    <row r="196" spans="1:22" s="75" customFormat="1" ht="12.75">
      <c r="A196" s="16">
        <f t="shared" si="7"/>
        <v>27</v>
      </c>
      <c r="B196" s="17" t="s">
        <v>40</v>
      </c>
      <c r="C196" s="17" t="s">
        <v>27</v>
      </c>
      <c r="D196" s="17">
        <v>2008</v>
      </c>
      <c r="E196" s="68" t="s">
        <v>53</v>
      </c>
      <c r="G196" s="16">
        <f t="shared" si="8"/>
        <v>53</v>
      </c>
      <c r="H196" s="68" t="s">
        <v>405</v>
      </c>
      <c r="J196" s="242" t="s">
        <v>66</v>
      </c>
      <c r="K196" s="92" t="s">
        <v>66</v>
      </c>
      <c r="L196" s="82" t="s">
        <v>66</v>
      </c>
      <c r="N196" s="309" t="s">
        <v>66</v>
      </c>
      <c r="O196" s="310" t="s">
        <v>66</v>
      </c>
      <c r="P196" s="310" t="s">
        <v>66</v>
      </c>
      <c r="Q196" s="310" t="s">
        <v>66</v>
      </c>
      <c r="R196" s="310" t="s">
        <v>66</v>
      </c>
      <c r="S196" s="311" t="s">
        <v>66</v>
      </c>
      <c r="U196" s="178" t="s">
        <v>66</v>
      </c>
      <c r="V196" s="179" t="s">
        <v>66</v>
      </c>
    </row>
    <row r="197" spans="1:22" s="75" customFormat="1" ht="12.75">
      <c r="A197" s="7">
        <f t="shared" si="7"/>
        <v>27</v>
      </c>
      <c r="B197" s="8" t="s">
        <v>40</v>
      </c>
      <c r="C197" s="8" t="s">
        <v>27</v>
      </c>
      <c r="D197" s="8">
        <v>2008</v>
      </c>
      <c r="E197" s="64" t="s">
        <v>53</v>
      </c>
      <c r="G197" s="7">
        <f t="shared" si="8"/>
        <v>54</v>
      </c>
      <c r="H197" s="64" t="s">
        <v>406</v>
      </c>
      <c r="J197" s="241" t="s">
        <v>66</v>
      </c>
      <c r="K197" s="93" t="s">
        <v>66</v>
      </c>
      <c r="L197" s="83" t="s">
        <v>66</v>
      </c>
      <c r="N197" s="306" t="s">
        <v>66</v>
      </c>
      <c r="O197" s="307" t="s">
        <v>66</v>
      </c>
      <c r="P197" s="307" t="s">
        <v>66</v>
      </c>
      <c r="Q197" s="307" t="s">
        <v>66</v>
      </c>
      <c r="R197" s="307" t="s">
        <v>66</v>
      </c>
      <c r="S197" s="308" t="s">
        <v>66</v>
      </c>
      <c r="U197" s="174" t="s">
        <v>66</v>
      </c>
      <c r="V197" s="175" t="s">
        <v>66</v>
      </c>
    </row>
    <row r="198" spans="1:22" s="75" customFormat="1" ht="12.75">
      <c r="A198" s="16">
        <f t="shared" si="7"/>
        <v>27</v>
      </c>
      <c r="B198" s="17" t="s">
        <v>40</v>
      </c>
      <c r="C198" s="17" t="s">
        <v>27</v>
      </c>
      <c r="D198" s="17">
        <v>2008</v>
      </c>
      <c r="E198" s="68" t="s">
        <v>53</v>
      </c>
      <c r="G198" s="16">
        <f t="shared" si="8"/>
        <v>55</v>
      </c>
      <c r="H198" s="68" t="s">
        <v>407</v>
      </c>
      <c r="J198" s="242" t="s">
        <v>66</v>
      </c>
      <c r="K198" s="92" t="s">
        <v>66</v>
      </c>
      <c r="L198" s="82" t="s">
        <v>66</v>
      </c>
      <c r="N198" s="309" t="s">
        <v>66</v>
      </c>
      <c r="O198" s="310" t="s">
        <v>66</v>
      </c>
      <c r="P198" s="310" t="s">
        <v>66</v>
      </c>
      <c r="Q198" s="310" t="s">
        <v>66</v>
      </c>
      <c r="R198" s="310" t="s">
        <v>66</v>
      </c>
      <c r="S198" s="311" t="s">
        <v>66</v>
      </c>
      <c r="U198" s="178" t="s">
        <v>66</v>
      </c>
      <c r="V198" s="179" t="s">
        <v>66</v>
      </c>
    </row>
    <row r="199" spans="1:22" s="75" customFormat="1" ht="12.75">
      <c r="A199" s="7">
        <f t="shared" si="7"/>
        <v>27</v>
      </c>
      <c r="B199" s="8" t="s">
        <v>40</v>
      </c>
      <c r="C199" s="8" t="s">
        <v>27</v>
      </c>
      <c r="D199" s="8">
        <v>2008</v>
      </c>
      <c r="E199" s="64" t="s">
        <v>53</v>
      </c>
      <c r="G199" s="7">
        <f t="shared" si="8"/>
        <v>56</v>
      </c>
      <c r="H199" s="64" t="s">
        <v>408</v>
      </c>
      <c r="J199" s="241" t="s">
        <v>66</v>
      </c>
      <c r="K199" s="93" t="s">
        <v>66</v>
      </c>
      <c r="L199" s="83" t="s">
        <v>66</v>
      </c>
      <c r="N199" s="306" t="s">
        <v>66</v>
      </c>
      <c r="O199" s="307" t="s">
        <v>66</v>
      </c>
      <c r="P199" s="307" t="s">
        <v>66</v>
      </c>
      <c r="Q199" s="307" t="s">
        <v>66</v>
      </c>
      <c r="R199" s="307" t="s">
        <v>66</v>
      </c>
      <c r="S199" s="308" t="s">
        <v>66</v>
      </c>
      <c r="U199" s="174" t="s">
        <v>66</v>
      </c>
      <c r="V199" s="175" t="s">
        <v>66</v>
      </c>
    </row>
    <row r="200" spans="1:22" s="75" customFormat="1" ht="12.75">
      <c r="A200" s="16">
        <f t="shared" si="7"/>
        <v>27</v>
      </c>
      <c r="B200" s="17" t="s">
        <v>40</v>
      </c>
      <c r="C200" s="17" t="s">
        <v>27</v>
      </c>
      <c r="D200" s="17">
        <v>2008</v>
      </c>
      <c r="E200" s="68" t="s">
        <v>53</v>
      </c>
      <c r="G200" s="16">
        <f t="shared" si="8"/>
        <v>57</v>
      </c>
      <c r="H200" s="68" t="s">
        <v>409</v>
      </c>
      <c r="J200" s="242" t="s">
        <v>66</v>
      </c>
      <c r="K200" s="92" t="s">
        <v>66</v>
      </c>
      <c r="L200" s="82" t="s">
        <v>66</v>
      </c>
      <c r="N200" s="309" t="s">
        <v>66</v>
      </c>
      <c r="O200" s="310" t="s">
        <v>66</v>
      </c>
      <c r="P200" s="310" t="s">
        <v>66</v>
      </c>
      <c r="Q200" s="310" t="s">
        <v>66</v>
      </c>
      <c r="R200" s="310" t="s">
        <v>66</v>
      </c>
      <c r="S200" s="311" t="s">
        <v>66</v>
      </c>
      <c r="U200" s="178" t="s">
        <v>66</v>
      </c>
      <c r="V200" s="179" t="s">
        <v>66</v>
      </c>
    </row>
    <row r="201" spans="1:22" s="75" customFormat="1" ht="12.75">
      <c r="A201" s="7">
        <f t="shared" si="7"/>
        <v>27</v>
      </c>
      <c r="B201" s="8" t="s">
        <v>40</v>
      </c>
      <c r="C201" s="8" t="s">
        <v>27</v>
      </c>
      <c r="D201" s="8">
        <v>2008</v>
      </c>
      <c r="E201" s="64" t="s">
        <v>53</v>
      </c>
      <c r="G201" s="7">
        <f t="shared" si="8"/>
        <v>58</v>
      </c>
      <c r="H201" s="64" t="s">
        <v>410</v>
      </c>
      <c r="J201" s="241" t="s">
        <v>66</v>
      </c>
      <c r="K201" s="93" t="s">
        <v>66</v>
      </c>
      <c r="L201" s="83" t="s">
        <v>66</v>
      </c>
      <c r="N201" s="306" t="s">
        <v>66</v>
      </c>
      <c r="O201" s="307" t="s">
        <v>66</v>
      </c>
      <c r="P201" s="307" t="s">
        <v>66</v>
      </c>
      <c r="Q201" s="307" t="s">
        <v>66</v>
      </c>
      <c r="R201" s="307" t="s">
        <v>66</v>
      </c>
      <c r="S201" s="308" t="s">
        <v>66</v>
      </c>
      <c r="U201" s="174" t="s">
        <v>66</v>
      </c>
      <c r="V201" s="175" t="s">
        <v>66</v>
      </c>
    </row>
    <row r="202" spans="1:22" s="75" customFormat="1" ht="12.75">
      <c r="A202" s="16">
        <f t="shared" si="7"/>
        <v>27</v>
      </c>
      <c r="B202" s="17" t="s">
        <v>40</v>
      </c>
      <c r="C202" s="17" t="s">
        <v>27</v>
      </c>
      <c r="D202" s="17">
        <v>2008</v>
      </c>
      <c r="E202" s="68" t="s">
        <v>53</v>
      </c>
      <c r="G202" s="16">
        <f t="shared" si="8"/>
        <v>59</v>
      </c>
      <c r="H202" s="68" t="s">
        <v>411</v>
      </c>
      <c r="J202" s="242" t="s">
        <v>66</v>
      </c>
      <c r="K202" s="92" t="s">
        <v>66</v>
      </c>
      <c r="L202" s="82" t="s">
        <v>66</v>
      </c>
      <c r="N202" s="309" t="s">
        <v>66</v>
      </c>
      <c r="O202" s="310" t="s">
        <v>66</v>
      </c>
      <c r="P202" s="310" t="s">
        <v>66</v>
      </c>
      <c r="Q202" s="310" t="s">
        <v>66</v>
      </c>
      <c r="R202" s="310" t="s">
        <v>66</v>
      </c>
      <c r="S202" s="311" t="s">
        <v>66</v>
      </c>
      <c r="U202" s="178" t="s">
        <v>66</v>
      </c>
      <c r="V202" s="179" t="s">
        <v>66</v>
      </c>
    </row>
    <row r="203" spans="1:22" s="75" customFormat="1" ht="12.75">
      <c r="A203" s="7">
        <f t="shared" si="7"/>
        <v>27</v>
      </c>
      <c r="B203" s="8" t="s">
        <v>40</v>
      </c>
      <c r="C203" s="8" t="s">
        <v>27</v>
      </c>
      <c r="D203" s="8">
        <v>2008</v>
      </c>
      <c r="E203" s="64" t="s">
        <v>53</v>
      </c>
      <c r="G203" s="7">
        <f t="shared" si="8"/>
        <v>60</v>
      </c>
      <c r="H203" s="64" t="s">
        <v>412</v>
      </c>
      <c r="J203" s="241" t="s">
        <v>66</v>
      </c>
      <c r="K203" s="93" t="s">
        <v>66</v>
      </c>
      <c r="L203" s="83" t="s">
        <v>66</v>
      </c>
      <c r="N203" s="306" t="s">
        <v>66</v>
      </c>
      <c r="O203" s="307" t="s">
        <v>66</v>
      </c>
      <c r="P203" s="307" t="s">
        <v>66</v>
      </c>
      <c r="Q203" s="307" t="s">
        <v>66</v>
      </c>
      <c r="R203" s="307" t="s">
        <v>66</v>
      </c>
      <c r="S203" s="308" t="s">
        <v>66</v>
      </c>
      <c r="U203" s="174" t="s">
        <v>66</v>
      </c>
      <c r="V203" s="175" t="s">
        <v>66</v>
      </c>
    </row>
    <row r="204" spans="1:22" s="75" customFormat="1" ht="12.75">
      <c r="A204" s="16">
        <f t="shared" si="7"/>
        <v>27</v>
      </c>
      <c r="B204" s="17" t="s">
        <v>40</v>
      </c>
      <c r="C204" s="17" t="s">
        <v>27</v>
      </c>
      <c r="D204" s="17">
        <v>2008</v>
      </c>
      <c r="E204" s="68" t="s">
        <v>53</v>
      </c>
      <c r="G204" s="16">
        <f t="shared" si="8"/>
        <v>61</v>
      </c>
      <c r="H204" s="68" t="s">
        <v>413</v>
      </c>
      <c r="J204" s="242" t="s">
        <v>66</v>
      </c>
      <c r="K204" s="92" t="s">
        <v>66</v>
      </c>
      <c r="L204" s="82" t="s">
        <v>66</v>
      </c>
      <c r="N204" s="309" t="s">
        <v>66</v>
      </c>
      <c r="O204" s="310" t="s">
        <v>66</v>
      </c>
      <c r="P204" s="310" t="s">
        <v>66</v>
      </c>
      <c r="Q204" s="310" t="s">
        <v>66</v>
      </c>
      <c r="R204" s="310" t="s">
        <v>66</v>
      </c>
      <c r="S204" s="311" t="s">
        <v>66</v>
      </c>
      <c r="U204" s="178" t="s">
        <v>66</v>
      </c>
      <c r="V204" s="179" t="s">
        <v>66</v>
      </c>
    </row>
    <row r="205" spans="1:22" s="75" customFormat="1" ht="12.75">
      <c r="A205" s="7">
        <f t="shared" si="7"/>
        <v>27</v>
      </c>
      <c r="B205" s="8" t="s">
        <v>40</v>
      </c>
      <c r="C205" s="8" t="s">
        <v>27</v>
      </c>
      <c r="D205" s="8">
        <v>2008</v>
      </c>
      <c r="E205" s="64" t="s">
        <v>53</v>
      </c>
      <c r="G205" s="7">
        <f t="shared" si="8"/>
        <v>62</v>
      </c>
      <c r="H205" s="64" t="s">
        <v>414</v>
      </c>
      <c r="J205" s="241" t="s">
        <v>66</v>
      </c>
      <c r="K205" s="93" t="s">
        <v>66</v>
      </c>
      <c r="L205" s="83" t="s">
        <v>66</v>
      </c>
      <c r="N205" s="306" t="s">
        <v>66</v>
      </c>
      <c r="O205" s="307" t="s">
        <v>66</v>
      </c>
      <c r="P205" s="307" t="s">
        <v>66</v>
      </c>
      <c r="Q205" s="307" t="s">
        <v>66</v>
      </c>
      <c r="R205" s="307" t="s">
        <v>66</v>
      </c>
      <c r="S205" s="308" t="s">
        <v>66</v>
      </c>
      <c r="U205" s="174" t="s">
        <v>66</v>
      </c>
      <c r="V205" s="175" t="s">
        <v>66</v>
      </c>
    </row>
    <row r="206" spans="1:22" s="75" customFormat="1" ht="12.75">
      <c r="A206" s="16">
        <f t="shared" si="7"/>
        <v>27</v>
      </c>
      <c r="B206" s="17" t="s">
        <v>40</v>
      </c>
      <c r="C206" s="17" t="s">
        <v>27</v>
      </c>
      <c r="D206" s="17">
        <v>2008</v>
      </c>
      <c r="E206" s="68" t="s">
        <v>53</v>
      </c>
      <c r="G206" s="16">
        <f t="shared" si="8"/>
        <v>63</v>
      </c>
      <c r="H206" s="68" t="s">
        <v>415</v>
      </c>
      <c r="J206" s="242" t="s">
        <v>66</v>
      </c>
      <c r="K206" s="92" t="s">
        <v>66</v>
      </c>
      <c r="L206" s="82" t="s">
        <v>66</v>
      </c>
      <c r="N206" s="309" t="s">
        <v>66</v>
      </c>
      <c r="O206" s="310" t="s">
        <v>66</v>
      </c>
      <c r="P206" s="310" t="s">
        <v>66</v>
      </c>
      <c r="Q206" s="310" t="s">
        <v>66</v>
      </c>
      <c r="R206" s="310" t="s">
        <v>66</v>
      </c>
      <c r="S206" s="311" t="s">
        <v>66</v>
      </c>
      <c r="U206" s="178" t="s">
        <v>66</v>
      </c>
      <c r="V206" s="179" t="s">
        <v>66</v>
      </c>
    </row>
    <row r="207" spans="1:22" s="75" customFormat="1" ht="12.75">
      <c r="A207" s="7">
        <f t="shared" si="7"/>
        <v>27</v>
      </c>
      <c r="B207" s="8" t="s">
        <v>40</v>
      </c>
      <c r="C207" s="8" t="s">
        <v>27</v>
      </c>
      <c r="D207" s="8">
        <v>2008</v>
      </c>
      <c r="E207" s="64" t="s">
        <v>53</v>
      </c>
      <c r="G207" s="7">
        <f t="shared" si="8"/>
        <v>64</v>
      </c>
      <c r="H207" s="64" t="s">
        <v>416</v>
      </c>
      <c r="J207" s="241" t="s">
        <v>66</v>
      </c>
      <c r="K207" s="93" t="s">
        <v>66</v>
      </c>
      <c r="L207" s="83" t="s">
        <v>66</v>
      </c>
      <c r="N207" s="306" t="s">
        <v>66</v>
      </c>
      <c r="O207" s="307" t="s">
        <v>66</v>
      </c>
      <c r="P207" s="307" t="s">
        <v>66</v>
      </c>
      <c r="Q207" s="307" t="s">
        <v>66</v>
      </c>
      <c r="R207" s="307" t="s">
        <v>66</v>
      </c>
      <c r="S207" s="308" t="s">
        <v>66</v>
      </c>
      <c r="U207" s="174" t="s">
        <v>66</v>
      </c>
      <c r="V207" s="175" t="s">
        <v>66</v>
      </c>
    </row>
    <row r="208" spans="1:22" s="75" customFormat="1" ht="12.75">
      <c r="A208" s="16">
        <f t="shared" si="7"/>
        <v>27</v>
      </c>
      <c r="B208" s="17" t="s">
        <v>40</v>
      </c>
      <c r="C208" s="17" t="s">
        <v>27</v>
      </c>
      <c r="D208" s="17">
        <v>2008</v>
      </c>
      <c r="E208" s="68" t="s">
        <v>53</v>
      </c>
      <c r="G208" s="16">
        <f t="shared" si="8"/>
        <v>65</v>
      </c>
      <c r="H208" s="68" t="s">
        <v>417</v>
      </c>
      <c r="J208" s="242" t="s">
        <v>66</v>
      </c>
      <c r="K208" s="92" t="s">
        <v>66</v>
      </c>
      <c r="L208" s="82" t="s">
        <v>66</v>
      </c>
      <c r="N208" s="309" t="s">
        <v>66</v>
      </c>
      <c r="O208" s="310" t="s">
        <v>66</v>
      </c>
      <c r="P208" s="310" t="s">
        <v>66</v>
      </c>
      <c r="Q208" s="310" t="s">
        <v>66</v>
      </c>
      <c r="R208" s="310" t="s">
        <v>66</v>
      </c>
      <c r="S208" s="311" t="s">
        <v>66</v>
      </c>
      <c r="U208" s="178" t="s">
        <v>66</v>
      </c>
      <c r="V208" s="179" t="s">
        <v>66</v>
      </c>
    </row>
    <row r="209" spans="1:22" s="75" customFormat="1" ht="12.75">
      <c r="A209" s="7">
        <f t="shared" si="7"/>
        <v>27</v>
      </c>
      <c r="B209" s="8" t="s">
        <v>40</v>
      </c>
      <c r="C209" s="8" t="s">
        <v>27</v>
      </c>
      <c r="D209" s="8">
        <v>2008</v>
      </c>
      <c r="E209" s="64" t="s">
        <v>53</v>
      </c>
      <c r="G209" s="7">
        <f t="shared" si="8"/>
        <v>66</v>
      </c>
      <c r="H209" s="64" t="s">
        <v>418</v>
      </c>
      <c r="J209" s="241" t="s">
        <v>66</v>
      </c>
      <c r="K209" s="93" t="s">
        <v>66</v>
      </c>
      <c r="L209" s="83" t="s">
        <v>66</v>
      </c>
      <c r="N209" s="306" t="s">
        <v>66</v>
      </c>
      <c r="O209" s="307" t="s">
        <v>66</v>
      </c>
      <c r="P209" s="307" t="s">
        <v>66</v>
      </c>
      <c r="Q209" s="307" t="s">
        <v>66</v>
      </c>
      <c r="R209" s="307" t="s">
        <v>66</v>
      </c>
      <c r="S209" s="308" t="s">
        <v>66</v>
      </c>
      <c r="U209" s="174" t="s">
        <v>66</v>
      </c>
      <c r="V209" s="175" t="s">
        <v>66</v>
      </c>
    </row>
    <row r="210" spans="1:22" s="75" customFormat="1" ht="12.75">
      <c r="A210" s="16">
        <f aca="true" t="shared" si="9" ref="A210:A237">A209</f>
        <v>27</v>
      </c>
      <c r="B210" s="17" t="s">
        <v>40</v>
      </c>
      <c r="C210" s="17" t="s">
        <v>27</v>
      </c>
      <c r="D210" s="17">
        <v>2008</v>
      </c>
      <c r="E210" s="68" t="s">
        <v>53</v>
      </c>
      <c r="G210" s="16">
        <f aca="true" t="shared" si="10" ref="G210:G237">G209+1</f>
        <v>67</v>
      </c>
      <c r="H210" s="68" t="s">
        <v>419</v>
      </c>
      <c r="J210" s="242" t="s">
        <v>66</v>
      </c>
      <c r="K210" s="92" t="s">
        <v>66</v>
      </c>
      <c r="L210" s="82" t="s">
        <v>66</v>
      </c>
      <c r="N210" s="309" t="s">
        <v>66</v>
      </c>
      <c r="O210" s="310" t="s">
        <v>66</v>
      </c>
      <c r="P210" s="310" t="s">
        <v>66</v>
      </c>
      <c r="Q210" s="310" t="s">
        <v>66</v>
      </c>
      <c r="R210" s="310" t="s">
        <v>66</v>
      </c>
      <c r="S210" s="311" t="s">
        <v>66</v>
      </c>
      <c r="U210" s="178" t="s">
        <v>66</v>
      </c>
      <c r="V210" s="179" t="s">
        <v>66</v>
      </c>
    </row>
    <row r="211" spans="1:22" s="75" customFormat="1" ht="12.75">
      <c r="A211" s="7">
        <f t="shared" si="9"/>
        <v>27</v>
      </c>
      <c r="B211" s="8" t="s">
        <v>40</v>
      </c>
      <c r="C211" s="8" t="s">
        <v>27</v>
      </c>
      <c r="D211" s="8">
        <v>2008</v>
      </c>
      <c r="E211" s="64" t="s">
        <v>53</v>
      </c>
      <c r="G211" s="7">
        <f t="shared" si="10"/>
        <v>68</v>
      </c>
      <c r="H211" s="64" t="s">
        <v>420</v>
      </c>
      <c r="J211" s="241" t="s">
        <v>66</v>
      </c>
      <c r="K211" s="93" t="s">
        <v>66</v>
      </c>
      <c r="L211" s="83" t="s">
        <v>66</v>
      </c>
      <c r="N211" s="306" t="s">
        <v>66</v>
      </c>
      <c r="O211" s="307" t="s">
        <v>66</v>
      </c>
      <c r="P211" s="307" t="s">
        <v>66</v>
      </c>
      <c r="Q211" s="307" t="s">
        <v>66</v>
      </c>
      <c r="R211" s="307" t="s">
        <v>66</v>
      </c>
      <c r="S211" s="308" t="s">
        <v>66</v>
      </c>
      <c r="U211" s="174" t="s">
        <v>66</v>
      </c>
      <c r="V211" s="175" t="s">
        <v>66</v>
      </c>
    </row>
    <row r="212" spans="1:22" s="75" customFormat="1" ht="12.75">
      <c r="A212" s="16">
        <f t="shared" si="9"/>
        <v>27</v>
      </c>
      <c r="B212" s="17" t="s">
        <v>40</v>
      </c>
      <c r="C212" s="17" t="s">
        <v>27</v>
      </c>
      <c r="D212" s="17">
        <v>2008</v>
      </c>
      <c r="E212" s="68" t="s">
        <v>53</v>
      </c>
      <c r="G212" s="16">
        <f t="shared" si="10"/>
        <v>69</v>
      </c>
      <c r="H212" s="68" t="s">
        <v>421</v>
      </c>
      <c r="J212" s="242" t="s">
        <v>66</v>
      </c>
      <c r="K212" s="92" t="s">
        <v>66</v>
      </c>
      <c r="L212" s="82" t="s">
        <v>66</v>
      </c>
      <c r="N212" s="309" t="s">
        <v>66</v>
      </c>
      <c r="O212" s="310" t="s">
        <v>66</v>
      </c>
      <c r="P212" s="310" t="s">
        <v>66</v>
      </c>
      <c r="Q212" s="310" t="s">
        <v>66</v>
      </c>
      <c r="R212" s="310" t="s">
        <v>66</v>
      </c>
      <c r="S212" s="311" t="s">
        <v>66</v>
      </c>
      <c r="U212" s="178" t="s">
        <v>66</v>
      </c>
      <c r="V212" s="179" t="s">
        <v>66</v>
      </c>
    </row>
    <row r="213" spans="1:22" s="75" customFormat="1" ht="12.75">
      <c r="A213" s="7">
        <f t="shared" si="9"/>
        <v>27</v>
      </c>
      <c r="B213" s="8" t="s">
        <v>40</v>
      </c>
      <c r="C213" s="8" t="s">
        <v>27</v>
      </c>
      <c r="D213" s="8">
        <v>2008</v>
      </c>
      <c r="E213" s="64" t="s">
        <v>53</v>
      </c>
      <c r="G213" s="7">
        <f t="shared" si="10"/>
        <v>70</v>
      </c>
      <c r="H213" s="64" t="s">
        <v>422</v>
      </c>
      <c r="J213" s="241" t="s">
        <v>66</v>
      </c>
      <c r="K213" s="93" t="s">
        <v>66</v>
      </c>
      <c r="L213" s="83" t="s">
        <v>66</v>
      </c>
      <c r="N213" s="306" t="s">
        <v>66</v>
      </c>
      <c r="O213" s="307" t="s">
        <v>66</v>
      </c>
      <c r="P213" s="307" t="s">
        <v>66</v>
      </c>
      <c r="Q213" s="307" t="s">
        <v>66</v>
      </c>
      <c r="R213" s="307" t="s">
        <v>66</v>
      </c>
      <c r="S213" s="308" t="s">
        <v>66</v>
      </c>
      <c r="U213" s="174" t="s">
        <v>66</v>
      </c>
      <c r="V213" s="175" t="s">
        <v>66</v>
      </c>
    </row>
    <row r="214" spans="1:22" s="75" customFormat="1" ht="12.75">
      <c r="A214" s="16">
        <f t="shared" si="9"/>
        <v>27</v>
      </c>
      <c r="B214" s="17" t="s">
        <v>40</v>
      </c>
      <c r="C214" s="17" t="s">
        <v>27</v>
      </c>
      <c r="D214" s="17">
        <v>2008</v>
      </c>
      <c r="E214" s="68" t="s">
        <v>53</v>
      </c>
      <c r="G214" s="16">
        <f t="shared" si="10"/>
        <v>71</v>
      </c>
      <c r="H214" s="68" t="s">
        <v>423</v>
      </c>
      <c r="J214" s="242" t="s">
        <v>66</v>
      </c>
      <c r="K214" s="92" t="s">
        <v>66</v>
      </c>
      <c r="L214" s="82" t="s">
        <v>66</v>
      </c>
      <c r="N214" s="309" t="s">
        <v>66</v>
      </c>
      <c r="O214" s="310" t="s">
        <v>66</v>
      </c>
      <c r="P214" s="310" t="s">
        <v>66</v>
      </c>
      <c r="Q214" s="310" t="s">
        <v>66</v>
      </c>
      <c r="R214" s="310" t="s">
        <v>66</v>
      </c>
      <c r="S214" s="311" t="s">
        <v>66</v>
      </c>
      <c r="U214" s="178" t="s">
        <v>66</v>
      </c>
      <c r="V214" s="179" t="s">
        <v>66</v>
      </c>
    </row>
    <row r="215" spans="1:22" s="75" customFormat="1" ht="12.75">
      <c r="A215" s="7">
        <f t="shared" si="9"/>
        <v>27</v>
      </c>
      <c r="B215" s="8" t="s">
        <v>40</v>
      </c>
      <c r="C215" s="8" t="s">
        <v>27</v>
      </c>
      <c r="D215" s="8">
        <v>2008</v>
      </c>
      <c r="E215" s="64" t="s">
        <v>53</v>
      </c>
      <c r="G215" s="7">
        <f t="shared" si="10"/>
        <v>72</v>
      </c>
      <c r="H215" s="64" t="s">
        <v>424</v>
      </c>
      <c r="J215" s="241" t="s">
        <v>66</v>
      </c>
      <c r="K215" s="93" t="s">
        <v>66</v>
      </c>
      <c r="L215" s="83" t="s">
        <v>66</v>
      </c>
      <c r="N215" s="306" t="s">
        <v>66</v>
      </c>
      <c r="O215" s="307" t="s">
        <v>66</v>
      </c>
      <c r="P215" s="307" t="s">
        <v>66</v>
      </c>
      <c r="Q215" s="307" t="s">
        <v>66</v>
      </c>
      <c r="R215" s="307" t="s">
        <v>66</v>
      </c>
      <c r="S215" s="308" t="s">
        <v>66</v>
      </c>
      <c r="U215" s="174" t="s">
        <v>66</v>
      </c>
      <c r="V215" s="175" t="s">
        <v>66</v>
      </c>
    </row>
    <row r="216" spans="1:22" s="75" customFormat="1" ht="12.75">
      <c r="A216" s="16">
        <f t="shared" si="9"/>
        <v>27</v>
      </c>
      <c r="B216" s="17" t="s">
        <v>40</v>
      </c>
      <c r="C216" s="17" t="s">
        <v>27</v>
      </c>
      <c r="D216" s="17">
        <v>2008</v>
      </c>
      <c r="E216" s="68" t="s">
        <v>53</v>
      </c>
      <c r="G216" s="16">
        <f t="shared" si="10"/>
        <v>73</v>
      </c>
      <c r="H216" s="68" t="s">
        <v>425</v>
      </c>
      <c r="J216" s="242" t="s">
        <v>66</v>
      </c>
      <c r="K216" s="92" t="s">
        <v>66</v>
      </c>
      <c r="L216" s="82" t="s">
        <v>66</v>
      </c>
      <c r="N216" s="309" t="s">
        <v>66</v>
      </c>
      <c r="O216" s="310" t="s">
        <v>66</v>
      </c>
      <c r="P216" s="310" t="s">
        <v>66</v>
      </c>
      <c r="Q216" s="310" t="s">
        <v>66</v>
      </c>
      <c r="R216" s="310" t="s">
        <v>66</v>
      </c>
      <c r="S216" s="311" t="s">
        <v>66</v>
      </c>
      <c r="U216" s="178" t="s">
        <v>66</v>
      </c>
      <c r="V216" s="179" t="s">
        <v>66</v>
      </c>
    </row>
    <row r="217" spans="1:22" s="75" customFormat="1" ht="12.75">
      <c r="A217" s="7">
        <f t="shared" si="9"/>
        <v>27</v>
      </c>
      <c r="B217" s="8" t="s">
        <v>40</v>
      </c>
      <c r="C217" s="8" t="s">
        <v>27</v>
      </c>
      <c r="D217" s="8">
        <v>2008</v>
      </c>
      <c r="E217" s="64" t="s">
        <v>53</v>
      </c>
      <c r="G217" s="7">
        <f t="shared" si="10"/>
        <v>74</v>
      </c>
      <c r="H217" s="64" t="s">
        <v>426</v>
      </c>
      <c r="J217" s="241" t="s">
        <v>66</v>
      </c>
      <c r="K217" s="93" t="s">
        <v>66</v>
      </c>
      <c r="L217" s="83" t="s">
        <v>66</v>
      </c>
      <c r="N217" s="306" t="s">
        <v>66</v>
      </c>
      <c r="O217" s="307" t="s">
        <v>66</v>
      </c>
      <c r="P217" s="307" t="s">
        <v>66</v>
      </c>
      <c r="Q217" s="307" t="s">
        <v>66</v>
      </c>
      <c r="R217" s="307" t="s">
        <v>66</v>
      </c>
      <c r="S217" s="308" t="s">
        <v>66</v>
      </c>
      <c r="U217" s="174" t="s">
        <v>66</v>
      </c>
      <c r="V217" s="175" t="s">
        <v>66</v>
      </c>
    </row>
    <row r="218" spans="1:22" s="75" customFormat="1" ht="12.75">
      <c r="A218" s="16">
        <f t="shared" si="9"/>
        <v>27</v>
      </c>
      <c r="B218" s="17" t="s">
        <v>40</v>
      </c>
      <c r="C218" s="17" t="s">
        <v>27</v>
      </c>
      <c r="D218" s="17">
        <v>2008</v>
      </c>
      <c r="E218" s="68" t="s">
        <v>53</v>
      </c>
      <c r="G218" s="16">
        <f t="shared" si="10"/>
        <v>75</v>
      </c>
      <c r="H218" s="68" t="s">
        <v>427</v>
      </c>
      <c r="J218" s="242" t="s">
        <v>66</v>
      </c>
      <c r="K218" s="92" t="s">
        <v>66</v>
      </c>
      <c r="L218" s="82" t="s">
        <v>66</v>
      </c>
      <c r="N218" s="309" t="s">
        <v>66</v>
      </c>
      <c r="O218" s="310" t="s">
        <v>66</v>
      </c>
      <c r="P218" s="310" t="s">
        <v>66</v>
      </c>
      <c r="Q218" s="310" t="s">
        <v>66</v>
      </c>
      <c r="R218" s="310" t="s">
        <v>66</v>
      </c>
      <c r="S218" s="311" t="s">
        <v>66</v>
      </c>
      <c r="U218" s="178" t="s">
        <v>66</v>
      </c>
      <c r="V218" s="179" t="s">
        <v>66</v>
      </c>
    </row>
    <row r="219" spans="1:22" s="75" customFormat="1" ht="12.75">
      <c r="A219" s="7">
        <f t="shared" si="9"/>
        <v>27</v>
      </c>
      <c r="B219" s="8" t="s">
        <v>40</v>
      </c>
      <c r="C219" s="8" t="s">
        <v>27</v>
      </c>
      <c r="D219" s="8">
        <v>2008</v>
      </c>
      <c r="E219" s="64" t="s">
        <v>53</v>
      </c>
      <c r="G219" s="7">
        <f t="shared" si="10"/>
        <v>76</v>
      </c>
      <c r="H219" s="64" t="s">
        <v>428</v>
      </c>
      <c r="J219" s="241" t="s">
        <v>66</v>
      </c>
      <c r="K219" s="93" t="s">
        <v>66</v>
      </c>
      <c r="L219" s="83" t="s">
        <v>66</v>
      </c>
      <c r="N219" s="306" t="s">
        <v>66</v>
      </c>
      <c r="O219" s="307" t="s">
        <v>66</v>
      </c>
      <c r="P219" s="307" t="s">
        <v>66</v>
      </c>
      <c r="Q219" s="307" t="s">
        <v>66</v>
      </c>
      <c r="R219" s="307" t="s">
        <v>66</v>
      </c>
      <c r="S219" s="308" t="s">
        <v>66</v>
      </c>
      <c r="U219" s="174" t="s">
        <v>66</v>
      </c>
      <c r="V219" s="175" t="s">
        <v>66</v>
      </c>
    </row>
    <row r="220" spans="1:22" s="75" customFormat="1" ht="12.75">
      <c r="A220" s="16">
        <f t="shared" si="9"/>
        <v>27</v>
      </c>
      <c r="B220" s="17" t="s">
        <v>40</v>
      </c>
      <c r="C220" s="17" t="s">
        <v>27</v>
      </c>
      <c r="D220" s="17">
        <v>2008</v>
      </c>
      <c r="E220" s="68" t="s">
        <v>53</v>
      </c>
      <c r="G220" s="16">
        <f t="shared" si="10"/>
        <v>77</v>
      </c>
      <c r="H220" s="68" t="s">
        <v>429</v>
      </c>
      <c r="J220" s="242" t="s">
        <v>66</v>
      </c>
      <c r="K220" s="92" t="s">
        <v>66</v>
      </c>
      <c r="L220" s="82" t="s">
        <v>66</v>
      </c>
      <c r="N220" s="309" t="s">
        <v>66</v>
      </c>
      <c r="O220" s="310" t="s">
        <v>66</v>
      </c>
      <c r="P220" s="310" t="s">
        <v>66</v>
      </c>
      <c r="Q220" s="310" t="s">
        <v>66</v>
      </c>
      <c r="R220" s="310" t="s">
        <v>66</v>
      </c>
      <c r="S220" s="311" t="s">
        <v>66</v>
      </c>
      <c r="U220" s="178" t="s">
        <v>66</v>
      </c>
      <c r="V220" s="179" t="s">
        <v>66</v>
      </c>
    </row>
    <row r="221" spans="1:22" s="75" customFormat="1" ht="12.75">
      <c r="A221" s="7">
        <f t="shared" si="9"/>
        <v>27</v>
      </c>
      <c r="B221" s="8" t="s">
        <v>40</v>
      </c>
      <c r="C221" s="8" t="s">
        <v>27</v>
      </c>
      <c r="D221" s="8">
        <v>2008</v>
      </c>
      <c r="E221" s="64" t="s">
        <v>53</v>
      </c>
      <c r="G221" s="7">
        <f t="shared" si="10"/>
        <v>78</v>
      </c>
      <c r="H221" s="64" t="s">
        <v>430</v>
      </c>
      <c r="J221" s="241" t="s">
        <v>66</v>
      </c>
      <c r="K221" s="93" t="s">
        <v>66</v>
      </c>
      <c r="L221" s="83" t="s">
        <v>66</v>
      </c>
      <c r="N221" s="306" t="s">
        <v>66</v>
      </c>
      <c r="O221" s="307" t="s">
        <v>66</v>
      </c>
      <c r="P221" s="307" t="s">
        <v>66</v>
      </c>
      <c r="Q221" s="307" t="s">
        <v>66</v>
      </c>
      <c r="R221" s="307" t="s">
        <v>66</v>
      </c>
      <c r="S221" s="308" t="s">
        <v>66</v>
      </c>
      <c r="U221" s="174" t="s">
        <v>66</v>
      </c>
      <c r="V221" s="175" t="s">
        <v>66</v>
      </c>
    </row>
    <row r="222" spans="1:22" s="75" customFormat="1" ht="12.75">
      <c r="A222" s="16">
        <f t="shared" si="9"/>
        <v>27</v>
      </c>
      <c r="B222" s="17" t="s">
        <v>40</v>
      </c>
      <c r="C222" s="17" t="s">
        <v>27</v>
      </c>
      <c r="D222" s="17">
        <v>2008</v>
      </c>
      <c r="E222" s="68" t="s">
        <v>53</v>
      </c>
      <c r="G222" s="16">
        <f t="shared" si="10"/>
        <v>79</v>
      </c>
      <c r="H222" s="68" t="s">
        <v>431</v>
      </c>
      <c r="J222" s="242" t="s">
        <v>66</v>
      </c>
      <c r="K222" s="92" t="s">
        <v>66</v>
      </c>
      <c r="L222" s="82" t="s">
        <v>66</v>
      </c>
      <c r="N222" s="309" t="s">
        <v>66</v>
      </c>
      <c r="O222" s="310" t="s">
        <v>66</v>
      </c>
      <c r="P222" s="310" t="s">
        <v>66</v>
      </c>
      <c r="Q222" s="310" t="s">
        <v>66</v>
      </c>
      <c r="R222" s="310" t="s">
        <v>66</v>
      </c>
      <c r="S222" s="311" t="s">
        <v>66</v>
      </c>
      <c r="U222" s="178" t="s">
        <v>66</v>
      </c>
      <c r="V222" s="179" t="s">
        <v>66</v>
      </c>
    </row>
    <row r="223" spans="1:22" s="75" customFormat="1" ht="12.75">
      <c r="A223" s="7">
        <f t="shared" si="9"/>
        <v>27</v>
      </c>
      <c r="B223" s="8" t="s">
        <v>40</v>
      </c>
      <c r="C223" s="8" t="s">
        <v>27</v>
      </c>
      <c r="D223" s="8">
        <v>2008</v>
      </c>
      <c r="E223" s="64" t="s">
        <v>53</v>
      </c>
      <c r="G223" s="7">
        <f t="shared" si="10"/>
        <v>80</v>
      </c>
      <c r="H223" s="64" t="s">
        <v>432</v>
      </c>
      <c r="J223" s="241" t="s">
        <v>66</v>
      </c>
      <c r="K223" s="93" t="s">
        <v>66</v>
      </c>
      <c r="L223" s="83" t="s">
        <v>66</v>
      </c>
      <c r="N223" s="306" t="s">
        <v>66</v>
      </c>
      <c r="O223" s="307" t="s">
        <v>66</v>
      </c>
      <c r="P223" s="307" t="s">
        <v>66</v>
      </c>
      <c r="Q223" s="307" t="s">
        <v>66</v>
      </c>
      <c r="R223" s="307" t="s">
        <v>66</v>
      </c>
      <c r="S223" s="308" t="s">
        <v>66</v>
      </c>
      <c r="U223" s="174" t="s">
        <v>66</v>
      </c>
      <c r="V223" s="175" t="s">
        <v>66</v>
      </c>
    </row>
    <row r="224" spans="1:22" s="75" customFormat="1" ht="12.75">
      <c r="A224" s="16">
        <f t="shared" si="9"/>
        <v>27</v>
      </c>
      <c r="B224" s="17" t="s">
        <v>40</v>
      </c>
      <c r="C224" s="17" t="s">
        <v>27</v>
      </c>
      <c r="D224" s="17">
        <v>2008</v>
      </c>
      <c r="E224" s="68" t="s">
        <v>53</v>
      </c>
      <c r="G224" s="16">
        <f t="shared" si="10"/>
        <v>81</v>
      </c>
      <c r="H224" s="68" t="s">
        <v>433</v>
      </c>
      <c r="J224" s="242" t="s">
        <v>66</v>
      </c>
      <c r="K224" s="92" t="s">
        <v>66</v>
      </c>
      <c r="L224" s="82" t="s">
        <v>66</v>
      </c>
      <c r="N224" s="309" t="s">
        <v>66</v>
      </c>
      <c r="O224" s="310" t="s">
        <v>66</v>
      </c>
      <c r="P224" s="310" t="s">
        <v>66</v>
      </c>
      <c r="Q224" s="310" t="s">
        <v>66</v>
      </c>
      <c r="R224" s="310" t="s">
        <v>66</v>
      </c>
      <c r="S224" s="311" t="s">
        <v>66</v>
      </c>
      <c r="U224" s="178" t="s">
        <v>66</v>
      </c>
      <c r="V224" s="179" t="s">
        <v>66</v>
      </c>
    </row>
    <row r="225" spans="1:22" s="75" customFormat="1" ht="12.75">
      <c r="A225" s="7">
        <f t="shared" si="9"/>
        <v>27</v>
      </c>
      <c r="B225" s="8" t="s">
        <v>40</v>
      </c>
      <c r="C225" s="8" t="s">
        <v>27</v>
      </c>
      <c r="D225" s="8">
        <v>2008</v>
      </c>
      <c r="E225" s="64" t="s">
        <v>53</v>
      </c>
      <c r="G225" s="7">
        <f t="shared" si="10"/>
        <v>82</v>
      </c>
      <c r="H225" s="64" t="s">
        <v>434</v>
      </c>
      <c r="J225" s="241" t="s">
        <v>66</v>
      </c>
      <c r="K225" s="93" t="s">
        <v>66</v>
      </c>
      <c r="L225" s="83" t="s">
        <v>66</v>
      </c>
      <c r="N225" s="306" t="s">
        <v>66</v>
      </c>
      <c r="O225" s="307" t="s">
        <v>66</v>
      </c>
      <c r="P225" s="307" t="s">
        <v>66</v>
      </c>
      <c r="Q225" s="307" t="s">
        <v>66</v>
      </c>
      <c r="R225" s="307" t="s">
        <v>66</v>
      </c>
      <c r="S225" s="308" t="s">
        <v>66</v>
      </c>
      <c r="U225" s="174" t="s">
        <v>66</v>
      </c>
      <c r="V225" s="175" t="s">
        <v>66</v>
      </c>
    </row>
    <row r="226" spans="1:22" s="75" customFormat="1" ht="12.75">
      <c r="A226" s="16">
        <f t="shared" si="9"/>
        <v>27</v>
      </c>
      <c r="B226" s="17" t="s">
        <v>40</v>
      </c>
      <c r="C226" s="17" t="s">
        <v>27</v>
      </c>
      <c r="D226" s="17">
        <v>2008</v>
      </c>
      <c r="E226" s="68" t="s">
        <v>53</v>
      </c>
      <c r="G226" s="16">
        <f t="shared" si="10"/>
        <v>83</v>
      </c>
      <c r="H226" s="68" t="s">
        <v>435</v>
      </c>
      <c r="J226" s="242" t="s">
        <v>66</v>
      </c>
      <c r="K226" s="92" t="s">
        <v>66</v>
      </c>
      <c r="L226" s="82" t="s">
        <v>66</v>
      </c>
      <c r="N226" s="309" t="s">
        <v>66</v>
      </c>
      <c r="O226" s="310" t="s">
        <v>66</v>
      </c>
      <c r="P226" s="310" t="s">
        <v>66</v>
      </c>
      <c r="Q226" s="310" t="s">
        <v>66</v>
      </c>
      <c r="R226" s="310" t="s">
        <v>66</v>
      </c>
      <c r="S226" s="311" t="s">
        <v>66</v>
      </c>
      <c r="U226" s="178" t="s">
        <v>66</v>
      </c>
      <c r="V226" s="179" t="s">
        <v>66</v>
      </c>
    </row>
    <row r="227" spans="1:22" s="75" customFormat="1" ht="12.75">
      <c r="A227" s="7">
        <f t="shared" si="9"/>
        <v>27</v>
      </c>
      <c r="B227" s="8" t="s">
        <v>40</v>
      </c>
      <c r="C227" s="8" t="s">
        <v>27</v>
      </c>
      <c r="D227" s="8">
        <v>2008</v>
      </c>
      <c r="E227" s="64" t="s">
        <v>53</v>
      </c>
      <c r="G227" s="7">
        <f t="shared" si="10"/>
        <v>84</v>
      </c>
      <c r="H227" s="64" t="s">
        <v>436</v>
      </c>
      <c r="J227" s="241" t="s">
        <v>66</v>
      </c>
      <c r="K227" s="93" t="s">
        <v>66</v>
      </c>
      <c r="L227" s="83" t="s">
        <v>66</v>
      </c>
      <c r="N227" s="306" t="s">
        <v>66</v>
      </c>
      <c r="O227" s="307" t="s">
        <v>66</v>
      </c>
      <c r="P227" s="307" t="s">
        <v>66</v>
      </c>
      <c r="Q227" s="307" t="s">
        <v>66</v>
      </c>
      <c r="R227" s="307" t="s">
        <v>66</v>
      </c>
      <c r="S227" s="308" t="s">
        <v>66</v>
      </c>
      <c r="U227" s="174" t="s">
        <v>66</v>
      </c>
      <c r="V227" s="175" t="s">
        <v>66</v>
      </c>
    </row>
    <row r="228" spans="1:22" s="75" customFormat="1" ht="12.75">
      <c r="A228" s="16">
        <f t="shared" si="9"/>
        <v>27</v>
      </c>
      <c r="B228" s="17" t="s">
        <v>40</v>
      </c>
      <c r="C228" s="17" t="s">
        <v>27</v>
      </c>
      <c r="D228" s="17">
        <v>2008</v>
      </c>
      <c r="E228" s="68" t="s">
        <v>53</v>
      </c>
      <c r="G228" s="16">
        <f t="shared" si="10"/>
        <v>85</v>
      </c>
      <c r="H228" s="68" t="s">
        <v>437</v>
      </c>
      <c r="J228" s="242" t="s">
        <v>66</v>
      </c>
      <c r="K228" s="92" t="s">
        <v>66</v>
      </c>
      <c r="L228" s="82" t="s">
        <v>66</v>
      </c>
      <c r="N228" s="309" t="s">
        <v>66</v>
      </c>
      <c r="O228" s="310" t="s">
        <v>66</v>
      </c>
      <c r="P228" s="310" t="s">
        <v>66</v>
      </c>
      <c r="Q228" s="310" t="s">
        <v>66</v>
      </c>
      <c r="R228" s="310" t="s">
        <v>66</v>
      </c>
      <c r="S228" s="311" t="s">
        <v>66</v>
      </c>
      <c r="U228" s="178" t="s">
        <v>66</v>
      </c>
      <c r="V228" s="179" t="s">
        <v>66</v>
      </c>
    </row>
    <row r="229" spans="1:22" s="75" customFormat="1" ht="12.75">
      <c r="A229" s="7">
        <f t="shared" si="9"/>
        <v>27</v>
      </c>
      <c r="B229" s="8" t="s">
        <v>40</v>
      </c>
      <c r="C229" s="8" t="s">
        <v>27</v>
      </c>
      <c r="D229" s="8">
        <v>2008</v>
      </c>
      <c r="E229" s="64" t="s">
        <v>53</v>
      </c>
      <c r="G229" s="7">
        <f t="shared" si="10"/>
        <v>86</v>
      </c>
      <c r="H229" s="64" t="s">
        <v>438</v>
      </c>
      <c r="J229" s="241" t="s">
        <v>66</v>
      </c>
      <c r="K229" s="93" t="s">
        <v>66</v>
      </c>
      <c r="L229" s="83" t="s">
        <v>66</v>
      </c>
      <c r="N229" s="306" t="s">
        <v>66</v>
      </c>
      <c r="O229" s="307" t="s">
        <v>66</v>
      </c>
      <c r="P229" s="307" t="s">
        <v>66</v>
      </c>
      <c r="Q229" s="307" t="s">
        <v>66</v>
      </c>
      <c r="R229" s="307" t="s">
        <v>66</v>
      </c>
      <c r="S229" s="308" t="s">
        <v>66</v>
      </c>
      <c r="U229" s="174" t="s">
        <v>66</v>
      </c>
      <c r="V229" s="175" t="s">
        <v>66</v>
      </c>
    </row>
    <row r="230" spans="1:22" s="75" customFormat="1" ht="12.75">
      <c r="A230" s="16">
        <f t="shared" si="9"/>
        <v>27</v>
      </c>
      <c r="B230" s="17" t="s">
        <v>40</v>
      </c>
      <c r="C230" s="17" t="s">
        <v>27</v>
      </c>
      <c r="D230" s="17">
        <v>2008</v>
      </c>
      <c r="E230" s="68" t="s">
        <v>53</v>
      </c>
      <c r="G230" s="16">
        <f t="shared" si="10"/>
        <v>87</v>
      </c>
      <c r="H230" s="68" t="s">
        <v>439</v>
      </c>
      <c r="J230" s="242" t="s">
        <v>66</v>
      </c>
      <c r="K230" s="92" t="s">
        <v>66</v>
      </c>
      <c r="L230" s="82" t="s">
        <v>66</v>
      </c>
      <c r="N230" s="309" t="s">
        <v>66</v>
      </c>
      <c r="O230" s="310" t="s">
        <v>66</v>
      </c>
      <c r="P230" s="310" t="s">
        <v>66</v>
      </c>
      <c r="Q230" s="310" t="s">
        <v>66</v>
      </c>
      <c r="R230" s="310" t="s">
        <v>66</v>
      </c>
      <c r="S230" s="311" t="s">
        <v>66</v>
      </c>
      <c r="U230" s="178" t="s">
        <v>66</v>
      </c>
      <c r="V230" s="179" t="s">
        <v>66</v>
      </c>
    </row>
    <row r="231" spans="1:22" s="75" customFormat="1" ht="12.75">
      <c r="A231" s="7">
        <f t="shared" si="9"/>
        <v>27</v>
      </c>
      <c r="B231" s="8" t="s">
        <v>40</v>
      </c>
      <c r="C231" s="8" t="s">
        <v>27</v>
      </c>
      <c r="D231" s="8">
        <v>2008</v>
      </c>
      <c r="E231" s="64" t="s">
        <v>53</v>
      </c>
      <c r="G231" s="7">
        <f t="shared" si="10"/>
        <v>88</v>
      </c>
      <c r="H231" s="64" t="s">
        <v>440</v>
      </c>
      <c r="J231" s="241" t="s">
        <v>66</v>
      </c>
      <c r="K231" s="93" t="s">
        <v>66</v>
      </c>
      <c r="L231" s="83" t="s">
        <v>66</v>
      </c>
      <c r="N231" s="306" t="s">
        <v>66</v>
      </c>
      <c r="O231" s="307" t="s">
        <v>66</v>
      </c>
      <c r="P231" s="307" t="s">
        <v>66</v>
      </c>
      <c r="Q231" s="307" t="s">
        <v>66</v>
      </c>
      <c r="R231" s="307" t="s">
        <v>66</v>
      </c>
      <c r="S231" s="308" t="s">
        <v>66</v>
      </c>
      <c r="U231" s="174" t="s">
        <v>66</v>
      </c>
      <c r="V231" s="175" t="s">
        <v>66</v>
      </c>
    </row>
    <row r="232" spans="1:22" s="75" customFormat="1" ht="12.75">
      <c r="A232" s="16">
        <f t="shared" si="9"/>
        <v>27</v>
      </c>
      <c r="B232" s="17" t="s">
        <v>40</v>
      </c>
      <c r="C232" s="17" t="s">
        <v>27</v>
      </c>
      <c r="D232" s="17">
        <v>2008</v>
      </c>
      <c r="E232" s="68" t="s">
        <v>53</v>
      </c>
      <c r="G232" s="16">
        <f t="shared" si="10"/>
        <v>89</v>
      </c>
      <c r="H232" s="68" t="s">
        <v>441</v>
      </c>
      <c r="J232" s="242" t="s">
        <v>66</v>
      </c>
      <c r="K232" s="92" t="s">
        <v>66</v>
      </c>
      <c r="L232" s="82" t="s">
        <v>66</v>
      </c>
      <c r="N232" s="309" t="s">
        <v>66</v>
      </c>
      <c r="O232" s="310" t="s">
        <v>66</v>
      </c>
      <c r="P232" s="310" t="s">
        <v>66</v>
      </c>
      <c r="Q232" s="310" t="s">
        <v>66</v>
      </c>
      <c r="R232" s="310" t="s">
        <v>66</v>
      </c>
      <c r="S232" s="311" t="s">
        <v>66</v>
      </c>
      <c r="U232" s="178" t="s">
        <v>66</v>
      </c>
      <c r="V232" s="179" t="s">
        <v>66</v>
      </c>
    </row>
    <row r="233" spans="1:22" s="75" customFormat="1" ht="12.75">
      <c r="A233" s="7">
        <f t="shared" si="9"/>
        <v>27</v>
      </c>
      <c r="B233" s="8" t="s">
        <v>40</v>
      </c>
      <c r="C233" s="8" t="s">
        <v>27</v>
      </c>
      <c r="D233" s="8">
        <v>2008</v>
      </c>
      <c r="E233" s="64" t="s">
        <v>53</v>
      </c>
      <c r="G233" s="7">
        <f t="shared" si="10"/>
        <v>90</v>
      </c>
      <c r="H233" s="64" t="s">
        <v>442</v>
      </c>
      <c r="J233" s="241" t="s">
        <v>66</v>
      </c>
      <c r="K233" s="93" t="s">
        <v>66</v>
      </c>
      <c r="L233" s="83" t="s">
        <v>66</v>
      </c>
      <c r="N233" s="306" t="s">
        <v>66</v>
      </c>
      <c r="O233" s="307" t="s">
        <v>66</v>
      </c>
      <c r="P233" s="307" t="s">
        <v>66</v>
      </c>
      <c r="Q233" s="307" t="s">
        <v>66</v>
      </c>
      <c r="R233" s="307" t="s">
        <v>66</v>
      </c>
      <c r="S233" s="308" t="s">
        <v>66</v>
      </c>
      <c r="U233" s="174" t="s">
        <v>66</v>
      </c>
      <c r="V233" s="175" t="s">
        <v>66</v>
      </c>
    </row>
    <row r="234" spans="1:22" s="75" customFormat="1" ht="12.75">
      <c r="A234" s="16">
        <f t="shared" si="9"/>
        <v>27</v>
      </c>
      <c r="B234" s="17" t="s">
        <v>40</v>
      </c>
      <c r="C234" s="17" t="s">
        <v>27</v>
      </c>
      <c r="D234" s="17">
        <v>2008</v>
      </c>
      <c r="E234" s="68" t="s">
        <v>53</v>
      </c>
      <c r="G234" s="16">
        <f t="shared" si="10"/>
        <v>91</v>
      </c>
      <c r="H234" s="68" t="s">
        <v>443</v>
      </c>
      <c r="J234" s="242" t="s">
        <v>66</v>
      </c>
      <c r="K234" s="92" t="s">
        <v>66</v>
      </c>
      <c r="L234" s="82" t="s">
        <v>66</v>
      </c>
      <c r="N234" s="309" t="s">
        <v>66</v>
      </c>
      <c r="O234" s="310" t="s">
        <v>66</v>
      </c>
      <c r="P234" s="310" t="s">
        <v>66</v>
      </c>
      <c r="Q234" s="310" t="s">
        <v>66</v>
      </c>
      <c r="R234" s="310" t="s">
        <v>66</v>
      </c>
      <c r="S234" s="311" t="s">
        <v>66</v>
      </c>
      <c r="U234" s="178" t="s">
        <v>66</v>
      </c>
      <c r="V234" s="179" t="s">
        <v>66</v>
      </c>
    </row>
    <row r="235" spans="1:22" s="75" customFormat="1" ht="12.75">
      <c r="A235" s="7">
        <f t="shared" si="9"/>
        <v>27</v>
      </c>
      <c r="B235" s="8" t="s">
        <v>40</v>
      </c>
      <c r="C235" s="8" t="s">
        <v>27</v>
      </c>
      <c r="D235" s="8">
        <v>2008</v>
      </c>
      <c r="E235" s="64" t="s">
        <v>53</v>
      </c>
      <c r="G235" s="7">
        <f t="shared" si="10"/>
        <v>92</v>
      </c>
      <c r="H235" s="64" t="s">
        <v>444</v>
      </c>
      <c r="J235" s="241" t="s">
        <v>66</v>
      </c>
      <c r="K235" s="93" t="s">
        <v>66</v>
      </c>
      <c r="L235" s="83" t="s">
        <v>66</v>
      </c>
      <c r="N235" s="306" t="s">
        <v>66</v>
      </c>
      <c r="O235" s="307" t="s">
        <v>66</v>
      </c>
      <c r="P235" s="307" t="s">
        <v>66</v>
      </c>
      <c r="Q235" s="307" t="s">
        <v>66</v>
      </c>
      <c r="R235" s="307" t="s">
        <v>66</v>
      </c>
      <c r="S235" s="308" t="s">
        <v>66</v>
      </c>
      <c r="U235" s="174" t="s">
        <v>66</v>
      </c>
      <c r="V235" s="175" t="s">
        <v>66</v>
      </c>
    </row>
    <row r="236" spans="1:22" s="75" customFormat="1" ht="12.75">
      <c r="A236" s="16">
        <f t="shared" si="9"/>
        <v>27</v>
      </c>
      <c r="B236" s="17" t="s">
        <v>40</v>
      </c>
      <c r="C236" s="17" t="s">
        <v>27</v>
      </c>
      <c r="D236" s="17">
        <v>2008</v>
      </c>
      <c r="E236" s="68" t="s">
        <v>53</v>
      </c>
      <c r="G236" s="16">
        <f t="shared" si="10"/>
        <v>93</v>
      </c>
      <c r="H236" s="68" t="s">
        <v>445</v>
      </c>
      <c r="J236" s="242" t="s">
        <v>66</v>
      </c>
      <c r="K236" s="92" t="s">
        <v>66</v>
      </c>
      <c r="L236" s="82" t="s">
        <v>66</v>
      </c>
      <c r="N236" s="309" t="s">
        <v>66</v>
      </c>
      <c r="O236" s="310" t="s">
        <v>66</v>
      </c>
      <c r="P236" s="310" t="s">
        <v>66</v>
      </c>
      <c r="Q236" s="310" t="s">
        <v>66</v>
      </c>
      <c r="R236" s="310" t="s">
        <v>66</v>
      </c>
      <c r="S236" s="311" t="s">
        <v>66</v>
      </c>
      <c r="U236" s="178" t="s">
        <v>66</v>
      </c>
      <c r="V236" s="179" t="s">
        <v>66</v>
      </c>
    </row>
    <row r="237" spans="1:22" s="75" customFormat="1" ht="12.75">
      <c r="A237" s="13">
        <f t="shared" si="9"/>
        <v>27</v>
      </c>
      <c r="B237" s="14" t="s">
        <v>40</v>
      </c>
      <c r="C237" s="14" t="s">
        <v>27</v>
      </c>
      <c r="D237" s="14">
        <v>2008</v>
      </c>
      <c r="E237" s="66" t="s">
        <v>53</v>
      </c>
      <c r="G237" s="13">
        <f t="shared" si="10"/>
        <v>94</v>
      </c>
      <c r="H237" s="66" t="s">
        <v>271</v>
      </c>
      <c r="J237" s="239" t="s">
        <v>66</v>
      </c>
      <c r="K237" s="94" t="s">
        <v>66</v>
      </c>
      <c r="L237" s="328" t="s">
        <v>66</v>
      </c>
      <c r="N237" s="314" t="s">
        <v>66</v>
      </c>
      <c r="O237" s="329" t="s">
        <v>66</v>
      </c>
      <c r="P237" s="329" t="s">
        <v>66</v>
      </c>
      <c r="Q237" s="329" t="s">
        <v>66</v>
      </c>
      <c r="R237" s="329" t="s">
        <v>66</v>
      </c>
      <c r="S237" s="315" t="s">
        <v>66</v>
      </c>
      <c r="U237" s="180" t="s">
        <v>66</v>
      </c>
      <c r="V237" s="181" t="s">
        <v>66</v>
      </c>
    </row>
    <row r="238" spans="1:22" s="75" customFormat="1" ht="12.75">
      <c r="A238" s="71">
        <f>A144+1</f>
        <v>28</v>
      </c>
      <c r="B238" s="72" t="s">
        <v>41</v>
      </c>
      <c r="C238" s="72" t="s">
        <v>27</v>
      </c>
      <c r="D238" s="72">
        <v>2008</v>
      </c>
      <c r="E238" s="74" t="s">
        <v>53</v>
      </c>
      <c r="G238" s="71">
        <v>1</v>
      </c>
      <c r="H238" s="74" t="s">
        <v>331</v>
      </c>
      <c r="J238" s="319" t="s">
        <v>271</v>
      </c>
      <c r="K238" s="320" t="s">
        <v>271</v>
      </c>
      <c r="L238" s="74" t="s">
        <v>271</v>
      </c>
      <c r="N238" s="321" t="s">
        <v>271</v>
      </c>
      <c r="O238" s="273">
        <v>1</v>
      </c>
      <c r="P238" s="273">
        <v>1</v>
      </c>
      <c r="Q238" s="273">
        <v>1</v>
      </c>
      <c r="R238" s="273">
        <v>1</v>
      </c>
      <c r="S238" s="322" t="s">
        <v>271</v>
      </c>
      <c r="U238" s="323" t="s">
        <v>66</v>
      </c>
      <c r="V238" s="324" t="s">
        <v>66</v>
      </c>
    </row>
    <row r="239" spans="1:22" s="75" customFormat="1" ht="12.75">
      <c r="A239" s="7">
        <f>A238</f>
        <v>28</v>
      </c>
      <c r="B239" s="8" t="s">
        <v>41</v>
      </c>
      <c r="C239" s="8" t="s">
        <v>27</v>
      </c>
      <c r="D239" s="8">
        <v>2008</v>
      </c>
      <c r="E239" s="64" t="s">
        <v>53</v>
      </c>
      <c r="G239" s="7">
        <f>G238+1</f>
        <v>2</v>
      </c>
      <c r="H239" s="64" t="s">
        <v>332</v>
      </c>
      <c r="J239" s="241" t="s">
        <v>271</v>
      </c>
      <c r="K239" s="93" t="s">
        <v>271</v>
      </c>
      <c r="L239" s="64" t="s">
        <v>271</v>
      </c>
      <c r="N239" s="306" t="s">
        <v>271</v>
      </c>
      <c r="O239" s="249">
        <v>1</v>
      </c>
      <c r="P239" s="249">
        <v>1</v>
      </c>
      <c r="Q239" s="249">
        <v>1</v>
      </c>
      <c r="R239" s="249">
        <v>1</v>
      </c>
      <c r="S239" s="308" t="s">
        <v>271</v>
      </c>
      <c r="U239" s="174" t="s">
        <v>66</v>
      </c>
      <c r="V239" s="175" t="s">
        <v>66</v>
      </c>
    </row>
    <row r="240" spans="1:22" s="75" customFormat="1" ht="12.75">
      <c r="A240" s="25">
        <f>A239</f>
        <v>28</v>
      </c>
      <c r="B240" s="26" t="s">
        <v>41</v>
      </c>
      <c r="C240" s="26" t="s">
        <v>27</v>
      </c>
      <c r="D240" s="26">
        <v>2008</v>
      </c>
      <c r="E240" s="70" t="s">
        <v>53</v>
      </c>
      <c r="G240" s="25">
        <f>G239+1</f>
        <v>3</v>
      </c>
      <c r="H240" s="70" t="s">
        <v>333</v>
      </c>
      <c r="J240" s="240" t="s">
        <v>271</v>
      </c>
      <c r="K240" s="95" t="s">
        <v>271</v>
      </c>
      <c r="L240" s="70" t="s">
        <v>271</v>
      </c>
      <c r="N240" s="312" t="s">
        <v>271</v>
      </c>
      <c r="O240" s="255">
        <v>1</v>
      </c>
      <c r="P240" s="255">
        <v>1</v>
      </c>
      <c r="Q240" s="255">
        <v>1</v>
      </c>
      <c r="R240" s="255">
        <v>1</v>
      </c>
      <c r="S240" s="313" t="s">
        <v>271</v>
      </c>
      <c r="U240" s="176" t="s">
        <v>66</v>
      </c>
      <c r="V240" s="177" t="s">
        <v>66</v>
      </c>
    </row>
    <row r="241" spans="1:22" s="75" customFormat="1" ht="12.75">
      <c r="A241" s="13">
        <f>A238+1</f>
        <v>29</v>
      </c>
      <c r="B241" s="14" t="s">
        <v>42</v>
      </c>
      <c r="C241" s="14" t="s">
        <v>27</v>
      </c>
      <c r="D241" s="14">
        <v>2008</v>
      </c>
      <c r="E241" s="66" t="s">
        <v>53</v>
      </c>
      <c r="G241" s="13">
        <v>1</v>
      </c>
      <c r="H241" s="66" t="s">
        <v>446</v>
      </c>
      <c r="J241" s="239" t="s">
        <v>271</v>
      </c>
      <c r="K241" s="94" t="s">
        <v>271</v>
      </c>
      <c r="L241" s="66">
        <v>14</v>
      </c>
      <c r="N241" s="314" t="s">
        <v>271</v>
      </c>
      <c r="O241" s="261">
        <v>1</v>
      </c>
      <c r="P241" s="261">
        <v>1</v>
      </c>
      <c r="Q241" s="261">
        <v>1</v>
      </c>
      <c r="R241" s="261">
        <v>1</v>
      </c>
      <c r="S241" s="315" t="s">
        <v>271</v>
      </c>
      <c r="U241" s="180" t="s">
        <v>66</v>
      </c>
      <c r="V241" s="181" t="s">
        <v>66</v>
      </c>
    </row>
    <row r="242" spans="1:22" s="75" customFormat="1" ht="12.75">
      <c r="A242" s="16">
        <f>A241+1</f>
        <v>30</v>
      </c>
      <c r="B242" s="17" t="s">
        <v>43</v>
      </c>
      <c r="C242" s="17" t="s">
        <v>27</v>
      </c>
      <c r="D242" s="17">
        <v>2008</v>
      </c>
      <c r="E242" s="68" t="s">
        <v>53</v>
      </c>
      <c r="G242" s="16">
        <v>1</v>
      </c>
      <c r="H242" s="68" t="s">
        <v>447</v>
      </c>
      <c r="J242" s="235">
        <v>0.021</v>
      </c>
      <c r="K242" s="88">
        <v>151.12</v>
      </c>
      <c r="L242" s="68">
        <v>15</v>
      </c>
      <c r="N242" s="251">
        <v>0.93</v>
      </c>
      <c r="O242" s="252">
        <v>1</v>
      </c>
      <c r="P242" s="252">
        <v>1</v>
      </c>
      <c r="Q242" s="252">
        <v>1</v>
      </c>
      <c r="R242" s="252">
        <v>1</v>
      </c>
      <c r="S242" s="253">
        <v>0.93</v>
      </c>
      <c r="U242" s="134">
        <v>18026</v>
      </c>
      <c r="V242" s="135">
        <v>2024</v>
      </c>
    </row>
    <row r="243" spans="1:22" s="75" customFormat="1" ht="12.75">
      <c r="A243" s="7">
        <f>A242</f>
        <v>30</v>
      </c>
      <c r="B243" s="8" t="s">
        <v>43</v>
      </c>
      <c r="C243" s="8" t="s">
        <v>27</v>
      </c>
      <c r="D243" s="8">
        <v>2008</v>
      </c>
      <c r="E243" s="64" t="s">
        <v>53</v>
      </c>
      <c r="G243" s="7">
        <f>G242+1</f>
        <v>2</v>
      </c>
      <c r="H243" s="64" t="s">
        <v>448</v>
      </c>
      <c r="J243" s="231">
        <v>0.032</v>
      </c>
      <c r="K243" s="87">
        <v>236.52</v>
      </c>
      <c r="L243" s="64">
        <v>16</v>
      </c>
      <c r="N243" s="248">
        <v>0.93</v>
      </c>
      <c r="O243" s="249">
        <v>1</v>
      </c>
      <c r="P243" s="249">
        <v>1</v>
      </c>
      <c r="Q243" s="249">
        <v>1</v>
      </c>
      <c r="R243" s="249">
        <v>1</v>
      </c>
      <c r="S243" s="250">
        <v>0.93</v>
      </c>
      <c r="U243" s="132">
        <v>287</v>
      </c>
      <c r="V243" s="133">
        <v>61</v>
      </c>
    </row>
    <row r="244" spans="1:22" s="75" customFormat="1" ht="12.75">
      <c r="A244" s="16">
        <f aca="true" t="shared" si="11" ref="A244:A249">A243</f>
        <v>30</v>
      </c>
      <c r="B244" s="17" t="s">
        <v>43</v>
      </c>
      <c r="C244" s="17" t="s">
        <v>27</v>
      </c>
      <c r="D244" s="17">
        <v>2008</v>
      </c>
      <c r="E244" s="68" t="s">
        <v>53</v>
      </c>
      <c r="G244" s="16">
        <f aca="true" t="shared" si="12" ref="G244:G249">G243+1</f>
        <v>3</v>
      </c>
      <c r="H244" s="68" t="s">
        <v>449</v>
      </c>
      <c r="J244" s="235">
        <v>0.026</v>
      </c>
      <c r="K244" s="88">
        <v>190.86</v>
      </c>
      <c r="L244" s="68">
        <v>2</v>
      </c>
      <c r="N244" s="251">
        <v>0.93</v>
      </c>
      <c r="O244" s="252">
        <v>1</v>
      </c>
      <c r="P244" s="252">
        <v>1</v>
      </c>
      <c r="Q244" s="252">
        <v>1</v>
      </c>
      <c r="R244" s="252">
        <v>1</v>
      </c>
      <c r="S244" s="253">
        <v>0.93</v>
      </c>
      <c r="U244" s="134">
        <v>3256</v>
      </c>
      <c r="V244" s="135">
        <v>52</v>
      </c>
    </row>
    <row r="245" spans="1:22" s="75" customFormat="1" ht="12.75">
      <c r="A245" s="7">
        <f t="shared" si="11"/>
        <v>30</v>
      </c>
      <c r="B245" s="8" t="s">
        <v>43</v>
      </c>
      <c r="C245" s="8" t="s">
        <v>27</v>
      </c>
      <c r="D245" s="8">
        <v>2008</v>
      </c>
      <c r="E245" s="64" t="s">
        <v>53</v>
      </c>
      <c r="G245" s="7">
        <f t="shared" si="12"/>
        <v>4</v>
      </c>
      <c r="H245" s="64" t="s">
        <v>450</v>
      </c>
      <c r="J245" s="231">
        <v>0.047</v>
      </c>
      <c r="K245" s="87">
        <v>436.28</v>
      </c>
      <c r="L245" s="64">
        <v>7</v>
      </c>
      <c r="N245" s="248">
        <v>0.93</v>
      </c>
      <c r="O245" s="249">
        <v>1</v>
      </c>
      <c r="P245" s="249">
        <v>1</v>
      </c>
      <c r="Q245" s="249">
        <v>1</v>
      </c>
      <c r="R245" s="249">
        <v>1</v>
      </c>
      <c r="S245" s="250">
        <v>0.93</v>
      </c>
      <c r="U245" s="132">
        <v>53</v>
      </c>
      <c r="V245" s="133">
        <v>2</v>
      </c>
    </row>
    <row r="246" spans="1:22" s="75" customFormat="1" ht="12.75">
      <c r="A246" s="16">
        <f t="shared" si="11"/>
        <v>30</v>
      </c>
      <c r="B246" s="17" t="s">
        <v>43</v>
      </c>
      <c r="C246" s="17" t="s">
        <v>27</v>
      </c>
      <c r="D246" s="17">
        <v>2008</v>
      </c>
      <c r="E246" s="68" t="s">
        <v>53</v>
      </c>
      <c r="G246" s="16">
        <f t="shared" si="12"/>
        <v>5</v>
      </c>
      <c r="H246" s="68" t="s">
        <v>451</v>
      </c>
      <c r="J246" s="235">
        <v>0.03</v>
      </c>
      <c r="K246" s="88">
        <v>276.71</v>
      </c>
      <c r="L246" s="68">
        <v>15</v>
      </c>
      <c r="N246" s="251">
        <v>0.93</v>
      </c>
      <c r="O246" s="252">
        <v>1</v>
      </c>
      <c r="P246" s="252">
        <v>1</v>
      </c>
      <c r="Q246" s="252">
        <v>1</v>
      </c>
      <c r="R246" s="252">
        <v>1</v>
      </c>
      <c r="S246" s="253">
        <v>0.93</v>
      </c>
      <c r="U246" s="134">
        <v>35</v>
      </c>
      <c r="V246" s="135">
        <v>0</v>
      </c>
    </row>
    <row r="247" spans="1:22" s="75" customFormat="1" ht="12.75">
      <c r="A247" s="7">
        <f t="shared" si="11"/>
        <v>30</v>
      </c>
      <c r="B247" s="8" t="s">
        <v>43</v>
      </c>
      <c r="C247" s="8" t="s">
        <v>27</v>
      </c>
      <c r="D247" s="8">
        <v>2008</v>
      </c>
      <c r="E247" s="64" t="s">
        <v>53</v>
      </c>
      <c r="G247" s="7">
        <f t="shared" si="12"/>
        <v>6</v>
      </c>
      <c r="H247" s="64" t="s">
        <v>452</v>
      </c>
      <c r="J247" s="231">
        <v>0.0333</v>
      </c>
      <c r="K247" s="87">
        <v>309.76</v>
      </c>
      <c r="L247" s="64">
        <v>5</v>
      </c>
      <c r="N247" s="248">
        <v>0.93</v>
      </c>
      <c r="O247" s="249">
        <v>1</v>
      </c>
      <c r="P247" s="249">
        <v>1</v>
      </c>
      <c r="Q247" s="249">
        <v>1</v>
      </c>
      <c r="R247" s="249">
        <v>1</v>
      </c>
      <c r="S247" s="250">
        <v>0.93</v>
      </c>
      <c r="U247" s="132">
        <v>1</v>
      </c>
      <c r="V247" s="133">
        <v>0</v>
      </c>
    </row>
    <row r="248" spans="1:22" s="75" customFormat="1" ht="12.75">
      <c r="A248" s="16">
        <f t="shared" si="11"/>
        <v>30</v>
      </c>
      <c r="B248" s="17" t="s">
        <v>43</v>
      </c>
      <c r="C248" s="17" t="s">
        <v>27</v>
      </c>
      <c r="D248" s="17">
        <v>2008</v>
      </c>
      <c r="E248" s="68" t="s">
        <v>53</v>
      </c>
      <c r="G248" s="16">
        <f t="shared" si="12"/>
        <v>7</v>
      </c>
      <c r="H248" s="68" t="s">
        <v>453</v>
      </c>
      <c r="J248" s="235">
        <v>1.9598901320331195</v>
      </c>
      <c r="K248" s="88">
        <v>14.4</v>
      </c>
      <c r="L248" s="68">
        <v>1</v>
      </c>
      <c r="N248" s="251">
        <v>0.93</v>
      </c>
      <c r="O248" s="252">
        <v>1</v>
      </c>
      <c r="P248" s="252">
        <v>1</v>
      </c>
      <c r="Q248" s="252">
        <v>1</v>
      </c>
      <c r="R248" s="252">
        <v>1</v>
      </c>
      <c r="S248" s="253">
        <v>0.93</v>
      </c>
      <c r="U248" s="134">
        <v>0</v>
      </c>
      <c r="V248" s="135">
        <v>0</v>
      </c>
    </row>
    <row r="249" spans="1:22" s="75" customFormat="1" ht="12.75">
      <c r="A249" s="13">
        <f t="shared" si="11"/>
        <v>30</v>
      </c>
      <c r="B249" s="14" t="s">
        <v>43</v>
      </c>
      <c r="C249" s="14" t="s">
        <v>27</v>
      </c>
      <c r="D249" s="14">
        <v>2008</v>
      </c>
      <c r="E249" s="66" t="s">
        <v>53</v>
      </c>
      <c r="G249" s="13">
        <f t="shared" si="12"/>
        <v>8</v>
      </c>
      <c r="H249" s="66" t="s">
        <v>454</v>
      </c>
      <c r="J249" s="237">
        <v>0</v>
      </c>
      <c r="K249" s="89">
        <v>0</v>
      </c>
      <c r="L249" s="66">
        <v>0</v>
      </c>
      <c r="N249" s="260">
        <v>1</v>
      </c>
      <c r="O249" s="261">
        <v>1</v>
      </c>
      <c r="P249" s="261">
        <v>1</v>
      </c>
      <c r="Q249" s="261">
        <v>1</v>
      </c>
      <c r="R249" s="261">
        <v>1</v>
      </c>
      <c r="S249" s="262">
        <v>1</v>
      </c>
      <c r="U249" s="136">
        <v>1775</v>
      </c>
      <c r="V249" s="137">
        <v>143</v>
      </c>
    </row>
    <row r="250" spans="1:22" s="75" customFormat="1" ht="12.75">
      <c r="A250" s="20">
        <f>A242+1</f>
        <v>31</v>
      </c>
      <c r="B250" s="21" t="s">
        <v>44</v>
      </c>
      <c r="C250" s="21" t="s">
        <v>27</v>
      </c>
      <c r="D250" s="21">
        <v>2008</v>
      </c>
      <c r="E250" s="67" t="s">
        <v>53</v>
      </c>
      <c r="G250" s="20">
        <v>1</v>
      </c>
      <c r="H250" s="67" t="s">
        <v>455</v>
      </c>
      <c r="J250" s="325" t="s">
        <v>456</v>
      </c>
      <c r="K250" s="326" t="s">
        <v>456</v>
      </c>
      <c r="L250" s="327" t="s">
        <v>456</v>
      </c>
      <c r="N250" s="245">
        <v>0.7</v>
      </c>
      <c r="O250" s="246">
        <v>1</v>
      </c>
      <c r="P250" s="246">
        <v>1</v>
      </c>
      <c r="Q250" s="246">
        <v>1</v>
      </c>
      <c r="R250" s="246">
        <v>1</v>
      </c>
      <c r="S250" s="247">
        <v>0.7</v>
      </c>
      <c r="U250" s="130">
        <v>1</v>
      </c>
      <c r="V250" s="131">
        <v>0</v>
      </c>
    </row>
    <row r="251" spans="1:22" s="75" customFormat="1" ht="12.75">
      <c r="A251" s="7">
        <f>A250</f>
        <v>31</v>
      </c>
      <c r="B251" s="8" t="s">
        <v>44</v>
      </c>
      <c r="C251" s="8" t="s">
        <v>27</v>
      </c>
      <c r="D251" s="8">
        <v>2008</v>
      </c>
      <c r="E251" s="64" t="s">
        <v>53</v>
      </c>
      <c r="G251" s="7">
        <f aca="true" t="shared" si="13" ref="G251:G256">G250+1</f>
        <v>2</v>
      </c>
      <c r="H251" s="64" t="s">
        <v>457</v>
      </c>
      <c r="J251" s="241" t="s">
        <v>456</v>
      </c>
      <c r="K251" s="93" t="s">
        <v>456</v>
      </c>
      <c r="L251" s="83" t="s">
        <v>456</v>
      </c>
      <c r="N251" s="248">
        <v>0.7</v>
      </c>
      <c r="O251" s="249">
        <v>1</v>
      </c>
      <c r="P251" s="249">
        <v>1</v>
      </c>
      <c r="Q251" s="249">
        <v>1</v>
      </c>
      <c r="R251" s="249">
        <v>1</v>
      </c>
      <c r="S251" s="250">
        <v>0.7</v>
      </c>
      <c r="U251" s="132">
        <v>3</v>
      </c>
      <c r="V251" s="133">
        <v>0</v>
      </c>
    </row>
    <row r="252" spans="1:22" s="75" customFormat="1" ht="12.75">
      <c r="A252" s="16">
        <f>A251</f>
        <v>31</v>
      </c>
      <c r="B252" s="17" t="s">
        <v>44</v>
      </c>
      <c r="C252" s="17" t="s">
        <v>27</v>
      </c>
      <c r="D252" s="17">
        <v>2008</v>
      </c>
      <c r="E252" s="68" t="s">
        <v>53</v>
      </c>
      <c r="G252" s="16">
        <f t="shared" si="13"/>
        <v>3</v>
      </c>
      <c r="H252" s="68" t="s">
        <v>458</v>
      </c>
      <c r="J252" s="242" t="s">
        <v>456</v>
      </c>
      <c r="K252" s="92" t="s">
        <v>456</v>
      </c>
      <c r="L252" s="82" t="s">
        <v>456</v>
      </c>
      <c r="N252" s="251">
        <v>0.7</v>
      </c>
      <c r="O252" s="252">
        <v>1</v>
      </c>
      <c r="P252" s="252">
        <v>1</v>
      </c>
      <c r="Q252" s="252">
        <v>1</v>
      </c>
      <c r="R252" s="252">
        <v>1</v>
      </c>
      <c r="S252" s="253">
        <v>0.7</v>
      </c>
      <c r="U252" s="134">
        <v>1</v>
      </c>
      <c r="V252" s="135">
        <v>0</v>
      </c>
    </row>
    <row r="253" spans="1:22" s="75" customFormat="1" ht="12.75">
      <c r="A253" s="7">
        <f>A252</f>
        <v>31</v>
      </c>
      <c r="B253" s="8" t="s">
        <v>44</v>
      </c>
      <c r="C253" s="8" t="s">
        <v>27</v>
      </c>
      <c r="D253" s="8">
        <v>2008</v>
      </c>
      <c r="E253" s="64" t="s">
        <v>53</v>
      </c>
      <c r="G253" s="7">
        <f t="shared" si="13"/>
        <v>4</v>
      </c>
      <c r="H253" s="64" t="s">
        <v>459</v>
      </c>
      <c r="J253" s="241" t="s">
        <v>456</v>
      </c>
      <c r="K253" s="93" t="s">
        <v>456</v>
      </c>
      <c r="L253" s="83" t="s">
        <v>456</v>
      </c>
      <c r="N253" s="248">
        <v>0.7</v>
      </c>
      <c r="O253" s="249">
        <v>1</v>
      </c>
      <c r="P253" s="249">
        <v>1</v>
      </c>
      <c r="Q253" s="249">
        <v>1</v>
      </c>
      <c r="R253" s="249">
        <v>1</v>
      </c>
      <c r="S253" s="250">
        <v>0.7</v>
      </c>
      <c r="U253" s="132">
        <v>1</v>
      </c>
      <c r="V253" s="133">
        <v>0</v>
      </c>
    </row>
    <row r="254" spans="1:22" s="75" customFormat="1" ht="12.75">
      <c r="A254" s="16">
        <f>A253</f>
        <v>31</v>
      </c>
      <c r="B254" s="17" t="s">
        <v>44</v>
      </c>
      <c r="C254" s="17" t="s">
        <v>27</v>
      </c>
      <c r="D254" s="17">
        <v>2008</v>
      </c>
      <c r="E254" s="68" t="s">
        <v>53</v>
      </c>
      <c r="G254" s="16">
        <f t="shared" si="13"/>
        <v>5</v>
      </c>
      <c r="H254" s="68" t="s">
        <v>460</v>
      </c>
      <c r="J254" s="242" t="s">
        <v>456</v>
      </c>
      <c r="K254" s="92" t="s">
        <v>456</v>
      </c>
      <c r="L254" s="82" t="s">
        <v>456</v>
      </c>
      <c r="N254" s="251">
        <v>0.7</v>
      </c>
      <c r="O254" s="252">
        <v>1</v>
      </c>
      <c r="P254" s="252">
        <v>1</v>
      </c>
      <c r="Q254" s="252">
        <v>1</v>
      </c>
      <c r="R254" s="252">
        <v>1</v>
      </c>
      <c r="S254" s="253">
        <v>0.7</v>
      </c>
      <c r="U254" s="134">
        <v>0</v>
      </c>
      <c r="V254" s="135">
        <v>0</v>
      </c>
    </row>
    <row r="255" spans="1:22" s="75" customFormat="1" ht="12.75">
      <c r="A255" s="76">
        <f>A254</f>
        <v>31</v>
      </c>
      <c r="B255" s="77" t="s">
        <v>44</v>
      </c>
      <c r="C255" s="77" t="s">
        <v>27</v>
      </c>
      <c r="D255" s="77">
        <v>2008</v>
      </c>
      <c r="E255" s="78" t="s">
        <v>53</v>
      </c>
      <c r="G255" s="76">
        <f t="shared" si="13"/>
        <v>6</v>
      </c>
      <c r="H255" s="78" t="s">
        <v>461</v>
      </c>
      <c r="J255" s="244" t="s">
        <v>456</v>
      </c>
      <c r="K255" s="96" t="s">
        <v>456</v>
      </c>
      <c r="L255" s="84" t="s">
        <v>456</v>
      </c>
      <c r="N255" s="266">
        <v>0.7</v>
      </c>
      <c r="O255" s="267">
        <v>1</v>
      </c>
      <c r="P255" s="267">
        <v>1</v>
      </c>
      <c r="Q255" s="267">
        <v>1</v>
      </c>
      <c r="R255" s="267">
        <v>1</v>
      </c>
      <c r="S255" s="268">
        <v>0.7</v>
      </c>
      <c r="U255" s="144">
        <v>1</v>
      </c>
      <c r="V255" s="145">
        <v>0</v>
      </c>
    </row>
    <row r="256" spans="1:22" s="75" customFormat="1" ht="12.75">
      <c r="A256" s="25">
        <v>31</v>
      </c>
      <c r="B256" s="26" t="s">
        <v>44</v>
      </c>
      <c r="C256" s="26" t="s">
        <v>27</v>
      </c>
      <c r="D256" s="26">
        <v>2008</v>
      </c>
      <c r="E256" s="70" t="s">
        <v>53</v>
      </c>
      <c r="G256" s="25">
        <f t="shared" si="13"/>
        <v>7</v>
      </c>
      <c r="H256" s="70" t="s">
        <v>462</v>
      </c>
      <c r="J256" s="240" t="s">
        <v>456</v>
      </c>
      <c r="K256" s="95" t="s">
        <v>456</v>
      </c>
      <c r="L256" s="85" t="s">
        <v>456</v>
      </c>
      <c r="N256" s="254">
        <v>0.7</v>
      </c>
      <c r="O256" s="255">
        <v>1</v>
      </c>
      <c r="P256" s="255">
        <v>1</v>
      </c>
      <c r="Q256" s="255">
        <v>1</v>
      </c>
      <c r="R256" s="255">
        <v>1</v>
      </c>
      <c r="S256" s="256">
        <v>0.7</v>
      </c>
      <c r="U256" s="138">
        <v>1</v>
      </c>
      <c r="V256" s="139">
        <v>0</v>
      </c>
    </row>
    <row r="257" spans="1:22" s="75" customFormat="1" ht="12.75">
      <c r="A257" s="13">
        <f>A250+1</f>
        <v>32</v>
      </c>
      <c r="B257" s="14" t="s">
        <v>45</v>
      </c>
      <c r="C257" s="14" t="s">
        <v>12</v>
      </c>
      <c r="D257" s="14">
        <v>2008</v>
      </c>
      <c r="E257" s="66" t="s">
        <v>53</v>
      </c>
      <c r="G257" s="13">
        <v>1</v>
      </c>
      <c r="H257" s="66" t="s">
        <v>272</v>
      </c>
      <c r="J257" s="239" t="s">
        <v>271</v>
      </c>
      <c r="K257" s="94" t="s">
        <v>271</v>
      </c>
      <c r="L257" s="66">
        <v>1</v>
      </c>
      <c r="N257" s="260">
        <v>1</v>
      </c>
      <c r="O257" s="261">
        <v>1</v>
      </c>
      <c r="P257" s="261">
        <v>1</v>
      </c>
      <c r="Q257" s="261">
        <v>1</v>
      </c>
      <c r="R257" s="261">
        <v>1</v>
      </c>
      <c r="S257" s="262">
        <v>1</v>
      </c>
      <c r="U257" s="180" t="s">
        <v>66</v>
      </c>
      <c r="V257" s="181" t="s">
        <v>66</v>
      </c>
    </row>
    <row r="258" spans="1:22" s="75" customFormat="1" ht="12.75">
      <c r="A258" s="25">
        <f>A257+1</f>
        <v>33</v>
      </c>
      <c r="B258" s="26" t="s">
        <v>46</v>
      </c>
      <c r="C258" s="26" t="s">
        <v>12</v>
      </c>
      <c r="D258" s="26">
        <v>2008</v>
      </c>
      <c r="E258" s="70" t="s">
        <v>53</v>
      </c>
      <c r="G258" s="25">
        <v>1</v>
      </c>
      <c r="H258" s="70" t="s">
        <v>463</v>
      </c>
      <c r="J258" s="240" t="s">
        <v>271</v>
      </c>
      <c r="K258" s="95" t="s">
        <v>271</v>
      </c>
      <c r="L258" s="70">
        <v>5</v>
      </c>
      <c r="N258" s="254">
        <v>1</v>
      </c>
      <c r="O258" s="255">
        <v>1</v>
      </c>
      <c r="P258" s="255">
        <v>1</v>
      </c>
      <c r="Q258" s="255">
        <v>1</v>
      </c>
      <c r="R258" s="255">
        <v>1</v>
      </c>
      <c r="S258" s="256">
        <v>1</v>
      </c>
      <c r="U258" s="176" t="s">
        <v>66</v>
      </c>
      <c r="V258" s="177" t="s">
        <v>66</v>
      </c>
    </row>
    <row r="259" spans="1:22" s="75" customFormat="1" ht="12.75">
      <c r="A259" s="7">
        <f>A258+1</f>
        <v>34</v>
      </c>
      <c r="B259" s="8" t="s">
        <v>47</v>
      </c>
      <c r="C259" s="8" t="s">
        <v>12</v>
      </c>
      <c r="D259" s="8">
        <v>2008</v>
      </c>
      <c r="E259" s="64" t="s">
        <v>53</v>
      </c>
      <c r="G259" s="7">
        <v>1</v>
      </c>
      <c r="H259" s="64" t="s">
        <v>334</v>
      </c>
      <c r="J259" s="241" t="s">
        <v>271</v>
      </c>
      <c r="K259" s="93" t="s">
        <v>271</v>
      </c>
      <c r="L259" s="64">
        <v>1</v>
      </c>
      <c r="N259" s="248">
        <v>1</v>
      </c>
      <c r="O259" s="249">
        <v>1</v>
      </c>
      <c r="P259" s="249">
        <v>1</v>
      </c>
      <c r="Q259" s="249">
        <v>1</v>
      </c>
      <c r="R259" s="249">
        <v>1</v>
      </c>
      <c r="S259" s="250">
        <v>1</v>
      </c>
      <c r="U259" s="174" t="s">
        <v>66</v>
      </c>
      <c r="V259" s="175" t="s">
        <v>66</v>
      </c>
    </row>
    <row r="260" spans="1:22" s="75" customFormat="1" ht="12.75">
      <c r="A260" s="25">
        <f>A259</f>
        <v>34</v>
      </c>
      <c r="B260" s="26" t="s">
        <v>47</v>
      </c>
      <c r="C260" s="26" t="s">
        <v>12</v>
      </c>
      <c r="D260" s="26">
        <v>2008</v>
      </c>
      <c r="E260" s="70" t="s">
        <v>53</v>
      </c>
      <c r="G260" s="25">
        <f>G259+1</f>
        <v>2</v>
      </c>
      <c r="H260" s="70" t="s">
        <v>335</v>
      </c>
      <c r="J260" s="240" t="s">
        <v>271</v>
      </c>
      <c r="K260" s="95" t="s">
        <v>271</v>
      </c>
      <c r="L260" s="70">
        <v>1</v>
      </c>
      <c r="N260" s="254">
        <v>1</v>
      </c>
      <c r="O260" s="255">
        <v>1</v>
      </c>
      <c r="P260" s="255">
        <v>1</v>
      </c>
      <c r="Q260" s="255">
        <v>1</v>
      </c>
      <c r="R260" s="255">
        <v>1</v>
      </c>
      <c r="S260" s="256">
        <v>1</v>
      </c>
      <c r="U260" s="176" t="s">
        <v>66</v>
      </c>
      <c r="V260" s="177" t="s">
        <v>66</v>
      </c>
    </row>
    <row r="261" spans="1:22" s="75" customFormat="1" ht="12.75">
      <c r="A261" s="76">
        <f>A259+1</f>
        <v>35</v>
      </c>
      <c r="B261" s="77" t="s">
        <v>48</v>
      </c>
      <c r="C261" s="77" t="s">
        <v>33</v>
      </c>
      <c r="D261" s="77">
        <v>2008</v>
      </c>
      <c r="E261" s="78" t="s">
        <v>53</v>
      </c>
      <c r="G261" s="76">
        <v>1</v>
      </c>
      <c r="H261" s="78" t="s">
        <v>464</v>
      </c>
      <c r="J261" s="316">
        <v>52000</v>
      </c>
      <c r="K261" s="317">
        <v>0</v>
      </c>
      <c r="L261" s="78">
        <v>1</v>
      </c>
      <c r="N261" s="266">
        <v>1</v>
      </c>
      <c r="O261" s="267">
        <v>1</v>
      </c>
      <c r="P261" s="267">
        <v>1</v>
      </c>
      <c r="Q261" s="267">
        <v>1</v>
      </c>
      <c r="R261" s="267">
        <v>1</v>
      </c>
      <c r="S261" s="268">
        <v>1</v>
      </c>
      <c r="U261" s="330" t="s">
        <v>66</v>
      </c>
      <c r="V261" s="331" t="s">
        <v>66</v>
      </c>
    </row>
    <row r="262" spans="1:22" s="75" customFormat="1" ht="12.75">
      <c r="A262" s="20">
        <f>A261+1</f>
        <v>36</v>
      </c>
      <c r="B262" s="21" t="s">
        <v>49</v>
      </c>
      <c r="C262" s="21" t="s">
        <v>33</v>
      </c>
      <c r="D262" s="21">
        <v>2008</v>
      </c>
      <c r="E262" s="67" t="s">
        <v>53</v>
      </c>
      <c r="F262" s="332"/>
      <c r="G262" s="20">
        <v>1</v>
      </c>
      <c r="H262" s="67" t="s">
        <v>336</v>
      </c>
      <c r="J262" s="325" t="s">
        <v>271</v>
      </c>
      <c r="K262" s="326" t="s">
        <v>271</v>
      </c>
      <c r="L262" s="67">
        <v>20</v>
      </c>
      <c r="N262" s="245">
        <v>1</v>
      </c>
      <c r="O262" s="246">
        <v>1</v>
      </c>
      <c r="P262" s="246">
        <v>1</v>
      </c>
      <c r="Q262" s="246">
        <v>1</v>
      </c>
      <c r="R262" s="246">
        <v>1</v>
      </c>
      <c r="S262" s="247">
        <v>1</v>
      </c>
      <c r="U262" s="130">
        <v>0</v>
      </c>
      <c r="V262" s="131">
        <v>0</v>
      </c>
    </row>
    <row r="263" spans="1:22" s="75" customFormat="1" ht="12.75">
      <c r="A263" s="7">
        <f>A262</f>
        <v>36</v>
      </c>
      <c r="B263" s="8" t="s">
        <v>49</v>
      </c>
      <c r="C263" s="8" t="s">
        <v>33</v>
      </c>
      <c r="D263" s="8">
        <v>2008</v>
      </c>
      <c r="E263" s="64" t="s">
        <v>53</v>
      </c>
      <c r="G263" s="7">
        <f>G262+1</f>
        <v>2</v>
      </c>
      <c r="H263" s="64" t="s">
        <v>337</v>
      </c>
      <c r="J263" s="241" t="s">
        <v>271</v>
      </c>
      <c r="K263" s="93" t="s">
        <v>271</v>
      </c>
      <c r="L263" s="64">
        <v>20</v>
      </c>
      <c r="N263" s="248">
        <v>1</v>
      </c>
      <c r="O263" s="249">
        <v>1</v>
      </c>
      <c r="P263" s="249">
        <v>1</v>
      </c>
      <c r="Q263" s="249">
        <v>1</v>
      </c>
      <c r="R263" s="249">
        <v>1</v>
      </c>
      <c r="S263" s="250">
        <v>1</v>
      </c>
      <c r="U263" s="132">
        <v>7</v>
      </c>
      <c r="V263" s="133">
        <v>0</v>
      </c>
    </row>
    <row r="264" spans="1:22" s="75" customFormat="1" ht="12.75">
      <c r="A264" s="16">
        <f>A263</f>
        <v>36</v>
      </c>
      <c r="B264" s="17" t="s">
        <v>49</v>
      </c>
      <c r="C264" s="17" t="s">
        <v>33</v>
      </c>
      <c r="D264" s="17">
        <v>2008</v>
      </c>
      <c r="E264" s="68" t="s">
        <v>53</v>
      </c>
      <c r="G264" s="16">
        <f>G263+1</f>
        <v>3</v>
      </c>
      <c r="H264" s="68" t="s">
        <v>338</v>
      </c>
      <c r="J264" s="242" t="s">
        <v>271</v>
      </c>
      <c r="K264" s="92" t="s">
        <v>271</v>
      </c>
      <c r="L264" s="68">
        <v>20</v>
      </c>
      <c r="N264" s="251">
        <v>1</v>
      </c>
      <c r="O264" s="252">
        <v>1</v>
      </c>
      <c r="P264" s="252">
        <v>1</v>
      </c>
      <c r="Q264" s="252">
        <v>1</v>
      </c>
      <c r="R264" s="252">
        <v>1</v>
      </c>
      <c r="S264" s="253">
        <v>1</v>
      </c>
      <c r="U264" s="134">
        <v>116</v>
      </c>
      <c r="V264" s="135">
        <v>0</v>
      </c>
    </row>
    <row r="265" spans="1:22" s="75" customFormat="1" ht="12.75">
      <c r="A265" s="13">
        <f>A264</f>
        <v>36</v>
      </c>
      <c r="B265" s="14" t="s">
        <v>49</v>
      </c>
      <c r="C265" s="14" t="s">
        <v>33</v>
      </c>
      <c r="D265" s="14">
        <v>2008</v>
      </c>
      <c r="E265" s="66" t="s">
        <v>53</v>
      </c>
      <c r="G265" s="13">
        <f>G264+1</f>
        <v>4</v>
      </c>
      <c r="H265" s="66" t="s">
        <v>339</v>
      </c>
      <c r="J265" s="239" t="s">
        <v>271</v>
      </c>
      <c r="K265" s="94" t="s">
        <v>271</v>
      </c>
      <c r="L265" s="66">
        <v>20</v>
      </c>
      <c r="N265" s="260">
        <v>1</v>
      </c>
      <c r="O265" s="261">
        <v>1</v>
      </c>
      <c r="P265" s="261">
        <v>1</v>
      </c>
      <c r="Q265" s="261">
        <v>1</v>
      </c>
      <c r="R265" s="261">
        <v>1</v>
      </c>
      <c r="S265" s="262">
        <v>1</v>
      </c>
      <c r="U265" s="136">
        <v>2</v>
      </c>
      <c r="V265" s="137">
        <v>0</v>
      </c>
    </row>
    <row r="266" spans="1:22" s="75" customFormat="1" ht="12.75">
      <c r="A266" s="25">
        <v>37</v>
      </c>
      <c r="B266" s="26" t="s">
        <v>50</v>
      </c>
      <c r="C266" s="26" t="s">
        <v>33</v>
      </c>
      <c r="D266" s="26">
        <v>2008</v>
      </c>
      <c r="E266" s="70" t="s">
        <v>53</v>
      </c>
      <c r="G266" s="25">
        <v>1</v>
      </c>
      <c r="H266" s="70" t="s">
        <v>465</v>
      </c>
      <c r="J266" s="240" t="s">
        <v>271</v>
      </c>
      <c r="K266" s="95" t="s">
        <v>271</v>
      </c>
      <c r="L266" s="70">
        <v>20</v>
      </c>
      <c r="N266" s="254">
        <v>1</v>
      </c>
      <c r="O266" s="255">
        <v>1</v>
      </c>
      <c r="P266" s="255">
        <v>1</v>
      </c>
      <c r="Q266" s="255">
        <v>1</v>
      </c>
      <c r="R266" s="255">
        <v>1</v>
      </c>
      <c r="S266" s="256">
        <v>1</v>
      </c>
      <c r="U266" s="138">
        <v>2</v>
      </c>
      <c r="V266" s="139">
        <v>0</v>
      </c>
    </row>
  </sheetData>
  <sheetProtection/>
  <mergeCells count="20">
    <mergeCell ref="E5:E7"/>
    <mergeCell ref="A5:A7"/>
    <mergeCell ref="B5:B7"/>
    <mergeCell ref="C5:C7"/>
    <mergeCell ref="D5:D7"/>
    <mergeCell ref="L6:L7"/>
    <mergeCell ref="J5:L5"/>
    <mergeCell ref="P6:P7"/>
    <mergeCell ref="O6:O7"/>
    <mergeCell ref="N6:N7"/>
    <mergeCell ref="G5:G7"/>
    <mergeCell ref="H5:H7"/>
    <mergeCell ref="J6:J7"/>
    <mergeCell ref="K6:K7"/>
    <mergeCell ref="S6:S7"/>
    <mergeCell ref="N5:S5"/>
    <mergeCell ref="U5:U7"/>
    <mergeCell ref="V5:V7"/>
    <mergeCell ref="Q6:Q7"/>
    <mergeCell ref="R6:R7"/>
  </mergeCells>
  <printOptions/>
  <pageMargins left="0.75" right="0.75" top="1" bottom="1" header="0.5" footer="0.5"/>
  <pageSetup horizontalDpi="600" verticalDpi="600" orientation="landscape" scale="75" r:id="rId1"/>
  <headerFooter alignWithMargins="0">
    <oddFooter>&amp;L&amp;F
&amp;A&amp;Rpage &amp;P of &amp;N</oddFooter>
  </headerFooter>
</worksheet>
</file>

<file path=xl/worksheets/sheet5.xml><?xml version="1.0" encoding="utf-8"?>
<worksheet xmlns="http://schemas.openxmlformats.org/spreadsheetml/2006/main" xmlns:r="http://schemas.openxmlformats.org/officeDocument/2006/relationships">
  <sheetPr codeName="Sheet_04">
    <tabColor indexed="54"/>
  </sheetPr>
  <dimension ref="A1:AA93"/>
  <sheetViews>
    <sheetView zoomScale="75" zoomScaleNormal="75"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1" max="1" width="3.140625" style="103" customWidth="1"/>
    <col min="2" max="2" width="50.8515625" style="103" bestFit="1" customWidth="1"/>
    <col min="3" max="3" width="2.7109375" style="156" customWidth="1"/>
    <col min="4" max="5" width="13.57421875" style="103" customWidth="1"/>
    <col min="6" max="6" width="15.7109375" style="103" customWidth="1"/>
    <col min="7" max="9" width="13.57421875" style="103" customWidth="1"/>
    <col min="10" max="10" width="15.7109375" style="103" customWidth="1"/>
    <col min="11" max="13" width="13.57421875" style="103" customWidth="1"/>
    <col min="14" max="14" width="15.7109375" style="103" customWidth="1"/>
    <col min="15" max="17" width="13.57421875" style="103" customWidth="1"/>
    <col min="18" max="18" width="15.7109375" style="103" customWidth="1"/>
    <col min="19" max="21" width="13.57421875" style="103" customWidth="1"/>
    <col min="22" max="22" width="15.7109375" style="103" customWidth="1"/>
    <col min="23" max="25" width="13.57421875" style="103" customWidth="1"/>
    <col min="26" max="26" width="15.7109375" style="103" customWidth="1"/>
    <col min="27" max="27" width="13.57421875" style="103" customWidth="1"/>
    <col min="28" max="16384" width="9.140625" style="103" customWidth="1"/>
  </cols>
  <sheetData>
    <row r="1" spans="1:27" ht="78.75">
      <c r="A1" s="101" t="s">
        <v>0</v>
      </c>
      <c r="B1" s="150" t="s">
        <v>83</v>
      </c>
      <c r="C1" s="157"/>
      <c r="D1" s="155" t="s">
        <v>84</v>
      </c>
      <c r="E1" s="102" t="s">
        <v>85</v>
      </c>
      <c r="F1" s="102" t="s">
        <v>86</v>
      </c>
      <c r="G1" s="102" t="s">
        <v>87</v>
      </c>
      <c r="H1" s="102" t="s">
        <v>88</v>
      </c>
      <c r="I1" s="102" t="s">
        <v>89</v>
      </c>
      <c r="J1" s="102" t="s">
        <v>90</v>
      </c>
      <c r="K1" s="102" t="s">
        <v>91</v>
      </c>
      <c r="L1" s="102" t="s">
        <v>92</v>
      </c>
      <c r="M1" s="102" t="s">
        <v>93</v>
      </c>
      <c r="N1" s="102" t="s">
        <v>94</v>
      </c>
      <c r="O1" s="102" t="s">
        <v>95</v>
      </c>
      <c r="P1" s="102" t="s">
        <v>96</v>
      </c>
      <c r="Q1" s="102" t="s">
        <v>97</v>
      </c>
      <c r="R1" s="102" t="s">
        <v>98</v>
      </c>
      <c r="S1" s="102" t="s">
        <v>99</v>
      </c>
      <c r="T1" s="102" t="s">
        <v>100</v>
      </c>
      <c r="U1" s="102" t="s">
        <v>101</v>
      </c>
      <c r="V1" s="102" t="s">
        <v>102</v>
      </c>
      <c r="W1" s="102" t="s">
        <v>103</v>
      </c>
      <c r="X1" s="102" t="s">
        <v>104</v>
      </c>
      <c r="Y1" s="102" t="s">
        <v>105</v>
      </c>
      <c r="Z1" s="102" t="s">
        <v>106</v>
      </c>
      <c r="AA1" s="102" t="s">
        <v>107</v>
      </c>
    </row>
    <row r="2" spans="1:27" ht="12.75">
      <c r="A2" s="104">
        <v>1</v>
      </c>
      <c r="B2" s="151" t="s">
        <v>200</v>
      </c>
      <c r="C2" s="158"/>
      <c r="D2" s="105" t="s">
        <v>66</v>
      </c>
      <c r="E2" s="105" t="s">
        <v>66</v>
      </c>
      <c r="F2" s="106">
        <v>11400673</v>
      </c>
      <c r="G2" s="107">
        <v>0.000283157502281175</v>
      </c>
      <c r="H2" s="105" t="s">
        <v>66</v>
      </c>
      <c r="I2" s="105" t="s">
        <v>66</v>
      </c>
      <c r="J2" s="106">
        <v>34099588</v>
      </c>
      <c r="K2" s="107">
        <v>0.0004351914773047975</v>
      </c>
      <c r="L2" s="105" t="s">
        <v>66</v>
      </c>
      <c r="M2" s="105" t="s">
        <v>66</v>
      </c>
      <c r="N2" s="106">
        <v>11858778</v>
      </c>
      <c r="O2" s="107">
        <v>0.0002885427809685353</v>
      </c>
      <c r="P2" s="105" t="s">
        <v>66</v>
      </c>
      <c r="Q2" s="105" t="s">
        <v>66</v>
      </c>
      <c r="R2" s="106">
        <v>31082191</v>
      </c>
      <c r="S2" s="107">
        <v>0.00037639597077078653</v>
      </c>
      <c r="T2" s="105" t="s">
        <v>66</v>
      </c>
      <c r="U2" s="105" t="s">
        <v>66</v>
      </c>
      <c r="V2" s="106">
        <v>11183350</v>
      </c>
      <c r="W2" s="107">
        <v>0.0002755266259549185</v>
      </c>
      <c r="X2" s="105" t="s">
        <v>66</v>
      </c>
      <c r="Y2" s="105" t="s">
        <v>66</v>
      </c>
      <c r="Z2" s="106">
        <v>14843605</v>
      </c>
      <c r="AA2" s="299">
        <v>0.00018354225661403975</v>
      </c>
    </row>
    <row r="3" spans="1:27" ht="12.75">
      <c r="A3" s="108">
        <v>2</v>
      </c>
      <c r="B3" s="152" t="s">
        <v>108</v>
      </c>
      <c r="C3" s="158"/>
      <c r="D3" s="109" t="s">
        <v>66</v>
      </c>
      <c r="E3" s="109" t="s">
        <v>66</v>
      </c>
      <c r="F3" s="110"/>
      <c r="G3" s="111">
        <v>0</v>
      </c>
      <c r="H3" s="109" t="s">
        <v>66</v>
      </c>
      <c r="I3" s="109" t="s">
        <v>66</v>
      </c>
      <c r="J3" s="110"/>
      <c r="K3" s="111">
        <v>0</v>
      </c>
      <c r="L3" s="109" t="s">
        <v>66</v>
      </c>
      <c r="M3" s="109" t="s">
        <v>66</v>
      </c>
      <c r="N3" s="110"/>
      <c r="O3" s="111">
        <v>0</v>
      </c>
      <c r="P3" s="109" t="s">
        <v>66</v>
      </c>
      <c r="Q3" s="109" t="s">
        <v>66</v>
      </c>
      <c r="R3" s="110"/>
      <c r="S3" s="111">
        <v>0</v>
      </c>
      <c r="T3" s="109" t="s">
        <v>66</v>
      </c>
      <c r="U3" s="109" t="s">
        <v>66</v>
      </c>
      <c r="V3" s="110">
        <v>0</v>
      </c>
      <c r="W3" s="111">
        <v>0</v>
      </c>
      <c r="X3" s="109" t="s">
        <v>66</v>
      </c>
      <c r="Y3" s="109" t="s">
        <v>66</v>
      </c>
      <c r="Z3" s="110">
        <v>0</v>
      </c>
      <c r="AA3" s="300">
        <v>0</v>
      </c>
    </row>
    <row r="4" spans="1:27" ht="12.75">
      <c r="A4" s="108">
        <v>3</v>
      </c>
      <c r="B4" s="152" t="s">
        <v>109</v>
      </c>
      <c r="C4" s="158"/>
      <c r="D4" s="109" t="s">
        <v>66</v>
      </c>
      <c r="E4" s="109" t="s">
        <v>66</v>
      </c>
      <c r="F4" s="110"/>
      <c r="G4" s="111">
        <v>0</v>
      </c>
      <c r="H4" s="109" t="s">
        <v>66</v>
      </c>
      <c r="I4" s="109" t="s">
        <v>66</v>
      </c>
      <c r="J4" s="110"/>
      <c r="K4" s="111">
        <v>0</v>
      </c>
      <c r="L4" s="109" t="s">
        <v>66</v>
      </c>
      <c r="M4" s="109" t="s">
        <v>66</v>
      </c>
      <c r="N4" s="110"/>
      <c r="O4" s="111">
        <v>0</v>
      </c>
      <c r="P4" s="109" t="s">
        <v>66</v>
      </c>
      <c r="Q4" s="109" t="s">
        <v>66</v>
      </c>
      <c r="R4" s="110"/>
      <c r="S4" s="111">
        <v>0</v>
      </c>
      <c r="T4" s="109" t="s">
        <v>66</v>
      </c>
      <c r="U4" s="109" t="s">
        <v>66</v>
      </c>
      <c r="V4" s="110">
        <v>0</v>
      </c>
      <c r="W4" s="111">
        <v>0</v>
      </c>
      <c r="X4" s="109" t="s">
        <v>66</v>
      </c>
      <c r="Y4" s="109" t="s">
        <v>66</v>
      </c>
      <c r="Z4" s="110">
        <v>0</v>
      </c>
      <c r="AA4" s="300">
        <v>0</v>
      </c>
    </row>
    <row r="5" spans="1:27" ht="12.75">
      <c r="A5" s="108">
        <v>4</v>
      </c>
      <c r="B5" s="152" t="s">
        <v>110</v>
      </c>
      <c r="C5" s="158"/>
      <c r="D5" s="109" t="s">
        <v>66</v>
      </c>
      <c r="E5" s="109" t="s">
        <v>66</v>
      </c>
      <c r="F5" s="110">
        <v>530557254</v>
      </c>
      <c r="G5" s="111">
        <v>0.013177403374327021</v>
      </c>
      <c r="H5" s="109" t="s">
        <v>66</v>
      </c>
      <c r="I5" s="109" t="s">
        <v>66</v>
      </c>
      <c r="J5" s="110">
        <v>937360428</v>
      </c>
      <c r="K5" s="111">
        <v>0.011962938362433506</v>
      </c>
      <c r="L5" s="109" t="s">
        <v>66</v>
      </c>
      <c r="M5" s="109" t="s">
        <v>66</v>
      </c>
      <c r="N5" s="110">
        <v>548016272</v>
      </c>
      <c r="O5" s="111">
        <v>0.013334100624776793</v>
      </c>
      <c r="P5" s="109" t="s">
        <v>66</v>
      </c>
      <c r="Q5" s="109" t="s">
        <v>66</v>
      </c>
      <c r="R5" s="110">
        <v>940740837</v>
      </c>
      <c r="S5" s="111">
        <v>0.011392088176355947</v>
      </c>
      <c r="T5" s="109" t="s">
        <v>66</v>
      </c>
      <c r="U5" s="109" t="s">
        <v>66</v>
      </c>
      <c r="V5" s="110">
        <v>547117234</v>
      </c>
      <c r="W5" s="111">
        <v>0.013479446273773746</v>
      </c>
      <c r="X5" s="109" t="s">
        <v>66</v>
      </c>
      <c r="Y5" s="109" t="s">
        <v>66</v>
      </c>
      <c r="Z5" s="110">
        <v>980805847</v>
      </c>
      <c r="AA5" s="300">
        <v>0.012127735712357248</v>
      </c>
    </row>
    <row r="6" spans="1:27" ht="12.75">
      <c r="A6" s="108">
        <v>5</v>
      </c>
      <c r="B6" s="152" t="s">
        <v>111</v>
      </c>
      <c r="C6" s="158"/>
      <c r="D6" s="109" t="s">
        <v>66</v>
      </c>
      <c r="E6" s="109" t="s">
        <v>66</v>
      </c>
      <c r="F6" s="110">
        <v>261470152</v>
      </c>
      <c r="G6" s="111">
        <v>0.006494110931994908</v>
      </c>
      <c r="H6" s="109" t="s">
        <v>66</v>
      </c>
      <c r="I6" s="109" t="s">
        <v>66</v>
      </c>
      <c r="J6" s="110">
        <v>842737021</v>
      </c>
      <c r="K6" s="111">
        <v>0.010755319658068424</v>
      </c>
      <c r="L6" s="109" t="s">
        <v>66</v>
      </c>
      <c r="M6" s="109" t="s">
        <v>66</v>
      </c>
      <c r="N6" s="110">
        <v>264836003</v>
      </c>
      <c r="O6" s="111">
        <v>0.0064438778435865285</v>
      </c>
      <c r="P6" s="109" t="s">
        <v>66</v>
      </c>
      <c r="Q6" s="109" t="s">
        <v>66</v>
      </c>
      <c r="R6" s="110">
        <v>855922144</v>
      </c>
      <c r="S6" s="111">
        <v>0.01036495935228932</v>
      </c>
      <c r="T6" s="109" t="s">
        <v>66</v>
      </c>
      <c r="U6" s="109" t="s">
        <v>66</v>
      </c>
      <c r="V6" s="110">
        <v>261354534</v>
      </c>
      <c r="W6" s="111">
        <v>0.006439048490035636</v>
      </c>
      <c r="X6" s="109" t="s">
        <v>66</v>
      </c>
      <c r="Y6" s="109" t="s">
        <v>66</v>
      </c>
      <c r="Z6" s="110">
        <v>821568128</v>
      </c>
      <c r="AA6" s="300">
        <v>0.010158749722543294</v>
      </c>
    </row>
    <row r="7" spans="1:27" ht="12.75">
      <c r="A7" s="108">
        <v>6</v>
      </c>
      <c r="B7" s="152" t="s">
        <v>112</v>
      </c>
      <c r="C7" s="158"/>
      <c r="D7" s="109" t="s">
        <v>66</v>
      </c>
      <c r="E7" s="109" t="s">
        <v>66</v>
      </c>
      <c r="F7" s="110">
        <v>79563205</v>
      </c>
      <c r="G7" s="111">
        <v>0.0019761042529055166</v>
      </c>
      <c r="H7" s="109" t="s">
        <v>66</v>
      </c>
      <c r="I7" s="109" t="s">
        <v>66</v>
      </c>
      <c r="J7" s="110">
        <v>145133733</v>
      </c>
      <c r="K7" s="111">
        <v>0.0018522500527287907</v>
      </c>
      <c r="L7" s="109" t="s">
        <v>66</v>
      </c>
      <c r="M7" s="109" t="s">
        <v>66</v>
      </c>
      <c r="N7" s="110">
        <v>81004255</v>
      </c>
      <c r="O7" s="111">
        <v>0.0019709613425585993</v>
      </c>
      <c r="P7" s="109" t="s">
        <v>66</v>
      </c>
      <c r="Q7" s="109" t="s">
        <v>66</v>
      </c>
      <c r="R7" s="110">
        <v>207717221</v>
      </c>
      <c r="S7" s="111">
        <v>0.002515392979989892</v>
      </c>
      <c r="T7" s="109" t="s">
        <v>66</v>
      </c>
      <c r="U7" s="109" t="s">
        <v>66</v>
      </c>
      <c r="V7" s="110">
        <v>79817804</v>
      </c>
      <c r="W7" s="111">
        <v>0.001966488594853152</v>
      </c>
      <c r="X7" s="109" t="s">
        <v>66</v>
      </c>
      <c r="Y7" s="109" t="s">
        <v>66</v>
      </c>
      <c r="Z7" s="110">
        <v>200988235</v>
      </c>
      <c r="AA7" s="300">
        <v>0.0024852341600826032</v>
      </c>
    </row>
    <row r="8" spans="1:27" ht="12.75">
      <c r="A8" s="108">
        <v>7</v>
      </c>
      <c r="B8" s="152" t="s">
        <v>113</v>
      </c>
      <c r="C8" s="158"/>
      <c r="D8" s="109" t="s">
        <v>66</v>
      </c>
      <c r="E8" s="109" t="s">
        <v>66</v>
      </c>
      <c r="F8" s="110">
        <v>284501278</v>
      </c>
      <c r="G8" s="111">
        <v>0.007066132961999894</v>
      </c>
      <c r="H8" s="109" t="s">
        <v>66</v>
      </c>
      <c r="I8" s="109" t="s">
        <v>66</v>
      </c>
      <c r="J8" s="110">
        <v>680671928</v>
      </c>
      <c r="K8" s="111">
        <v>0.008686985364932407</v>
      </c>
      <c r="L8" s="109" t="s">
        <v>66</v>
      </c>
      <c r="M8" s="109" t="s">
        <v>66</v>
      </c>
      <c r="N8" s="110">
        <v>298531289</v>
      </c>
      <c r="O8" s="111">
        <v>0.007263737320504822</v>
      </c>
      <c r="P8" s="109" t="s">
        <v>66</v>
      </c>
      <c r="Q8" s="109" t="s">
        <v>66</v>
      </c>
      <c r="R8" s="110">
        <v>741598484</v>
      </c>
      <c r="S8" s="111">
        <v>0.008980534265017662</v>
      </c>
      <c r="T8" s="109" t="s">
        <v>66</v>
      </c>
      <c r="U8" s="109" t="s">
        <v>66</v>
      </c>
      <c r="V8" s="110">
        <v>291972257</v>
      </c>
      <c r="W8" s="111">
        <v>0.007193383989918257</v>
      </c>
      <c r="X8" s="109" t="s">
        <v>66</v>
      </c>
      <c r="Y8" s="109" t="s">
        <v>66</v>
      </c>
      <c r="Z8" s="110">
        <v>719465778</v>
      </c>
      <c r="AA8" s="300">
        <v>0.00889624673054125</v>
      </c>
    </row>
    <row r="9" spans="1:27" ht="12.75">
      <c r="A9" s="108">
        <v>8</v>
      </c>
      <c r="B9" s="152" t="s">
        <v>114</v>
      </c>
      <c r="C9" s="158"/>
      <c r="D9" s="109" t="s">
        <v>66</v>
      </c>
      <c r="E9" s="109" t="s">
        <v>66</v>
      </c>
      <c r="F9" s="110">
        <v>551419663</v>
      </c>
      <c r="G9" s="111">
        <v>0.013695561172906833</v>
      </c>
      <c r="H9" s="109" t="s">
        <v>66</v>
      </c>
      <c r="I9" s="109" t="s">
        <v>66</v>
      </c>
      <c r="J9" s="110">
        <v>1182280000</v>
      </c>
      <c r="K9" s="111">
        <v>0.015088691974457755</v>
      </c>
      <c r="L9" s="109" t="s">
        <v>66</v>
      </c>
      <c r="M9" s="109" t="s">
        <v>66</v>
      </c>
      <c r="N9" s="110">
        <v>567063035</v>
      </c>
      <c r="O9" s="111">
        <v>0.013797538422876109</v>
      </c>
      <c r="P9" s="109" t="s">
        <v>66</v>
      </c>
      <c r="Q9" s="109" t="s">
        <v>66</v>
      </c>
      <c r="R9" s="110">
        <v>1199736238</v>
      </c>
      <c r="S9" s="111">
        <v>0.014528444470690672</v>
      </c>
      <c r="T9" s="109" t="s">
        <v>66</v>
      </c>
      <c r="U9" s="109" t="s">
        <v>66</v>
      </c>
      <c r="V9" s="110">
        <v>557752794</v>
      </c>
      <c r="W9" s="111">
        <v>0.013741476878372644</v>
      </c>
      <c r="X9" s="109" t="s">
        <v>66</v>
      </c>
      <c r="Y9" s="109" t="s">
        <v>66</v>
      </c>
      <c r="Z9" s="110">
        <v>1158340390</v>
      </c>
      <c r="AA9" s="300">
        <v>0.014322963263155204</v>
      </c>
    </row>
    <row r="10" spans="1:27" ht="12.75">
      <c r="A10" s="108">
        <v>9</v>
      </c>
      <c r="B10" s="152" t="s">
        <v>115</v>
      </c>
      <c r="C10" s="158"/>
      <c r="D10" s="109" t="s">
        <v>66</v>
      </c>
      <c r="E10" s="109" t="s">
        <v>66</v>
      </c>
      <c r="F10" s="110">
        <v>110110859</v>
      </c>
      <c r="G10" s="111">
        <v>0.0027348136209568194</v>
      </c>
      <c r="H10" s="109" t="s">
        <v>66</v>
      </c>
      <c r="I10" s="109" t="s">
        <v>66</v>
      </c>
      <c r="J10" s="110">
        <v>225767061</v>
      </c>
      <c r="K10" s="111">
        <v>0.0028813222260442657</v>
      </c>
      <c r="L10" s="109" t="s">
        <v>66</v>
      </c>
      <c r="M10" s="109" t="s">
        <v>66</v>
      </c>
      <c r="N10" s="110">
        <v>113589579</v>
      </c>
      <c r="O10" s="111">
        <v>0.002763813692583261</v>
      </c>
      <c r="P10" s="109" t="s">
        <v>66</v>
      </c>
      <c r="Q10" s="109" t="s">
        <v>66</v>
      </c>
      <c r="R10" s="110">
        <v>215072148</v>
      </c>
      <c r="S10" s="111">
        <v>0.0026044589305888465</v>
      </c>
      <c r="T10" s="109" t="s">
        <v>66</v>
      </c>
      <c r="U10" s="109" t="s">
        <v>66</v>
      </c>
      <c r="V10" s="110">
        <v>114695863</v>
      </c>
      <c r="W10" s="111">
        <v>0.002825786919248488</v>
      </c>
      <c r="X10" s="109" t="s">
        <v>66</v>
      </c>
      <c r="Y10" s="109" t="s">
        <v>66</v>
      </c>
      <c r="Z10" s="110">
        <v>205759520</v>
      </c>
      <c r="AA10" s="300">
        <v>0.0025442314465132726</v>
      </c>
    </row>
    <row r="11" spans="1:27" ht="12.75">
      <c r="A11" s="108">
        <v>10</v>
      </c>
      <c r="B11" s="152" t="s">
        <v>116</v>
      </c>
      <c r="C11" s="158"/>
      <c r="D11" s="109" t="s">
        <v>66</v>
      </c>
      <c r="E11" s="109" t="s">
        <v>66</v>
      </c>
      <c r="F11" s="110">
        <v>389897758</v>
      </c>
      <c r="G11" s="111">
        <v>0.009683855970635246</v>
      </c>
      <c r="H11" s="109" t="s">
        <v>66</v>
      </c>
      <c r="I11" s="109" t="s">
        <v>66</v>
      </c>
      <c r="J11" s="110">
        <v>1175499726</v>
      </c>
      <c r="K11" s="111">
        <v>0.015002159625193261</v>
      </c>
      <c r="L11" s="109" t="s">
        <v>66</v>
      </c>
      <c r="M11" s="109" t="s">
        <v>66</v>
      </c>
      <c r="N11" s="110">
        <v>395062443</v>
      </c>
      <c r="O11" s="111">
        <v>0.009612492615971349</v>
      </c>
      <c r="P11" s="109" t="s">
        <v>66</v>
      </c>
      <c r="Q11" s="109" t="s">
        <v>66</v>
      </c>
      <c r="R11" s="110">
        <v>1165105313</v>
      </c>
      <c r="S11" s="111">
        <v>0.01410907440009091</v>
      </c>
      <c r="T11" s="109" t="s">
        <v>66</v>
      </c>
      <c r="U11" s="109" t="s">
        <v>66</v>
      </c>
      <c r="V11" s="110">
        <v>384779246</v>
      </c>
      <c r="W11" s="111">
        <v>0.009479889960330095</v>
      </c>
      <c r="X11" s="109" t="s">
        <v>66</v>
      </c>
      <c r="Y11" s="109" t="s">
        <v>66</v>
      </c>
      <c r="Z11" s="110">
        <v>1125532050</v>
      </c>
      <c r="AA11" s="300">
        <v>0.013917285750222148</v>
      </c>
    </row>
    <row r="12" spans="1:27" ht="12.75">
      <c r="A12" s="108">
        <v>11</v>
      </c>
      <c r="B12" s="152" t="s">
        <v>117</v>
      </c>
      <c r="C12" s="158"/>
      <c r="D12" s="109" t="s">
        <v>66</v>
      </c>
      <c r="E12" s="109" t="s">
        <v>66</v>
      </c>
      <c r="F12" s="110">
        <v>143693705</v>
      </c>
      <c r="G12" s="111">
        <v>0.0035689077830166685</v>
      </c>
      <c r="H12" s="109" t="s">
        <v>66</v>
      </c>
      <c r="I12" s="109" t="s">
        <v>66</v>
      </c>
      <c r="J12" s="110">
        <v>215257881</v>
      </c>
      <c r="K12" s="111">
        <v>0.002747200207635655</v>
      </c>
      <c r="L12" s="109" t="s">
        <v>66</v>
      </c>
      <c r="M12" s="109" t="s">
        <v>66</v>
      </c>
      <c r="N12" s="110">
        <v>143862348</v>
      </c>
      <c r="O12" s="111">
        <v>0.0035003979304261542</v>
      </c>
      <c r="P12" s="109" t="s">
        <v>66</v>
      </c>
      <c r="Q12" s="109" t="s">
        <v>66</v>
      </c>
      <c r="R12" s="110">
        <v>215810521</v>
      </c>
      <c r="S12" s="111">
        <v>0.002613400405214169</v>
      </c>
      <c r="T12" s="109" t="s">
        <v>66</v>
      </c>
      <c r="U12" s="109" t="s">
        <v>66</v>
      </c>
      <c r="V12" s="110">
        <v>141136541</v>
      </c>
      <c r="W12" s="111">
        <v>0.0034772116530984026</v>
      </c>
      <c r="X12" s="109" t="s">
        <v>66</v>
      </c>
      <c r="Y12" s="109" t="s">
        <v>66</v>
      </c>
      <c r="Z12" s="110">
        <v>206108617</v>
      </c>
      <c r="AA12" s="300">
        <v>0.0025485480563366405</v>
      </c>
    </row>
    <row r="13" spans="1:27" ht="12.75">
      <c r="A13" s="108">
        <v>12</v>
      </c>
      <c r="B13" s="152" t="s">
        <v>118</v>
      </c>
      <c r="C13" s="158"/>
      <c r="D13" s="109" t="s">
        <v>66</v>
      </c>
      <c r="E13" s="109" t="s">
        <v>66</v>
      </c>
      <c r="F13" s="110">
        <v>44421203</v>
      </c>
      <c r="G13" s="111">
        <v>0.001103285471814255</v>
      </c>
      <c r="H13" s="109" t="s">
        <v>66</v>
      </c>
      <c r="I13" s="109" t="s">
        <v>66</v>
      </c>
      <c r="J13" s="110">
        <v>104851041</v>
      </c>
      <c r="K13" s="111">
        <v>0.0013381475292233997</v>
      </c>
      <c r="L13" s="109" t="s">
        <v>66</v>
      </c>
      <c r="M13" s="109" t="s">
        <v>66</v>
      </c>
      <c r="N13" s="110">
        <v>46699194</v>
      </c>
      <c r="O13" s="111">
        <v>0.0011362650777128251</v>
      </c>
      <c r="P13" s="109" t="s">
        <v>66</v>
      </c>
      <c r="Q13" s="109" t="s">
        <v>66</v>
      </c>
      <c r="R13" s="110">
        <v>111831932</v>
      </c>
      <c r="S13" s="111">
        <v>0.0013542510117228411</v>
      </c>
      <c r="T13" s="109" t="s">
        <v>66</v>
      </c>
      <c r="U13" s="109" t="s">
        <v>66</v>
      </c>
      <c r="V13" s="110">
        <v>44627090</v>
      </c>
      <c r="W13" s="111">
        <v>0.0010994873212308016</v>
      </c>
      <c r="X13" s="109" t="s">
        <v>66</v>
      </c>
      <c r="Y13" s="109" t="s">
        <v>66</v>
      </c>
      <c r="Z13" s="110">
        <v>113895413</v>
      </c>
      <c r="AA13" s="300">
        <v>0.0014083250746707448</v>
      </c>
    </row>
    <row r="14" spans="1:27" ht="12.75">
      <c r="A14" s="108">
        <v>13</v>
      </c>
      <c r="B14" s="152" t="s">
        <v>119</v>
      </c>
      <c r="C14" s="158"/>
      <c r="D14" s="109" t="s">
        <v>66</v>
      </c>
      <c r="E14" s="109" t="s">
        <v>66</v>
      </c>
      <c r="F14" s="110">
        <v>14654854</v>
      </c>
      <c r="G14" s="111">
        <v>0.0003639813066242043</v>
      </c>
      <c r="H14" s="109" t="s">
        <v>66</v>
      </c>
      <c r="I14" s="109" t="s">
        <v>66</v>
      </c>
      <c r="J14" s="110">
        <v>13456323</v>
      </c>
      <c r="K14" s="111">
        <v>0.00017173454076514134</v>
      </c>
      <c r="L14" s="109" t="s">
        <v>66</v>
      </c>
      <c r="M14" s="109" t="s">
        <v>66</v>
      </c>
      <c r="N14" s="110">
        <v>15018918</v>
      </c>
      <c r="O14" s="111">
        <v>0.0003654339736234537</v>
      </c>
      <c r="P14" s="109" t="s">
        <v>66</v>
      </c>
      <c r="Q14" s="109" t="s">
        <v>66</v>
      </c>
      <c r="R14" s="110">
        <v>13186691</v>
      </c>
      <c r="S14" s="111">
        <v>0.0001596868560584868</v>
      </c>
      <c r="T14" s="109" t="s">
        <v>66</v>
      </c>
      <c r="U14" s="109" t="s">
        <v>66</v>
      </c>
      <c r="V14" s="110">
        <v>15056281</v>
      </c>
      <c r="W14" s="111">
        <v>0.0003709448692349919</v>
      </c>
      <c r="X14" s="109" t="s">
        <v>66</v>
      </c>
      <c r="Y14" s="109" t="s">
        <v>66</v>
      </c>
      <c r="Z14" s="110">
        <v>13204594</v>
      </c>
      <c r="AA14" s="300">
        <v>0.00016327576625976034</v>
      </c>
    </row>
    <row r="15" spans="1:27" ht="12.75">
      <c r="A15" s="108">
        <v>14</v>
      </c>
      <c r="B15" s="152" t="s">
        <v>120</v>
      </c>
      <c r="C15" s="158"/>
      <c r="D15" s="109" t="s">
        <v>66</v>
      </c>
      <c r="E15" s="109" t="s">
        <v>66</v>
      </c>
      <c r="F15" s="110">
        <v>239607514</v>
      </c>
      <c r="G15" s="111">
        <v>0.005951110534618586</v>
      </c>
      <c r="H15" s="109" t="s">
        <v>66</v>
      </c>
      <c r="I15" s="109" t="s">
        <v>66</v>
      </c>
      <c r="J15" s="110">
        <v>615842408</v>
      </c>
      <c r="K15" s="111">
        <v>0.0078596071989041</v>
      </c>
      <c r="L15" s="109" t="s">
        <v>66</v>
      </c>
      <c r="M15" s="109" t="s">
        <v>66</v>
      </c>
      <c r="N15" s="110">
        <v>236072777</v>
      </c>
      <c r="O15" s="111">
        <v>0.005744023168874979</v>
      </c>
      <c r="P15" s="109" t="s">
        <v>66</v>
      </c>
      <c r="Q15" s="109" t="s">
        <v>66</v>
      </c>
      <c r="R15" s="110">
        <v>601416856</v>
      </c>
      <c r="S15" s="111">
        <v>0.007282976973921636</v>
      </c>
      <c r="T15" s="109" t="s">
        <v>66</v>
      </c>
      <c r="U15" s="109" t="s">
        <v>66</v>
      </c>
      <c r="V15" s="110">
        <v>232973162</v>
      </c>
      <c r="W15" s="111">
        <v>0.005739810456071627</v>
      </c>
      <c r="X15" s="109" t="s">
        <v>66</v>
      </c>
      <c r="Y15" s="109" t="s">
        <v>66</v>
      </c>
      <c r="Z15" s="110">
        <v>578228629</v>
      </c>
      <c r="AA15" s="300">
        <v>0.007149839099430522</v>
      </c>
    </row>
    <row r="16" spans="1:27" ht="12.75">
      <c r="A16" s="108">
        <v>15</v>
      </c>
      <c r="B16" s="152" t="s">
        <v>121</v>
      </c>
      <c r="C16" s="158"/>
      <c r="D16" s="109" t="s">
        <v>66</v>
      </c>
      <c r="E16" s="109" t="s">
        <v>66</v>
      </c>
      <c r="F16" s="110">
        <v>12656005</v>
      </c>
      <c r="G16" s="111">
        <v>0.0003143360716212159</v>
      </c>
      <c r="H16" s="109" t="s">
        <v>66</v>
      </c>
      <c r="I16" s="109" t="s">
        <v>66</v>
      </c>
      <c r="J16" s="110">
        <v>5883572</v>
      </c>
      <c r="K16" s="111">
        <v>7.508830870651991E-05</v>
      </c>
      <c r="L16" s="109" t="s">
        <v>66</v>
      </c>
      <c r="M16" s="109" t="s">
        <v>66</v>
      </c>
      <c r="N16" s="301">
        <v>12522951</v>
      </c>
      <c r="O16" s="111">
        <v>0.00030470315807182665</v>
      </c>
      <c r="P16" s="109" t="s">
        <v>66</v>
      </c>
      <c r="Q16" s="109" t="s">
        <v>66</v>
      </c>
      <c r="R16" s="301">
        <v>18085796</v>
      </c>
      <c r="S16" s="111">
        <v>0.00021901354195341015</v>
      </c>
      <c r="T16" s="109" t="s">
        <v>66</v>
      </c>
      <c r="U16" s="109" t="s">
        <v>66</v>
      </c>
      <c r="V16" s="301">
        <v>0</v>
      </c>
      <c r="W16" s="111">
        <v>0</v>
      </c>
      <c r="X16" s="109" t="s">
        <v>66</v>
      </c>
      <c r="Y16" s="109" t="s">
        <v>66</v>
      </c>
      <c r="Z16" s="301">
        <v>0</v>
      </c>
      <c r="AA16" s="300">
        <v>0</v>
      </c>
    </row>
    <row r="17" spans="1:27" ht="12.75">
      <c r="A17" s="108">
        <v>16</v>
      </c>
      <c r="B17" s="152" t="s">
        <v>122</v>
      </c>
      <c r="C17" s="158"/>
      <c r="D17" s="109" t="s">
        <v>66</v>
      </c>
      <c r="E17" s="109" t="s">
        <v>66</v>
      </c>
      <c r="F17" s="110">
        <v>19799972</v>
      </c>
      <c r="G17" s="111">
        <v>0.000491770145214866</v>
      </c>
      <c r="H17" s="109" t="s">
        <v>66</v>
      </c>
      <c r="I17" s="109" t="s">
        <v>66</v>
      </c>
      <c r="J17" s="110">
        <v>9670245</v>
      </c>
      <c r="K17" s="111">
        <v>0.00012341522154019373</v>
      </c>
      <c r="L17" s="109" t="s">
        <v>66</v>
      </c>
      <c r="M17" s="109" t="s">
        <v>66</v>
      </c>
      <c r="N17" s="110">
        <v>19386628</v>
      </c>
      <c r="O17" s="111">
        <v>0.0004717072498298285</v>
      </c>
      <c r="P17" s="109" t="s">
        <v>66</v>
      </c>
      <c r="Q17" s="109" t="s">
        <v>66</v>
      </c>
      <c r="R17" s="110">
        <v>9298043</v>
      </c>
      <c r="S17" s="111">
        <v>0.00011259650007470568</v>
      </c>
      <c r="T17" s="109" t="s">
        <v>66</v>
      </c>
      <c r="U17" s="109" t="s">
        <v>66</v>
      </c>
      <c r="V17" s="110">
        <v>19644024</v>
      </c>
      <c r="W17" s="111">
        <v>0.0004839740912067889</v>
      </c>
      <c r="X17" s="109" t="s">
        <v>66</v>
      </c>
      <c r="Y17" s="109" t="s">
        <v>66</v>
      </c>
      <c r="Z17" s="110">
        <v>9451266</v>
      </c>
      <c r="AA17" s="300">
        <v>0.00011686559225333395</v>
      </c>
    </row>
    <row r="18" spans="1:27" ht="12.75">
      <c r="A18" s="108">
        <v>17</v>
      </c>
      <c r="B18" s="152" t="s">
        <v>123</v>
      </c>
      <c r="C18" s="158"/>
      <c r="D18" s="109" t="s">
        <v>66</v>
      </c>
      <c r="E18" s="109" t="s">
        <v>66</v>
      </c>
      <c r="F18" s="110"/>
      <c r="G18" s="111">
        <v>0</v>
      </c>
      <c r="H18" s="109" t="s">
        <v>66</v>
      </c>
      <c r="I18" s="109" t="s">
        <v>66</v>
      </c>
      <c r="J18" s="110">
        <v>3316831</v>
      </c>
      <c r="K18" s="111">
        <v>4.2330616512444336E-05</v>
      </c>
      <c r="L18" s="109" t="s">
        <v>66</v>
      </c>
      <c r="M18" s="109" t="s">
        <v>66</v>
      </c>
      <c r="N18" s="110"/>
      <c r="O18" s="111">
        <v>0</v>
      </c>
      <c r="P18" s="109" t="s">
        <v>66</v>
      </c>
      <c r="Q18" s="109" t="s">
        <v>66</v>
      </c>
      <c r="R18" s="110"/>
      <c r="S18" s="111">
        <v>0</v>
      </c>
      <c r="T18" s="109" t="s">
        <v>66</v>
      </c>
      <c r="U18" s="109" t="s">
        <v>66</v>
      </c>
      <c r="V18" s="110">
        <v>0</v>
      </c>
      <c r="W18" s="111">
        <v>0</v>
      </c>
      <c r="X18" s="109" t="s">
        <v>66</v>
      </c>
      <c r="Y18" s="109" t="s">
        <v>66</v>
      </c>
      <c r="Z18" s="110">
        <v>0</v>
      </c>
      <c r="AA18" s="300">
        <v>0</v>
      </c>
    </row>
    <row r="19" spans="1:27" ht="12.75">
      <c r="A19" s="108">
        <v>18</v>
      </c>
      <c r="B19" s="152" t="s">
        <v>124</v>
      </c>
      <c r="C19" s="158"/>
      <c r="D19" s="109" t="s">
        <v>66</v>
      </c>
      <c r="E19" s="109" t="s">
        <v>66</v>
      </c>
      <c r="F19" s="110"/>
      <c r="G19" s="111">
        <v>0</v>
      </c>
      <c r="H19" s="109" t="s">
        <v>66</v>
      </c>
      <c r="I19" s="109" t="s">
        <v>66</v>
      </c>
      <c r="J19" s="110">
        <v>104680214</v>
      </c>
      <c r="K19" s="111">
        <v>0.0013359673722521908</v>
      </c>
      <c r="L19" s="109" t="s">
        <v>66</v>
      </c>
      <c r="M19" s="109" t="s">
        <v>66</v>
      </c>
      <c r="N19" s="110"/>
      <c r="O19" s="111">
        <v>0</v>
      </c>
      <c r="P19" s="109" t="s">
        <v>66</v>
      </c>
      <c r="Q19" s="109" t="s">
        <v>66</v>
      </c>
      <c r="R19" s="110"/>
      <c r="S19" s="111">
        <v>0</v>
      </c>
      <c r="T19" s="109" t="s">
        <v>66</v>
      </c>
      <c r="U19" s="109" t="s">
        <v>66</v>
      </c>
      <c r="V19" s="110">
        <v>0</v>
      </c>
      <c r="W19" s="111">
        <v>0</v>
      </c>
      <c r="X19" s="109" t="s">
        <v>66</v>
      </c>
      <c r="Y19" s="109" t="s">
        <v>66</v>
      </c>
      <c r="Z19" s="110">
        <v>0</v>
      </c>
      <c r="AA19" s="300">
        <v>0</v>
      </c>
    </row>
    <row r="20" spans="1:27" ht="12.75">
      <c r="A20" s="108">
        <v>19</v>
      </c>
      <c r="B20" s="152" t="s">
        <v>125</v>
      </c>
      <c r="C20" s="158"/>
      <c r="D20" s="109" t="s">
        <v>66</v>
      </c>
      <c r="E20" s="109" t="s">
        <v>66</v>
      </c>
      <c r="F20" s="110">
        <v>409958</v>
      </c>
      <c r="G20" s="111">
        <v>1.0182090418713524E-05</v>
      </c>
      <c r="H20" s="109" t="s">
        <v>66</v>
      </c>
      <c r="I20" s="109" t="s">
        <v>66</v>
      </c>
      <c r="J20" s="110">
        <v>244729136</v>
      </c>
      <c r="K20" s="111">
        <v>0.003123323197786633</v>
      </c>
      <c r="L20" s="109" t="s">
        <v>66</v>
      </c>
      <c r="M20" s="109" t="s">
        <v>66</v>
      </c>
      <c r="N20" s="110"/>
      <c r="O20" s="111">
        <v>0</v>
      </c>
      <c r="P20" s="109" t="s">
        <v>66</v>
      </c>
      <c r="Q20" s="109" t="s">
        <v>66</v>
      </c>
      <c r="R20" s="110"/>
      <c r="S20" s="111">
        <v>0</v>
      </c>
      <c r="T20" s="109" t="s">
        <v>66</v>
      </c>
      <c r="U20" s="109" t="s">
        <v>66</v>
      </c>
      <c r="V20" s="110">
        <v>0</v>
      </c>
      <c r="W20" s="111">
        <v>0</v>
      </c>
      <c r="X20" s="109" t="s">
        <v>66</v>
      </c>
      <c r="Y20" s="109" t="s">
        <v>66</v>
      </c>
      <c r="Z20" s="110">
        <v>0</v>
      </c>
      <c r="AA20" s="300">
        <v>0</v>
      </c>
    </row>
    <row r="21" spans="1:27" ht="12.75">
      <c r="A21" s="108">
        <v>20</v>
      </c>
      <c r="B21" s="152" t="s">
        <v>126</v>
      </c>
      <c r="C21" s="158"/>
      <c r="D21" s="109" t="s">
        <v>66</v>
      </c>
      <c r="E21" s="109" t="s">
        <v>66</v>
      </c>
      <c r="F21" s="110">
        <v>91182112</v>
      </c>
      <c r="G21" s="111">
        <v>0.0022646820136532604</v>
      </c>
      <c r="H21" s="109" t="s">
        <v>66</v>
      </c>
      <c r="I21" s="109" t="s">
        <v>66</v>
      </c>
      <c r="J21" s="110">
        <v>45502520</v>
      </c>
      <c r="K21" s="111">
        <v>0.00058071988728694</v>
      </c>
      <c r="L21" s="109" t="s">
        <v>66</v>
      </c>
      <c r="M21" s="109" t="s">
        <v>66</v>
      </c>
      <c r="N21" s="110">
        <v>94171770</v>
      </c>
      <c r="O21" s="111">
        <v>0.002291347759822242</v>
      </c>
      <c r="P21" s="109" t="s">
        <v>66</v>
      </c>
      <c r="Q21" s="109" t="s">
        <v>66</v>
      </c>
      <c r="R21" s="110">
        <v>160761797</v>
      </c>
      <c r="S21" s="111">
        <v>0.0019467769387515545</v>
      </c>
      <c r="T21" s="109" t="s">
        <v>66</v>
      </c>
      <c r="U21" s="109" t="s">
        <v>66</v>
      </c>
      <c r="V21" s="110">
        <v>93091229</v>
      </c>
      <c r="W21" s="111">
        <v>0.0022935088531045407</v>
      </c>
      <c r="X21" s="109" t="s">
        <v>66</v>
      </c>
      <c r="Y21" s="109" t="s">
        <v>66</v>
      </c>
      <c r="Z21" s="110">
        <v>157019402.72</v>
      </c>
      <c r="AA21" s="300">
        <v>0.001941556347492236</v>
      </c>
    </row>
    <row r="22" spans="1:27" ht="12.75">
      <c r="A22" s="108">
        <v>21</v>
      </c>
      <c r="B22" s="152" t="s">
        <v>127</v>
      </c>
      <c r="C22" s="158"/>
      <c r="D22" s="109" t="s">
        <v>66</v>
      </c>
      <c r="E22" s="109" t="s">
        <v>66</v>
      </c>
      <c r="F22" s="110">
        <v>655143475</v>
      </c>
      <c r="G22" s="111">
        <v>0.01627174027505301</v>
      </c>
      <c r="H22" s="109" t="s">
        <v>66</v>
      </c>
      <c r="I22" s="109" t="s">
        <v>66</v>
      </c>
      <c r="J22" s="110">
        <v>244729136</v>
      </c>
      <c r="K22" s="111">
        <v>0.003123323197786633</v>
      </c>
      <c r="L22" s="109" t="s">
        <v>66</v>
      </c>
      <c r="M22" s="109" t="s">
        <v>66</v>
      </c>
      <c r="N22" s="110">
        <v>664998752</v>
      </c>
      <c r="O22" s="111">
        <v>0.016180468952423713</v>
      </c>
      <c r="P22" s="109" t="s">
        <v>66</v>
      </c>
      <c r="Q22" s="109" t="s">
        <v>66</v>
      </c>
      <c r="R22" s="110">
        <v>1903884798</v>
      </c>
      <c r="S22" s="111">
        <v>0.023055471436326764</v>
      </c>
      <c r="T22" s="109" t="s">
        <v>66</v>
      </c>
      <c r="U22" s="109" t="s">
        <v>66</v>
      </c>
      <c r="V22" s="110">
        <v>637053725</v>
      </c>
      <c r="W22" s="111">
        <v>0.015695231160722193</v>
      </c>
      <c r="X22" s="109" t="s">
        <v>66</v>
      </c>
      <c r="Y22" s="109" t="s">
        <v>66</v>
      </c>
      <c r="Z22" s="110">
        <v>1801822532</v>
      </c>
      <c r="AA22" s="300">
        <v>0.022279666802054007</v>
      </c>
    </row>
    <row r="23" spans="1:27" ht="12.75">
      <c r="A23" s="108">
        <v>22</v>
      </c>
      <c r="B23" s="152" t="s">
        <v>128</v>
      </c>
      <c r="C23" s="158"/>
      <c r="D23" s="109" t="s">
        <v>66</v>
      </c>
      <c r="E23" s="109" t="s">
        <v>66</v>
      </c>
      <c r="F23" s="110">
        <v>1603332097</v>
      </c>
      <c r="G23" s="111">
        <v>0.039821816827283675</v>
      </c>
      <c r="H23" s="109" t="s">
        <v>66</v>
      </c>
      <c r="I23" s="109" t="s">
        <v>66</v>
      </c>
      <c r="J23" s="110">
        <v>6490116773</v>
      </c>
      <c r="K23" s="111">
        <v>0.08282925606967788</v>
      </c>
      <c r="L23" s="109" t="s">
        <v>66</v>
      </c>
      <c r="M23" s="109" t="s">
        <v>66</v>
      </c>
      <c r="N23" s="110">
        <v>1632816129</v>
      </c>
      <c r="O23" s="111">
        <v>0.0397289928753147</v>
      </c>
      <c r="P23" s="109" t="s">
        <v>66</v>
      </c>
      <c r="Q23" s="109" t="s">
        <v>66</v>
      </c>
      <c r="R23" s="110">
        <v>6605288225</v>
      </c>
      <c r="S23" s="111">
        <v>0.07998805083173578</v>
      </c>
      <c r="T23" s="109" t="s">
        <v>66</v>
      </c>
      <c r="U23" s="109" t="s">
        <v>66</v>
      </c>
      <c r="V23" s="110">
        <v>1590715870</v>
      </c>
      <c r="W23" s="111">
        <v>0.039190812816735844</v>
      </c>
      <c r="X23" s="109" t="s">
        <v>66</v>
      </c>
      <c r="Y23" s="109" t="s">
        <v>66</v>
      </c>
      <c r="Z23" s="110">
        <v>6464408854</v>
      </c>
      <c r="AA23" s="300">
        <v>0.07993288616471124</v>
      </c>
    </row>
    <row r="24" spans="1:27" ht="12.75">
      <c r="A24" s="108">
        <v>23</v>
      </c>
      <c r="B24" s="152" t="s">
        <v>129</v>
      </c>
      <c r="C24" s="158"/>
      <c r="D24" s="109" t="s">
        <v>66</v>
      </c>
      <c r="E24" s="109" t="s">
        <v>66</v>
      </c>
      <c r="F24" s="110">
        <v>116103693</v>
      </c>
      <c r="G24" s="111">
        <v>0.002883657106514707</v>
      </c>
      <c r="H24" s="109" t="s">
        <v>66</v>
      </c>
      <c r="I24" s="109" t="s">
        <v>66</v>
      </c>
      <c r="J24" s="110">
        <v>36572686</v>
      </c>
      <c r="K24" s="111">
        <v>0.00046675406310904647</v>
      </c>
      <c r="L24" s="109" t="s">
        <v>66</v>
      </c>
      <c r="M24" s="109" t="s">
        <v>66</v>
      </c>
      <c r="N24" s="110">
        <v>116256740</v>
      </c>
      <c r="O24" s="111">
        <v>0.0028287099282856935</v>
      </c>
      <c r="P24" s="109" t="s">
        <v>66</v>
      </c>
      <c r="Q24" s="109" t="s">
        <v>66</v>
      </c>
      <c r="R24" s="110">
        <v>291852488</v>
      </c>
      <c r="S24" s="111">
        <v>0.0035342457210506594</v>
      </c>
      <c r="T24" s="109" t="s">
        <v>66</v>
      </c>
      <c r="U24" s="109" t="s">
        <v>66</v>
      </c>
      <c r="V24" s="110">
        <v>115637295</v>
      </c>
      <c r="W24" s="111">
        <v>0.0028489811841624886</v>
      </c>
      <c r="X24" s="109" t="s">
        <v>66</v>
      </c>
      <c r="Y24" s="109" t="s">
        <v>66</v>
      </c>
      <c r="Z24" s="110">
        <v>278295098.52</v>
      </c>
      <c r="AA24" s="300">
        <v>0.0034411391563563777</v>
      </c>
    </row>
    <row r="25" spans="1:27" ht="12.75">
      <c r="A25" s="108">
        <v>24</v>
      </c>
      <c r="B25" s="152" t="s">
        <v>130</v>
      </c>
      <c r="C25" s="158"/>
      <c r="D25" s="109" t="s">
        <v>66</v>
      </c>
      <c r="E25" s="109" t="s">
        <v>66</v>
      </c>
      <c r="F25" s="110">
        <v>32486898</v>
      </c>
      <c r="G25" s="111">
        <v>0.0008068741989655611</v>
      </c>
      <c r="H25" s="109" t="s">
        <v>66</v>
      </c>
      <c r="I25" s="109" t="s">
        <v>66</v>
      </c>
      <c r="J25" s="110">
        <v>30450548</v>
      </c>
      <c r="K25" s="111">
        <v>0.00038862108741198414</v>
      </c>
      <c r="L25" s="109" t="s">
        <v>66</v>
      </c>
      <c r="M25" s="109" t="s">
        <v>66</v>
      </c>
      <c r="N25" s="110">
        <v>32040530</v>
      </c>
      <c r="O25" s="111">
        <v>0.0007795966523621393</v>
      </c>
      <c r="P25" s="109" t="s">
        <v>66</v>
      </c>
      <c r="Q25" s="109" t="s">
        <v>66</v>
      </c>
      <c r="R25" s="110">
        <v>31021479</v>
      </c>
      <c r="S25" s="111">
        <v>0.00037566076673779423</v>
      </c>
      <c r="T25" s="109" t="s">
        <v>66</v>
      </c>
      <c r="U25" s="109" t="s">
        <v>66</v>
      </c>
      <c r="V25" s="110">
        <v>32354293</v>
      </c>
      <c r="W25" s="111">
        <v>0.0007971197526185659</v>
      </c>
      <c r="X25" s="109" t="s">
        <v>66</v>
      </c>
      <c r="Y25" s="109" t="s">
        <v>66</v>
      </c>
      <c r="Z25" s="110">
        <v>30605267</v>
      </c>
      <c r="AA25" s="300">
        <v>0.00037843635487842765</v>
      </c>
    </row>
    <row r="26" spans="1:27" ht="12.75">
      <c r="A26" s="108">
        <v>25</v>
      </c>
      <c r="B26" s="152" t="s">
        <v>131</v>
      </c>
      <c r="C26" s="158"/>
      <c r="D26" s="109" t="s">
        <v>66</v>
      </c>
      <c r="E26" s="109" t="s">
        <v>66</v>
      </c>
      <c r="F26" s="110">
        <v>284492550</v>
      </c>
      <c r="G26" s="111">
        <v>0.0070659161854394305</v>
      </c>
      <c r="H26" s="109" t="s">
        <v>66</v>
      </c>
      <c r="I26" s="109" t="s">
        <v>66</v>
      </c>
      <c r="J26" s="110">
        <v>148696240</v>
      </c>
      <c r="K26" s="111">
        <v>0.0018977160766654635</v>
      </c>
      <c r="L26" s="109" t="s">
        <v>66</v>
      </c>
      <c r="M26" s="109" t="s">
        <v>66</v>
      </c>
      <c r="N26" s="110">
        <v>280966066</v>
      </c>
      <c r="O26" s="111">
        <v>0.006836347728360295</v>
      </c>
      <c r="P26" s="109" t="s">
        <v>66</v>
      </c>
      <c r="Q26" s="109" t="s">
        <v>66</v>
      </c>
      <c r="R26" s="110">
        <v>279180331</v>
      </c>
      <c r="S26" s="111">
        <v>0.0033807897167498426</v>
      </c>
      <c r="T26" s="109" t="s">
        <v>66</v>
      </c>
      <c r="U26" s="109" t="s">
        <v>66</v>
      </c>
      <c r="V26" s="110">
        <v>261929749.41</v>
      </c>
      <c r="W26" s="111">
        <v>0.0064532201971819365</v>
      </c>
      <c r="X26" s="109" t="s">
        <v>66</v>
      </c>
      <c r="Y26" s="109" t="s">
        <v>66</v>
      </c>
      <c r="Z26" s="110">
        <v>278831202.41</v>
      </c>
      <c r="AA26" s="300">
        <v>0.0034477681199908974</v>
      </c>
    </row>
    <row r="27" spans="1:27" ht="12.75">
      <c r="A27" s="108">
        <v>26</v>
      </c>
      <c r="B27" s="152" t="s">
        <v>132</v>
      </c>
      <c r="C27" s="158"/>
      <c r="D27" s="109" t="s">
        <v>66</v>
      </c>
      <c r="E27" s="109" t="s">
        <v>66</v>
      </c>
      <c r="F27" s="110">
        <v>142060467</v>
      </c>
      <c r="G27" s="111">
        <v>0.0035283431959338973</v>
      </c>
      <c r="H27" s="109" t="s">
        <v>66</v>
      </c>
      <c r="I27" s="109" t="s">
        <v>66</v>
      </c>
      <c r="J27" s="110">
        <v>471908335</v>
      </c>
      <c r="K27" s="111">
        <v>0.006022667648098777</v>
      </c>
      <c r="L27" s="109" t="s">
        <v>66</v>
      </c>
      <c r="M27" s="109" t="s">
        <v>66</v>
      </c>
      <c r="N27" s="110">
        <v>143658315</v>
      </c>
      <c r="O27" s="111">
        <v>0.003495433485587963</v>
      </c>
      <c r="P27" s="109" t="s">
        <v>66</v>
      </c>
      <c r="Q27" s="109" t="s">
        <v>66</v>
      </c>
      <c r="R27" s="110">
        <v>468128577</v>
      </c>
      <c r="S27" s="111">
        <v>0.005668896062876066</v>
      </c>
      <c r="T27" s="109" t="s">
        <v>66</v>
      </c>
      <c r="U27" s="109" t="s">
        <v>66</v>
      </c>
      <c r="V27" s="110">
        <v>140987205</v>
      </c>
      <c r="W27" s="111">
        <v>0.003473532429590813</v>
      </c>
      <c r="X27" s="109" t="s">
        <v>66</v>
      </c>
      <c r="Y27" s="109" t="s">
        <v>66</v>
      </c>
      <c r="Z27" s="110">
        <v>448339012</v>
      </c>
      <c r="AA27" s="300">
        <v>0.005543744527733596</v>
      </c>
    </row>
    <row r="28" spans="1:27" ht="12.75">
      <c r="A28" s="108">
        <v>27</v>
      </c>
      <c r="B28" s="152" t="s">
        <v>133</v>
      </c>
      <c r="C28" s="158"/>
      <c r="D28" s="109" t="s">
        <v>66</v>
      </c>
      <c r="E28" s="109" t="s">
        <v>66</v>
      </c>
      <c r="F28" s="110"/>
      <c r="G28" s="111">
        <v>0</v>
      </c>
      <c r="H28" s="109" t="s">
        <v>66</v>
      </c>
      <c r="I28" s="109" t="s">
        <v>66</v>
      </c>
      <c r="J28" s="110"/>
      <c r="K28" s="111">
        <v>0</v>
      </c>
      <c r="L28" s="109" t="s">
        <v>66</v>
      </c>
      <c r="M28" s="109" t="s">
        <v>66</v>
      </c>
      <c r="N28" s="110"/>
      <c r="O28" s="111">
        <v>0</v>
      </c>
      <c r="P28" s="109" t="s">
        <v>66</v>
      </c>
      <c r="Q28" s="109" t="s">
        <v>66</v>
      </c>
      <c r="R28" s="110"/>
      <c r="S28" s="111">
        <v>0</v>
      </c>
      <c r="T28" s="109" t="s">
        <v>66</v>
      </c>
      <c r="U28" s="109" t="s">
        <v>66</v>
      </c>
      <c r="V28" s="110">
        <v>0</v>
      </c>
      <c r="W28" s="111">
        <v>0</v>
      </c>
      <c r="X28" s="109" t="s">
        <v>66</v>
      </c>
      <c r="Y28" s="109" t="s">
        <v>66</v>
      </c>
      <c r="Z28" s="110">
        <v>0</v>
      </c>
      <c r="AA28" s="300">
        <v>0</v>
      </c>
    </row>
    <row r="29" spans="1:27" ht="12.75">
      <c r="A29" s="108">
        <v>28</v>
      </c>
      <c r="B29" s="152" t="s">
        <v>134</v>
      </c>
      <c r="C29" s="158"/>
      <c r="D29" s="109" t="s">
        <v>66</v>
      </c>
      <c r="E29" s="109" t="s">
        <v>66</v>
      </c>
      <c r="F29" s="110"/>
      <c r="G29" s="111">
        <v>0</v>
      </c>
      <c r="H29" s="109" t="s">
        <v>66</v>
      </c>
      <c r="I29" s="109" t="s">
        <v>66</v>
      </c>
      <c r="J29" s="110"/>
      <c r="K29" s="111">
        <v>0</v>
      </c>
      <c r="L29" s="109" t="s">
        <v>66</v>
      </c>
      <c r="M29" s="109" t="s">
        <v>66</v>
      </c>
      <c r="N29" s="110"/>
      <c r="O29" s="111">
        <v>0</v>
      </c>
      <c r="P29" s="109" t="s">
        <v>66</v>
      </c>
      <c r="Q29" s="109" t="s">
        <v>66</v>
      </c>
      <c r="R29" s="110"/>
      <c r="S29" s="111">
        <v>0</v>
      </c>
      <c r="T29" s="109" t="s">
        <v>66</v>
      </c>
      <c r="U29" s="109" t="s">
        <v>66</v>
      </c>
      <c r="V29" s="110">
        <v>0</v>
      </c>
      <c r="W29" s="111">
        <v>0</v>
      </c>
      <c r="X29" s="109" t="s">
        <v>66</v>
      </c>
      <c r="Y29" s="109" t="s">
        <v>66</v>
      </c>
      <c r="Z29" s="110">
        <v>0</v>
      </c>
      <c r="AA29" s="300">
        <v>0</v>
      </c>
    </row>
    <row r="30" spans="1:27" ht="12.75">
      <c r="A30" s="108">
        <v>29</v>
      </c>
      <c r="B30" s="152" t="s">
        <v>135</v>
      </c>
      <c r="C30" s="158"/>
      <c r="D30" s="109" t="s">
        <v>66</v>
      </c>
      <c r="E30" s="109" t="s">
        <v>66</v>
      </c>
      <c r="F30" s="110">
        <v>38401315</v>
      </c>
      <c r="G30" s="111">
        <v>0.0009537700484622812</v>
      </c>
      <c r="H30" s="109" t="s">
        <v>66</v>
      </c>
      <c r="I30" s="109" t="s">
        <v>66</v>
      </c>
      <c r="J30" s="110">
        <v>42879081</v>
      </c>
      <c r="K30" s="111">
        <v>0.0005472385943742802</v>
      </c>
      <c r="L30" s="109" t="s">
        <v>66</v>
      </c>
      <c r="M30" s="109" t="s">
        <v>66</v>
      </c>
      <c r="N30" s="110">
        <v>39011690</v>
      </c>
      <c r="O30" s="111">
        <v>0.0009492159751099481</v>
      </c>
      <c r="P30" s="109" t="s">
        <v>66</v>
      </c>
      <c r="Q30" s="109" t="s">
        <v>66</v>
      </c>
      <c r="R30" s="110">
        <v>43615480</v>
      </c>
      <c r="S30" s="111">
        <v>0.0005281703254199109</v>
      </c>
      <c r="T30" s="109" t="s">
        <v>66</v>
      </c>
      <c r="U30" s="109" t="s">
        <v>66</v>
      </c>
      <c r="V30" s="110">
        <v>39844007</v>
      </c>
      <c r="W30" s="111">
        <v>0.0009816454651990821</v>
      </c>
      <c r="X30" s="109" t="s">
        <v>66</v>
      </c>
      <c r="Y30" s="109" t="s">
        <v>66</v>
      </c>
      <c r="Z30" s="110">
        <v>42938079</v>
      </c>
      <c r="AA30" s="300">
        <v>0.0005309324732322041</v>
      </c>
    </row>
    <row r="31" spans="1:27" ht="12.75">
      <c r="A31" s="108">
        <v>30</v>
      </c>
      <c r="B31" s="152" t="s">
        <v>136</v>
      </c>
      <c r="C31" s="158"/>
      <c r="D31" s="109" t="s">
        <v>66</v>
      </c>
      <c r="E31" s="109" t="s">
        <v>66</v>
      </c>
      <c r="F31" s="110">
        <v>5683369</v>
      </c>
      <c r="G31" s="111">
        <v>0.00014115733085075412</v>
      </c>
      <c r="H31" s="109" t="s">
        <v>66</v>
      </c>
      <c r="I31" s="109" t="s">
        <v>66</v>
      </c>
      <c r="J31" s="110">
        <v>2812411</v>
      </c>
      <c r="K31" s="111">
        <v>3.5893023044098446E-05</v>
      </c>
      <c r="L31" s="109" t="s">
        <v>66</v>
      </c>
      <c r="M31" s="109" t="s">
        <v>66</v>
      </c>
      <c r="N31" s="110">
        <v>5786652</v>
      </c>
      <c r="O31" s="111">
        <v>0.00014079837404639306</v>
      </c>
      <c r="P31" s="109" t="s">
        <v>66</v>
      </c>
      <c r="Q31" s="109" t="s">
        <v>66</v>
      </c>
      <c r="R31" s="110">
        <v>3568735</v>
      </c>
      <c r="S31" s="111">
        <v>4.321630591449241E-05</v>
      </c>
      <c r="T31" s="109" t="s">
        <v>66</v>
      </c>
      <c r="U31" s="109" t="s">
        <v>66</v>
      </c>
      <c r="V31" s="110">
        <v>5882230</v>
      </c>
      <c r="W31" s="111">
        <v>0.00014492177969846248</v>
      </c>
      <c r="X31" s="109" t="s">
        <v>66</v>
      </c>
      <c r="Y31" s="109" t="s">
        <v>66</v>
      </c>
      <c r="Z31" s="110">
        <v>3097510</v>
      </c>
      <c r="AA31" s="300">
        <v>3.830093668516201E-05</v>
      </c>
    </row>
    <row r="32" spans="1:27" ht="12.75">
      <c r="A32" s="108">
        <v>31</v>
      </c>
      <c r="B32" s="152" t="s">
        <v>137</v>
      </c>
      <c r="C32" s="158"/>
      <c r="D32" s="109" t="s">
        <v>66</v>
      </c>
      <c r="E32" s="109" t="s">
        <v>66</v>
      </c>
      <c r="F32" s="110">
        <v>91383636</v>
      </c>
      <c r="G32" s="111">
        <v>0.0022696872473346153</v>
      </c>
      <c r="H32" s="109" t="s">
        <v>66</v>
      </c>
      <c r="I32" s="109" t="s">
        <v>66</v>
      </c>
      <c r="J32" s="110">
        <v>102068591</v>
      </c>
      <c r="K32" s="111">
        <v>0.0013026368794751759</v>
      </c>
      <c r="L32" s="109" t="s">
        <v>66</v>
      </c>
      <c r="M32" s="109" t="s">
        <v>66</v>
      </c>
      <c r="N32" s="110">
        <v>92360867</v>
      </c>
      <c r="O32" s="111">
        <v>0.002247285632368278</v>
      </c>
      <c r="P32" s="109" t="s">
        <v>66</v>
      </c>
      <c r="Q32" s="109" t="s">
        <v>66</v>
      </c>
      <c r="R32" s="110">
        <v>109854997</v>
      </c>
      <c r="S32" s="111">
        <v>0.001330310924343681</v>
      </c>
      <c r="T32" s="109" t="s">
        <v>66</v>
      </c>
      <c r="U32" s="109" t="s">
        <v>66</v>
      </c>
      <c r="V32" s="110">
        <v>87951272</v>
      </c>
      <c r="W32" s="111">
        <v>0.0021668746147266516</v>
      </c>
      <c r="X32" s="109" t="s">
        <v>66</v>
      </c>
      <c r="Y32" s="109" t="s">
        <v>66</v>
      </c>
      <c r="Z32" s="110">
        <v>89322297</v>
      </c>
      <c r="AA32" s="300">
        <v>0.0011044767061188622</v>
      </c>
    </row>
    <row r="33" spans="1:27" ht="12.75">
      <c r="A33" s="108">
        <v>32</v>
      </c>
      <c r="B33" s="152" t="s">
        <v>138</v>
      </c>
      <c r="C33" s="158"/>
      <c r="D33" s="109" t="s">
        <v>66</v>
      </c>
      <c r="E33" s="109" t="s">
        <v>66</v>
      </c>
      <c r="F33" s="110">
        <v>397678409</v>
      </c>
      <c r="G33" s="111">
        <v>0.009877103308163611</v>
      </c>
      <c r="H33" s="109" t="s">
        <v>66</v>
      </c>
      <c r="I33" s="109" t="s">
        <v>66</v>
      </c>
      <c r="J33" s="110">
        <v>535059474</v>
      </c>
      <c r="K33" s="111">
        <v>0.006828625698820404</v>
      </c>
      <c r="L33" s="109" t="s">
        <v>66</v>
      </c>
      <c r="M33" s="109" t="s">
        <v>66</v>
      </c>
      <c r="N33" s="110">
        <v>405736204</v>
      </c>
      <c r="O33" s="111">
        <v>0.009872202063465306</v>
      </c>
      <c r="P33" s="109" t="s">
        <v>66</v>
      </c>
      <c r="Q33" s="109" t="s">
        <v>66</v>
      </c>
      <c r="R33" s="110">
        <v>543747565</v>
      </c>
      <c r="S33" s="111">
        <v>0.0065846192304276855</v>
      </c>
      <c r="T33" s="109" t="s">
        <v>66</v>
      </c>
      <c r="U33" s="109" t="s">
        <v>66</v>
      </c>
      <c r="V33" s="110">
        <v>411072289</v>
      </c>
      <c r="W33" s="111">
        <v>0.010127677378579331</v>
      </c>
      <c r="X33" s="109" t="s">
        <v>66</v>
      </c>
      <c r="Y33" s="109" t="s">
        <v>66</v>
      </c>
      <c r="Z33" s="110">
        <v>546788157.01</v>
      </c>
      <c r="AA33" s="300">
        <v>0.006761075374037997</v>
      </c>
    </row>
    <row r="34" spans="1:27" ht="12.75">
      <c r="A34" s="108">
        <v>33</v>
      </c>
      <c r="B34" s="152" t="s">
        <v>139</v>
      </c>
      <c r="C34" s="158"/>
      <c r="D34" s="109" t="s">
        <v>66</v>
      </c>
      <c r="E34" s="109" t="s">
        <v>66</v>
      </c>
      <c r="F34" s="110">
        <v>85590583</v>
      </c>
      <c r="G34" s="111">
        <v>0.002125805704721958</v>
      </c>
      <c r="H34" s="109" t="s">
        <v>66</v>
      </c>
      <c r="I34" s="109" t="s">
        <v>66</v>
      </c>
      <c r="J34" s="110">
        <v>18314103</v>
      </c>
      <c r="K34" s="111">
        <v>0.00023373131487929483</v>
      </c>
      <c r="L34" s="109" t="s">
        <v>66</v>
      </c>
      <c r="M34" s="109" t="s">
        <v>66</v>
      </c>
      <c r="N34" s="110">
        <v>86770666</v>
      </c>
      <c r="O34" s="111">
        <v>0.0021112672211362703</v>
      </c>
      <c r="P34" s="109" t="s">
        <v>66</v>
      </c>
      <c r="Q34" s="109" t="s">
        <v>66</v>
      </c>
      <c r="R34" s="110">
        <v>88449813</v>
      </c>
      <c r="S34" s="111">
        <v>0.0010711005935401894</v>
      </c>
      <c r="T34" s="109" t="s">
        <v>66</v>
      </c>
      <c r="U34" s="109" t="s">
        <v>66</v>
      </c>
      <c r="V34" s="110">
        <v>91344616.16</v>
      </c>
      <c r="W34" s="111">
        <v>0.002250477172735533</v>
      </c>
      <c r="X34" s="109" t="s">
        <v>66</v>
      </c>
      <c r="Y34" s="109" t="s">
        <v>66</v>
      </c>
      <c r="Z34" s="110">
        <v>87677058.10000001</v>
      </c>
      <c r="AA34" s="300">
        <v>0.0010841332073276185</v>
      </c>
    </row>
    <row r="35" spans="1:27" ht="12.75">
      <c r="A35" s="108">
        <v>34</v>
      </c>
      <c r="B35" s="152" t="s">
        <v>140</v>
      </c>
      <c r="C35" s="158"/>
      <c r="D35" s="109" t="s">
        <v>66</v>
      </c>
      <c r="E35" s="109" t="s">
        <v>66</v>
      </c>
      <c r="F35" s="110">
        <v>357495622</v>
      </c>
      <c r="G35" s="111">
        <v>0.00887908699793206</v>
      </c>
      <c r="H35" s="109" t="s">
        <v>66</v>
      </c>
      <c r="I35" s="109" t="s">
        <v>66</v>
      </c>
      <c r="J35" s="110">
        <v>1264636266</v>
      </c>
      <c r="K35" s="111">
        <v>0.01613975291589338</v>
      </c>
      <c r="L35" s="109" t="s">
        <v>66</v>
      </c>
      <c r="M35" s="109" t="s">
        <v>66</v>
      </c>
      <c r="N35" s="110">
        <v>358331164</v>
      </c>
      <c r="O35" s="111">
        <v>0.00871876263880244</v>
      </c>
      <c r="P35" s="109" t="s">
        <v>66</v>
      </c>
      <c r="Q35" s="109" t="s">
        <v>66</v>
      </c>
      <c r="R35" s="110">
        <v>1269317570</v>
      </c>
      <c r="S35" s="111">
        <v>0.015371053442679307</v>
      </c>
      <c r="T35" s="109" t="s">
        <v>66</v>
      </c>
      <c r="U35" s="109" t="s">
        <v>66</v>
      </c>
      <c r="V35" s="110">
        <v>366970147.7</v>
      </c>
      <c r="W35" s="111">
        <v>0.00904112333262923</v>
      </c>
      <c r="X35" s="109" t="s">
        <v>66</v>
      </c>
      <c r="Y35" s="109" t="s">
        <v>66</v>
      </c>
      <c r="Z35" s="110">
        <v>1223442614.04</v>
      </c>
      <c r="AA35" s="300">
        <v>0.015127957003617468</v>
      </c>
    </row>
    <row r="36" spans="1:27" ht="12.75">
      <c r="A36" s="108">
        <v>35</v>
      </c>
      <c r="B36" s="152" t="s">
        <v>141</v>
      </c>
      <c r="C36" s="158"/>
      <c r="D36" s="109" t="s">
        <v>66</v>
      </c>
      <c r="E36" s="109" t="s">
        <v>66</v>
      </c>
      <c r="F36" s="110">
        <v>172359424</v>
      </c>
      <c r="G36" s="111">
        <v>0.0042808756986944555</v>
      </c>
      <c r="H36" s="109" t="s">
        <v>66</v>
      </c>
      <c r="I36" s="109" t="s">
        <v>66</v>
      </c>
      <c r="J36" s="110">
        <v>185282283</v>
      </c>
      <c r="K36" s="111">
        <v>0.0023646406067186375</v>
      </c>
      <c r="L36" s="109" t="s">
        <v>66</v>
      </c>
      <c r="M36" s="109" t="s">
        <v>66</v>
      </c>
      <c r="N36" s="110">
        <v>173795327</v>
      </c>
      <c r="O36" s="111">
        <v>0.004228714541406878</v>
      </c>
      <c r="P36" s="109" t="s">
        <v>66</v>
      </c>
      <c r="Q36" s="109" t="s">
        <v>66</v>
      </c>
      <c r="R36" s="110">
        <v>183754191</v>
      </c>
      <c r="S36" s="111">
        <v>0.002225207904572928</v>
      </c>
      <c r="T36" s="109" t="s">
        <v>66</v>
      </c>
      <c r="U36" s="109" t="s">
        <v>66</v>
      </c>
      <c r="V36" s="110">
        <v>171781095</v>
      </c>
      <c r="W36" s="111">
        <v>0.004232208194162869</v>
      </c>
      <c r="X36" s="109" t="s">
        <v>66</v>
      </c>
      <c r="Y36" s="109" t="s">
        <v>66</v>
      </c>
      <c r="Z36" s="110">
        <v>177498802</v>
      </c>
      <c r="AA36" s="300">
        <v>0.0021947856107305897</v>
      </c>
    </row>
    <row r="37" spans="1:27" ht="12.75">
      <c r="A37" s="108">
        <v>36</v>
      </c>
      <c r="B37" s="152" t="s">
        <v>142</v>
      </c>
      <c r="C37" s="158"/>
      <c r="D37" s="109" t="s">
        <v>66</v>
      </c>
      <c r="E37" s="109" t="s">
        <v>66</v>
      </c>
      <c r="F37" s="110">
        <v>200925506</v>
      </c>
      <c r="G37" s="111">
        <v>0.004990368939056602</v>
      </c>
      <c r="H37" s="109" t="s">
        <v>66</v>
      </c>
      <c r="I37" s="109" t="s">
        <v>66</v>
      </c>
      <c r="J37" s="110">
        <v>271457391</v>
      </c>
      <c r="K37" s="111">
        <v>0.003464439013591485</v>
      </c>
      <c r="L37" s="109" t="s">
        <v>66</v>
      </c>
      <c r="M37" s="109" t="s">
        <v>66</v>
      </c>
      <c r="N37" s="110">
        <v>208287499</v>
      </c>
      <c r="O37" s="111">
        <v>0.005067963512129245</v>
      </c>
      <c r="P37" s="109" t="s">
        <v>66</v>
      </c>
      <c r="Q37" s="109" t="s">
        <v>66</v>
      </c>
      <c r="R37" s="110">
        <v>311739725</v>
      </c>
      <c r="S37" s="111">
        <v>0.003775074170903622</v>
      </c>
      <c r="T37" s="109" t="s">
        <v>66</v>
      </c>
      <c r="U37" s="109" t="s">
        <v>66</v>
      </c>
      <c r="V37" s="110">
        <v>220683563.04</v>
      </c>
      <c r="W37" s="111">
        <v>0.005437028933917007</v>
      </c>
      <c r="X37" s="109" t="s">
        <v>66</v>
      </c>
      <c r="Y37" s="109" t="s">
        <v>66</v>
      </c>
      <c r="Z37" s="110">
        <v>276894738.24</v>
      </c>
      <c r="AA37" s="300">
        <v>0.003423823599531478</v>
      </c>
    </row>
    <row r="38" spans="1:27" ht="12.75">
      <c r="A38" s="108">
        <v>37</v>
      </c>
      <c r="B38" s="152" t="s">
        <v>143</v>
      </c>
      <c r="C38" s="158"/>
      <c r="D38" s="109" t="s">
        <v>66</v>
      </c>
      <c r="E38" s="109" t="s">
        <v>66</v>
      </c>
      <c r="F38" s="110">
        <v>26681677</v>
      </c>
      <c r="G38" s="111">
        <v>0.0006626904408181057</v>
      </c>
      <c r="H38" s="109" t="s">
        <v>66</v>
      </c>
      <c r="I38" s="109" t="s">
        <v>66</v>
      </c>
      <c r="J38" s="110">
        <v>87318533</v>
      </c>
      <c r="K38" s="111">
        <v>0.0011143912170539336</v>
      </c>
      <c r="L38" s="109" t="s">
        <v>66</v>
      </c>
      <c r="M38" s="109" t="s">
        <v>66</v>
      </c>
      <c r="N38" s="110">
        <v>28317089</v>
      </c>
      <c r="O38" s="111">
        <v>0.0006889994575320932</v>
      </c>
      <c r="P38" s="109" t="s">
        <v>66</v>
      </c>
      <c r="Q38" s="109" t="s">
        <v>66</v>
      </c>
      <c r="R38" s="110">
        <v>82118980</v>
      </c>
      <c r="S38" s="111">
        <v>0.0009944361128147883</v>
      </c>
      <c r="T38" s="109" t="s">
        <v>66</v>
      </c>
      <c r="U38" s="109" t="s">
        <v>66</v>
      </c>
      <c r="V38" s="110">
        <v>26743823</v>
      </c>
      <c r="W38" s="111">
        <v>0.0006588933831388221</v>
      </c>
      <c r="X38" s="109" t="s">
        <v>66</v>
      </c>
      <c r="Y38" s="109" t="s">
        <v>66</v>
      </c>
      <c r="Z38" s="110">
        <v>56718432</v>
      </c>
      <c r="AA38" s="300">
        <v>0.0007013275414489919</v>
      </c>
    </row>
    <row r="39" spans="1:27" ht="12.75">
      <c r="A39" s="108">
        <v>38</v>
      </c>
      <c r="B39" s="152" t="s">
        <v>144</v>
      </c>
      <c r="C39" s="158"/>
      <c r="D39" s="109" t="s">
        <v>66</v>
      </c>
      <c r="E39" s="109" t="s">
        <v>66</v>
      </c>
      <c r="F39" s="110">
        <v>1654664050</v>
      </c>
      <c r="G39" s="111">
        <v>0.041096743982785344</v>
      </c>
      <c r="H39" s="109" t="s">
        <v>66</v>
      </c>
      <c r="I39" s="109" t="s">
        <v>66</v>
      </c>
      <c r="J39" s="110">
        <v>3638046674</v>
      </c>
      <c r="K39" s="111">
        <v>0.04643008902517722</v>
      </c>
      <c r="L39" s="109" t="s">
        <v>66</v>
      </c>
      <c r="M39" s="109" t="s">
        <v>66</v>
      </c>
      <c r="N39" s="110">
        <v>1666789557</v>
      </c>
      <c r="O39" s="111">
        <v>0.04055561998597942</v>
      </c>
      <c r="P39" s="109" t="s">
        <v>66</v>
      </c>
      <c r="Q39" s="109" t="s">
        <v>66</v>
      </c>
      <c r="R39" s="110">
        <v>4575455672</v>
      </c>
      <c r="S39" s="111">
        <v>0.055407390018970715</v>
      </c>
      <c r="T39" s="109" t="s">
        <v>66</v>
      </c>
      <c r="U39" s="109" t="s">
        <v>66</v>
      </c>
      <c r="V39" s="110">
        <v>1641702487</v>
      </c>
      <c r="W39" s="111">
        <v>0.040446981187650256</v>
      </c>
      <c r="X39" s="109" t="s">
        <v>66</v>
      </c>
      <c r="Y39" s="109" t="s">
        <v>66</v>
      </c>
      <c r="Z39" s="110">
        <v>4317582512</v>
      </c>
      <c r="AA39" s="300">
        <v>0.05338722213167181</v>
      </c>
    </row>
    <row r="40" spans="1:27" ht="12.75">
      <c r="A40" s="108">
        <v>39</v>
      </c>
      <c r="B40" s="152" t="s">
        <v>145</v>
      </c>
      <c r="C40" s="158"/>
      <c r="D40" s="109" t="s">
        <v>66</v>
      </c>
      <c r="E40" s="109" t="s">
        <v>66</v>
      </c>
      <c r="F40" s="110">
        <v>15223723</v>
      </c>
      <c r="G40" s="111">
        <v>0.0003781102554296994</v>
      </c>
      <c r="H40" s="109" t="s">
        <v>66</v>
      </c>
      <c r="I40" s="109" t="s">
        <v>66</v>
      </c>
      <c r="J40" s="110">
        <v>10268966</v>
      </c>
      <c r="K40" s="111">
        <v>0.0001310563190362516</v>
      </c>
      <c r="L40" s="109" t="s">
        <v>66</v>
      </c>
      <c r="M40" s="109" t="s">
        <v>66</v>
      </c>
      <c r="N40" s="110">
        <v>15036848</v>
      </c>
      <c r="O40" s="111">
        <v>0.0003658702388155979</v>
      </c>
      <c r="P40" s="109" t="s">
        <v>66</v>
      </c>
      <c r="Q40" s="109" t="s">
        <v>66</v>
      </c>
      <c r="R40" s="110">
        <v>9877930</v>
      </c>
      <c r="S40" s="111">
        <v>0.00011961875697745616</v>
      </c>
      <c r="T40" s="109" t="s">
        <v>66</v>
      </c>
      <c r="U40" s="109" t="s">
        <v>66</v>
      </c>
      <c r="V40" s="110">
        <v>15306507</v>
      </c>
      <c r="W40" s="111">
        <v>0.00037710974161278527</v>
      </c>
      <c r="X40" s="109" t="s">
        <v>66</v>
      </c>
      <c r="Y40" s="109" t="s">
        <v>66</v>
      </c>
      <c r="Z40" s="110">
        <v>10138585</v>
      </c>
      <c r="AA40" s="300">
        <v>0.00012536434173324163</v>
      </c>
    </row>
    <row r="41" spans="1:27" ht="12.75">
      <c r="A41" s="108">
        <v>40</v>
      </c>
      <c r="B41" s="152" t="s">
        <v>146</v>
      </c>
      <c r="C41" s="158"/>
      <c r="D41" s="109" t="s">
        <v>66</v>
      </c>
      <c r="E41" s="109" t="s">
        <v>66</v>
      </c>
      <c r="F41" s="110">
        <v>54802923</v>
      </c>
      <c r="G41" s="111">
        <v>0.0013611353289746631</v>
      </c>
      <c r="H41" s="109" t="s">
        <v>66</v>
      </c>
      <c r="I41" s="109" t="s">
        <v>66</v>
      </c>
      <c r="J41" s="110">
        <v>143819890</v>
      </c>
      <c r="K41" s="111">
        <v>0.0018354823053848472</v>
      </c>
      <c r="L41" s="109" t="s">
        <v>66</v>
      </c>
      <c r="M41" s="109" t="s">
        <v>66</v>
      </c>
      <c r="N41" s="110">
        <v>56403314</v>
      </c>
      <c r="O41" s="111">
        <v>0.001372381629658766</v>
      </c>
      <c r="P41" s="109" t="s">
        <v>66</v>
      </c>
      <c r="Q41" s="109" t="s">
        <v>66</v>
      </c>
      <c r="R41" s="110">
        <v>145226883</v>
      </c>
      <c r="S41" s="111">
        <v>0.001758653809469237</v>
      </c>
      <c r="T41" s="109" t="s">
        <v>66</v>
      </c>
      <c r="U41" s="109" t="s">
        <v>66</v>
      </c>
      <c r="V41" s="110">
        <v>55769040</v>
      </c>
      <c r="W41" s="111">
        <v>0.0013739939663826035</v>
      </c>
      <c r="X41" s="109" t="s">
        <v>66</v>
      </c>
      <c r="Y41" s="109" t="s">
        <v>66</v>
      </c>
      <c r="Z41" s="110">
        <v>138066467</v>
      </c>
      <c r="AA41" s="300">
        <v>0.0017072019173177844</v>
      </c>
    </row>
    <row r="42" spans="1:27" ht="12.75">
      <c r="A42" s="108">
        <v>41</v>
      </c>
      <c r="B42" s="152" t="s">
        <v>147</v>
      </c>
      <c r="C42" s="158"/>
      <c r="D42" s="109" t="s">
        <v>66</v>
      </c>
      <c r="E42" s="109" t="s">
        <v>66</v>
      </c>
      <c r="F42" s="110">
        <v>1075118931</v>
      </c>
      <c r="G42" s="111">
        <v>0.026702633358326035</v>
      </c>
      <c r="H42" s="109" t="s">
        <v>66</v>
      </c>
      <c r="I42" s="109" t="s">
        <v>66</v>
      </c>
      <c r="J42" s="110">
        <v>2744176570</v>
      </c>
      <c r="K42" s="111">
        <v>0.03502219016498123</v>
      </c>
      <c r="L42" s="109" t="s">
        <v>66</v>
      </c>
      <c r="M42" s="109" t="s">
        <v>66</v>
      </c>
      <c r="N42" s="110">
        <v>1141600000</v>
      </c>
      <c r="O42" s="111">
        <v>0.027776929355931946</v>
      </c>
      <c r="P42" s="109" t="s">
        <v>66</v>
      </c>
      <c r="Q42" s="109" t="s">
        <v>66</v>
      </c>
      <c r="R42" s="110">
        <v>2798700000</v>
      </c>
      <c r="S42" s="111">
        <v>0.03389141400605254</v>
      </c>
      <c r="T42" s="109" t="s">
        <v>66</v>
      </c>
      <c r="U42" s="109" t="s">
        <v>66</v>
      </c>
      <c r="V42" s="110">
        <v>1136600000</v>
      </c>
      <c r="W42" s="111">
        <v>0.028002661372519003</v>
      </c>
      <c r="X42" s="109" t="s">
        <v>66</v>
      </c>
      <c r="Y42" s="109" t="s">
        <v>66</v>
      </c>
      <c r="Z42" s="110">
        <v>2748900000</v>
      </c>
      <c r="AA42" s="300">
        <v>0.03399034865225354</v>
      </c>
    </row>
    <row r="43" spans="1:27" ht="12.75">
      <c r="A43" s="108">
        <v>42</v>
      </c>
      <c r="B43" s="152" t="s">
        <v>148</v>
      </c>
      <c r="C43" s="158"/>
      <c r="D43" s="109" t="s">
        <v>66</v>
      </c>
      <c r="E43" s="109" t="s">
        <v>66</v>
      </c>
      <c r="F43" s="110">
        <v>12237925130</v>
      </c>
      <c r="G43" s="111">
        <v>0.3039522590389904</v>
      </c>
      <c r="H43" s="109" t="s">
        <v>66</v>
      </c>
      <c r="I43" s="109" t="s">
        <v>66</v>
      </c>
      <c r="J43" s="110">
        <v>9935112037</v>
      </c>
      <c r="K43" s="111">
        <v>0.12679555203337664</v>
      </c>
      <c r="L43" s="109" t="s">
        <v>66</v>
      </c>
      <c r="M43" s="109" t="s">
        <v>66</v>
      </c>
      <c r="N43" s="110">
        <v>12620681000</v>
      </c>
      <c r="O43" s="111">
        <v>0.3070810831821589</v>
      </c>
      <c r="P43" s="109" t="s">
        <v>66</v>
      </c>
      <c r="Q43" s="109" t="s">
        <v>66</v>
      </c>
      <c r="R43" s="110">
        <v>10298799000</v>
      </c>
      <c r="S43" s="111">
        <v>0.12471535379787754</v>
      </c>
      <c r="T43" s="109" t="s">
        <v>66</v>
      </c>
      <c r="U43" s="109" t="s">
        <v>66</v>
      </c>
      <c r="V43" s="110">
        <v>12410000000</v>
      </c>
      <c r="W43" s="111">
        <v>0.30574786876030335</v>
      </c>
      <c r="X43" s="109" t="s">
        <v>66</v>
      </c>
      <c r="Y43" s="109" t="s">
        <v>66</v>
      </c>
      <c r="Z43" s="110">
        <v>9990000000</v>
      </c>
      <c r="AA43" s="300">
        <v>0.12352707738950593</v>
      </c>
    </row>
    <row r="44" spans="1:27" ht="12.75">
      <c r="A44" s="108">
        <v>43</v>
      </c>
      <c r="B44" s="152" t="s">
        <v>149</v>
      </c>
      <c r="C44" s="158"/>
      <c r="D44" s="109" t="s">
        <v>66</v>
      </c>
      <c r="E44" s="109" t="s">
        <v>66</v>
      </c>
      <c r="F44" s="110"/>
      <c r="G44" s="111">
        <v>0</v>
      </c>
      <c r="H44" s="109" t="s">
        <v>66</v>
      </c>
      <c r="I44" s="109" t="s">
        <v>66</v>
      </c>
      <c r="J44" s="110"/>
      <c r="K44" s="111">
        <v>0</v>
      </c>
      <c r="L44" s="109" t="s">
        <v>66</v>
      </c>
      <c r="M44" s="109" t="s">
        <v>66</v>
      </c>
      <c r="N44" s="110"/>
      <c r="O44" s="111">
        <v>0</v>
      </c>
      <c r="P44" s="109" t="s">
        <v>66</v>
      </c>
      <c r="Q44" s="109" t="s">
        <v>66</v>
      </c>
      <c r="R44" s="110"/>
      <c r="S44" s="111">
        <v>0</v>
      </c>
      <c r="T44" s="109" t="s">
        <v>66</v>
      </c>
      <c r="U44" s="109" t="s">
        <v>66</v>
      </c>
      <c r="V44" s="110">
        <v>0</v>
      </c>
      <c r="W44" s="111">
        <v>0</v>
      </c>
      <c r="X44" s="109" t="s">
        <v>66</v>
      </c>
      <c r="Y44" s="109" t="s">
        <v>66</v>
      </c>
      <c r="Z44" s="110">
        <v>0</v>
      </c>
      <c r="AA44" s="300">
        <v>0</v>
      </c>
    </row>
    <row r="45" spans="1:27" ht="12.75">
      <c r="A45" s="108">
        <v>44</v>
      </c>
      <c r="B45" s="152" t="s">
        <v>150</v>
      </c>
      <c r="C45" s="158"/>
      <c r="D45" s="109" t="s">
        <v>66</v>
      </c>
      <c r="E45" s="109" t="s">
        <v>66</v>
      </c>
      <c r="F45" s="110"/>
      <c r="G45" s="111">
        <v>0</v>
      </c>
      <c r="H45" s="109" t="s">
        <v>66</v>
      </c>
      <c r="I45" s="109" t="s">
        <v>66</v>
      </c>
      <c r="J45" s="110"/>
      <c r="K45" s="111">
        <v>0</v>
      </c>
      <c r="L45" s="109" t="s">
        <v>66</v>
      </c>
      <c r="M45" s="109" t="s">
        <v>66</v>
      </c>
      <c r="N45" s="110"/>
      <c r="O45" s="111">
        <v>0</v>
      </c>
      <c r="P45" s="109" t="s">
        <v>66</v>
      </c>
      <c r="Q45" s="109" t="s">
        <v>66</v>
      </c>
      <c r="R45" s="110"/>
      <c r="S45" s="111">
        <v>0</v>
      </c>
      <c r="T45" s="109" t="s">
        <v>66</v>
      </c>
      <c r="U45" s="109" t="s">
        <v>66</v>
      </c>
      <c r="V45" s="110">
        <v>0</v>
      </c>
      <c r="W45" s="111">
        <v>0</v>
      </c>
      <c r="X45" s="109" t="s">
        <v>66</v>
      </c>
      <c r="Y45" s="109" t="s">
        <v>66</v>
      </c>
      <c r="Z45" s="110">
        <v>0</v>
      </c>
      <c r="AA45" s="300">
        <v>0</v>
      </c>
    </row>
    <row r="46" spans="1:27" ht="12.75">
      <c r="A46" s="108">
        <v>45</v>
      </c>
      <c r="B46" s="152" t="s">
        <v>151</v>
      </c>
      <c r="C46" s="158"/>
      <c r="D46" s="109" t="s">
        <v>66</v>
      </c>
      <c r="E46" s="109" t="s">
        <v>66</v>
      </c>
      <c r="F46" s="110">
        <v>2226415669</v>
      </c>
      <c r="G46" s="111">
        <v>0.055297288140244996</v>
      </c>
      <c r="H46" s="109" t="s">
        <v>66</v>
      </c>
      <c r="I46" s="109" t="s">
        <v>66</v>
      </c>
      <c r="J46" s="110">
        <v>5188092986</v>
      </c>
      <c r="K46" s="111">
        <v>0.06621234986686636</v>
      </c>
      <c r="L46" s="109" t="s">
        <v>66</v>
      </c>
      <c r="M46" s="109" t="s">
        <v>66</v>
      </c>
      <c r="N46" s="110">
        <v>2234039085</v>
      </c>
      <c r="O46" s="111">
        <v>0.054357696077816965</v>
      </c>
      <c r="P46" s="109" t="s">
        <v>66</v>
      </c>
      <c r="Q46" s="109" t="s">
        <v>66</v>
      </c>
      <c r="R46" s="110">
        <v>5255181082</v>
      </c>
      <c r="S46" s="111">
        <v>0.06363865999458218</v>
      </c>
      <c r="T46" s="109" t="s">
        <v>66</v>
      </c>
      <c r="U46" s="109" t="s">
        <v>66</v>
      </c>
      <c r="V46" s="110">
        <v>2226078653</v>
      </c>
      <c r="W46" s="111">
        <v>0.054844383871680655</v>
      </c>
      <c r="X46" s="109" t="s">
        <v>66</v>
      </c>
      <c r="Y46" s="109" t="s">
        <v>66</v>
      </c>
      <c r="Z46" s="110">
        <v>5274086924</v>
      </c>
      <c r="AA46" s="300">
        <v>0.06521446883082375</v>
      </c>
    </row>
    <row r="47" spans="1:27" ht="12.75">
      <c r="A47" s="108">
        <v>46</v>
      </c>
      <c r="B47" s="152" t="s">
        <v>152</v>
      </c>
      <c r="C47" s="158"/>
      <c r="D47" s="109" t="s">
        <v>66</v>
      </c>
      <c r="E47" s="109" t="s">
        <v>66</v>
      </c>
      <c r="F47" s="110">
        <v>157140654</v>
      </c>
      <c r="G47" s="111">
        <v>0.003902888460485652</v>
      </c>
      <c r="H47" s="109" t="s">
        <v>66</v>
      </c>
      <c r="I47" s="109" t="s">
        <v>66</v>
      </c>
      <c r="J47" s="110">
        <v>28964493</v>
      </c>
      <c r="K47" s="111">
        <v>0.00036965550721769616</v>
      </c>
      <c r="L47" s="109" t="s">
        <v>66</v>
      </c>
      <c r="M47" s="109" t="s">
        <v>66</v>
      </c>
      <c r="N47" s="110">
        <v>156705342</v>
      </c>
      <c r="O47" s="111">
        <v>0.003812888239690921</v>
      </c>
      <c r="P47" s="109" t="s">
        <v>66</v>
      </c>
      <c r="Q47" s="109" t="s">
        <v>66</v>
      </c>
      <c r="R47" s="110">
        <v>71986330</v>
      </c>
      <c r="S47" s="111">
        <v>0.0008717327733613178</v>
      </c>
      <c r="T47" s="109" t="s">
        <v>66</v>
      </c>
      <c r="U47" s="109" t="s">
        <v>66</v>
      </c>
      <c r="V47" s="110">
        <v>158043498</v>
      </c>
      <c r="W47" s="111">
        <v>0.0038937520294055816</v>
      </c>
      <c r="X47" s="109" t="s">
        <v>66</v>
      </c>
      <c r="Y47" s="109" t="s">
        <v>66</v>
      </c>
      <c r="Z47" s="110">
        <v>78175459</v>
      </c>
      <c r="AA47" s="300">
        <v>0.0009666452426279427</v>
      </c>
    </row>
    <row r="48" spans="1:27" ht="12.75">
      <c r="A48" s="108">
        <v>47</v>
      </c>
      <c r="B48" s="152" t="s">
        <v>153</v>
      </c>
      <c r="C48" s="158"/>
      <c r="D48" s="109" t="s">
        <v>66</v>
      </c>
      <c r="E48" s="109" t="s">
        <v>66</v>
      </c>
      <c r="F48" s="110"/>
      <c r="G48" s="111">
        <v>0</v>
      </c>
      <c r="H48" s="109" t="s">
        <v>66</v>
      </c>
      <c r="I48" s="109" t="s">
        <v>66</v>
      </c>
      <c r="J48" s="110"/>
      <c r="K48" s="111">
        <v>0</v>
      </c>
      <c r="L48" s="109" t="s">
        <v>66</v>
      </c>
      <c r="M48" s="109" t="s">
        <v>66</v>
      </c>
      <c r="N48" s="110"/>
      <c r="O48" s="111">
        <v>0</v>
      </c>
      <c r="P48" s="109" t="s">
        <v>66</v>
      </c>
      <c r="Q48" s="109" t="s">
        <v>66</v>
      </c>
      <c r="R48" s="110"/>
      <c r="S48" s="111">
        <v>0</v>
      </c>
      <c r="T48" s="109" t="s">
        <v>66</v>
      </c>
      <c r="U48" s="109" t="s">
        <v>66</v>
      </c>
      <c r="V48" s="110">
        <v>0</v>
      </c>
      <c r="W48" s="111">
        <v>0</v>
      </c>
      <c r="X48" s="109" t="s">
        <v>66</v>
      </c>
      <c r="Y48" s="109" t="s">
        <v>66</v>
      </c>
      <c r="Z48" s="110">
        <v>0</v>
      </c>
      <c r="AA48" s="300">
        <v>0</v>
      </c>
    </row>
    <row r="49" spans="1:27" ht="12.75">
      <c r="A49" s="108">
        <v>48</v>
      </c>
      <c r="B49" s="152" t="s">
        <v>154</v>
      </c>
      <c r="C49" s="158"/>
      <c r="D49" s="109" t="s">
        <v>66</v>
      </c>
      <c r="E49" s="109" t="s">
        <v>66</v>
      </c>
      <c r="F49" s="110"/>
      <c r="G49" s="111">
        <v>0</v>
      </c>
      <c r="H49" s="109" t="s">
        <v>66</v>
      </c>
      <c r="I49" s="109" t="s">
        <v>66</v>
      </c>
      <c r="J49" s="110"/>
      <c r="K49" s="111">
        <v>0</v>
      </c>
      <c r="L49" s="109" t="s">
        <v>66</v>
      </c>
      <c r="M49" s="109" t="s">
        <v>66</v>
      </c>
      <c r="N49" s="110"/>
      <c r="O49" s="111">
        <v>0</v>
      </c>
      <c r="P49" s="109" t="s">
        <v>66</v>
      </c>
      <c r="Q49" s="109" t="s">
        <v>66</v>
      </c>
      <c r="R49" s="110"/>
      <c r="S49" s="111">
        <v>0</v>
      </c>
      <c r="T49" s="109" t="s">
        <v>66</v>
      </c>
      <c r="U49" s="109" t="s">
        <v>66</v>
      </c>
      <c r="V49" s="110">
        <v>0</v>
      </c>
      <c r="W49" s="111">
        <v>0</v>
      </c>
      <c r="X49" s="109" t="s">
        <v>66</v>
      </c>
      <c r="Y49" s="109" t="s">
        <v>66</v>
      </c>
      <c r="Z49" s="110">
        <v>0</v>
      </c>
      <c r="AA49" s="300">
        <v>0</v>
      </c>
    </row>
    <row r="50" spans="1:27" ht="12.75">
      <c r="A50" s="108">
        <v>49</v>
      </c>
      <c r="B50" s="152" t="s">
        <v>155</v>
      </c>
      <c r="C50" s="158"/>
      <c r="D50" s="109" t="s">
        <v>66</v>
      </c>
      <c r="E50" s="109" t="s">
        <v>66</v>
      </c>
      <c r="F50" s="110">
        <v>39159513</v>
      </c>
      <c r="G50" s="111">
        <v>0.0009726013448177317</v>
      </c>
      <c r="H50" s="109" t="s">
        <v>66</v>
      </c>
      <c r="I50" s="109" t="s">
        <v>66</v>
      </c>
      <c r="J50" s="110">
        <v>68402801</v>
      </c>
      <c r="K50" s="111">
        <v>0.0008729816917135795</v>
      </c>
      <c r="L50" s="109" t="s">
        <v>66</v>
      </c>
      <c r="M50" s="109" t="s">
        <v>66</v>
      </c>
      <c r="N50" s="110">
        <v>39142088</v>
      </c>
      <c r="O50" s="111">
        <v>0.0009523887642078413</v>
      </c>
      <c r="P50" s="109" t="s">
        <v>66</v>
      </c>
      <c r="Q50" s="109" t="s">
        <v>66</v>
      </c>
      <c r="R50" s="110">
        <v>70186402</v>
      </c>
      <c r="S50" s="111">
        <v>0.000849936187436036</v>
      </c>
      <c r="T50" s="109" t="s">
        <v>66</v>
      </c>
      <c r="U50" s="109" t="s">
        <v>66</v>
      </c>
      <c r="V50" s="110">
        <v>39338336</v>
      </c>
      <c r="W50" s="111">
        <v>0.0009691871388055373</v>
      </c>
      <c r="X50" s="109" t="s">
        <v>66</v>
      </c>
      <c r="Y50" s="109" t="s">
        <v>66</v>
      </c>
      <c r="Z50" s="110">
        <v>69225456</v>
      </c>
      <c r="AA50" s="300">
        <v>0.0008559778038674512</v>
      </c>
    </row>
    <row r="51" spans="1:27" ht="12.75">
      <c r="A51" s="108">
        <v>50</v>
      </c>
      <c r="B51" s="152" t="s">
        <v>156</v>
      </c>
      <c r="C51" s="158"/>
      <c r="D51" s="109" t="s">
        <v>66</v>
      </c>
      <c r="E51" s="109" t="s">
        <v>66</v>
      </c>
      <c r="F51" s="110">
        <v>200214258</v>
      </c>
      <c r="G51" s="111">
        <v>0.004972703735679356</v>
      </c>
      <c r="H51" s="109" t="s">
        <v>66</v>
      </c>
      <c r="I51" s="109" t="s">
        <v>66</v>
      </c>
      <c r="J51" s="110">
        <v>531028042</v>
      </c>
      <c r="K51" s="111">
        <v>0.006777175081653598</v>
      </c>
      <c r="L51" s="109" t="s">
        <v>66</v>
      </c>
      <c r="M51" s="109" t="s">
        <v>66</v>
      </c>
      <c r="N51" s="110">
        <v>221960966</v>
      </c>
      <c r="O51" s="111">
        <v>0.005400660539905758</v>
      </c>
      <c r="P51" s="109" t="s">
        <v>66</v>
      </c>
      <c r="Q51" s="109" t="s">
        <v>66</v>
      </c>
      <c r="R51" s="110">
        <v>497012043</v>
      </c>
      <c r="S51" s="111">
        <v>0.006018666136172862</v>
      </c>
      <c r="T51" s="109" t="s">
        <v>66</v>
      </c>
      <c r="U51" s="109" t="s">
        <v>66</v>
      </c>
      <c r="V51" s="110">
        <v>200853045</v>
      </c>
      <c r="W51" s="111">
        <v>0.004948460148490517</v>
      </c>
      <c r="X51" s="109" t="s">
        <v>66</v>
      </c>
      <c r="Y51" s="109" t="s">
        <v>66</v>
      </c>
      <c r="Z51" s="110">
        <v>535320723</v>
      </c>
      <c r="AA51" s="300">
        <v>0.006619279717540267</v>
      </c>
    </row>
    <row r="52" spans="1:27" ht="12.75">
      <c r="A52" s="108">
        <v>51</v>
      </c>
      <c r="B52" s="152" t="s">
        <v>157</v>
      </c>
      <c r="C52" s="158"/>
      <c r="D52" s="109" t="s">
        <v>66</v>
      </c>
      <c r="E52" s="109" t="s">
        <v>66</v>
      </c>
      <c r="F52" s="110">
        <v>644108007</v>
      </c>
      <c r="G52" s="111">
        <v>0.01599765333690613</v>
      </c>
      <c r="H52" s="109" t="s">
        <v>66</v>
      </c>
      <c r="I52" s="109" t="s">
        <v>66</v>
      </c>
      <c r="J52" s="110">
        <v>1309299590</v>
      </c>
      <c r="K52" s="111">
        <v>0.016709762675333955</v>
      </c>
      <c r="L52" s="109" t="s">
        <v>66</v>
      </c>
      <c r="M52" s="109" t="s">
        <v>66</v>
      </c>
      <c r="N52" s="110">
        <v>660550766</v>
      </c>
      <c r="O52" s="111">
        <v>0.016072242434468056</v>
      </c>
      <c r="P52" s="109" t="s">
        <v>66</v>
      </c>
      <c r="Q52" s="109" t="s">
        <v>66</v>
      </c>
      <c r="R52" s="110">
        <v>1312172498</v>
      </c>
      <c r="S52" s="111">
        <v>0.015890013712464412</v>
      </c>
      <c r="T52" s="109" t="s">
        <v>66</v>
      </c>
      <c r="U52" s="109" t="s">
        <v>66</v>
      </c>
      <c r="V52" s="110">
        <v>659163062</v>
      </c>
      <c r="W52" s="111">
        <v>0.016239943704433175</v>
      </c>
      <c r="X52" s="109" t="s">
        <v>66</v>
      </c>
      <c r="Y52" s="109" t="s">
        <v>66</v>
      </c>
      <c r="Z52" s="110">
        <v>1257832920</v>
      </c>
      <c r="AA52" s="300">
        <v>0.015553195640831654</v>
      </c>
    </row>
    <row r="53" spans="1:27" ht="12.75">
      <c r="A53" s="108">
        <v>52</v>
      </c>
      <c r="B53" s="152" t="s">
        <v>158</v>
      </c>
      <c r="C53" s="158"/>
      <c r="D53" s="109" t="s">
        <v>66</v>
      </c>
      <c r="E53" s="109" t="s">
        <v>66</v>
      </c>
      <c r="F53" s="110">
        <v>67942208</v>
      </c>
      <c r="G53" s="111">
        <v>0.0016874745830134825</v>
      </c>
      <c r="H53" s="109" t="s">
        <v>66</v>
      </c>
      <c r="I53" s="109" t="s">
        <v>66</v>
      </c>
      <c r="J53" s="110">
        <v>213381240</v>
      </c>
      <c r="K53" s="111">
        <v>0.0027232498253272016</v>
      </c>
      <c r="L53" s="109" t="s">
        <v>66</v>
      </c>
      <c r="M53" s="109" t="s">
        <v>66</v>
      </c>
      <c r="N53" s="110">
        <v>74685958</v>
      </c>
      <c r="O53" s="111">
        <v>0.0018172272067677824</v>
      </c>
      <c r="P53" s="109" t="s">
        <v>66</v>
      </c>
      <c r="Q53" s="109" t="s">
        <v>66</v>
      </c>
      <c r="R53" s="110">
        <v>215906659</v>
      </c>
      <c r="S53" s="111">
        <v>0.0026145646074365275</v>
      </c>
      <c r="T53" s="109" t="s">
        <v>66</v>
      </c>
      <c r="U53" s="109" t="s">
        <v>66</v>
      </c>
      <c r="V53" s="110">
        <v>75604253</v>
      </c>
      <c r="W53" s="111">
        <v>0.001862678422559611</v>
      </c>
      <c r="X53" s="109" t="s">
        <v>66</v>
      </c>
      <c r="Y53" s="109" t="s">
        <v>66</v>
      </c>
      <c r="Z53" s="110">
        <v>205196563</v>
      </c>
      <c r="AA53" s="300">
        <v>0.002537270442218381</v>
      </c>
    </row>
    <row r="54" spans="1:27" ht="12.75">
      <c r="A54" s="108">
        <v>53</v>
      </c>
      <c r="B54" s="152" t="s">
        <v>159</v>
      </c>
      <c r="C54" s="158"/>
      <c r="D54" s="109" t="s">
        <v>66</v>
      </c>
      <c r="E54" s="109" t="s">
        <v>66</v>
      </c>
      <c r="F54" s="110">
        <v>78930880</v>
      </c>
      <c r="G54" s="111">
        <v>0.0019603992530664773</v>
      </c>
      <c r="H54" s="109" t="s">
        <v>66</v>
      </c>
      <c r="I54" s="109" t="s">
        <v>66</v>
      </c>
      <c r="J54" s="110">
        <v>45933794</v>
      </c>
      <c r="K54" s="111">
        <v>0.000586223964614301</v>
      </c>
      <c r="L54" s="109" t="s">
        <v>66</v>
      </c>
      <c r="M54" s="109" t="s">
        <v>66</v>
      </c>
      <c r="N54" s="110">
        <v>78209625</v>
      </c>
      <c r="O54" s="111">
        <v>0.001902963584950008</v>
      </c>
      <c r="P54" s="109" t="s">
        <v>66</v>
      </c>
      <c r="Q54" s="109" t="s">
        <v>66</v>
      </c>
      <c r="R54" s="110">
        <v>135514735</v>
      </c>
      <c r="S54" s="111">
        <v>0.0016410426225767314</v>
      </c>
      <c r="T54" s="109" t="s">
        <v>66</v>
      </c>
      <c r="U54" s="109" t="s">
        <v>66</v>
      </c>
      <c r="V54" s="110">
        <v>81234268</v>
      </c>
      <c r="W54" s="111">
        <v>0.002001386326454739</v>
      </c>
      <c r="X54" s="109" t="s">
        <v>66</v>
      </c>
      <c r="Y54" s="109" t="s">
        <v>66</v>
      </c>
      <c r="Z54" s="110">
        <v>136289494</v>
      </c>
      <c r="AA54" s="300">
        <v>0.0016852295167882486</v>
      </c>
    </row>
    <row r="55" spans="1:27" ht="12.75">
      <c r="A55" s="108">
        <v>54</v>
      </c>
      <c r="B55" s="152" t="s">
        <v>160</v>
      </c>
      <c r="C55" s="158"/>
      <c r="D55" s="109" t="s">
        <v>66</v>
      </c>
      <c r="E55" s="109" t="s">
        <v>66</v>
      </c>
      <c r="F55" s="110">
        <v>1088755114</v>
      </c>
      <c r="G55" s="111">
        <v>0.027041314023838418</v>
      </c>
      <c r="H55" s="109" t="s">
        <v>66</v>
      </c>
      <c r="I55" s="109" t="s">
        <v>66</v>
      </c>
      <c r="J55" s="110">
        <v>2244907930</v>
      </c>
      <c r="K55" s="111">
        <v>0.02865034024663157</v>
      </c>
      <c r="L55" s="109" t="s">
        <v>66</v>
      </c>
      <c r="M55" s="109" t="s">
        <v>66</v>
      </c>
      <c r="N55" s="110">
        <v>1117283048</v>
      </c>
      <c r="O55" s="111">
        <v>0.02718525954351465</v>
      </c>
      <c r="P55" s="109" t="s">
        <v>66</v>
      </c>
      <c r="Q55" s="109" t="s">
        <v>66</v>
      </c>
      <c r="R55" s="110">
        <v>2246550773</v>
      </c>
      <c r="S55" s="111">
        <v>0.02720505317946202</v>
      </c>
      <c r="T55" s="109" t="s">
        <v>66</v>
      </c>
      <c r="U55" s="109" t="s">
        <v>66</v>
      </c>
      <c r="V55" s="110">
        <v>1119770671</v>
      </c>
      <c r="W55" s="111">
        <v>0.02758803353412932</v>
      </c>
      <c r="X55" s="109" t="s">
        <v>66</v>
      </c>
      <c r="Y55" s="109" t="s">
        <v>66</v>
      </c>
      <c r="Z55" s="110">
        <v>2189969229</v>
      </c>
      <c r="AA55" s="300">
        <v>0.02707912897210407</v>
      </c>
    </row>
    <row r="56" spans="1:27" ht="12.75">
      <c r="A56" s="108">
        <v>55</v>
      </c>
      <c r="B56" s="152" t="s">
        <v>161</v>
      </c>
      <c r="C56" s="158"/>
      <c r="D56" s="109" t="s">
        <v>66</v>
      </c>
      <c r="E56" s="109" t="s">
        <v>66</v>
      </c>
      <c r="F56" s="110">
        <v>57128547</v>
      </c>
      <c r="G56" s="111">
        <v>0.0014188966456166855</v>
      </c>
      <c r="H56" s="109" t="s">
        <v>66</v>
      </c>
      <c r="I56" s="109" t="s">
        <v>66</v>
      </c>
      <c r="J56" s="110">
        <v>145163360</v>
      </c>
      <c r="K56" s="111">
        <v>0.0018526281633938846</v>
      </c>
      <c r="L56" s="109" t="s">
        <v>66</v>
      </c>
      <c r="M56" s="109" t="s">
        <v>66</v>
      </c>
      <c r="N56" s="110">
        <v>57541659</v>
      </c>
      <c r="O56" s="111">
        <v>0.0014000793597285614</v>
      </c>
      <c r="P56" s="109" t="s">
        <v>66</v>
      </c>
      <c r="Q56" s="109" t="s">
        <v>66</v>
      </c>
      <c r="R56" s="110">
        <v>139592176</v>
      </c>
      <c r="S56" s="111">
        <v>0.0016904192049243404</v>
      </c>
      <c r="T56" s="109" t="s">
        <v>66</v>
      </c>
      <c r="U56" s="109" t="s">
        <v>66</v>
      </c>
      <c r="V56" s="110">
        <v>57013718</v>
      </c>
      <c r="W56" s="111">
        <v>0.001404659368944476</v>
      </c>
      <c r="X56" s="109" t="s">
        <v>66</v>
      </c>
      <c r="Y56" s="109" t="s">
        <v>66</v>
      </c>
      <c r="Z56" s="110">
        <v>132646565</v>
      </c>
      <c r="AA56" s="300">
        <v>0.001640184434455168</v>
      </c>
    </row>
    <row r="57" spans="1:27" ht="12.75">
      <c r="A57" s="108">
        <v>56</v>
      </c>
      <c r="B57" s="152" t="s">
        <v>162</v>
      </c>
      <c r="C57" s="158"/>
      <c r="D57" s="109" t="s">
        <v>66</v>
      </c>
      <c r="E57" s="109" t="s">
        <v>66</v>
      </c>
      <c r="F57" s="110">
        <v>43734088</v>
      </c>
      <c r="G57" s="111">
        <v>0.0010862196576136435</v>
      </c>
      <c r="H57" s="109" t="s">
        <v>66</v>
      </c>
      <c r="I57" s="109" t="s">
        <v>66</v>
      </c>
      <c r="J57" s="110">
        <v>177618443</v>
      </c>
      <c r="K57" s="111">
        <v>0.0022668318633570577</v>
      </c>
      <c r="L57" s="109" t="s">
        <v>66</v>
      </c>
      <c r="M57" s="109" t="s">
        <v>66</v>
      </c>
      <c r="N57" s="110">
        <v>47886438</v>
      </c>
      <c r="O57" s="111">
        <v>0.0011651525976114358</v>
      </c>
      <c r="P57" s="109" t="s">
        <v>66</v>
      </c>
      <c r="Q57" s="109" t="s">
        <v>66</v>
      </c>
      <c r="R57" s="110">
        <v>175517601</v>
      </c>
      <c r="S57" s="111">
        <v>0.0021254652806089046</v>
      </c>
      <c r="T57" s="109" t="s">
        <v>66</v>
      </c>
      <c r="U57" s="109" t="s">
        <v>66</v>
      </c>
      <c r="V57" s="110">
        <v>48136133</v>
      </c>
      <c r="W57" s="111">
        <v>0.0011859403767213947</v>
      </c>
      <c r="X57" s="109" t="s">
        <v>66</v>
      </c>
      <c r="Y57" s="109" t="s">
        <v>66</v>
      </c>
      <c r="Z57" s="110">
        <v>166162739</v>
      </c>
      <c r="AA57" s="300">
        <v>0.0020546143663368642</v>
      </c>
    </row>
    <row r="58" spans="1:27" ht="12.75">
      <c r="A58" s="108">
        <v>57</v>
      </c>
      <c r="B58" s="152" t="s">
        <v>163</v>
      </c>
      <c r="C58" s="158"/>
      <c r="D58" s="109" t="s">
        <v>66</v>
      </c>
      <c r="E58" s="109" t="s">
        <v>66</v>
      </c>
      <c r="F58" s="110">
        <v>197466598</v>
      </c>
      <c r="G58" s="111">
        <v>0.004904460348405824</v>
      </c>
      <c r="H58" s="109" t="s">
        <v>66</v>
      </c>
      <c r="I58" s="109" t="s">
        <v>66</v>
      </c>
      <c r="J58" s="110">
        <v>439013389</v>
      </c>
      <c r="K58" s="111">
        <v>0.005602850254832865</v>
      </c>
      <c r="L58" s="109" t="s">
        <v>66</v>
      </c>
      <c r="M58" s="109" t="s">
        <v>66</v>
      </c>
      <c r="N58" s="110">
        <v>218633202</v>
      </c>
      <c r="O58" s="111">
        <v>0.005319690790833216</v>
      </c>
      <c r="P58" s="109" t="s">
        <v>66</v>
      </c>
      <c r="Q58" s="109" t="s">
        <v>66</v>
      </c>
      <c r="R58" s="110">
        <v>470712726</v>
      </c>
      <c r="S58" s="111">
        <v>0.005700189328896835</v>
      </c>
      <c r="T58" s="109" t="s">
        <v>66</v>
      </c>
      <c r="U58" s="109" t="s">
        <v>66</v>
      </c>
      <c r="V58" s="110">
        <v>225897498</v>
      </c>
      <c r="W58" s="111">
        <v>0.00556548578338315</v>
      </c>
      <c r="X58" s="109" t="s">
        <v>66</v>
      </c>
      <c r="Y58" s="109" t="s">
        <v>66</v>
      </c>
      <c r="Z58" s="110">
        <v>476230193</v>
      </c>
      <c r="AA58" s="300">
        <v>0.005888621011604639</v>
      </c>
    </row>
    <row r="59" spans="1:27" ht="12.75">
      <c r="A59" s="108">
        <v>58</v>
      </c>
      <c r="B59" s="152" t="s">
        <v>164</v>
      </c>
      <c r="C59" s="158"/>
      <c r="D59" s="109" t="s">
        <v>66</v>
      </c>
      <c r="E59" s="109" t="s">
        <v>66</v>
      </c>
      <c r="F59" s="110"/>
      <c r="G59" s="111">
        <v>0</v>
      </c>
      <c r="H59" s="109" t="s">
        <v>66</v>
      </c>
      <c r="I59" s="109" t="s">
        <v>66</v>
      </c>
      <c r="J59" s="110"/>
      <c r="K59" s="111">
        <v>0</v>
      </c>
      <c r="L59" s="109" t="s">
        <v>66</v>
      </c>
      <c r="M59" s="109" t="s">
        <v>66</v>
      </c>
      <c r="N59" s="301">
        <v>463355</v>
      </c>
      <c r="O59" s="111">
        <v>1.1274158288120049E-05</v>
      </c>
      <c r="P59" s="109" t="s">
        <v>66</v>
      </c>
      <c r="Q59" s="109" t="s">
        <v>66</v>
      </c>
      <c r="R59" s="301">
        <v>606285</v>
      </c>
      <c r="S59" s="111">
        <v>7.341928731432295E-06</v>
      </c>
      <c r="T59" s="109" t="s">
        <v>66</v>
      </c>
      <c r="U59" s="109" t="s">
        <v>66</v>
      </c>
      <c r="V59" s="301">
        <v>0</v>
      </c>
      <c r="W59" s="111">
        <v>0</v>
      </c>
      <c r="X59" s="109" t="s">
        <v>66</v>
      </c>
      <c r="Y59" s="109" t="s">
        <v>66</v>
      </c>
      <c r="Z59" s="301">
        <v>0</v>
      </c>
      <c r="AA59" s="300">
        <v>0</v>
      </c>
    </row>
    <row r="60" spans="1:27" ht="12.75">
      <c r="A60" s="108">
        <v>59</v>
      </c>
      <c r="B60" s="152" t="s">
        <v>165</v>
      </c>
      <c r="C60" s="158"/>
      <c r="D60" s="109" t="s">
        <v>66</v>
      </c>
      <c r="E60" s="109" t="s">
        <v>66</v>
      </c>
      <c r="F60" s="110">
        <v>262995579</v>
      </c>
      <c r="G60" s="111">
        <v>0.006531997826850349</v>
      </c>
      <c r="H60" s="109" t="s">
        <v>66</v>
      </c>
      <c r="I60" s="109" t="s">
        <v>66</v>
      </c>
      <c r="J60" s="110">
        <v>93266581</v>
      </c>
      <c r="K60" s="111">
        <v>0.0011903023921742853</v>
      </c>
      <c r="L60" s="109" t="s">
        <v>66</v>
      </c>
      <c r="M60" s="109" t="s">
        <v>66</v>
      </c>
      <c r="N60" s="110">
        <v>270904453</v>
      </c>
      <c r="O60" s="111">
        <v>0.006591532807628229</v>
      </c>
      <c r="P60" s="109" t="s">
        <v>66</v>
      </c>
      <c r="Q60" s="109" t="s">
        <v>66</v>
      </c>
      <c r="R60" s="110">
        <v>96866788</v>
      </c>
      <c r="S60" s="111">
        <v>0.0011730276255206068</v>
      </c>
      <c r="T60" s="109" t="s">
        <v>66</v>
      </c>
      <c r="U60" s="109" t="s">
        <v>66</v>
      </c>
      <c r="V60" s="110">
        <v>268062456</v>
      </c>
      <c r="W60" s="111">
        <v>0.006604313023098518</v>
      </c>
      <c r="X60" s="109" t="s">
        <v>66</v>
      </c>
      <c r="Y60" s="109" t="s">
        <v>66</v>
      </c>
      <c r="Z60" s="110">
        <v>452921581</v>
      </c>
      <c r="AA60" s="300">
        <v>0.005600408327083521</v>
      </c>
    </row>
    <row r="61" spans="1:27" ht="12.75">
      <c r="A61" s="108">
        <v>60</v>
      </c>
      <c r="B61" s="152" t="s">
        <v>166</v>
      </c>
      <c r="C61" s="158"/>
      <c r="D61" s="109" t="s">
        <v>66</v>
      </c>
      <c r="E61" s="109" t="s">
        <v>66</v>
      </c>
      <c r="F61" s="110">
        <v>449386643</v>
      </c>
      <c r="G61" s="111">
        <v>0.011161376121427402</v>
      </c>
      <c r="H61" s="109" t="s">
        <v>66</v>
      </c>
      <c r="I61" s="109" t="s">
        <v>66</v>
      </c>
      <c r="J61" s="110">
        <v>809188538</v>
      </c>
      <c r="K61" s="111">
        <v>0.010327161585363707</v>
      </c>
      <c r="L61" s="109" t="s">
        <v>66</v>
      </c>
      <c r="M61" s="109" t="s">
        <v>66</v>
      </c>
      <c r="N61" s="110">
        <v>423910347</v>
      </c>
      <c r="O61" s="111">
        <v>0.01031440764003819</v>
      </c>
      <c r="P61" s="109" t="s">
        <v>66</v>
      </c>
      <c r="Q61" s="109" t="s">
        <v>66</v>
      </c>
      <c r="R61" s="110">
        <v>853493894</v>
      </c>
      <c r="S61" s="111">
        <v>0.01033555397620035</v>
      </c>
      <c r="T61" s="109" t="s">
        <v>66</v>
      </c>
      <c r="U61" s="109" t="s">
        <v>66</v>
      </c>
      <c r="V61" s="110">
        <v>400445564</v>
      </c>
      <c r="W61" s="111">
        <v>0.00986586444379675</v>
      </c>
      <c r="X61" s="109" t="s">
        <v>66</v>
      </c>
      <c r="Y61" s="109" t="s">
        <v>66</v>
      </c>
      <c r="Z61" s="110">
        <v>813890886</v>
      </c>
      <c r="AA61" s="300">
        <v>0.010063820066219774</v>
      </c>
    </row>
    <row r="62" spans="1:27" ht="12.75">
      <c r="A62" s="108">
        <v>61</v>
      </c>
      <c r="B62" s="152" t="s">
        <v>167</v>
      </c>
      <c r="C62" s="158"/>
      <c r="D62" s="109" t="s">
        <v>66</v>
      </c>
      <c r="E62" s="109" t="s">
        <v>66</v>
      </c>
      <c r="F62" s="110">
        <v>63805148</v>
      </c>
      <c r="G62" s="111">
        <v>0.0015847227913966756</v>
      </c>
      <c r="H62" s="109" t="s">
        <v>66</v>
      </c>
      <c r="I62" s="109" t="s">
        <v>66</v>
      </c>
      <c r="J62" s="110">
        <v>111101732</v>
      </c>
      <c r="K62" s="111">
        <v>0.0014179211455634506</v>
      </c>
      <c r="L62" s="109" t="s">
        <v>66</v>
      </c>
      <c r="M62" s="109" t="s">
        <v>66</v>
      </c>
      <c r="N62" s="110">
        <v>65561722</v>
      </c>
      <c r="O62" s="111">
        <v>0.0015952201475536523</v>
      </c>
      <c r="P62" s="109" t="s">
        <v>66</v>
      </c>
      <c r="Q62" s="109" t="s">
        <v>66</v>
      </c>
      <c r="R62" s="110">
        <v>112958244</v>
      </c>
      <c r="S62" s="111">
        <v>0.0013678903107874013</v>
      </c>
      <c r="T62" s="109" t="s">
        <v>66</v>
      </c>
      <c r="U62" s="109" t="s">
        <v>66</v>
      </c>
      <c r="V62" s="110">
        <v>63512671</v>
      </c>
      <c r="W62" s="111">
        <v>0.0015647754873105823</v>
      </c>
      <c r="X62" s="109" t="s">
        <v>66</v>
      </c>
      <c r="Y62" s="109" t="s">
        <v>66</v>
      </c>
      <c r="Z62" s="110">
        <v>109639488</v>
      </c>
      <c r="AA62" s="300">
        <v>0.001355700252164345</v>
      </c>
    </row>
    <row r="63" spans="1:27" ht="12.75">
      <c r="A63" s="108">
        <v>62</v>
      </c>
      <c r="B63" s="152" t="s">
        <v>168</v>
      </c>
      <c r="C63" s="158"/>
      <c r="D63" s="109" t="s">
        <v>66</v>
      </c>
      <c r="E63" s="109" t="s">
        <v>66</v>
      </c>
      <c r="F63" s="110">
        <v>139960236</v>
      </c>
      <c r="G63" s="111">
        <v>0.0034761799452053222</v>
      </c>
      <c r="H63" s="109" t="s">
        <v>66</v>
      </c>
      <c r="I63" s="109" t="s">
        <v>66</v>
      </c>
      <c r="J63" s="110">
        <v>237962119</v>
      </c>
      <c r="K63" s="111">
        <v>0.003036960039229507</v>
      </c>
      <c r="L63" s="109" t="s">
        <v>66</v>
      </c>
      <c r="M63" s="109" t="s">
        <v>66</v>
      </c>
      <c r="N63" s="110">
        <v>142543771</v>
      </c>
      <c r="O63" s="111">
        <v>0.003468314871404293</v>
      </c>
      <c r="P63" s="109" t="s">
        <v>66</v>
      </c>
      <c r="Q63" s="109" t="s">
        <v>66</v>
      </c>
      <c r="R63" s="110">
        <v>236960151</v>
      </c>
      <c r="S63" s="111">
        <v>0.002869516054052855</v>
      </c>
      <c r="T63" s="109" t="s">
        <v>66</v>
      </c>
      <c r="U63" s="109" t="s">
        <v>66</v>
      </c>
      <c r="V63" s="110">
        <v>140646761</v>
      </c>
      <c r="W63" s="111">
        <v>0.0034651448367276193</v>
      </c>
      <c r="X63" s="109" t="s">
        <v>66</v>
      </c>
      <c r="Y63" s="109" t="s">
        <v>66</v>
      </c>
      <c r="Z63" s="110">
        <v>230446897</v>
      </c>
      <c r="AA63" s="300">
        <v>0.0028494926606497</v>
      </c>
    </row>
    <row r="64" spans="1:27" ht="12.75">
      <c r="A64" s="108">
        <v>63</v>
      </c>
      <c r="B64" s="152" t="s">
        <v>169</v>
      </c>
      <c r="C64" s="158"/>
      <c r="D64" s="109" t="s">
        <v>66</v>
      </c>
      <c r="E64" s="109" t="s">
        <v>66</v>
      </c>
      <c r="F64" s="110">
        <v>207199584</v>
      </c>
      <c r="G64" s="111">
        <v>0.005146197656852233</v>
      </c>
      <c r="H64" s="109" t="s">
        <v>66</v>
      </c>
      <c r="I64" s="109" t="s">
        <v>66</v>
      </c>
      <c r="J64" s="110">
        <v>349174613</v>
      </c>
      <c r="K64" s="111">
        <v>0.004456294770153849</v>
      </c>
      <c r="L64" s="109" t="s">
        <v>66</v>
      </c>
      <c r="M64" s="109" t="s">
        <v>66</v>
      </c>
      <c r="N64" s="110">
        <v>213131701</v>
      </c>
      <c r="O64" s="111">
        <v>0.005185830590562903</v>
      </c>
      <c r="P64" s="109" t="s">
        <v>66</v>
      </c>
      <c r="Q64" s="109" t="s">
        <v>66</v>
      </c>
      <c r="R64" s="110">
        <v>353433822</v>
      </c>
      <c r="S64" s="111">
        <v>0.004279977126931604</v>
      </c>
      <c r="T64" s="109" t="s">
        <v>66</v>
      </c>
      <c r="U64" s="109" t="s">
        <v>66</v>
      </c>
      <c r="V64" s="110">
        <v>213813392</v>
      </c>
      <c r="W64" s="111">
        <v>0.005267767035971902</v>
      </c>
      <c r="X64" s="109" t="s">
        <v>66</v>
      </c>
      <c r="Y64" s="109" t="s">
        <v>66</v>
      </c>
      <c r="Z64" s="110">
        <v>349313014</v>
      </c>
      <c r="AA64" s="300">
        <v>0.004319280852206163</v>
      </c>
    </row>
    <row r="65" spans="1:27" ht="12.75">
      <c r="A65" s="108">
        <v>64</v>
      </c>
      <c r="B65" s="152" t="s">
        <v>170</v>
      </c>
      <c r="C65" s="158"/>
      <c r="D65" s="109" t="s">
        <v>66</v>
      </c>
      <c r="E65" s="109" t="s">
        <v>66</v>
      </c>
      <c r="F65" s="110">
        <v>43040214</v>
      </c>
      <c r="G65" s="111">
        <v>0.0010689859707306106</v>
      </c>
      <c r="H65" s="109" t="s">
        <v>66</v>
      </c>
      <c r="I65" s="109" t="s">
        <v>66</v>
      </c>
      <c r="J65" s="110">
        <v>91314990</v>
      </c>
      <c r="K65" s="111">
        <v>0.0011653954704136838</v>
      </c>
      <c r="L65" s="109" t="s">
        <v>66</v>
      </c>
      <c r="M65" s="109" t="s">
        <v>66</v>
      </c>
      <c r="N65" s="110">
        <v>43226412</v>
      </c>
      <c r="O65" s="111">
        <v>0.0010517668118731683</v>
      </c>
      <c r="P65" s="109" t="s">
        <v>66</v>
      </c>
      <c r="Q65" s="109" t="s">
        <v>66</v>
      </c>
      <c r="R65" s="110">
        <v>87800701</v>
      </c>
      <c r="S65" s="111">
        <v>0.00106324004273864</v>
      </c>
      <c r="T65" s="109" t="s">
        <v>66</v>
      </c>
      <c r="U65" s="109" t="s">
        <v>66</v>
      </c>
      <c r="V65" s="110">
        <v>41990761</v>
      </c>
      <c r="W65" s="111">
        <v>0.0010345355103443404</v>
      </c>
      <c r="X65" s="109" t="s">
        <v>66</v>
      </c>
      <c r="Y65" s="109" t="s">
        <v>66</v>
      </c>
      <c r="Z65" s="110">
        <v>78987933</v>
      </c>
      <c r="AA65" s="300">
        <v>0.0009766915427956064</v>
      </c>
    </row>
    <row r="66" spans="1:27" ht="12.75">
      <c r="A66" s="108">
        <v>65</v>
      </c>
      <c r="B66" s="152" t="s">
        <v>171</v>
      </c>
      <c r="C66" s="158"/>
      <c r="D66" s="109" t="s">
        <v>66</v>
      </c>
      <c r="E66" s="109" t="s">
        <v>66</v>
      </c>
      <c r="F66" s="110">
        <v>569566301</v>
      </c>
      <c r="G66" s="111">
        <v>0.014146267608472582</v>
      </c>
      <c r="H66" s="109" t="s">
        <v>66</v>
      </c>
      <c r="I66" s="109" t="s">
        <v>66</v>
      </c>
      <c r="J66" s="110">
        <v>994238859</v>
      </c>
      <c r="K66" s="111">
        <v>0.012688841807767479</v>
      </c>
      <c r="L66" s="109" t="s">
        <v>66</v>
      </c>
      <c r="M66" s="109" t="s">
        <v>66</v>
      </c>
      <c r="N66" s="110">
        <v>592214968</v>
      </c>
      <c r="O66" s="111">
        <v>0.014409524640558426</v>
      </c>
      <c r="P66" s="109" t="s">
        <v>66</v>
      </c>
      <c r="Q66" s="109" t="s">
        <v>66</v>
      </c>
      <c r="R66" s="110">
        <v>1015760199</v>
      </c>
      <c r="S66" s="111">
        <v>0.012300550053660384</v>
      </c>
      <c r="T66" s="109" t="s">
        <v>66</v>
      </c>
      <c r="U66" s="109" t="s">
        <v>66</v>
      </c>
      <c r="V66" s="110">
        <v>588349444</v>
      </c>
      <c r="W66" s="111">
        <v>0.014495293198171593</v>
      </c>
      <c r="X66" s="109" t="s">
        <v>66</v>
      </c>
      <c r="Y66" s="109" t="s">
        <v>66</v>
      </c>
      <c r="Z66" s="110">
        <v>991360456</v>
      </c>
      <c r="AA66" s="300">
        <v>0.012258244221141931</v>
      </c>
    </row>
    <row r="67" spans="1:27" ht="12.75">
      <c r="A67" s="108">
        <v>66</v>
      </c>
      <c r="B67" s="152" t="s">
        <v>172</v>
      </c>
      <c r="C67" s="158"/>
      <c r="D67" s="109" t="s">
        <v>66</v>
      </c>
      <c r="E67" s="109" t="s">
        <v>66</v>
      </c>
      <c r="F67" s="110">
        <v>79376454</v>
      </c>
      <c r="G67" s="111">
        <v>0.0019714659349124902</v>
      </c>
      <c r="H67" s="109" t="s">
        <v>66</v>
      </c>
      <c r="I67" s="109" t="s">
        <v>66</v>
      </c>
      <c r="J67" s="110">
        <v>160927606</v>
      </c>
      <c r="K67" s="111">
        <v>0.0020538172658937813</v>
      </c>
      <c r="L67" s="109" t="s">
        <v>66</v>
      </c>
      <c r="M67" s="109" t="s">
        <v>66</v>
      </c>
      <c r="N67" s="110">
        <v>80135717</v>
      </c>
      <c r="O67" s="111">
        <v>0.001949828442533247</v>
      </c>
      <c r="P67" s="109" t="s">
        <v>66</v>
      </c>
      <c r="Q67" s="109" t="s">
        <v>66</v>
      </c>
      <c r="R67" s="110">
        <v>165400748</v>
      </c>
      <c r="S67" s="111">
        <v>0.0020029532380672335</v>
      </c>
      <c r="T67" s="109" t="s">
        <v>66</v>
      </c>
      <c r="U67" s="109" t="s">
        <v>66</v>
      </c>
      <c r="V67" s="110">
        <v>79576857</v>
      </c>
      <c r="W67" s="111">
        <v>0.001960552331216231</v>
      </c>
      <c r="X67" s="109" t="s">
        <v>66</v>
      </c>
      <c r="Y67" s="109" t="s">
        <v>66</v>
      </c>
      <c r="Z67" s="110">
        <v>159288984</v>
      </c>
      <c r="AA67" s="300">
        <v>0.0019696198852716487</v>
      </c>
    </row>
    <row r="68" spans="1:27" ht="12.75">
      <c r="A68" s="108">
        <v>67</v>
      </c>
      <c r="B68" s="152" t="s">
        <v>173</v>
      </c>
      <c r="C68" s="158"/>
      <c r="D68" s="109" t="s">
        <v>66</v>
      </c>
      <c r="E68" s="109" t="s">
        <v>66</v>
      </c>
      <c r="F68" s="110">
        <v>108206276</v>
      </c>
      <c r="G68" s="111">
        <v>0.0026875096622197177</v>
      </c>
      <c r="H68" s="109" t="s">
        <v>66</v>
      </c>
      <c r="I68" s="109" t="s">
        <v>66</v>
      </c>
      <c r="J68" s="110">
        <v>209218547</v>
      </c>
      <c r="K68" s="111">
        <v>0.0026701240070259266</v>
      </c>
      <c r="L68" s="109" t="s">
        <v>66</v>
      </c>
      <c r="M68" s="109" t="s">
        <v>66</v>
      </c>
      <c r="N68" s="110">
        <v>109590116</v>
      </c>
      <c r="O68" s="111">
        <v>0.0026665004469519863</v>
      </c>
      <c r="P68" s="109" t="s">
        <v>66</v>
      </c>
      <c r="Q68" s="109" t="s">
        <v>66</v>
      </c>
      <c r="R68" s="110">
        <v>208616563</v>
      </c>
      <c r="S68" s="111">
        <v>0.002526283740719885</v>
      </c>
      <c r="T68" s="109" t="s">
        <v>66</v>
      </c>
      <c r="U68" s="109" t="s">
        <v>66</v>
      </c>
      <c r="V68" s="110">
        <v>109814584</v>
      </c>
      <c r="W68" s="111">
        <v>0.00270552578701042</v>
      </c>
      <c r="X68" s="109" t="s">
        <v>66</v>
      </c>
      <c r="Y68" s="109" t="s">
        <v>66</v>
      </c>
      <c r="Z68" s="110">
        <v>206291735</v>
      </c>
      <c r="AA68" s="300">
        <v>0.0025508123237397845</v>
      </c>
    </row>
    <row r="69" spans="1:27" ht="12.75">
      <c r="A69" s="108">
        <v>68</v>
      </c>
      <c r="B69" s="152" t="s">
        <v>174</v>
      </c>
      <c r="C69" s="158"/>
      <c r="D69" s="109" t="s">
        <v>66</v>
      </c>
      <c r="E69" s="109" t="s">
        <v>66</v>
      </c>
      <c r="F69" s="110">
        <v>465431095</v>
      </c>
      <c r="G69" s="111">
        <v>0.011559870750103287</v>
      </c>
      <c r="H69" s="109" t="s">
        <v>66</v>
      </c>
      <c r="I69" s="109" t="s">
        <v>66</v>
      </c>
      <c r="J69" s="110">
        <v>632361055</v>
      </c>
      <c r="K69" s="111">
        <v>0.008070424244289118</v>
      </c>
      <c r="L69" s="109" t="s">
        <v>66</v>
      </c>
      <c r="M69" s="109" t="s">
        <v>66</v>
      </c>
      <c r="N69" s="110">
        <v>495109283</v>
      </c>
      <c r="O69" s="111">
        <v>0.012046790099296704</v>
      </c>
      <c r="P69" s="109" t="s">
        <v>66</v>
      </c>
      <c r="Q69" s="109" t="s">
        <v>66</v>
      </c>
      <c r="R69" s="110">
        <v>685818845</v>
      </c>
      <c r="S69" s="111">
        <v>0.008305059638063307</v>
      </c>
      <c r="T69" s="109" t="s">
        <v>66</v>
      </c>
      <c r="U69" s="109" t="s">
        <v>66</v>
      </c>
      <c r="V69" s="110">
        <v>493225543</v>
      </c>
      <c r="W69" s="111">
        <v>0.012151704962964817</v>
      </c>
      <c r="X69" s="109" t="s">
        <v>66</v>
      </c>
      <c r="Y69" s="109" t="s">
        <v>66</v>
      </c>
      <c r="Z69" s="110">
        <v>661990009</v>
      </c>
      <c r="AA69" s="300">
        <v>0.008185554661944218</v>
      </c>
    </row>
    <row r="70" spans="1:27" ht="12.75">
      <c r="A70" s="108">
        <v>69</v>
      </c>
      <c r="B70" s="152" t="s">
        <v>175</v>
      </c>
      <c r="C70" s="158"/>
      <c r="D70" s="109" t="s">
        <v>66</v>
      </c>
      <c r="E70" s="109" t="s">
        <v>66</v>
      </c>
      <c r="F70" s="110">
        <v>75536829</v>
      </c>
      <c r="G70" s="111">
        <v>0.0018761015099617564</v>
      </c>
      <c r="H70" s="109" t="s">
        <v>66</v>
      </c>
      <c r="I70" s="109" t="s">
        <v>66</v>
      </c>
      <c r="J70" s="110">
        <v>116088912</v>
      </c>
      <c r="K70" s="111">
        <v>0.0014815693700459558</v>
      </c>
      <c r="L70" s="109" t="s">
        <v>66</v>
      </c>
      <c r="M70" s="109" t="s">
        <v>66</v>
      </c>
      <c r="N70" s="110">
        <v>75938194</v>
      </c>
      <c r="O70" s="111">
        <v>0.00184769608457871</v>
      </c>
      <c r="P70" s="109" t="s">
        <v>66</v>
      </c>
      <c r="Q70" s="109" t="s">
        <v>66</v>
      </c>
      <c r="R70" s="110">
        <v>84784890</v>
      </c>
      <c r="S70" s="111">
        <v>0.0010267194799183992</v>
      </c>
      <c r="T70" s="109" t="s">
        <v>66</v>
      </c>
      <c r="U70" s="109" t="s">
        <v>66</v>
      </c>
      <c r="V70" s="110">
        <v>78434655.35</v>
      </c>
      <c r="W70" s="111">
        <v>0.0019324116607744904</v>
      </c>
      <c r="X70" s="109" t="s">
        <v>66</v>
      </c>
      <c r="Y70" s="109" t="s">
        <v>66</v>
      </c>
      <c r="Z70" s="110">
        <v>114881643.66</v>
      </c>
      <c r="AA70" s="300">
        <v>0.001420519888590837</v>
      </c>
    </row>
    <row r="71" spans="1:27" ht="12.75">
      <c r="A71" s="108">
        <v>70</v>
      </c>
      <c r="B71" s="152" t="s">
        <v>176</v>
      </c>
      <c r="C71" s="158"/>
      <c r="D71" s="109" t="s">
        <v>66</v>
      </c>
      <c r="E71" s="109" t="s">
        <v>66</v>
      </c>
      <c r="F71" s="110">
        <v>335395539</v>
      </c>
      <c r="G71" s="111">
        <v>0.008330189200189185</v>
      </c>
      <c r="H71" s="109" t="s">
        <v>66</v>
      </c>
      <c r="I71" s="109" t="s">
        <v>66</v>
      </c>
      <c r="J71" s="110">
        <v>353865433</v>
      </c>
      <c r="K71" s="111">
        <v>0.00451616073937233</v>
      </c>
      <c r="L71" s="109" t="s">
        <v>66</v>
      </c>
      <c r="M71" s="109" t="s">
        <v>66</v>
      </c>
      <c r="N71" s="110">
        <v>338874337</v>
      </c>
      <c r="O71" s="111">
        <v>0.008245347336534054</v>
      </c>
      <c r="P71" s="109" t="s">
        <v>66</v>
      </c>
      <c r="Q71" s="109" t="s">
        <v>66</v>
      </c>
      <c r="R71" s="110">
        <v>355019853</v>
      </c>
      <c r="S71" s="111">
        <v>0.004299183484614612</v>
      </c>
      <c r="T71" s="109" t="s">
        <v>66</v>
      </c>
      <c r="U71" s="109" t="s">
        <v>66</v>
      </c>
      <c r="V71" s="110">
        <v>347363230</v>
      </c>
      <c r="W71" s="111">
        <v>0.008558063437404922</v>
      </c>
      <c r="X71" s="109" t="s">
        <v>66</v>
      </c>
      <c r="Y71" s="109" t="s">
        <v>66</v>
      </c>
      <c r="Z71" s="110">
        <v>355446428</v>
      </c>
      <c r="AA71" s="300">
        <v>0.004395120962900846</v>
      </c>
    </row>
    <row r="72" spans="1:27" ht="12.75">
      <c r="A72" s="108">
        <v>71</v>
      </c>
      <c r="B72" s="152" t="s">
        <v>177</v>
      </c>
      <c r="C72" s="158"/>
      <c r="D72" s="109" t="s">
        <v>66</v>
      </c>
      <c r="E72" s="109" t="s">
        <v>66</v>
      </c>
      <c r="F72" s="110">
        <v>33103725</v>
      </c>
      <c r="G72" s="111">
        <v>0.0008221942763556933</v>
      </c>
      <c r="H72" s="109" t="s">
        <v>66</v>
      </c>
      <c r="I72" s="109" t="s">
        <v>66</v>
      </c>
      <c r="J72" s="110">
        <v>51649272</v>
      </c>
      <c r="K72" s="111">
        <v>0.0006591669959002821</v>
      </c>
      <c r="L72" s="109" t="s">
        <v>66</v>
      </c>
      <c r="M72" s="109" t="s">
        <v>66</v>
      </c>
      <c r="N72" s="110">
        <v>34279947</v>
      </c>
      <c r="O72" s="111">
        <v>0.0008340852015978375</v>
      </c>
      <c r="P72" s="109" t="s">
        <v>66</v>
      </c>
      <c r="Q72" s="109" t="s">
        <v>66</v>
      </c>
      <c r="R72" s="110">
        <v>54561642</v>
      </c>
      <c r="S72" s="111">
        <v>0.0006607250501561527</v>
      </c>
      <c r="T72" s="109" t="s">
        <v>66</v>
      </c>
      <c r="U72" s="109" t="s">
        <v>66</v>
      </c>
      <c r="V72" s="110">
        <v>34188974.92</v>
      </c>
      <c r="W72" s="111">
        <v>0.0008423212100636152</v>
      </c>
      <c r="X72" s="109" t="s">
        <v>66</v>
      </c>
      <c r="Y72" s="109" t="s">
        <v>66</v>
      </c>
      <c r="Z72" s="110">
        <v>53124267.879999995</v>
      </c>
      <c r="AA72" s="300">
        <v>0.0006568854404077682</v>
      </c>
    </row>
    <row r="73" spans="1:27" ht="12.75">
      <c r="A73" s="108">
        <v>72</v>
      </c>
      <c r="B73" s="152" t="s">
        <v>178</v>
      </c>
      <c r="C73" s="158"/>
      <c r="D73" s="109" t="s">
        <v>66</v>
      </c>
      <c r="E73" s="109" t="s">
        <v>66</v>
      </c>
      <c r="F73" s="110">
        <v>290645501</v>
      </c>
      <c r="G73" s="111">
        <v>0.007218736482698939</v>
      </c>
      <c r="H73" s="109" t="s">
        <v>66</v>
      </c>
      <c r="I73" s="109" t="s">
        <v>66</v>
      </c>
      <c r="J73" s="110">
        <v>512167589</v>
      </c>
      <c r="K73" s="111">
        <v>0.006536471047232193</v>
      </c>
      <c r="L73" s="109" t="s">
        <v>66</v>
      </c>
      <c r="M73" s="109" t="s">
        <v>66</v>
      </c>
      <c r="N73" s="110">
        <v>286683602</v>
      </c>
      <c r="O73" s="111">
        <v>0.0069754644010670205</v>
      </c>
      <c r="P73" s="109" t="s">
        <v>66</v>
      </c>
      <c r="Q73" s="109" t="s">
        <v>66</v>
      </c>
      <c r="R73" s="110">
        <v>525620624</v>
      </c>
      <c r="S73" s="111">
        <v>0.006365107434917525</v>
      </c>
      <c r="T73" s="109" t="s">
        <v>66</v>
      </c>
      <c r="U73" s="109" t="s">
        <v>66</v>
      </c>
      <c r="V73" s="110">
        <v>288028301</v>
      </c>
      <c r="W73" s="111">
        <v>0.0070962158882676195</v>
      </c>
      <c r="X73" s="109" t="s">
        <v>66</v>
      </c>
      <c r="Y73" s="109" t="s">
        <v>66</v>
      </c>
      <c r="Z73" s="110">
        <v>525236456</v>
      </c>
      <c r="AA73" s="300">
        <v>0.006494587021832015</v>
      </c>
    </row>
    <row r="74" spans="1:27" ht="12.75">
      <c r="A74" s="108">
        <v>73</v>
      </c>
      <c r="B74" s="152" t="s">
        <v>179</v>
      </c>
      <c r="C74" s="158"/>
      <c r="D74" s="109" t="s">
        <v>66</v>
      </c>
      <c r="E74" s="109" t="s">
        <v>66</v>
      </c>
      <c r="F74" s="110">
        <v>63748755</v>
      </c>
      <c r="G74" s="111">
        <v>0.00158332216346654</v>
      </c>
      <c r="H74" s="109" t="s">
        <v>66</v>
      </c>
      <c r="I74" s="109" t="s">
        <v>66</v>
      </c>
      <c r="J74" s="110">
        <v>131007820</v>
      </c>
      <c r="K74" s="111">
        <v>0.0016719699582376476</v>
      </c>
      <c r="L74" s="109" t="s">
        <v>66</v>
      </c>
      <c r="M74" s="109" t="s">
        <v>66</v>
      </c>
      <c r="N74" s="110">
        <v>65276304</v>
      </c>
      <c r="O74" s="111">
        <v>0.0015882754772462667</v>
      </c>
      <c r="P74" s="109" t="s">
        <v>66</v>
      </c>
      <c r="Q74" s="109" t="s">
        <v>66</v>
      </c>
      <c r="R74" s="110">
        <v>125625452</v>
      </c>
      <c r="S74" s="111">
        <v>0.0015212863841889024</v>
      </c>
      <c r="T74" s="109" t="s">
        <v>66</v>
      </c>
      <c r="U74" s="109" t="s">
        <v>66</v>
      </c>
      <c r="V74" s="110">
        <v>64024829</v>
      </c>
      <c r="W74" s="111">
        <v>0.001577393635333833</v>
      </c>
      <c r="X74" s="109" t="s">
        <v>66</v>
      </c>
      <c r="Y74" s="109" t="s">
        <v>66</v>
      </c>
      <c r="Z74" s="110">
        <v>127071772</v>
      </c>
      <c r="AA74" s="300">
        <v>0.001571251713099665</v>
      </c>
    </row>
    <row r="75" spans="1:27" ht="12.75">
      <c r="A75" s="108">
        <v>74</v>
      </c>
      <c r="B75" s="152" t="s">
        <v>180</v>
      </c>
      <c r="C75" s="158"/>
      <c r="D75" s="109" t="s">
        <v>66</v>
      </c>
      <c r="E75" s="109" t="s">
        <v>66</v>
      </c>
      <c r="F75" s="110">
        <v>2003371840</v>
      </c>
      <c r="G75" s="111">
        <v>0.049757568378186255</v>
      </c>
      <c r="H75" s="109" t="s">
        <v>66</v>
      </c>
      <c r="I75" s="109" t="s">
        <v>66</v>
      </c>
      <c r="J75" s="110">
        <v>4700083921</v>
      </c>
      <c r="K75" s="111">
        <v>0.059984198783765805</v>
      </c>
      <c r="L75" s="109" t="s">
        <v>66</v>
      </c>
      <c r="M75" s="109" t="s">
        <v>66</v>
      </c>
      <c r="N75" s="110">
        <v>2039498572</v>
      </c>
      <c r="O75" s="111">
        <v>0.049624218426741494</v>
      </c>
      <c r="P75" s="109" t="s">
        <v>66</v>
      </c>
      <c r="Q75" s="109" t="s">
        <v>66</v>
      </c>
      <c r="R75" s="110">
        <v>4749900082</v>
      </c>
      <c r="S75" s="111">
        <v>0.05751985927982453</v>
      </c>
      <c r="T75" s="109" t="s">
        <v>66</v>
      </c>
      <c r="U75" s="109" t="s">
        <v>66</v>
      </c>
      <c r="V75" s="110">
        <v>2077903209</v>
      </c>
      <c r="W75" s="111">
        <v>0.05119375323464506</v>
      </c>
      <c r="X75" s="109" t="s">
        <v>66</v>
      </c>
      <c r="Y75" s="109" t="s">
        <v>66</v>
      </c>
      <c r="Z75" s="110">
        <v>4705762883</v>
      </c>
      <c r="AA75" s="300">
        <v>0.05818710068318374</v>
      </c>
    </row>
    <row r="76" spans="1:27" ht="12.75">
      <c r="A76" s="108">
        <v>75</v>
      </c>
      <c r="B76" s="152" t="s">
        <v>181</v>
      </c>
      <c r="C76" s="158"/>
      <c r="D76" s="109" t="s">
        <v>66</v>
      </c>
      <c r="E76" s="109" t="s">
        <v>66</v>
      </c>
      <c r="F76" s="110">
        <v>30640237</v>
      </c>
      <c r="G76" s="111">
        <v>0.0007610088437957341</v>
      </c>
      <c r="H76" s="109" t="s">
        <v>66</v>
      </c>
      <c r="I76" s="109" t="s">
        <v>66</v>
      </c>
      <c r="J76" s="110">
        <v>65574034</v>
      </c>
      <c r="K76" s="111">
        <v>0.0008368799273849003</v>
      </c>
      <c r="L76" s="109" t="s">
        <v>66</v>
      </c>
      <c r="M76" s="109" t="s">
        <v>66</v>
      </c>
      <c r="N76" s="110">
        <v>31007901</v>
      </c>
      <c r="O76" s="111">
        <v>0.0007544711593839625</v>
      </c>
      <c r="P76" s="109" t="s">
        <v>66</v>
      </c>
      <c r="Q76" s="109" t="s">
        <v>66</v>
      </c>
      <c r="R76" s="110">
        <v>67121871</v>
      </c>
      <c r="S76" s="111">
        <v>0.0008128256400907035</v>
      </c>
      <c r="T76" s="109" t="s">
        <v>66</v>
      </c>
      <c r="U76" s="109" t="s">
        <v>66</v>
      </c>
      <c r="V76" s="110">
        <v>31465398</v>
      </c>
      <c r="W76" s="111">
        <v>0.000775219853198607</v>
      </c>
      <c r="X76" s="109" t="s">
        <v>66</v>
      </c>
      <c r="Y76" s="109" t="s">
        <v>66</v>
      </c>
      <c r="Z76" s="110">
        <v>69352093</v>
      </c>
      <c r="AA76" s="300">
        <v>0.0008575436795931144</v>
      </c>
    </row>
    <row r="77" spans="1:27" ht="12.75">
      <c r="A77" s="108">
        <v>76</v>
      </c>
      <c r="B77" s="152" t="s">
        <v>182</v>
      </c>
      <c r="C77" s="158"/>
      <c r="D77" s="109" t="s">
        <v>66</v>
      </c>
      <c r="E77" s="109" t="s">
        <v>66</v>
      </c>
      <c r="F77" s="110">
        <v>44343815</v>
      </c>
      <c r="G77" s="111">
        <v>0.0011013633929346544</v>
      </c>
      <c r="H77" s="109" t="s">
        <v>66</v>
      </c>
      <c r="I77" s="109" t="s">
        <v>66</v>
      </c>
      <c r="J77" s="110">
        <v>22573648</v>
      </c>
      <c r="K77" s="111">
        <v>0.00028809319400804743</v>
      </c>
      <c r="L77" s="109" t="s">
        <v>66</v>
      </c>
      <c r="M77" s="109" t="s">
        <v>66</v>
      </c>
      <c r="N77" s="110">
        <v>45086486</v>
      </c>
      <c r="O77" s="111">
        <v>0.0010970253473451426</v>
      </c>
      <c r="P77" s="109" t="s">
        <v>66</v>
      </c>
      <c r="Q77" s="109" t="s">
        <v>66</v>
      </c>
      <c r="R77" s="110">
        <v>67416920</v>
      </c>
      <c r="S77" s="111">
        <v>0.0008163985946092556</v>
      </c>
      <c r="T77" s="109" t="s">
        <v>66</v>
      </c>
      <c r="U77" s="109" t="s">
        <v>66</v>
      </c>
      <c r="V77" s="110">
        <v>44465236</v>
      </c>
      <c r="W77" s="111">
        <v>0.0010954996890349651</v>
      </c>
      <c r="X77" s="109" t="s">
        <v>66</v>
      </c>
      <c r="Y77" s="109" t="s">
        <v>66</v>
      </c>
      <c r="Z77" s="110">
        <v>65825492</v>
      </c>
      <c r="AA77" s="300">
        <v>0.0008139370014500804</v>
      </c>
    </row>
    <row r="78" spans="1:27" ht="12.75">
      <c r="A78" s="108">
        <v>77</v>
      </c>
      <c r="B78" s="152" t="s">
        <v>183</v>
      </c>
      <c r="C78" s="158"/>
      <c r="D78" s="109" t="s">
        <v>66</v>
      </c>
      <c r="E78" s="109" t="s">
        <v>66</v>
      </c>
      <c r="F78" s="110">
        <v>31452628</v>
      </c>
      <c r="G78" s="111">
        <v>0.0007811861268768037</v>
      </c>
      <c r="H78" s="109" t="s">
        <v>66</v>
      </c>
      <c r="I78" s="109" t="s">
        <v>66</v>
      </c>
      <c r="J78" s="110">
        <v>60136389</v>
      </c>
      <c r="K78" s="111">
        <v>0.0007674827029782873</v>
      </c>
      <c r="L78" s="109" t="s">
        <v>66</v>
      </c>
      <c r="M78" s="109" t="s">
        <v>66</v>
      </c>
      <c r="N78" s="110">
        <v>32814076</v>
      </c>
      <c r="O78" s="111">
        <v>0.0007984182471375105</v>
      </c>
      <c r="P78" s="109" t="s">
        <v>66</v>
      </c>
      <c r="Q78" s="109" t="s">
        <v>66</v>
      </c>
      <c r="R78" s="110">
        <v>57375461</v>
      </c>
      <c r="S78" s="111">
        <v>0.0006947995506982246</v>
      </c>
      <c r="T78" s="109" t="s">
        <v>66</v>
      </c>
      <c r="U78" s="109" t="s">
        <v>66</v>
      </c>
      <c r="V78" s="110">
        <v>33587664</v>
      </c>
      <c r="W78" s="111">
        <v>0.0008275065821625436</v>
      </c>
      <c r="X78" s="109" t="s">
        <v>66</v>
      </c>
      <c r="Y78" s="109" t="s">
        <v>66</v>
      </c>
      <c r="Z78" s="110">
        <v>42670262</v>
      </c>
      <c r="AA78" s="300">
        <v>0.0005276208965269764</v>
      </c>
    </row>
    <row r="79" spans="1:27" ht="12.75">
      <c r="A79" s="108">
        <v>78</v>
      </c>
      <c r="B79" s="152" t="s">
        <v>184</v>
      </c>
      <c r="C79" s="158"/>
      <c r="D79" s="109" t="s">
        <v>66</v>
      </c>
      <c r="E79" s="109" t="s">
        <v>66</v>
      </c>
      <c r="F79" s="110">
        <v>113523979</v>
      </c>
      <c r="G79" s="111">
        <v>0.002819584979120142</v>
      </c>
      <c r="H79" s="109" t="s">
        <v>66</v>
      </c>
      <c r="I79" s="109" t="s">
        <v>66</v>
      </c>
      <c r="J79" s="110">
        <v>250600744</v>
      </c>
      <c r="K79" s="111">
        <v>0.0031982588175271023</v>
      </c>
      <c r="L79" s="109" t="s">
        <v>66</v>
      </c>
      <c r="M79" s="109" t="s">
        <v>66</v>
      </c>
      <c r="N79" s="110">
        <v>119400889</v>
      </c>
      <c r="O79" s="111">
        <v>0.002905212034678059</v>
      </c>
      <c r="P79" s="109" t="s">
        <v>66</v>
      </c>
      <c r="Q79" s="109" t="s">
        <v>66</v>
      </c>
      <c r="R79" s="110">
        <v>244392868</v>
      </c>
      <c r="S79" s="111">
        <v>0.002959524018120752</v>
      </c>
      <c r="T79" s="109" t="s">
        <v>66</v>
      </c>
      <c r="U79" s="109" t="s">
        <v>66</v>
      </c>
      <c r="V79" s="110">
        <v>120297987</v>
      </c>
      <c r="W79" s="111">
        <v>0.0029638076665112556</v>
      </c>
      <c r="X79" s="109" t="s">
        <v>66</v>
      </c>
      <c r="Y79" s="109" t="s">
        <v>66</v>
      </c>
      <c r="Z79" s="110">
        <v>220058899</v>
      </c>
      <c r="AA79" s="300">
        <v>0.002721044309011258</v>
      </c>
    </row>
    <row r="80" spans="1:27" ht="12.75">
      <c r="A80" s="108">
        <v>79</v>
      </c>
      <c r="B80" s="152" t="s">
        <v>185</v>
      </c>
      <c r="C80" s="158"/>
      <c r="D80" s="109" t="s">
        <v>66</v>
      </c>
      <c r="E80" s="109" t="s">
        <v>66</v>
      </c>
      <c r="F80" s="110">
        <v>346415246</v>
      </c>
      <c r="G80" s="111">
        <v>0.008603884683779529</v>
      </c>
      <c r="H80" s="109" t="s">
        <v>66</v>
      </c>
      <c r="I80" s="109" t="s">
        <v>66</v>
      </c>
      <c r="J80" s="110">
        <v>681186819</v>
      </c>
      <c r="K80" s="111">
        <v>0.008693556593151967</v>
      </c>
      <c r="L80" s="109" t="s">
        <v>66</v>
      </c>
      <c r="M80" s="109" t="s">
        <v>66</v>
      </c>
      <c r="N80" s="110">
        <v>344508404</v>
      </c>
      <c r="O80" s="111">
        <v>0.008382433076763195</v>
      </c>
      <c r="P80" s="109" t="s">
        <v>66</v>
      </c>
      <c r="Q80" s="109" t="s">
        <v>66</v>
      </c>
      <c r="R80" s="110">
        <v>669420045</v>
      </c>
      <c r="S80" s="111">
        <v>0.008106475109531325</v>
      </c>
      <c r="T80" s="109" t="s">
        <v>66</v>
      </c>
      <c r="U80" s="109" t="s">
        <v>66</v>
      </c>
      <c r="V80" s="110">
        <v>351645318</v>
      </c>
      <c r="W80" s="111">
        <v>0.00866356217067197</v>
      </c>
      <c r="X80" s="109" t="s">
        <v>66</v>
      </c>
      <c r="Y80" s="109" t="s">
        <v>66</v>
      </c>
      <c r="Z80" s="110">
        <v>644339043</v>
      </c>
      <c r="AA80" s="300">
        <v>0.007967299182156275</v>
      </c>
    </row>
    <row r="81" spans="1:27" ht="12.75">
      <c r="A81" s="108">
        <v>80</v>
      </c>
      <c r="B81" s="152" t="s">
        <v>186</v>
      </c>
      <c r="C81" s="158"/>
      <c r="D81" s="109" t="s">
        <v>66</v>
      </c>
      <c r="E81" s="109" t="s">
        <v>66</v>
      </c>
      <c r="F81" s="110">
        <v>52306081</v>
      </c>
      <c r="G81" s="111">
        <v>0.0012991214860804117</v>
      </c>
      <c r="H81" s="109" t="s">
        <v>66</v>
      </c>
      <c r="I81" s="109" t="s">
        <v>66</v>
      </c>
      <c r="J81" s="110">
        <v>175367100</v>
      </c>
      <c r="K81" s="111">
        <v>0.002238099396381509</v>
      </c>
      <c r="L81" s="109" t="s">
        <v>66</v>
      </c>
      <c r="M81" s="109" t="s">
        <v>66</v>
      </c>
      <c r="N81" s="110">
        <v>52893412</v>
      </c>
      <c r="O81" s="111">
        <v>0.001286980175646639</v>
      </c>
      <c r="P81" s="109" t="s">
        <v>66</v>
      </c>
      <c r="Q81" s="109" t="s">
        <v>66</v>
      </c>
      <c r="R81" s="110">
        <v>183570981</v>
      </c>
      <c r="S81" s="111">
        <v>0.00222298928665745</v>
      </c>
      <c r="T81" s="109" t="s">
        <v>66</v>
      </c>
      <c r="U81" s="109" t="s">
        <v>66</v>
      </c>
      <c r="V81" s="110">
        <v>51050817.74</v>
      </c>
      <c r="W81" s="111">
        <v>0.0012577500985073078</v>
      </c>
      <c r="X81" s="109" t="s">
        <v>66</v>
      </c>
      <c r="Y81" s="109" t="s">
        <v>66</v>
      </c>
      <c r="Z81" s="110">
        <v>165205862.97</v>
      </c>
      <c r="AA81" s="300">
        <v>0.002042782524554084</v>
      </c>
    </row>
    <row r="82" spans="1:27" ht="12.75">
      <c r="A82" s="108">
        <v>81</v>
      </c>
      <c r="B82" s="152" t="s">
        <v>187</v>
      </c>
      <c r="C82" s="158"/>
      <c r="D82" s="109" t="s">
        <v>66</v>
      </c>
      <c r="E82" s="109" t="s">
        <v>66</v>
      </c>
      <c r="F82" s="110">
        <v>5351746739</v>
      </c>
      <c r="G82" s="111">
        <v>0.132920858220972</v>
      </c>
      <c r="H82" s="109" t="s">
        <v>66</v>
      </c>
      <c r="I82" s="109" t="s">
        <v>66</v>
      </c>
      <c r="J82" s="110">
        <v>20069911519</v>
      </c>
      <c r="K82" s="111">
        <v>0.25613958864635494</v>
      </c>
      <c r="L82" s="109" t="s">
        <v>66</v>
      </c>
      <c r="M82" s="109" t="s">
        <v>66</v>
      </c>
      <c r="N82" s="110">
        <v>5332356184</v>
      </c>
      <c r="O82" s="111">
        <v>0.12974463999968014</v>
      </c>
      <c r="P82" s="109" t="s">
        <v>66</v>
      </c>
      <c r="Q82" s="109" t="s">
        <v>66</v>
      </c>
      <c r="R82" s="110">
        <v>20316766672</v>
      </c>
      <c r="S82" s="111">
        <v>0.24602992480263058</v>
      </c>
      <c r="T82" s="109" t="s">
        <v>66</v>
      </c>
      <c r="U82" s="109" t="s">
        <v>66</v>
      </c>
      <c r="V82" s="110">
        <v>5215687193</v>
      </c>
      <c r="W82" s="111">
        <v>0.12850001961161636</v>
      </c>
      <c r="X82" s="109" t="s">
        <v>66</v>
      </c>
      <c r="Y82" s="109" t="s">
        <v>66</v>
      </c>
      <c r="Z82" s="110">
        <v>19811187290</v>
      </c>
      <c r="AA82" s="300">
        <v>0.24496677332831093</v>
      </c>
    </row>
    <row r="83" spans="1:27" ht="12.75">
      <c r="A83" s="108">
        <v>82</v>
      </c>
      <c r="B83" s="152" t="s">
        <v>188</v>
      </c>
      <c r="C83" s="158"/>
      <c r="D83" s="109" t="s">
        <v>66</v>
      </c>
      <c r="E83" s="109" t="s">
        <v>66</v>
      </c>
      <c r="F83" s="110">
        <v>929432918</v>
      </c>
      <c r="G83" s="111">
        <v>0.02308424279854217</v>
      </c>
      <c r="H83" s="109" t="s">
        <v>66</v>
      </c>
      <c r="I83" s="109" t="s">
        <v>66</v>
      </c>
      <c r="J83" s="110">
        <v>1583103519</v>
      </c>
      <c r="K83" s="111">
        <v>0.020204149069485342</v>
      </c>
      <c r="L83" s="109" t="s">
        <v>66</v>
      </c>
      <c r="M83" s="109" t="s">
        <v>66</v>
      </c>
      <c r="N83" s="110">
        <v>960984164</v>
      </c>
      <c r="O83" s="111">
        <v>0.02338226106832281</v>
      </c>
      <c r="P83" s="109" t="s">
        <v>66</v>
      </c>
      <c r="Q83" s="109" t="s">
        <v>66</v>
      </c>
      <c r="R83" s="110">
        <v>1566734483</v>
      </c>
      <c r="S83" s="111">
        <v>0.01897268267442444</v>
      </c>
      <c r="T83" s="109" t="s">
        <v>66</v>
      </c>
      <c r="U83" s="109" t="s">
        <v>66</v>
      </c>
      <c r="V83" s="110">
        <v>942451035</v>
      </c>
      <c r="W83" s="111">
        <v>0.02321937110090186</v>
      </c>
      <c r="X83" s="109" t="s">
        <v>66</v>
      </c>
      <c r="Y83" s="109" t="s">
        <v>66</v>
      </c>
      <c r="Z83" s="110">
        <v>1538562235</v>
      </c>
      <c r="AA83" s="300">
        <v>0.019024434061202824</v>
      </c>
    </row>
    <row r="84" spans="1:27" ht="12.75">
      <c r="A84" s="108">
        <v>83</v>
      </c>
      <c r="B84" s="152" t="s">
        <v>189</v>
      </c>
      <c r="C84" s="158"/>
      <c r="D84" s="109" t="s">
        <v>66</v>
      </c>
      <c r="E84" s="109" t="s">
        <v>66</v>
      </c>
      <c r="F84" s="110">
        <v>73495682</v>
      </c>
      <c r="G84" s="111">
        <v>0.0018254057232912054</v>
      </c>
      <c r="H84" s="109" t="s">
        <v>66</v>
      </c>
      <c r="I84" s="109" t="s">
        <v>66</v>
      </c>
      <c r="J84" s="110">
        <v>31661531</v>
      </c>
      <c r="K84" s="111">
        <v>0.00040407609762386696</v>
      </c>
      <c r="L84" s="109" t="s">
        <v>66</v>
      </c>
      <c r="M84" s="109" t="s">
        <v>66</v>
      </c>
      <c r="N84" s="110">
        <v>78007343</v>
      </c>
      <c r="O84" s="111">
        <v>0.0018980417447047586</v>
      </c>
      <c r="P84" s="109" t="s">
        <v>66</v>
      </c>
      <c r="Q84" s="109" t="s">
        <v>66</v>
      </c>
      <c r="R84" s="110">
        <v>35464935</v>
      </c>
      <c r="S84" s="111">
        <v>0.0004294696804883492</v>
      </c>
      <c r="T84" s="109" t="s">
        <v>66</v>
      </c>
      <c r="U84" s="109" t="s">
        <v>66</v>
      </c>
      <c r="V84" s="110">
        <v>76997980</v>
      </c>
      <c r="W84" s="111">
        <v>0.0018970159777476603</v>
      </c>
      <c r="X84" s="109" t="s">
        <v>66</v>
      </c>
      <c r="Y84" s="109" t="s">
        <v>66</v>
      </c>
      <c r="Z84" s="110">
        <v>37455844</v>
      </c>
      <c r="AA84" s="300">
        <v>0.00046314423828601215</v>
      </c>
    </row>
    <row r="85" spans="1:27" ht="12.75">
      <c r="A85" s="108">
        <v>84</v>
      </c>
      <c r="B85" s="152" t="s">
        <v>190</v>
      </c>
      <c r="C85" s="158"/>
      <c r="D85" s="109" t="s">
        <v>66</v>
      </c>
      <c r="E85" s="109" t="s">
        <v>66</v>
      </c>
      <c r="F85" s="110">
        <v>391947018</v>
      </c>
      <c r="G85" s="111">
        <v>0.009734753259165906</v>
      </c>
      <c r="H85" s="109" t="s">
        <v>66</v>
      </c>
      <c r="I85" s="109" t="s">
        <v>66</v>
      </c>
      <c r="J85" s="110">
        <v>922560313</v>
      </c>
      <c r="K85" s="111">
        <v>0.011774053854176958</v>
      </c>
      <c r="L85" s="109" t="s">
        <v>66</v>
      </c>
      <c r="M85" s="109" t="s">
        <v>66</v>
      </c>
      <c r="N85" s="110">
        <v>405071611</v>
      </c>
      <c r="O85" s="111">
        <v>0.009856031467099288</v>
      </c>
      <c r="P85" s="109" t="s">
        <v>66</v>
      </c>
      <c r="Q85" s="109" t="s">
        <v>66</v>
      </c>
      <c r="R85" s="110">
        <v>954721743</v>
      </c>
      <c r="S85" s="111">
        <v>0.011561392736839638</v>
      </c>
      <c r="T85" s="109" t="s">
        <v>66</v>
      </c>
      <c r="U85" s="109" t="s">
        <v>66</v>
      </c>
      <c r="V85" s="110">
        <v>405533476</v>
      </c>
      <c r="W85" s="111">
        <v>0.009991216438191591</v>
      </c>
      <c r="X85" s="109" t="s">
        <v>66</v>
      </c>
      <c r="Y85" s="109" t="s">
        <v>66</v>
      </c>
      <c r="Z85" s="110">
        <v>956629104</v>
      </c>
      <c r="AA85" s="300">
        <v>0.011828788524810983</v>
      </c>
    </row>
    <row r="86" spans="1:27" ht="12.75">
      <c r="A86" s="108">
        <v>85</v>
      </c>
      <c r="B86" s="152" t="s">
        <v>191</v>
      </c>
      <c r="C86" s="158"/>
      <c r="D86" s="109" t="s">
        <v>66</v>
      </c>
      <c r="E86" s="109" t="s">
        <v>66</v>
      </c>
      <c r="F86" s="110">
        <v>169952289</v>
      </c>
      <c r="G86" s="111">
        <v>0.004221089900588186</v>
      </c>
      <c r="H86" s="109" t="s">
        <v>66</v>
      </c>
      <c r="I86" s="109" t="s">
        <v>66</v>
      </c>
      <c r="J86" s="110">
        <v>314737340</v>
      </c>
      <c r="K86" s="111">
        <v>0.004016793632743666</v>
      </c>
      <c r="L86" s="109" t="s">
        <v>66</v>
      </c>
      <c r="M86" s="109" t="s">
        <v>66</v>
      </c>
      <c r="N86" s="110">
        <v>162857785</v>
      </c>
      <c r="O86" s="111">
        <v>0.0039625868859570375</v>
      </c>
      <c r="P86" s="109" t="s">
        <v>66</v>
      </c>
      <c r="Q86" s="109" t="s">
        <v>66</v>
      </c>
      <c r="R86" s="110">
        <v>300569977</v>
      </c>
      <c r="S86" s="111">
        <v>0.003639811887053521</v>
      </c>
      <c r="T86" s="109" t="s">
        <v>66</v>
      </c>
      <c r="U86" s="109" t="s">
        <v>66</v>
      </c>
      <c r="V86" s="110">
        <v>157955849</v>
      </c>
      <c r="W86" s="111">
        <v>0.003891592601931853</v>
      </c>
      <c r="X86" s="109" t="s">
        <v>66</v>
      </c>
      <c r="Y86" s="109" t="s">
        <v>66</v>
      </c>
      <c r="Z86" s="110">
        <v>304094821</v>
      </c>
      <c r="AA86" s="300">
        <v>0.00376015460334484</v>
      </c>
    </row>
    <row r="87" spans="1:27" ht="12.75">
      <c r="A87" s="108">
        <v>86</v>
      </c>
      <c r="B87" s="152" t="s">
        <v>192</v>
      </c>
      <c r="C87" s="158"/>
      <c r="D87" s="109" t="s">
        <v>66</v>
      </c>
      <c r="E87" s="109" t="s">
        <v>66</v>
      </c>
      <c r="F87" s="110">
        <v>25536958</v>
      </c>
      <c r="G87" s="111">
        <v>0.0006342591567304203</v>
      </c>
      <c r="H87" s="109" t="s">
        <v>66</v>
      </c>
      <c r="I87" s="109" t="s">
        <v>66</v>
      </c>
      <c r="J87" s="110">
        <v>68059736</v>
      </c>
      <c r="K87" s="111">
        <v>0.0008686033700704685</v>
      </c>
      <c r="L87" s="109" t="s">
        <v>66</v>
      </c>
      <c r="M87" s="109" t="s">
        <v>66</v>
      </c>
      <c r="N87" s="110">
        <v>25027983</v>
      </c>
      <c r="O87" s="111">
        <v>0.0006089703185988663</v>
      </c>
      <c r="P87" s="109" t="s">
        <v>66</v>
      </c>
      <c r="Q87" s="109" t="s">
        <v>66</v>
      </c>
      <c r="R87" s="110">
        <v>69405347</v>
      </c>
      <c r="S87" s="111">
        <v>0.0008404778466469206</v>
      </c>
      <c r="T87" s="109" t="s">
        <v>66</v>
      </c>
      <c r="U87" s="109" t="s">
        <v>66</v>
      </c>
      <c r="V87" s="110">
        <v>25485646</v>
      </c>
      <c r="W87" s="111">
        <v>0.0006278954027783683</v>
      </c>
      <c r="X87" s="109" t="s">
        <v>66</v>
      </c>
      <c r="Y87" s="109" t="s">
        <v>66</v>
      </c>
      <c r="Z87" s="110">
        <v>67434117.6</v>
      </c>
      <c r="AA87" s="300">
        <v>0.0008338277741209453</v>
      </c>
    </row>
    <row r="88" spans="1:27" ht="12.75">
      <c r="A88" s="108">
        <v>87</v>
      </c>
      <c r="B88" s="152" t="s">
        <v>193</v>
      </c>
      <c r="C88" s="158"/>
      <c r="D88" s="109" t="s">
        <v>66</v>
      </c>
      <c r="E88" s="109" t="s">
        <v>66</v>
      </c>
      <c r="F88" s="110">
        <v>27222139</v>
      </c>
      <c r="G88" s="111">
        <v>0.0006761138474887372</v>
      </c>
      <c r="H88" s="109" t="s">
        <v>66</v>
      </c>
      <c r="I88" s="109" t="s">
        <v>66</v>
      </c>
      <c r="J88" s="110">
        <v>119067345</v>
      </c>
      <c r="K88" s="111">
        <v>0.0015195812268849111</v>
      </c>
      <c r="L88" s="109" t="s">
        <v>66</v>
      </c>
      <c r="M88" s="109" t="s">
        <v>66</v>
      </c>
      <c r="N88" s="110">
        <v>26672783</v>
      </c>
      <c r="O88" s="111">
        <v>0.0006489908979652265</v>
      </c>
      <c r="P88" s="109" t="s">
        <v>66</v>
      </c>
      <c r="Q88" s="109" t="s">
        <v>66</v>
      </c>
      <c r="R88" s="110">
        <v>117989487</v>
      </c>
      <c r="S88" s="111">
        <v>0.001428817148061155</v>
      </c>
      <c r="T88" s="109" t="s">
        <v>66</v>
      </c>
      <c r="U88" s="109" t="s">
        <v>66</v>
      </c>
      <c r="V88" s="110">
        <v>26528425</v>
      </c>
      <c r="W88" s="111">
        <v>0.000653586575770955</v>
      </c>
      <c r="X88" s="109" t="s">
        <v>66</v>
      </c>
      <c r="Y88" s="109" t="s">
        <v>66</v>
      </c>
      <c r="Z88" s="110">
        <v>126738953.66999999</v>
      </c>
      <c r="AA88" s="300">
        <v>0.0015671363902161257</v>
      </c>
    </row>
    <row r="89" spans="1:27" ht="12.75">
      <c r="A89" s="108">
        <v>88</v>
      </c>
      <c r="B89" s="152" t="s">
        <v>194</v>
      </c>
      <c r="C89" s="158"/>
      <c r="D89" s="109" t="s">
        <v>66</v>
      </c>
      <c r="E89" s="109" t="s">
        <v>66</v>
      </c>
      <c r="F89" s="110"/>
      <c r="G89" s="111">
        <v>0</v>
      </c>
      <c r="H89" s="109" t="s">
        <v>66</v>
      </c>
      <c r="I89" s="109" t="s">
        <v>66</v>
      </c>
      <c r="J89" s="110"/>
      <c r="K89" s="111">
        <v>0</v>
      </c>
      <c r="L89" s="109" t="s">
        <v>66</v>
      </c>
      <c r="M89" s="109" t="s">
        <v>66</v>
      </c>
      <c r="N89" s="301">
        <v>15466784</v>
      </c>
      <c r="O89" s="111">
        <v>0.0003763312601011375</v>
      </c>
      <c r="P89" s="109" t="s">
        <v>66</v>
      </c>
      <c r="Q89" s="109" t="s">
        <v>66</v>
      </c>
      <c r="R89" s="301">
        <v>46047710</v>
      </c>
      <c r="S89" s="111">
        <v>0.0005576238981100674</v>
      </c>
      <c r="T89" s="109" t="s">
        <v>66</v>
      </c>
      <c r="U89" s="109" t="s">
        <v>66</v>
      </c>
      <c r="V89" s="301">
        <v>0</v>
      </c>
      <c r="W89" s="111">
        <v>0</v>
      </c>
      <c r="X89" s="109" t="s">
        <v>66</v>
      </c>
      <c r="Y89" s="109" t="s">
        <v>66</v>
      </c>
      <c r="Z89" s="301">
        <v>0</v>
      </c>
      <c r="AA89" s="300">
        <v>0</v>
      </c>
    </row>
    <row r="90" spans="1:27" ht="12.75">
      <c r="A90" s="108">
        <v>89</v>
      </c>
      <c r="B90" s="152" t="s">
        <v>195</v>
      </c>
      <c r="C90" s="158"/>
      <c r="D90" s="109" t="s">
        <v>66</v>
      </c>
      <c r="E90" s="109" t="s">
        <v>66</v>
      </c>
      <c r="F90" s="110">
        <v>207243931</v>
      </c>
      <c r="G90" s="111">
        <v>0.00514729909935073</v>
      </c>
      <c r="H90" s="109" t="s">
        <v>66</v>
      </c>
      <c r="I90" s="109" t="s">
        <v>66</v>
      </c>
      <c r="J90" s="110">
        <v>243567288</v>
      </c>
      <c r="K90" s="111">
        <v>0.003108495266507122</v>
      </c>
      <c r="L90" s="109" t="s">
        <v>66</v>
      </c>
      <c r="M90" s="109" t="s">
        <v>66</v>
      </c>
      <c r="N90" s="110">
        <v>213039032</v>
      </c>
      <c r="O90" s="111">
        <v>0.005183575807568435</v>
      </c>
      <c r="P90" s="109" t="s">
        <v>66</v>
      </c>
      <c r="Q90" s="109" t="s">
        <v>66</v>
      </c>
      <c r="R90" s="110">
        <v>246987034</v>
      </c>
      <c r="S90" s="111">
        <v>0.0029909385869943098</v>
      </c>
      <c r="T90" s="109" t="s">
        <v>66</v>
      </c>
      <c r="U90" s="109" t="s">
        <v>66</v>
      </c>
      <c r="V90" s="110">
        <v>213227356</v>
      </c>
      <c r="W90" s="111">
        <v>0.005253328739596655</v>
      </c>
      <c r="X90" s="109" t="s">
        <v>66</v>
      </c>
      <c r="Y90" s="109" t="s">
        <v>66</v>
      </c>
      <c r="Z90" s="110">
        <v>254222507</v>
      </c>
      <c r="AA90" s="300">
        <v>0.0031434798094437653</v>
      </c>
    </row>
    <row r="91" spans="1:27" ht="12.75">
      <c r="A91" s="108">
        <v>90</v>
      </c>
      <c r="B91" s="152" t="s">
        <v>196</v>
      </c>
      <c r="C91" s="158"/>
      <c r="D91" s="109" t="s">
        <v>66</v>
      </c>
      <c r="E91" s="109" t="s">
        <v>66</v>
      </c>
      <c r="F91" s="110">
        <v>337897948</v>
      </c>
      <c r="G91" s="111">
        <v>0.008392341310167774</v>
      </c>
      <c r="H91" s="109" t="s">
        <v>66</v>
      </c>
      <c r="I91" s="109" t="s">
        <v>66</v>
      </c>
      <c r="J91" s="110">
        <v>511216232</v>
      </c>
      <c r="K91" s="111">
        <v>0.0065243294794726575</v>
      </c>
      <c r="L91" s="109" t="s">
        <v>66</v>
      </c>
      <c r="M91" s="109" t="s">
        <v>66</v>
      </c>
      <c r="N91" s="110">
        <v>347926496</v>
      </c>
      <c r="O91" s="111">
        <v>0.008465600648606289</v>
      </c>
      <c r="P91" s="109" t="s">
        <v>66</v>
      </c>
      <c r="Q91" s="109" t="s">
        <v>66</v>
      </c>
      <c r="R91" s="110">
        <v>511966838</v>
      </c>
      <c r="S91" s="111">
        <v>0.006199764199102309</v>
      </c>
      <c r="T91" s="109" t="s">
        <v>66</v>
      </c>
      <c r="U91" s="109" t="s">
        <v>66</v>
      </c>
      <c r="V91" s="110">
        <v>346038642</v>
      </c>
      <c r="W91" s="111">
        <v>0.008525429274795295</v>
      </c>
      <c r="X91" s="109" t="s">
        <v>66</v>
      </c>
      <c r="Y91" s="109" t="s">
        <v>66</v>
      </c>
      <c r="Z91" s="110">
        <v>500707723</v>
      </c>
      <c r="AA91" s="300">
        <v>0.0061912874523067365</v>
      </c>
    </row>
    <row r="92" spans="1:27" ht="12.75">
      <c r="A92" s="112">
        <v>91</v>
      </c>
      <c r="B92" s="153" t="s">
        <v>197</v>
      </c>
      <c r="C92" s="158"/>
      <c r="D92" s="113" t="s">
        <v>66</v>
      </c>
      <c r="E92" s="113" t="s">
        <v>66</v>
      </c>
      <c r="F92" s="114">
        <v>104833112</v>
      </c>
      <c r="G92" s="115">
        <v>0.002603730687678059</v>
      </c>
      <c r="H92" s="113" t="s">
        <v>66</v>
      </c>
      <c r="I92" s="113" t="s">
        <v>66</v>
      </c>
      <c r="J92" s="114">
        <v>300154329</v>
      </c>
      <c r="K92" s="115">
        <v>0.0038306798855440778</v>
      </c>
      <c r="L92" s="113" t="s">
        <v>66</v>
      </c>
      <c r="M92" s="113" t="s">
        <v>66</v>
      </c>
      <c r="N92" s="114">
        <v>104412330</v>
      </c>
      <c r="O92" s="115">
        <v>0.002540516743428744</v>
      </c>
      <c r="P92" s="113" t="s">
        <v>66</v>
      </c>
      <c r="Q92" s="113" t="s">
        <v>66</v>
      </c>
      <c r="R92" s="114">
        <v>287974277</v>
      </c>
      <c r="S92" s="115">
        <v>0.0034872817539931588</v>
      </c>
      <c r="T92" s="113" t="s">
        <v>66</v>
      </c>
      <c r="U92" s="113" t="s">
        <v>66</v>
      </c>
      <c r="V92" s="114">
        <v>110536185</v>
      </c>
      <c r="W92" s="115">
        <v>0.002723304027771524</v>
      </c>
      <c r="X92" s="113" t="s">
        <v>66</v>
      </c>
      <c r="Y92" s="113" t="s">
        <v>66</v>
      </c>
      <c r="Z92" s="114">
        <v>295103216</v>
      </c>
      <c r="AA92" s="302">
        <v>0.003648972752825234</v>
      </c>
    </row>
    <row r="93" spans="1:27" ht="15.75">
      <c r="A93" s="116" t="s">
        <v>51</v>
      </c>
      <c r="B93" s="154"/>
      <c r="C93" s="159"/>
      <c r="D93" s="117" t="s">
        <v>66</v>
      </c>
      <c r="E93" s="117" t="s">
        <v>66</v>
      </c>
      <c r="F93" s="118">
        <v>40262655618</v>
      </c>
      <c r="G93" s="119">
        <v>1</v>
      </c>
      <c r="H93" s="117" t="s">
        <v>66</v>
      </c>
      <c r="I93" s="117" t="s">
        <v>66</v>
      </c>
      <c r="J93" s="118">
        <v>78355367185</v>
      </c>
      <c r="K93" s="119">
        <v>1</v>
      </c>
      <c r="L93" s="117" t="s">
        <v>66</v>
      </c>
      <c r="M93" s="117" t="s">
        <v>66</v>
      </c>
      <c r="N93" s="118">
        <v>41098855290</v>
      </c>
      <c r="O93" s="119">
        <v>1</v>
      </c>
      <c r="P93" s="117" t="s">
        <v>66</v>
      </c>
      <c r="Q93" s="117" t="s">
        <v>66</v>
      </c>
      <c r="R93" s="118">
        <v>82578437108</v>
      </c>
      <c r="S93" s="119">
        <v>0.9999999999999994</v>
      </c>
      <c r="T93" s="117" t="s">
        <v>66</v>
      </c>
      <c r="U93" s="117" t="s">
        <v>66</v>
      </c>
      <c r="V93" s="118">
        <v>40588999198.31999</v>
      </c>
      <c r="W93" s="119">
        <v>1</v>
      </c>
      <c r="X93" s="117" t="s">
        <v>66</v>
      </c>
      <c r="Y93" s="117" t="s">
        <v>66</v>
      </c>
      <c r="Z93" s="118">
        <v>80872956853.82002</v>
      </c>
      <c r="AA93" s="119">
        <v>1</v>
      </c>
    </row>
  </sheetData>
  <sheetProtection/>
  <printOptions/>
  <pageMargins left="0.75" right="0.75" top="1" bottom="1" header="0.5" footer="0.5"/>
  <pageSetup horizontalDpi="600" verticalDpi="600" orientation="landscape" scale="75" r:id="rId1"/>
  <headerFooter alignWithMargins="0">
    <oddFooter>&amp;L&amp;F
&amp;A&amp;Rpage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opa</dc:creator>
  <cp:keywords/>
  <dc:description/>
  <cp:lastModifiedBy>Anne Rampado</cp:lastModifiedBy>
  <cp:lastPrinted>2009-12-19T22:56:44Z</cp:lastPrinted>
  <dcterms:created xsi:type="dcterms:W3CDTF">2009-07-10T20:30:20Z</dcterms:created>
  <dcterms:modified xsi:type="dcterms:W3CDTF">2009-12-19T22:56:53Z</dcterms:modified>
  <cp:category/>
  <cp:version/>
  <cp:contentType/>
  <cp:contentStatus/>
</cp:coreProperties>
</file>