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7. Bill Impacts-VC-Gravenhurst" sheetId="1" r:id="rId1"/>
  </sheets>
  <externalReferences>
    <externalReference r:id="rId4"/>
  </externalReferences>
  <definedNames>
    <definedName name="_xlnm.Print_Area" localSheetId="0">'7. Bill Impacts-VC-Gravenhurst'!$A$1:$O$28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<sst xmlns="http://schemas.openxmlformats.org/spreadsheetml/2006/main" count="24" uniqueCount="19">
  <si>
    <t>Selected Delivery Charge and Bill Impacts                                                                                 Per Draft Rate Order</t>
  </si>
  <si>
    <t>Monthly Delivery Charge</t>
  </si>
  <si>
    <t>Total Bill</t>
  </si>
  <si>
    <t>Current</t>
  </si>
  <si>
    <t>Per Draft Rate Order</t>
  </si>
  <si>
    <t>Change</t>
  </si>
  <si>
    <t xml:space="preserve"> $</t>
  </si>
  <si>
    <t xml:space="preserve"> %</t>
  </si>
  <si>
    <t>GS &lt; 50kW</t>
  </si>
  <si>
    <r>
      <t>2000</t>
    </r>
    <r>
      <rPr>
        <sz val="11"/>
        <color theme="1"/>
        <rFont val="Calibri"/>
        <family val="2"/>
      </rPr>
      <t xml:space="preserve"> kWh/month</t>
    </r>
  </si>
  <si>
    <t>Notes:</t>
  </si>
  <si>
    <t>Revenue Requirement Work Form</t>
  </si>
  <si>
    <t>Name of LDC:    Veridian Connections Inc.</t>
  </si>
  <si>
    <t>File Number:      EB-2009-0140</t>
  </si>
  <si>
    <t>Rate Year:          2010</t>
  </si>
  <si>
    <t>Residential -Urban</t>
  </si>
  <si>
    <t>Residential -Suburban</t>
  </si>
  <si>
    <t>Residential -Seasonal</t>
  </si>
  <si>
    <t>Veridian Gravenhurst provided here as no lines could be added to Revenue Requirement Work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</si>
</sst>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%"/>
    <numFmt numFmtId="166" formatCode="\(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66" fontId="5" fillId="33" borderId="0" xfId="0" applyNumberFormat="1" applyFont="1" applyFill="1" applyAlignment="1" applyProtection="1">
      <alignment/>
      <protection locked="0"/>
    </xf>
    <xf numFmtId="0" fontId="39" fillId="0" borderId="0" xfId="0" applyFont="1" applyAlignment="1">
      <alignment/>
    </xf>
    <xf numFmtId="165" fontId="0" fillId="0" borderId="15" xfId="57" applyNumberFormat="1" applyFont="1" applyFill="1" applyBorder="1" applyAlignment="1" applyProtection="1">
      <alignment horizontal="center"/>
      <protection/>
    </xf>
    <xf numFmtId="165" fontId="0" fillId="0" borderId="16" xfId="57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wrapText="1"/>
      <protection/>
    </xf>
    <xf numFmtId="164" fontId="0" fillId="33" borderId="15" xfId="44" applyNumberFormat="1" applyFont="1" applyFill="1" applyBorder="1" applyAlignment="1" applyProtection="1">
      <alignment horizontal="center"/>
      <protection locked="0"/>
    </xf>
    <xf numFmtId="164" fontId="0" fillId="33" borderId="16" xfId="44" applyNumberFormat="1" applyFont="1" applyFill="1" applyBorder="1" applyAlignment="1" applyProtection="1">
      <alignment horizontal="center"/>
      <protection locked="0"/>
    </xf>
    <xf numFmtId="164" fontId="0" fillId="0" borderId="15" xfId="44" applyNumberFormat="1" applyFont="1" applyFill="1" applyBorder="1" applyAlignment="1" applyProtection="1">
      <alignment horizontal="center"/>
      <protection/>
    </xf>
    <xf numFmtId="164" fontId="0" fillId="0" borderId="16" xfId="44" applyNumberFormat="1" applyFont="1" applyFill="1" applyBorder="1" applyAlignment="1" applyProtection="1">
      <alignment horizontal="center"/>
      <protection/>
    </xf>
    <xf numFmtId="164" fontId="0" fillId="33" borderId="12" xfId="44" applyNumberFormat="1" applyFont="1" applyFill="1" applyBorder="1" applyAlignment="1" applyProtection="1">
      <alignment horizontal="center"/>
      <protection locked="0"/>
    </xf>
    <xf numFmtId="164" fontId="0" fillId="33" borderId="20" xfId="44" applyNumberFormat="1" applyFont="1" applyFill="1" applyBorder="1" applyAlignment="1" applyProtection="1">
      <alignment horizontal="center"/>
      <protection locked="0"/>
    </xf>
    <xf numFmtId="166" fontId="0" fillId="33" borderId="13" xfId="57" applyNumberFormat="1" applyFont="1" applyFill="1" applyBorder="1" applyAlignment="1" applyProtection="1">
      <alignment horizontal="center"/>
      <protection locked="0"/>
    </xf>
    <xf numFmtId="166" fontId="0" fillId="33" borderId="10" xfId="57" applyNumberFormat="1" applyFont="1" applyFill="1" applyBorder="1" applyAlignment="1" applyProtection="1">
      <alignment horizontal="center"/>
      <protection locked="0"/>
    </xf>
    <xf numFmtId="164" fontId="0" fillId="0" borderId="12" xfId="44" applyNumberFormat="1" applyFont="1" applyFill="1" applyBorder="1" applyAlignment="1" applyProtection="1">
      <alignment horizontal="center"/>
      <protection/>
    </xf>
    <xf numFmtId="164" fontId="0" fillId="0" borderId="20" xfId="44" applyNumberFormat="1" applyFont="1" applyFill="1" applyBorder="1" applyAlignment="1" applyProtection="1">
      <alignment horizontal="center"/>
      <protection/>
    </xf>
    <xf numFmtId="166" fontId="0" fillId="33" borderId="18" xfId="57" applyNumberFormat="1" applyFont="1" applyFill="1" applyBorder="1" applyAlignment="1" applyProtection="1">
      <alignment horizontal="center"/>
      <protection locked="0"/>
    </xf>
    <xf numFmtId="166" fontId="0" fillId="33" borderId="20" xfId="57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37" fillId="33" borderId="0" xfId="0" applyFont="1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idian-2010_Rev_Reqt_Work_Form-App%20Upd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A. Data_Input_Sheet"/>
      <sheetName val="1.Rate_Base"/>
      <sheetName val="2.Utility Income"/>
      <sheetName val="3.Taxes_PILs"/>
      <sheetName val="4.Cost_of_Capital"/>
      <sheetName val="5. Rev_Suff_Def"/>
      <sheetName val="6.Rev_Reqt"/>
      <sheetName val="7.Bill Impa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3" max="3" width="15.28125" style="0" customWidth="1"/>
  </cols>
  <sheetData>
    <row r="1" ht="21">
      <c r="B1" s="12" t="s">
        <v>11</v>
      </c>
    </row>
    <row r="2" ht="21">
      <c r="B2" s="12" t="s">
        <v>12</v>
      </c>
    </row>
    <row r="3" ht="21">
      <c r="B3" s="12" t="s">
        <v>13</v>
      </c>
    </row>
    <row r="4" ht="21">
      <c r="B4" s="12" t="s">
        <v>14</v>
      </c>
    </row>
    <row r="8" spans="1:15" ht="15">
      <c r="A8" s="1"/>
      <c r="B8" s="1"/>
      <c r="C8" s="2"/>
      <c r="D8" s="2"/>
      <c r="E8" s="3"/>
      <c r="F8" s="15" t="s">
        <v>0</v>
      </c>
      <c r="G8" s="16"/>
      <c r="H8" s="16"/>
      <c r="I8" s="16"/>
      <c r="J8" s="16"/>
      <c r="K8" s="16"/>
      <c r="L8" s="16"/>
      <c r="M8" s="16"/>
      <c r="N8" s="16"/>
      <c r="O8" s="17"/>
    </row>
    <row r="9" spans="1:15" ht="15">
      <c r="A9" s="1"/>
      <c r="B9" s="1"/>
      <c r="C9" s="2"/>
      <c r="D9" s="2"/>
      <c r="E9" s="3"/>
      <c r="F9" s="18"/>
      <c r="G9" s="19"/>
      <c r="H9" s="19"/>
      <c r="I9" s="19"/>
      <c r="J9" s="19"/>
      <c r="K9" s="19"/>
      <c r="L9" s="19"/>
      <c r="M9" s="19"/>
      <c r="N9" s="19"/>
      <c r="O9" s="20"/>
    </row>
    <row r="10" spans="1:15" ht="15">
      <c r="A10" s="1"/>
      <c r="B10" s="1"/>
      <c r="C10" s="4"/>
      <c r="D10" s="2"/>
      <c r="E10" s="3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5" ht="15.75">
      <c r="A11" s="1"/>
      <c r="B11" s="1"/>
      <c r="C11" s="2"/>
      <c r="D11" s="2"/>
      <c r="E11" s="3"/>
      <c r="F11" s="24" t="s">
        <v>1</v>
      </c>
      <c r="G11" s="25"/>
      <c r="H11" s="25"/>
      <c r="I11" s="26"/>
      <c r="J11" s="5"/>
      <c r="K11" s="6"/>
      <c r="L11" s="27" t="s">
        <v>2</v>
      </c>
      <c r="M11" s="27"/>
      <c r="N11" s="27"/>
      <c r="O11" s="28"/>
    </row>
    <row r="12" spans="1:15" ht="15">
      <c r="A12" s="1"/>
      <c r="B12" s="1"/>
      <c r="C12" s="2"/>
      <c r="D12" s="2"/>
      <c r="E12" s="3"/>
      <c r="F12" s="29" t="s">
        <v>3</v>
      </c>
      <c r="G12" s="31" t="s">
        <v>4</v>
      </c>
      <c r="H12" s="33" t="s">
        <v>5</v>
      </c>
      <c r="I12" s="34"/>
      <c r="J12" s="7"/>
      <c r="K12" s="3"/>
      <c r="L12" s="35" t="s">
        <v>3</v>
      </c>
      <c r="M12" s="37" t="s">
        <v>4</v>
      </c>
      <c r="N12" s="39" t="s">
        <v>5</v>
      </c>
      <c r="O12" s="34"/>
    </row>
    <row r="13" spans="1:15" ht="15">
      <c r="A13" s="1"/>
      <c r="B13" s="1"/>
      <c r="C13" s="2"/>
      <c r="D13" s="2"/>
      <c r="E13" s="3"/>
      <c r="F13" s="30"/>
      <c r="G13" s="32"/>
      <c r="H13" s="8" t="s">
        <v>6</v>
      </c>
      <c r="I13" s="9" t="s">
        <v>7</v>
      </c>
      <c r="J13" s="7"/>
      <c r="K13" s="3"/>
      <c r="L13" s="36"/>
      <c r="M13" s="38"/>
      <c r="N13" s="8" t="s">
        <v>6</v>
      </c>
      <c r="O13" s="9" t="s">
        <v>7</v>
      </c>
    </row>
    <row r="14" spans="1:15" ht="15">
      <c r="A14" s="2"/>
      <c r="B14" s="2"/>
      <c r="C14" s="40" t="s">
        <v>15</v>
      </c>
      <c r="D14" s="42" t="str">
        <f>CONCATENATE(IF('[1]Table of Contents'!D1&gt;2009,"800",IF(ISBLANK('[1]Table of Contents'!D1),"800","1000"))," kWh/month")</f>
        <v>800 kWh/month</v>
      </c>
      <c r="E14" s="31"/>
      <c r="F14" s="44">
        <v>34.44</v>
      </c>
      <c r="G14" s="48">
        <v>41.46</v>
      </c>
      <c r="H14" s="46">
        <f>G14-F14</f>
        <v>7.020000000000003</v>
      </c>
      <c r="I14" s="13">
        <f>IF(ISBLANK(F14),"",H14/F14)</f>
        <v>0.20383275261324052</v>
      </c>
      <c r="J14" s="50"/>
      <c r="K14" s="51"/>
      <c r="L14" s="48">
        <v>97.77</v>
      </c>
      <c r="M14" s="44">
        <v>105.54</v>
      </c>
      <c r="N14" s="52">
        <f>M14-L14</f>
        <v>7.77000000000001</v>
      </c>
      <c r="O14" s="13">
        <f>IF(ISBLANK(L14),"",N14/L14)</f>
        <v>0.0794722307456276</v>
      </c>
    </row>
    <row r="15" spans="1:15" ht="15">
      <c r="A15" s="2"/>
      <c r="B15" s="2"/>
      <c r="C15" s="41"/>
      <c r="D15" s="43"/>
      <c r="E15" s="32"/>
      <c r="F15" s="45"/>
      <c r="G15" s="49"/>
      <c r="H15" s="47"/>
      <c r="I15" s="14"/>
      <c r="J15" s="50"/>
      <c r="K15" s="51"/>
      <c r="L15" s="49"/>
      <c r="M15" s="45"/>
      <c r="N15" s="53"/>
      <c r="O15" s="14"/>
    </row>
    <row r="16" spans="1:15" ht="15">
      <c r="A16" s="2"/>
      <c r="B16" s="2"/>
      <c r="C16" s="40" t="s">
        <v>16</v>
      </c>
      <c r="D16" s="42" t="str">
        <f>CONCATENATE(IF('[1]Table of Contents'!D3&gt;2009,"800",IF(ISBLANK('[1]Table of Contents'!D3),"800","1000"))," kWh/month")</f>
        <v>800 kWh/month</v>
      </c>
      <c r="E16" s="31"/>
      <c r="F16" s="44">
        <v>38.61</v>
      </c>
      <c r="G16" s="48">
        <v>47</v>
      </c>
      <c r="H16" s="46">
        <f>G16-F16</f>
        <v>8.39</v>
      </c>
      <c r="I16" s="13">
        <f>IF(ISBLANK(F16),"",H16/F16)</f>
        <v>0.21730121730121732</v>
      </c>
      <c r="J16" s="50"/>
      <c r="K16" s="51"/>
      <c r="L16" s="48">
        <v>101.94</v>
      </c>
      <c r="M16" s="44">
        <v>111.08</v>
      </c>
      <c r="N16" s="52">
        <f>M16-L16</f>
        <v>9.14</v>
      </c>
      <c r="O16" s="13">
        <f>IF(ISBLANK(L16),"",N16/L16)</f>
        <v>0.08966058465764176</v>
      </c>
    </row>
    <row r="17" spans="1:15" ht="15">
      <c r="A17" s="2"/>
      <c r="B17" s="2"/>
      <c r="C17" s="41"/>
      <c r="D17" s="43"/>
      <c r="E17" s="32"/>
      <c r="F17" s="45"/>
      <c r="G17" s="49"/>
      <c r="H17" s="47"/>
      <c r="I17" s="14"/>
      <c r="J17" s="50"/>
      <c r="K17" s="51"/>
      <c r="L17" s="49"/>
      <c r="M17" s="45"/>
      <c r="N17" s="53"/>
      <c r="O17" s="14"/>
    </row>
    <row r="18" spans="1:15" ht="15">
      <c r="A18" s="2"/>
      <c r="B18" s="2"/>
      <c r="C18" s="40" t="s">
        <v>17</v>
      </c>
      <c r="D18" s="42" t="str">
        <f>CONCATENATE(IF('[1]Table of Contents'!D5&gt;2009,"800",IF(ISBLANK('[1]Table of Contents'!D5),"800","1000"))," kWh/month")</f>
        <v>800 kWh/month</v>
      </c>
      <c r="E18" s="31"/>
      <c r="F18" s="44">
        <v>58.63</v>
      </c>
      <c r="G18" s="48">
        <v>69.71</v>
      </c>
      <c r="H18" s="46">
        <f>G18-F18</f>
        <v>11.079999999999991</v>
      </c>
      <c r="I18" s="13">
        <f>IF(ISBLANK(F18),"",H18/F18)</f>
        <v>0.18898174995735956</v>
      </c>
      <c r="J18" s="50"/>
      <c r="K18" s="51"/>
      <c r="L18" s="48">
        <v>121.96</v>
      </c>
      <c r="M18" s="44">
        <v>133.79</v>
      </c>
      <c r="N18" s="52">
        <f>M18-L18</f>
        <v>11.829999999999998</v>
      </c>
      <c r="O18" s="13">
        <f>IF(ISBLANK(L18),"",N18/L18)</f>
        <v>0.0969990160708429</v>
      </c>
    </row>
    <row r="19" spans="1:15" ht="15">
      <c r="A19" s="2"/>
      <c r="B19" s="2"/>
      <c r="C19" s="41"/>
      <c r="D19" s="43"/>
      <c r="E19" s="32"/>
      <c r="F19" s="45"/>
      <c r="G19" s="49"/>
      <c r="H19" s="47"/>
      <c r="I19" s="14"/>
      <c r="J19" s="50"/>
      <c r="K19" s="51"/>
      <c r="L19" s="49"/>
      <c r="M19" s="45"/>
      <c r="N19" s="53"/>
      <c r="O19" s="14"/>
    </row>
    <row r="20" spans="1:15" ht="15">
      <c r="A20" s="2"/>
      <c r="B20" s="2"/>
      <c r="C20" s="40" t="s">
        <v>8</v>
      </c>
      <c r="D20" s="42" t="s">
        <v>9</v>
      </c>
      <c r="E20" s="31"/>
      <c r="F20" s="44">
        <v>69.85</v>
      </c>
      <c r="G20" s="44">
        <v>85.27</v>
      </c>
      <c r="H20" s="46">
        <f>G20-F20</f>
        <v>15.420000000000002</v>
      </c>
      <c r="I20" s="13">
        <f>IF(ISBLANK(F20),"",H20/F20)</f>
        <v>0.2207587687902649</v>
      </c>
      <c r="J20" s="50"/>
      <c r="K20" s="51"/>
      <c r="L20" s="48">
        <v>234.92</v>
      </c>
      <c r="M20" s="44">
        <v>252.2</v>
      </c>
      <c r="N20" s="52">
        <f>M20-L20</f>
        <v>17.28</v>
      </c>
      <c r="O20" s="13">
        <f>IF(ISBLANK(L20),"",N20/L20)</f>
        <v>0.07355695555933936</v>
      </c>
    </row>
    <row r="21" spans="1:15" ht="15">
      <c r="A21" s="2"/>
      <c r="B21" s="2"/>
      <c r="C21" s="41"/>
      <c r="D21" s="43"/>
      <c r="E21" s="32"/>
      <c r="F21" s="45"/>
      <c r="G21" s="45"/>
      <c r="H21" s="47"/>
      <c r="I21" s="14"/>
      <c r="J21" s="54"/>
      <c r="K21" s="55"/>
      <c r="L21" s="49"/>
      <c r="M21" s="45"/>
      <c r="N21" s="53"/>
      <c r="O21" s="14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56" t="s">
        <v>10</v>
      </c>
      <c r="B23" s="56"/>
      <c r="C23" s="5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">
      <c r="A24" s="11"/>
      <c r="B24" s="1"/>
      <c r="C24" s="57" t="s">
        <v>18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5">
      <c r="A25" s="11"/>
      <c r="B25" s="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5">
      <c r="A26" s="11"/>
      <c r="B26" s="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5">
      <c r="A27" s="11"/>
      <c r="B27" s="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</sheetData>
  <sheetProtection/>
  <mergeCells count="58">
    <mergeCell ref="C16:C17"/>
    <mergeCell ref="D16:E17"/>
    <mergeCell ref="F16:F17"/>
    <mergeCell ref="G16:G17"/>
    <mergeCell ref="H16:H17"/>
    <mergeCell ref="I16:I17"/>
    <mergeCell ref="I18:I19"/>
    <mergeCell ref="J18:K19"/>
    <mergeCell ref="L18:L19"/>
    <mergeCell ref="M18:M19"/>
    <mergeCell ref="N18:N19"/>
    <mergeCell ref="J16:K17"/>
    <mergeCell ref="L16:L17"/>
    <mergeCell ref="M16:M17"/>
    <mergeCell ref="N16:N17"/>
    <mergeCell ref="A23:C23"/>
    <mergeCell ref="C24:O24"/>
    <mergeCell ref="C25:O25"/>
    <mergeCell ref="C26:O26"/>
    <mergeCell ref="C27:O27"/>
    <mergeCell ref="C18:C19"/>
    <mergeCell ref="D18:E19"/>
    <mergeCell ref="F18:F19"/>
    <mergeCell ref="G18:G19"/>
    <mergeCell ref="H18:H19"/>
    <mergeCell ref="I20:I21"/>
    <mergeCell ref="J20:K21"/>
    <mergeCell ref="L20:L21"/>
    <mergeCell ref="M20:M21"/>
    <mergeCell ref="N20:N21"/>
    <mergeCell ref="O20:O21"/>
    <mergeCell ref="J14:K15"/>
    <mergeCell ref="L14:L15"/>
    <mergeCell ref="M14:M15"/>
    <mergeCell ref="N14:N15"/>
    <mergeCell ref="O14:O15"/>
    <mergeCell ref="O18:O19"/>
    <mergeCell ref="O16:O17"/>
    <mergeCell ref="C20:C21"/>
    <mergeCell ref="D20:E21"/>
    <mergeCell ref="F20:F21"/>
    <mergeCell ref="G20:G21"/>
    <mergeCell ref="H20:H21"/>
    <mergeCell ref="C14:C15"/>
    <mergeCell ref="D14:E15"/>
    <mergeCell ref="F14:F15"/>
    <mergeCell ref="G14:G15"/>
    <mergeCell ref="H14:H15"/>
    <mergeCell ref="I14:I15"/>
    <mergeCell ref="F8:O10"/>
    <mergeCell ref="F11:I11"/>
    <mergeCell ref="L11:O11"/>
    <mergeCell ref="F12:F13"/>
    <mergeCell ref="G12:G13"/>
    <mergeCell ref="H12:I12"/>
    <mergeCell ref="L12:L13"/>
    <mergeCell ref="M12:M13"/>
    <mergeCell ref="N12:O12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lmclorg</dc:creator>
  <cp:keywords/>
  <dc:description/>
  <cp:lastModifiedBy>Laurie McLorg</cp:lastModifiedBy>
  <cp:lastPrinted>2009-08-27T19:21:26Z</cp:lastPrinted>
  <dcterms:created xsi:type="dcterms:W3CDTF">2009-08-27T19:15:07Z</dcterms:created>
  <dcterms:modified xsi:type="dcterms:W3CDTF">2009-12-31T22:03:23Z</dcterms:modified>
  <cp:category/>
  <cp:version/>
  <cp:contentType/>
  <cp:contentStatus/>
</cp:coreProperties>
</file>