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1545" windowWidth="2064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<sst xmlns="http://schemas.openxmlformats.org/spreadsheetml/2006/main" count="50" uniqueCount="50">
  <si>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ENTER UTILITY SPECIFIC DATA IN HIGHLIGHTED CELLS</t>
  </si>
  <si>
    <t>(A) Ratebase</t>
  </si>
  <si>
    <t>(C) Common Equity Ratio (CER)</t>
  </si>
  <si>
    <t>Enter this number into cell C46 (MARR WITH TAXES - MARR WITHOUT TAXES)</t>
  </si>
  <si>
    <t>(B) Deemed Debt Interest Rate</t>
  </si>
  <si>
    <t xml:space="preserve">         for the unbundling application.   In the case of amalgamated utilities use the final consolidated</t>
  </si>
  <si>
    <t>(D) Deemed Debt (A) * (1-(C))</t>
  </si>
  <si>
    <t>Accounting Income</t>
  </si>
  <si>
    <t>Timing Difference Re Taxable Income</t>
  </si>
  <si>
    <t>METHOD #2 REVISED 2001 PROXY TAX GROSS-UP FORMULA</t>
  </si>
  <si>
    <t xml:space="preserve">The example assumes MARR is phased-in equally over 3 years and </t>
  </si>
  <si>
    <t>CELL B37, SHEET 7</t>
  </si>
  <si>
    <t>CELL B33, SHEET 7</t>
  </si>
  <si>
    <t>CELL B31, SHEET 7</t>
  </si>
  <si>
    <t>Data</t>
  </si>
  <si>
    <t xml:space="preserve">         RUD model if rates are harmonized.  In the case of amalgamated utilities where separate rates</t>
  </si>
  <si>
    <t xml:space="preserve">         are being maintained for each of the former utilities, a separate RUD model and tax calculation</t>
  </si>
  <si>
    <t xml:space="preserve">Note: Use the same ratebase, deemed debt interest rate and CER as in the final RUD model filed </t>
  </si>
  <si>
    <t>a reporting period of October 1, 2001 to Dec 31, 2001.</t>
  </si>
  <si>
    <t xml:space="preserve">Estimated Capital Taxes </t>
  </si>
  <si>
    <t>Follow procedure in covering letter re filing, etc.</t>
  </si>
  <si>
    <t>Regulatory Income before interest</t>
  </si>
  <si>
    <t>(E) Market Adjusted Revenue Requirement Total (MARR)</t>
  </si>
  <si>
    <t>(F) MARR approved by Board for recovery in first year rates</t>
  </si>
  <si>
    <t>1999 Net Income before finance expense and extraordinary items</t>
  </si>
  <si>
    <t>First year MARR (F)</t>
  </si>
  <si>
    <t xml:space="preserve">         must be used for each former utility. </t>
  </si>
  <si>
    <t xml:space="preserve">         To the extent possible, 1999 information supporting the LDC's rate application was used</t>
  </si>
  <si>
    <t>1999 Book Depreciation Addback</t>
  </si>
  <si>
    <t>(H) Taxable Income</t>
  </si>
  <si>
    <t>(I) Deemed Income Tax Rate</t>
  </si>
  <si>
    <t>(J) Income Tax Payable  (H) * (I)</t>
  </si>
  <si>
    <t>(K) Total Capital Tax</t>
  </si>
  <si>
    <t>Reduction of LCT for deemed federal surtax (H) *0.0112</t>
  </si>
  <si>
    <t>(G) Interest Shield [(D) * (B)] *1/3 (assumes 3 year MARR phase-in)</t>
  </si>
  <si>
    <t>Ontario (A) * 0.003</t>
  </si>
  <si>
    <t>Federal (LCT) (A) * 0.00225</t>
  </si>
  <si>
    <t>(L) Total Deemed Proxy Tax (J) + (K)</t>
  </si>
  <si>
    <t>CELL E31,SHEET 7</t>
  </si>
  <si>
    <t>CELL B46,SHEET 7</t>
  </si>
  <si>
    <t>if (H) is less than $200,000 enter 0.1962</t>
  </si>
  <si>
    <t>if (H) is between $200,001 and $600,000 enter 0.3462</t>
  </si>
  <si>
    <t>if (H) exceeds $600,001 enter 0.4212</t>
  </si>
  <si>
    <t>CELL C53,SHEET 7</t>
  </si>
  <si>
    <t>Capital Cost Allowance (CCA)  -- provide utility estimate</t>
  </si>
  <si>
    <t xml:space="preserve">         to provide a level of consistency between base rates and the incremental tax provision.</t>
  </si>
  <si>
    <t>Large Corporations Tax Addback to be calculated as</t>
  </si>
  <si>
    <t xml:space="preserve">    (A) * 0.00225 only if included in 1999 Net Income, else use 0</t>
  </si>
  <si>
    <t>on sheet 8 of RUD model  (sheet 9 if there is local generation) then re-run RUD model.</t>
  </si>
  <si>
    <t>The tax adjusted rates appear in the "after market opening" column of sheet 16.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</si>
</sst>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&quot;$&quot;#,##0.0000_);\(&quot;$&quot;#,##0.0000\)"/>
  </numFmts>
  <fonts count="5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6" fontId="1" fillId="0" borderId="0" xfId="0" applyNumberFormat="1" applyFont="1" applyAlignment="1">
      <alignment/>
    </xf>
    <xf numFmtId="0" fontId="2" fillId="0" borderId="0" xfId="0" applyFont="1" applyAlignment="1">
      <alignment/>
    </xf>
    <xf numFmtId="166" fontId="3" fillId="2" borderId="0" xfId="0" applyNumberFormat="1" applyFont="1" applyFill="1" applyAlignment="1">
      <alignment/>
    </xf>
    <xf numFmtId="166" fontId="3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3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66" fontId="0" fillId="2" borderId="0" xfId="0" applyNumberFormat="1" applyFont="1" applyFill="1" applyAlignment="1">
      <alignment/>
    </xf>
    <xf numFmtId="172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>
      <selection activeCell="A59" sqref="A59"/>
    </sheetView>
  </sheetViews>
  <sheetFormatPr defaultColWidth="9.140625" defaultRowHeight="12.75"/>
  <cols>
    <col min="5" max="5" width="23.00390625" style="0" customWidth="1"/>
    <col min="6" max="6" width="15.421875" style="0" customWidth="1"/>
    <col min="9" max="9" width="13.28125" style="0" bestFit="1" customWidth="1"/>
    <col min="10" max="10" width="11.7109375" style="0" bestFit="1" customWidth="1"/>
  </cols>
  <sheetData>
    <row r="1" spans="1:5" ht="18">
      <c r="A1" s="5" t="s">
        <v>9</v>
      </c>
      <c r="B1" s="5"/>
      <c r="C1" s="5"/>
      <c r="D1" s="5"/>
      <c r="E1" s="5"/>
    </row>
    <row r="3" spans="1:8" ht="12.75">
      <c r="A3" s="2" t="s">
        <v>0</v>
      </c>
      <c r="B3" s="2"/>
      <c r="C3" s="2"/>
      <c r="D3" s="2"/>
      <c r="E3" s="2"/>
      <c r="F3" s="3"/>
      <c r="G3" s="3"/>
      <c r="H3" s="3"/>
    </row>
    <row r="4" spans="1:8" ht="12.75">
      <c r="A4" s="3" t="s">
        <v>10</v>
      </c>
      <c r="B4" s="3"/>
      <c r="C4" s="3"/>
      <c r="D4" s="3"/>
      <c r="E4" s="3"/>
      <c r="F4" s="3"/>
      <c r="G4" s="3"/>
      <c r="H4" s="3"/>
    </row>
    <row r="5" spans="1:8" ht="12.75">
      <c r="A5" s="3" t="s">
        <v>18</v>
      </c>
      <c r="B5" s="3"/>
      <c r="C5" s="3"/>
      <c r="D5" s="3"/>
      <c r="E5" s="3"/>
      <c r="F5" s="3"/>
      <c r="G5" s="3"/>
      <c r="H5" s="3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2" t="s">
        <v>14</v>
      </c>
      <c r="B8" s="3"/>
      <c r="C8" s="3"/>
      <c r="D8" s="3"/>
      <c r="E8" s="3"/>
      <c r="F8" s="3"/>
      <c r="G8" s="3"/>
      <c r="H8" s="3"/>
    </row>
    <row r="9" spans="1:8" ht="12.75">
      <c r="A9" s="2" t="s">
        <v>1</v>
      </c>
      <c r="B9" s="3"/>
      <c r="C9" s="3"/>
      <c r="D9" s="3"/>
      <c r="E9" s="3"/>
      <c r="F9" s="12">
        <v>20392570</v>
      </c>
      <c r="G9" s="3" t="s">
        <v>13</v>
      </c>
      <c r="H9" s="3"/>
    </row>
    <row r="10" spans="1:8" ht="12.75">
      <c r="A10" s="2" t="s">
        <v>4</v>
      </c>
      <c r="B10" s="2"/>
      <c r="C10" s="2"/>
      <c r="D10" s="3"/>
      <c r="E10" s="3"/>
      <c r="F10" s="13">
        <v>0.0725</v>
      </c>
      <c r="G10" s="3" t="s">
        <v>11</v>
      </c>
      <c r="H10" s="3"/>
    </row>
    <row r="11" spans="1:8" ht="12.75">
      <c r="A11" s="2" t="s">
        <v>2</v>
      </c>
      <c r="B11" s="2"/>
      <c r="C11" s="2"/>
      <c r="D11" s="3"/>
      <c r="E11" s="3"/>
      <c r="F11" s="13">
        <v>0.5</v>
      </c>
      <c r="G11" s="3" t="s">
        <v>12</v>
      </c>
      <c r="H11" s="3"/>
    </row>
    <row r="12" spans="1:8" ht="12.75">
      <c r="A12" s="2" t="s">
        <v>6</v>
      </c>
      <c r="B12" s="2"/>
      <c r="C12" s="2"/>
      <c r="D12" s="3"/>
      <c r="E12" s="3"/>
      <c r="F12" s="8">
        <f>F9*(1-F11)</f>
        <v>10196285</v>
      </c>
      <c r="G12" s="3"/>
      <c r="H12" s="3"/>
    </row>
    <row r="13" spans="1:8" ht="12.75">
      <c r="A13" s="2" t="s">
        <v>22</v>
      </c>
      <c r="B13" s="2"/>
      <c r="C13" s="2"/>
      <c r="D13" s="2"/>
      <c r="E13" s="10"/>
      <c r="F13" s="12">
        <v>1607000</v>
      </c>
      <c r="G13" s="3" t="s">
        <v>38</v>
      </c>
      <c r="H13" s="3"/>
    </row>
    <row r="14" spans="1:9" ht="12.75">
      <c r="A14" s="2" t="s">
        <v>23</v>
      </c>
      <c r="B14" s="2"/>
      <c r="C14" s="2"/>
      <c r="D14" s="2"/>
      <c r="E14" s="2"/>
      <c r="F14" s="12">
        <v>401750</v>
      </c>
      <c r="G14" s="3" t="s">
        <v>43</v>
      </c>
      <c r="H14" s="3"/>
      <c r="I14" s="1"/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3" t="s">
        <v>17</v>
      </c>
      <c r="B16" s="3"/>
      <c r="C16" s="3"/>
      <c r="D16" s="3"/>
      <c r="E16" s="3"/>
      <c r="F16" s="3"/>
      <c r="G16" s="3"/>
      <c r="H16" s="3"/>
    </row>
    <row r="17" spans="1:8" ht="12.75">
      <c r="A17" s="3" t="s">
        <v>5</v>
      </c>
      <c r="B17" s="3"/>
      <c r="C17" s="3"/>
      <c r="D17" s="3"/>
      <c r="E17" s="3"/>
      <c r="F17" s="3"/>
      <c r="G17" s="3"/>
      <c r="H17" s="3"/>
    </row>
    <row r="18" spans="1:8" ht="12.75">
      <c r="A18" s="3" t="s">
        <v>15</v>
      </c>
      <c r="B18" s="3"/>
      <c r="C18" s="3"/>
      <c r="D18" s="3"/>
      <c r="E18" s="3"/>
      <c r="F18" s="3"/>
      <c r="G18" s="3"/>
      <c r="H18" s="3"/>
    </row>
    <row r="19" spans="1:8" ht="12.75">
      <c r="A19" s="3" t="s">
        <v>16</v>
      </c>
      <c r="B19" s="3"/>
      <c r="C19" s="3"/>
      <c r="D19" s="3"/>
      <c r="E19" s="3"/>
      <c r="F19" s="3"/>
      <c r="G19" s="3"/>
      <c r="H19" s="3"/>
    </row>
    <row r="20" spans="1:8" ht="12.75">
      <c r="A20" s="3" t="s">
        <v>26</v>
      </c>
      <c r="B20" s="3"/>
      <c r="C20" s="3"/>
      <c r="D20" s="3"/>
      <c r="E20" s="3"/>
      <c r="F20" s="3"/>
      <c r="G20" s="3"/>
      <c r="H20" s="3"/>
    </row>
    <row r="21" spans="1:8" ht="12.75">
      <c r="A21" s="3" t="s">
        <v>27</v>
      </c>
      <c r="B21" s="3"/>
      <c r="C21" s="3"/>
      <c r="D21" s="3"/>
      <c r="E21" s="3"/>
      <c r="F21" s="3"/>
      <c r="G21" s="3"/>
      <c r="H21" s="3"/>
    </row>
    <row r="22" spans="1:8" ht="12.75">
      <c r="A22" s="3" t="s">
        <v>45</v>
      </c>
      <c r="B22" s="3"/>
      <c r="C22" s="3"/>
      <c r="D22" s="3"/>
      <c r="E22" s="3"/>
      <c r="F22" s="3"/>
      <c r="G22" s="3"/>
      <c r="H22" s="3"/>
    </row>
    <row r="23" spans="1:8" ht="12.75">
      <c r="A23" s="3"/>
      <c r="B23" s="3"/>
      <c r="C23" s="3"/>
      <c r="D23" s="3"/>
      <c r="E23" s="3"/>
      <c r="F23" s="3"/>
      <c r="G23" s="3"/>
      <c r="H23" s="3"/>
    </row>
    <row r="24" spans="1:8" ht="12.75">
      <c r="A24" s="2" t="s">
        <v>7</v>
      </c>
      <c r="B24" s="2"/>
      <c r="C24" s="3"/>
      <c r="D24" s="3"/>
      <c r="E24" s="3"/>
      <c r="F24" s="3"/>
      <c r="G24" s="3"/>
      <c r="H24" s="3"/>
    </row>
    <row r="25" spans="1:9" ht="12.75">
      <c r="A25" s="14" t="s">
        <v>24</v>
      </c>
      <c r="B25" s="3"/>
      <c r="C25" s="3"/>
      <c r="D25" s="3"/>
      <c r="E25" s="3"/>
      <c r="F25" s="12">
        <v>541361</v>
      </c>
      <c r="G25" s="3" t="s">
        <v>39</v>
      </c>
      <c r="H25" s="3"/>
      <c r="I25" s="1"/>
    </row>
    <row r="26" spans="1:10" ht="12.75">
      <c r="A26" s="3" t="s">
        <v>25</v>
      </c>
      <c r="B26" s="3"/>
      <c r="C26" s="3"/>
      <c r="D26" s="3"/>
      <c r="E26" s="3"/>
      <c r="F26" s="15">
        <f>F14</f>
        <v>401750</v>
      </c>
      <c r="G26" s="3"/>
      <c r="H26" s="3"/>
      <c r="J26" s="1"/>
    </row>
    <row r="27" spans="1:8" ht="12.75">
      <c r="A27" s="3" t="s">
        <v>46</v>
      </c>
      <c r="B27" s="3"/>
      <c r="C27" s="3"/>
      <c r="G27" s="3"/>
      <c r="H27" s="3"/>
    </row>
    <row r="28" spans="1:8" ht="12.75">
      <c r="A28" s="3" t="s">
        <v>47</v>
      </c>
      <c r="B28" s="3"/>
      <c r="C28" s="3"/>
      <c r="F28" s="7">
        <v>0</v>
      </c>
      <c r="G28" s="3"/>
      <c r="H28" s="3"/>
    </row>
    <row r="29" spans="1:8" ht="12.75">
      <c r="A29" s="3" t="s">
        <v>21</v>
      </c>
      <c r="B29" s="3"/>
      <c r="C29" s="3"/>
      <c r="D29" s="3"/>
      <c r="E29" s="3"/>
      <c r="F29" s="8">
        <f>SUM(F25:F28)</f>
        <v>943111</v>
      </c>
      <c r="G29" s="3"/>
      <c r="H29" s="3"/>
    </row>
    <row r="30" spans="1:8" ht="12.75">
      <c r="A30" s="3"/>
      <c r="B30" s="3"/>
      <c r="C30" s="3"/>
      <c r="D30" s="3"/>
      <c r="E30" s="3"/>
      <c r="F30" s="8"/>
      <c r="G30" s="3"/>
      <c r="H30" s="3"/>
    </row>
    <row r="31" spans="1:8" ht="12.75">
      <c r="A31" s="2" t="s">
        <v>8</v>
      </c>
      <c r="B31" s="3"/>
      <c r="C31" s="3"/>
      <c r="D31" s="3"/>
      <c r="E31" s="3"/>
      <c r="F31" s="8"/>
      <c r="G31" s="3"/>
      <c r="H31" s="3"/>
    </row>
    <row r="32" spans="1:8" ht="12.75">
      <c r="A32" s="3" t="s">
        <v>28</v>
      </c>
      <c r="B32" s="3"/>
      <c r="C32" s="3"/>
      <c r="D32" s="3"/>
      <c r="E32" s="3"/>
      <c r="F32" s="12">
        <v>1205250</v>
      </c>
      <c r="G32" s="3"/>
      <c r="H32" s="3"/>
    </row>
    <row r="33" spans="1:8" ht="12.75">
      <c r="A33" s="3" t="s">
        <v>44</v>
      </c>
      <c r="B33" s="3"/>
      <c r="C33" s="3"/>
      <c r="D33" s="3"/>
      <c r="E33" s="3"/>
      <c r="F33" s="6">
        <v>-1400000</v>
      </c>
      <c r="G33" s="3"/>
      <c r="H33" s="3"/>
    </row>
    <row r="34" spans="1:8" ht="12.75">
      <c r="A34" s="3"/>
      <c r="B34" s="3"/>
      <c r="C34" s="3"/>
      <c r="D34" s="3"/>
      <c r="E34" s="3"/>
      <c r="F34" s="9"/>
      <c r="G34" s="3"/>
      <c r="H34" s="3"/>
    </row>
    <row r="35" spans="1:8" ht="12.75">
      <c r="A35" s="2" t="s">
        <v>34</v>
      </c>
      <c r="B35" s="2"/>
      <c r="C35" s="2"/>
      <c r="D35" s="3"/>
      <c r="E35" s="3"/>
      <c r="F35" s="9">
        <f>-(F12*F10)*1/3</f>
        <v>-246410.22083333333</v>
      </c>
      <c r="G35" s="3"/>
      <c r="H35" s="3"/>
    </row>
    <row r="36" spans="1:8" ht="12.75">
      <c r="A36" s="3"/>
      <c r="B36" s="3"/>
      <c r="C36" s="3"/>
      <c r="D36" s="3"/>
      <c r="E36" s="3"/>
      <c r="F36" s="9"/>
      <c r="G36" s="3"/>
      <c r="H36" s="3"/>
    </row>
    <row r="37" spans="1:8" ht="12.75">
      <c r="A37" s="2" t="s">
        <v>29</v>
      </c>
      <c r="B37" s="3"/>
      <c r="C37" s="3"/>
      <c r="D37" s="3"/>
      <c r="E37" s="3"/>
      <c r="F37" s="8">
        <f>F29+F32+F33+F35</f>
        <v>501950.7791666667</v>
      </c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2" t="s">
        <v>30</v>
      </c>
      <c r="B39" s="2"/>
      <c r="C39" s="2"/>
      <c r="D39" s="3"/>
      <c r="E39" s="3"/>
      <c r="F39" s="16">
        <v>0.3462</v>
      </c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 t="s">
        <v>40</v>
      </c>
      <c r="B41" s="3"/>
      <c r="C41" s="3"/>
      <c r="D41" s="3"/>
      <c r="E41" s="3"/>
      <c r="F41" s="3"/>
      <c r="G41" s="3"/>
      <c r="H41" s="3"/>
    </row>
    <row r="42" spans="1:8" ht="12.75">
      <c r="A42" s="3" t="s">
        <v>41</v>
      </c>
      <c r="B42" s="3"/>
      <c r="C42" s="3"/>
      <c r="D42" s="3"/>
      <c r="E42" s="3"/>
      <c r="F42" s="3"/>
      <c r="G42" s="3"/>
      <c r="H42" s="3"/>
    </row>
    <row r="43" spans="1:8" ht="12.75">
      <c r="A43" s="3" t="s">
        <v>42</v>
      </c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2" t="s">
        <v>31</v>
      </c>
      <c r="B45" s="2"/>
      <c r="C45" s="2"/>
      <c r="D45" s="2"/>
      <c r="E45" s="3"/>
      <c r="F45" s="8">
        <f>F37*F39</f>
        <v>173775.3597475</v>
      </c>
      <c r="G45" s="3"/>
      <c r="H45" s="3"/>
    </row>
    <row r="46" spans="1:8" ht="12.75">
      <c r="A46" s="2"/>
      <c r="B46" s="2"/>
      <c r="C46" s="2"/>
      <c r="D46" s="2"/>
      <c r="E46" s="3"/>
      <c r="F46" s="8"/>
      <c r="G46" s="3"/>
      <c r="H46" s="3"/>
    </row>
    <row r="47" spans="1:8" ht="12.75">
      <c r="A47" s="2" t="s">
        <v>19</v>
      </c>
      <c r="B47" s="2"/>
      <c r="C47" s="2"/>
      <c r="D47" s="2"/>
      <c r="E47" s="3"/>
      <c r="F47" s="8"/>
      <c r="G47" s="3"/>
      <c r="H47" s="3"/>
    </row>
    <row r="48" spans="1:8" ht="12.75">
      <c r="A48" s="3" t="s">
        <v>35</v>
      </c>
      <c r="B48" s="2"/>
      <c r="C48" s="2"/>
      <c r="D48" s="2"/>
      <c r="E48" s="3"/>
      <c r="F48" s="8">
        <f>F9*0.003</f>
        <v>61177.71</v>
      </c>
      <c r="G48" s="3"/>
      <c r="H48" s="3"/>
    </row>
    <row r="49" spans="1:8" ht="12.75">
      <c r="A49" s="3" t="s">
        <v>36</v>
      </c>
      <c r="B49" s="2"/>
      <c r="C49" s="2"/>
      <c r="D49" s="2"/>
      <c r="E49" s="3"/>
      <c r="F49" s="8">
        <f>F9*0.00225</f>
        <v>45883.282499999994</v>
      </c>
      <c r="G49" s="3"/>
      <c r="H49" s="3"/>
    </row>
    <row r="50" spans="1:8" ht="12.75">
      <c r="A50" s="3" t="s">
        <v>33</v>
      </c>
      <c r="B50" s="2"/>
      <c r="C50" s="2"/>
      <c r="D50" s="2"/>
      <c r="E50" s="3"/>
      <c r="F50" s="7">
        <f>-F37*0.0112</f>
        <v>-5621.848726666667</v>
      </c>
      <c r="G50" s="3"/>
      <c r="H50" s="3"/>
    </row>
    <row r="51" spans="1:8" ht="12.75">
      <c r="A51" s="2" t="s">
        <v>32</v>
      </c>
      <c r="B51" s="2"/>
      <c r="C51" s="2"/>
      <c r="D51" s="2"/>
      <c r="E51" s="3"/>
      <c r="F51" s="8">
        <f>SUM(F48:F50)</f>
        <v>101439.14377333333</v>
      </c>
      <c r="G51" s="3"/>
      <c r="H51" s="3"/>
    </row>
    <row r="52" spans="1:8" ht="12.75">
      <c r="A52" s="3"/>
      <c r="B52" s="3"/>
      <c r="C52" s="3"/>
      <c r="D52" s="3"/>
      <c r="E52" s="3"/>
      <c r="F52" s="8"/>
      <c r="G52" s="3"/>
      <c r="H52" s="3"/>
    </row>
    <row r="53" spans="1:8" ht="12.75">
      <c r="A53" s="2" t="s">
        <v>37</v>
      </c>
      <c r="B53" s="2"/>
      <c r="C53" s="2"/>
      <c r="D53" s="3"/>
      <c r="E53" s="3"/>
      <c r="F53" s="8">
        <f>F45+F51</f>
        <v>275214.5035208333</v>
      </c>
      <c r="G53" s="3"/>
      <c r="H53" s="3"/>
    </row>
    <row r="54" spans="1:8" ht="12.75">
      <c r="A54" s="2"/>
      <c r="B54" s="2"/>
      <c r="C54" s="2"/>
      <c r="D54" s="3"/>
      <c r="E54" s="3"/>
      <c r="F54" s="4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 t="s">
        <v>3</v>
      </c>
      <c r="B56" s="3"/>
      <c r="C56" s="3"/>
      <c r="D56" s="3"/>
      <c r="E56" s="3"/>
      <c r="F56" s="3"/>
      <c r="G56" s="3"/>
      <c r="H56" s="3"/>
    </row>
    <row r="57" spans="1:8" ht="12.75">
      <c r="A57" s="3" t="s">
        <v>48</v>
      </c>
      <c r="B57" s="3"/>
      <c r="C57" s="3"/>
      <c r="D57" s="3"/>
      <c r="E57" s="3"/>
      <c r="F57" s="3"/>
      <c r="G57" s="3"/>
      <c r="H57" s="3"/>
    </row>
    <row r="58" spans="1:8" ht="12.75">
      <c r="A58" s="3" t="s">
        <v>49</v>
      </c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 t="s">
        <v>20</v>
      </c>
      <c r="B60" s="3"/>
      <c r="C60" s="3"/>
      <c r="D60" s="3"/>
      <c r="E60" s="3"/>
      <c r="F60" s="3"/>
      <c r="G60" s="3"/>
      <c r="H60" s="3"/>
    </row>
    <row r="61" spans="1:8" ht="15">
      <c r="A61" s="11"/>
      <c r="B61" s="11"/>
      <c r="C61" s="11"/>
      <c r="D61" s="11"/>
      <c r="E61" s="11"/>
      <c r="F61" s="11"/>
      <c r="G61" s="11"/>
      <c r="H61" s="11"/>
    </row>
    <row r="62" spans="1:8" ht="15">
      <c r="A62" s="11"/>
      <c r="B62" s="11"/>
      <c r="C62" s="11"/>
      <c r="D62" s="11"/>
      <c r="E62" s="11"/>
      <c r="F62" s="11"/>
      <c r="G62" s="11"/>
      <c r="H62" s="11"/>
    </row>
    <row r="63" spans="1:8" ht="15">
      <c r="A63" s="11"/>
      <c r="B63" s="11"/>
      <c r="C63" s="11"/>
      <c r="D63" s="11"/>
      <c r="E63" s="11"/>
      <c r="F63" s="11"/>
      <c r="G63" s="11"/>
      <c r="H63" s="11"/>
    </row>
    <row r="64" spans="1:8" ht="15">
      <c r="A64" s="11"/>
      <c r="B64" s="11"/>
      <c r="C64" s="11"/>
      <c r="D64" s="11"/>
      <c r="E64" s="11"/>
      <c r="F64" s="11"/>
      <c r="G64" s="11"/>
      <c r="H64" s="11"/>
    </row>
    <row r="65" spans="1:8" ht="15">
      <c r="A65" s="11"/>
      <c r="B65" s="11"/>
      <c r="C65" s="11"/>
      <c r="D65" s="11"/>
      <c r="E65" s="11"/>
      <c r="F65" s="11"/>
      <c r="G65" s="11"/>
      <c r="H65" s="11"/>
    </row>
    <row r="66" spans="1:8" ht="15">
      <c r="A66" s="11"/>
      <c r="B66" s="11"/>
      <c r="C66" s="11"/>
      <c r="D66" s="11"/>
      <c r="E66" s="11"/>
      <c r="F66" s="11"/>
      <c r="G66" s="11"/>
      <c r="H66" s="11"/>
    </row>
    <row r="67" spans="1:8" ht="15">
      <c r="A67" s="11"/>
      <c r="B67" s="11"/>
      <c r="C67" s="11"/>
      <c r="D67" s="11"/>
      <c r="E67" s="11"/>
      <c r="F67" s="11"/>
      <c r="G67" s="11"/>
      <c r="H67" s="11"/>
    </row>
    <row r="68" spans="1:8" ht="15">
      <c r="A68" s="11"/>
      <c r="B68" s="11"/>
      <c r="C68" s="11"/>
      <c r="D68" s="11"/>
      <c r="E68" s="11"/>
      <c r="F68" s="11"/>
      <c r="G68" s="11"/>
      <c r="H68" s="11"/>
    </row>
    <row r="69" spans="1:8" ht="15">
      <c r="A69" s="11"/>
      <c r="B69" s="11"/>
      <c r="C69" s="11"/>
      <c r="D69" s="11"/>
      <c r="E69" s="11"/>
      <c r="F69" s="11"/>
      <c r="G69" s="11"/>
      <c r="H69" s="11"/>
    </row>
    <row r="70" spans="1:8" ht="15">
      <c r="A70" s="11"/>
      <c r="B70" s="11"/>
      <c r="C70" s="11"/>
      <c r="D70" s="11"/>
      <c r="E70" s="11"/>
      <c r="F70" s="11"/>
      <c r="G70" s="11"/>
      <c r="H70" s="11"/>
    </row>
    <row r="71" spans="1:8" ht="15">
      <c r="A71" s="11"/>
      <c r="B71" s="11"/>
      <c r="C71" s="11"/>
      <c r="D71" s="11"/>
      <c r="E71" s="11"/>
      <c r="F71" s="11"/>
      <c r="G71" s="11"/>
      <c r="H71" s="1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snowhi</dc:creator>
  <cp:keywords/>
  <dc:description/>
  <cp:lastModifiedBy>skinnedu</cp:lastModifiedBy>
  <cp:lastPrinted>2001-09-11T19:50:47Z</cp:lastPrinted>
  <dcterms:created xsi:type="dcterms:W3CDTF">2001-09-06T17:47:06Z</dcterms:created>
  <dcterms:modified xsi:type="dcterms:W3CDTF">2010-04-22T18:13:15Z</dcterms:modified>
  <cp:category/>
  <cp:version/>
  <cp:contentType/>
  <cp:contentStatus/>
</cp:coreProperties>
</file>