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5480" windowHeight="11640" activeTab="1"/>
  </bookViews>
  <sheets>
    <sheet name="1562 With Interest Claw-back" sheetId="1" r:id="rId1"/>
    <sheet name="1562 Without Interest Clawback" sheetId="2" r:id="rId2"/>
  </sheets>
  <externalReferences>
    <externalReference r:id="rId5"/>
  </externalReferences>
  <definedNames>
    <definedName name="DaysInPreviousYear">'[1]Rates'!$B$22</definedName>
    <definedName name="DaysInYear">'[1]Rates'!$B$21</definedName>
    <definedName name="MofF">#REF!</definedName>
    <definedName name="_xlnm.Print_Area" localSheetId="0">'1562 With Interest Claw-back'!$A$1:$O$77</definedName>
    <definedName name="Surtax">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<sst xmlns="http://schemas.openxmlformats.org/spreadsheetml/2006/main" count="140" uniqueCount="61">
  <si>
    <t>Sign Convention: + for increase;  - for decrease</t>
  </si>
  <si>
    <t>Year start:</t>
  </si>
  <si>
    <t>Year end:</t>
  </si>
  <si>
    <t>Total</t>
  </si>
  <si>
    <t>Opening balance:</t>
  </si>
  <si>
    <t>=</t>
  </si>
  <si>
    <t>Board-approved PILs tax proxy from Decisions    (1)</t>
  </si>
  <si>
    <t>+/-</t>
  </si>
  <si>
    <t>PILs proxy from April 1, 2005 - input 9/12 of amount</t>
  </si>
  <si>
    <t>True-up Variance Adjustment  Q4, 2001     (2)</t>
  </si>
  <si>
    <t>True-up Variance Adjustment                    (3)</t>
  </si>
  <si>
    <t>Deferral Account Variance Adjustment Q4, 2001      (4)</t>
  </si>
  <si>
    <t>Deferral Account Variance Adjustment                    (5)</t>
  </si>
  <si>
    <t>Adjustments to reported prior years' variances    (6)</t>
  </si>
  <si>
    <t>Carrying charges           (7)</t>
  </si>
  <si>
    <t>PILs billed to (collected from) customers             (8)</t>
  </si>
  <si>
    <t>-</t>
  </si>
  <si>
    <t xml:space="preserve">Ending balance: # 1562 </t>
  </si>
  <si>
    <t>Uncollected PILs</t>
  </si>
  <si>
    <r>
      <t>NOTE:</t>
    </r>
    <r>
      <rPr>
        <sz val="10"/>
        <rFont val="Arial"/>
        <family val="0"/>
      </rPr>
      <t xml:space="preserve">  The purpose of this worksheet is to show the movement in Account 1562 which establishes the receivable from or liability to ratepayers.</t>
    </r>
  </si>
  <si>
    <t>For explanation of Account 1562 please refer to Accounting Procedures Handbook for Electric Distribution Utilities and FAQ April 2003.</t>
  </si>
  <si>
    <t xml:space="preserve">Please identify if Method 1, 2 or 3 was used to account for the PILs proxy and recovery.  ANSWER:  </t>
  </si>
  <si>
    <t xml:space="preserve">(1)  (i)  From the Board's Decision - see Inclusion in Rates, Part III of the TAXCALC spreadsheet for Q4 2001 and 2002.  </t>
  </si>
  <si>
    <t xml:space="preserve">             Please insert the Q4, 2001 proxy in column C even though it was approved effective March 1, 2002.</t>
  </si>
  <si>
    <t xml:space="preserve">             If the Board gave more than one decision in the year, calculate a weighted average proxy. </t>
  </si>
  <si>
    <t xml:space="preserve">     (ii)  If the Board approved different amounts, input the Board-approved amounts in cells C13 and E13.</t>
  </si>
  <si>
    <t xml:space="preserve">     (iii) Column G - In 2003, the initial estimate should include the Q4 2001 PILs tax proxy and the 2002 PILs tax proxy.  </t>
  </si>
  <si>
    <t xml:space="preserve">     (iv) Column I - The Q4 2001 PILs tax proxy was removed from rates on April 1, 2004 and the 2002 PILs tax proxy remained.</t>
  </si>
  <si>
    <t xml:space="preserve">     (v)  Column K - The 2002 PILs tax proxy applies to January 1 to March 31, 2005, and the new 2005 PILs tax proxy from April 1 to December 31, 2005.</t>
  </si>
  <si>
    <t xml:space="preserve">     (vi) Column M - The 2005 PILs tax proxy will used for the period from January 1 to April 30, 2006.</t>
  </si>
  <si>
    <t xml:space="preserve">(2) From the Ministry of Finance Variance Column, under Future True-ups, Part IV a, cell I132, of the TAXCALC spreadsheet. The Q4, 2001 proxy has to be </t>
  </si>
  <si>
    <t xml:space="preserve">         trued up in 2002, 2003 and for the period January 1- March 31, 2004.  Input the variance in the whole year reconcilation.</t>
  </si>
  <si>
    <t xml:space="preserve">(3) From the Ministry of Finance Variance Column, under Future True-ups, Part IV a, cell I132, of the TAXCALC spreadsheet.  </t>
  </si>
  <si>
    <t xml:space="preserve">         The true-up will compare to the 2002 proxy for 2002, 2003, 2004 and January 1 to March 31, 2005.</t>
  </si>
  <si>
    <t>(4) From the Ministry of Finance Variance Column, under Future True-ups, Part IV b, cell I181, of the TAXCALC spreadsheet.  The Q4, 2001 proxy has to be</t>
  </si>
  <si>
    <t xml:space="preserve">         trued up in 2002, 2003 and for the period January 1- March 31, 2004.  Input the deferral variance in the whole year reconciliation. </t>
  </si>
  <si>
    <t>(5) From the Ministry of Finance Variance Column, under Future True-ups, Part IV a, cell I181, of the TAXCALC spreadsheet.</t>
  </si>
  <si>
    <t>(6) The correcting entry should be shown in the year the entry was made.  The true-up of the carrying charges will have to be reviewed.</t>
  </si>
  <si>
    <t xml:space="preserve">(7) Carrying charges are calculated on a simple interest basis.  </t>
  </si>
  <si>
    <t>(8) (i) PILs collected from customers from March 1, 2002 to March 31, 2004 were based on a fixed charge and a volumetric charge recovery by class.  The PILs rate</t>
  </si>
  <si>
    <t xml:space="preserve">         components for Q4, 2001and 2002 were calculated in the 2002 approved RAM on sheet 6 and sheet 8.  In April 2004, the PILs recovery was based on the </t>
  </si>
  <si>
    <t xml:space="preserve">         2002 PILs tax proxy recovered by the volumetric rate by class as calculated on sheet 7 of the 2004 RAM.</t>
  </si>
  <si>
    <t xml:space="preserve">         The 2005 PILs tax proxy is being recovered on a volumetric basis by class.</t>
  </si>
  <si>
    <t xml:space="preserve">     (ii) Collections should equal: (a) the actual volumes/ load (kWhs, kWs, Kva) for the period (including net unbilled at period end), multiplied</t>
  </si>
  <si>
    <t xml:space="preserve">          by the PILs volumetric proxy rates by class (from the Q4, 2001and 2002 RAM worksheets) for 2002, 2003 and January 1 to March 31, 2004;   </t>
  </si>
  <si>
    <t xml:space="preserve">          plus, (b) customer counts by class in the same period multiplied by the PILs fixed charge rate components.</t>
  </si>
  <si>
    <t xml:space="preserve">          In 2004, use the Board-approved 2002 PILs proxy, recovered on a volumetric basis by class as calculated by the 2004 RAM, sheet 7,</t>
  </si>
  <si>
    <t xml:space="preserve">          for the period April 1 to December 31, 2004, and add this total to the results from the sentence above for January 1 to March 31, 2004.</t>
  </si>
  <si>
    <t xml:space="preserve">          In 2005, use the Board-approved 2005 PILs proxy, recovered on a volumetric basis by class as calculated by the 2005 RAM, sheet 4,</t>
  </si>
  <si>
    <t xml:space="preserve">          for the period April 1 to December 31, 2005. To this total, the 2004 volumetric PILs proxy rate by class should be used</t>
  </si>
  <si>
    <t xml:space="preserve">          to calculate the recovery for the period January 1 to March 31, 2005.</t>
  </si>
  <si>
    <t>(9) Any interim PILs recovery from Board Decisions will be recorded in APH Account # 1590.  Final reconciliation of PILs proxy taxes</t>
  </si>
  <si>
    <t xml:space="preserve">     will have to include amounts from 1562 and from 1590.</t>
  </si>
  <si>
    <t xml:space="preserve"> </t>
  </si>
  <si>
    <t>Reporting period: 2001- 2005</t>
  </si>
  <si>
    <t>LCT repeal</t>
  </si>
  <si>
    <t>+</t>
  </si>
  <si>
    <t>EB-2010-0132</t>
  </si>
  <si>
    <t>Utility Name: Hydro One Brampton</t>
  </si>
  <si>
    <t>Summary PILs 1562 Balance - With Interest Claw-back</t>
  </si>
  <si>
    <t>Summary PILs 1562 Balance - Without Interest Claw-back</t>
  </si>
</sst>
</file>

<file path=xl/styles.xml><?xml version="1.0" encoding="utf-8"?>
<styleSheet xmlns="http://schemas.openxmlformats.org/spreadsheetml/2006/main">
  <numFmts count="5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0%"/>
    <numFmt numFmtId="173" formatCode="#,##0.0000_);\(#,##0.0000\)"/>
    <numFmt numFmtId="174" formatCode="#,##0.0_);\(#,##0.0\)"/>
    <numFmt numFmtId="175" formatCode="0.00000%"/>
    <numFmt numFmtId="176" formatCode="&quot;$&quot;#,##0"/>
    <numFmt numFmtId="177" formatCode="&quot;$&quot;#,##0.00"/>
    <numFmt numFmtId="178" formatCode="0.000%"/>
    <numFmt numFmtId="179" formatCode="0_);[Red]\(0\)"/>
    <numFmt numFmtId="180" formatCode="0.0%"/>
    <numFmt numFmtId="181" formatCode="0.00000"/>
    <numFmt numFmtId="182" formatCode="mm/dd/yyyy"/>
    <numFmt numFmtId="183" formatCode="&quot;$&quot;#,##0.000"/>
    <numFmt numFmtId="184" formatCode="&quot;$&quot;#,##0.00000"/>
    <numFmt numFmtId="185" formatCode="&quot;$&quot;#,##0.0000"/>
    <numFmt numFmtId="186" formatCode="_-* #,##0.0_-;\-* #,##0.0_-;_-* &quot;-&quot;??_-;_-@_-"/>
    <numFmt numFmtId="187" formatCode="_-* #,##0_-;\-* #,##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_(&quot;$&quot;* #,##0.0_);_(&quot;$&quot;* \(#,##0.0\);_(&quot;$&quot;* &quot;-&quot;_);_(@_)"/>
    <numFmt numFmtId="192" formatCode="0.000000"/>
    <numFmt numFmtId="193" formatCode="_-&quot;$&quot;* #,##0.0_-;\-&quot;$&quot;* #,##0.0_-;_-&quot;$&quot;* &quot;-&quot;??_-;_-@_-"/>
    <numFmt numFmtId="194" formatCode="_-&quot;$&quot;* #,##0_-;\-&quot;$&quot;* #,##0_-;_-&quot;$&quot;* &quot;-&quot;??_-;_-@_-"/>
    <numFmt numFmtId="195" formatCode="[$€-2]\ #,##0.00_);[Red]\([$€-2]\ #,##0.00\)"/>
    <numFmt numFmtId="196" formatCode="#,##0_ ;[Red]\-#,##0\ "/>
    <numFmt numFmtId="197" formatCode="0.0000000"/>
    <numFmt numFmtId="198" formatCode="0.0000"/>
    <numFmt numFmtId="199" formatCode="0.000"/>
    <numFmt numFmtId="200" formatCode="0.0"/>
    <numFmt numFmtId="201" formatCode="0.0000\ ;\ \(0.0000\)"/>
    <numFmt numFmtId="202" formatCode="#,##0.00_ ;[Red]\-#,##0.00\ "/>
    <numFmt numFmtId="203" formatCode="#,##0.0000_ ;[Red]\-#,##0.0000\ "/>
    <numFmt numFmtId="204" formatCode="0.0000000000000"/>
    <numFmt numFmtId="205" formatCode="_(&quot;$&quot;* #,##0.0000_);_(&quot;$&quot;* \(#,##0.0000\);_(&quot;$&quot;* &quot;-&quot;????_);_(@_)"/>
    <numFmt numFmtId="206" formatCode="&quot;$&quot;#,##0.0_);[Red]\(&quot;$&quot;#,##0.0\)"/>
    <numFmt numFmtId="207" formatCode="mmmm\ d\,\ yyyy"/>
    <numFmt numFmtId="208" formatCode="[$-1009]mmmm\ d\,\ yyyy"/>
    <numFmt numFmtId="209" formatCode="[$-F800]dddd\,\ mmmm\ dd\,\ yyyy"/>
    <numFmt numFmtId="210" formatCode="\ @"/>
    <numFmt numFmtId="211" formatCode="[$-409]dddd\,\ mmmm\ dd\,\ yyyy"/>
    <numFmt numFmtId="212" formatCode="[$-409]d\-mmm\-yy;@"/>
    <numFmt numFmtId="213" formatCode="#,##0.0"/>
  </numFmts>
  <fonts count="37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9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medium"/>
    </border>
  </borders>
  <cellStyleXfs count="67">
    <xf numFmtId="0" fontId="0" fillId="0" borderId="0">
      <alignment vertical="top"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4" applyNumberFormat="0" applyFill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0" fontId="34" fillId="27" borderId="6" applyNumberFormat="0" applyAlignment="0" applyProtection="0"/>
    <xf numFmtId="10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7" applyNumberFormat="0" applyFont="0" applyBorder="0" applyAlignment="0" applyProtection="0"/>
    <xf numFmtId="0" fontId="36" fillId="0" borderId="0" applyNumberFormat="0" applyFill="0" applyBorder="0" applyAlignment="0" applyProtection="0"/>
  </cellStyleXfs>
  <cellXfs count="67">
    <xf numFmtId="0" fontId="0" fillId="0" borderId="0" xfId="0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6" fillId="0" borderId="0" xfId="0" applyFont="1" applyAlignment="1">
      <alignment horizontal="center" vertical="top"/>
    </xf>
    <xf numFmtId="0" fontId="7" fillId="33" borderId="0" xfId="0" applyFont="1" applyFill="1" applyAlignment="1">
      <alignment vertical="top"/>
    </xf>
    <xf numFmtId="0" fontId="0" fillId="33" borderId="0" xfId="0" applyFill="1" applyAlignment="1">
      <alignment vertical="top"/>
    </xf>
    <xf numFmtId="0" fontId="0" fillId="0" borderId="0" xfId="0" applyFill="1" applyAlignment="1">
      <alignment vertical="top"/>
    </xf>
    <xf numFmtId="0" fontId="0" fillId="0" borderId="8" xfId="0" applyBorder="1" applyAlignment="1">
      <alignment vertical="top"/>
    </xf>
    <xf numFmtId="14" fontId="0" fillId="0" borderId="0" xfId="0" applyNumberFormat="1" applyAlignment="1">
      <alignment vertical="top"/>
    </xf>
    <xf numFmtId="14" fontId="0" fillId="0" borderId="9" xfId="0" applyNumberFormat="1" applyBorder="1" applyAlignment="1">
      <alignment vertical="top"/>
    </xf>
    <xf numFmtId="0" fontId="0" fillId="0" borderId="9" xfId="0" applyBorder="1" applyAlignment="1">
      <alignment horizontal="right" vertical="top"/>
    </xf>
    <xf numFmtId="0" fontId="3" fillId="0" borderId="0" xfId="0" applyFont="1" applyAlignment="1">
      <alignment vertical="top" wrapText="1"/>
    </xf>
    <xf numFmtId="0" fontId="0" fillId="0" borderId="0" xfId="0" applyAlignment="1">
      <alignment horizontal="center" vertical="top"/>
    </xf>
    <xf numFmtId="3" fontId="0" fillId="34" borderId="0" xfId="0" applyNumberFormat="1" applyFill="1" applyAlignment="1" applyProtection="1">
      <alignment/>
      <protection/>
    </xf>
    <xf numFmtId="3" fontId="0" fillId="0" borderId="0" xfId="0" applyNumberFormat="1" applyAlignment="1" applyProtection="1">
      <alignment/>
      <protection/>
    </xf>
    <xf numFmtId="3" fontId="0" fillId="0" borderId="0" xfId="0" applyNumberFormat="1" applyFill="1" applyAlignment="1" applyProtection="1">
      <alignment/>
      <protection/>
    </xf>
    <xf numFmtId="0" fontId="0" fillId="0" borderId="0" xfId="0" applyAlignment="1" quotePrefix="1">
      <alignment horizontal="center" vertical="top"/>
    </xf>
    <xf numFmtId="3" fontId="0" fillId="34" borderId="0" xfId="0" applyNumberFormat="1" applyFill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Alignment="1">
      <alignment vertical="top"/>
    </xf>
    <xf numFmtId="0" fontId="0" fillId="34" borderId="0" xfId="0" applyFill="1" applyAlignment="1">
      <alignment vertical="top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top" wrapText="1"/>
    </xf>
    <xf numFmtId="0" fontId="3" fillId="35" borderId="0" xfId="0" applyFont="1" applyFill="1" applyAlignment="1" applyProtection="1">
      <alignment vertical="top"/>
      <protection locked="0"/>
    </xf>
    <xf numFmtId="0" fontId="0" fillId="35" borderId="0" xfId="0" applyFill="1" applyAlignment="1" applyProtection="1">
      <alignment vertical="top"/>
      <protection locked="0"/>
    </xf>
    <xf numFmtId="37" fontId="0" fillId="35" borderId="0" xfId="0" applyNumberFormat="1" applyFill="1" applyBorder="1" applyAlignment="1" applyProtection="1">
      <alignment vertical="top"/>
      <protection locked="0"/>
    </xf>
    <xf numFmtId="37" fontId="0" fillId="35" borderId="0" xfId="0" applyNumberFormat="1" applyFill="1" applyAlignment="1" applyProtection="1">
      <alignment vertical="top"/>
      <protection locked="0"/>
    </xf>
    <xf numFmtId="0" fontId="0" fillId="35" borderId="0" xfId="0" applyFill="1" applyAlignment="1">
      <alignment vertical="top"/>
    </xf>
    <xf numFmtId="37" fontId="0" fillId="35" borderId="0" xfId="0" applyNumberFormat="1" applyFill="1" applyBorder="1" applyAlignment="1">
      <alignment vertical="top"/>
    </xf>
    <xf numFmtId="0" fontId="3" fillId="35" borderId="0" xfId="0" applyFont="1" applyFill="1" applyAlignment="1">
      <alignment vertical="top" wrapText="1"/>
    </xf>
    <xf numFmtId="0" fontId="0" fillId="35" borderId="0" xfId="0" applyFill="1" applyAlignment="1" quotePrefix="1">
      <alignment horizontal="center" vertical="top"/>
    </xf>
    <xf numFmtId="3" fontId="0" fillId="36" borderId="0" xfId="0" applyNumberFormat="1" applyFill="1" applyBorder="1" applyAlignment="1">
      <alignment/>
    </xf>
    <xf numFmtId="3" fontId="0" fillId="36" borderId="0" xfId="0" applyNumberFormat="1" applyFill="1" applyBorder="1" applyAlignment="1" applyProtection="1">
      <alignment/>
      <protection/>
    </xf>
    <xf numFmtId="37" fontId="0" fillId="36" borderId="0" xfId="0" applyNumberFormat="1" applyFill="1" applyBorder="1" applyAlignment="1" applyProtection="1">
      <alignment vertical="top"/>
      <protection locked="0"/>
    </xf>
    <xf numFmtId="0" fontId="0" fillId="36" borderId="0" xfId="0" applyFill="1" applyBorder="1" applyAlignment="1" applyProtection="1">
      <alignment vertical="top"/>
      <protection locked="0"/>
    </xf>
    <xf numFmtId="0" fontId="0" fillId="36" borderId="0" xfId="0" applyFill="1" applyBorder="1" applyAlignment="1">
      <alignment vertical="top"/>
    </xf>
    <xf numFmtId="37" fontId="0" fillId="36" borderId="0" xfId="0" applyNumberFormat="1" applyFill="1" applyBorder="1" applyAlignment="1">
      <alignment vertical="top"/>
    </xf>
    <xf numFmtId="3" fontId="0" fillId="35" borderId="0" xfId="0" applyNumberFormat="1" applyFill="1" applyAlignment="1" applyProtection="1">
      <alignment vertical="top"/>
      <protection locked="0"/>
    </xf>
    <xf numFmtId="0" fontId="0" fillId="35" borderId="0" xfId="0" applyFont="1" applyFill="1" applyAlignment="1" applyProtection="1">
      <alignment vertical="top"/>
      <protection locked="0"/>
    </xf>
    <xf numFmtId="0" fontId="3" fillId="0" borderId="0" xfId="0" applyFont="1" applyFill="1" applyAlignment="1" applyProtection="1">
      <alignment vertical="top"/>
      <protection locked="0"/>
    </xf>
    <xf numFmtId="0" fontId="0" fillId="0" borderId="0" xfId="0" applyFill="1" applyAlignment="1">
      <alignment vertical="top" wrapText="1"/>
    </xf>
    <xf numFmtId="0" fontId="0" fillId="34" borderId="0" xfId="0" applyFill="1" applyAlignment="1">
      <alignment vertical="top" wrapText="1"/>
    </xf>
    <xf numFmtId="0" fontId="0" fillId="36" borderId="0" xfId="0" applyFill="1" applyAlignment="1">
      <alignment vertical="top" wrapText="1"/>
    </xf>
    <xf numFmtId="0" fontId="0" fillId="0" borderId="0" xfId="0" applyAlignment="1">
      <alignment vertical="top"/>
    </xf>
    <xf numFmtId="0" fontId="0" fillId="35" borderId="0" xfId="0" applyFill="1" applyAlignment="1" applyProtection="1">
      <alignment vertical="top"/>
      <protection locked="0"/>
    </xf>
    <xf numFmtId="0" fontId="0" fillId="35" borderId="0" xfId="0" applyFill="1" applyAlignment="1">
      <alignment vertical="top"/>
    </xf>
    <xf numFmtId="0" fontId="0" fillId="35" borderId="0" xfId="0" applyFill="1" applyAlignment="1" applyProtection="1" quotePrefix="1">
      <alignment vertical="top"/>
      <protection locked="0"/>
    </xf>
    <xf numFmtId="3" fontId="0" fillId="37" borderId="0" xfId="0" applyNumberFormat="1" applyFill="1" applyAlignment="1" applyProtection="1">
      <alignment/>
      <protection/>
    </xf>
    <xf numFmtId="3" fontId="0" fillId="37" borderId="10" xfId="0" applyNumberFormat="1" applyFill="1" applyBorder="1" applyAlignment="1" applyProtection="1">
      <alignment/>
      <protection/>
    </xf>
    <xf numFmtId="3" fontId="0" fillId="37" borderId="11" xfId="0" applyNumberFormat="1" applyFill="1" applyBorder="1" applyAlignment="1" applyProtection="1">
      <alignment/>
      <protection/>
    </xf>
    <xf numFmtId="3" fontId="0" fillId="37" borderId="0" xfId="0" applyNumberFormat="1" applyFill="1" applyAlignment="1">
      <alignment/>
    </xf>
    <xf numFmtId="0" fontId="7" fillId="0" borderId="0" xfId="0" applyFont="1" applyAlignment="1">
      <alignment/>
    </xf>
    <xf numFmtId="3" fontId="7" fillId="34" borderId="0" xfId="0" applyNumberFormat="1" applyFont="1" applyFill="1" applyAlignment="1">
      <alignment/>
    </xf>
    <xf numFmtId="3" fontId="7" fillId="0" borderId="0" xfId="0" applyNumberFormat="1" applyFont="1" applyAlignment="1">
      <alignment/>
    </xf>
    <xf numFmtId="3" fontId="7" fillId="0" borderId="0" xfId="0" applyNumberFormat="1" applyFont="1" applyFill="1" applyAlignment="1">
      <alignment/>
    </xf>
    <xf numFmtId="3" fontId="7" fillId="37" borderId="0" xfId="0" applyNumberFormat="1" applyFont="1" applyFill="1" applyAlignment="1" applyProtection="1">
      <alignment/>
      <protection/>
    </xf>
    <xf numFmtId="0" fontId="7" fillId="0" borderId="0" xfId="0" applyFont="1" applyAlignment="1">
      <alignment wrapText="1"/>
    </xf>
    <xf numFmtId="3" fontId="8" fillId="34" borderId="0" xfId="0" applyNumberFormat="1" applyFont="1" applyFill="1" applyAlignment="1">
      <alignment/>
    </xf>
    <xf numFmtId="0" fontId="7" fillId="0" borderId="0" xfId="0" applyFont="1" applyAlignment="1">
      <alignment vertical="top"/>
    </xf>
    <xf numFmtId="3" fontId="0" fillId="37" borderId="0" xfId="42" applyNumberFormat="1" applyFont="1" applyFill="1" applyAlignment="1" applyProtection="1">
      <alignment/>
      <protection locked="0"/>
    </xf>
    <xf numFmtId="3" fontId="0" fillId="34" borderId="0" xfId="42" applyNumberFormat="1" applyFont="1" applyFill="1" applyAlignment="1" applyProtection="1">
      <alignment/>
      <protection locked="0"/>
    </xf>
    <xf numFmtId="3" fontId="0" fillId="34" borderId="0" xfId="0" applyNumberFormat="1" applyFont="1" applyFill="1" applyAlignment="1">
      <alignment/>
    </xf>
    <xf numFmtId="0" fontId="0" fillId="35" borderId="0" xfId="0" applyFill="1" applyAlignment="1" applyProtection="1">
      <alignment vertical="top" wrapText="1"/>
      <protection locked="0"/>
    </xf>
    <xf numFmtId="0" fontId="0" fillId="35" borderId="0" xfId="0" applyFill="1" applyAlignment="1" applyProtection="1" quotePrefix="1">
      <alignment vertical="top" wrapText="1"/>
      <protection locked="0"/>
    </xf>
    <xf numFmtId="0" fontId="0" fillId="35" borderId="0" xfId="0" applyFill="1" applyAlignment="1">
      <alignment vertical="top" wrapText="1"/>
    </xf>
    <xf numFmtId="0" fontId="0" fillId="0" borderId="0" xfId="0" applyAlignment="1">
      <alignment vertical="top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barrie\f\Data\Continuing%20Files\O\Ontario%20Energy%20Board\TAX%20RAT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Rates"/>
      <sheetName val="Rates (2)"/>
    </sheetNames>
    <sheetDataSet>
      <sheetData sheetId="3">
        <row r="21">
          <cell r="B21">
            <v>365</v>
          </cell>
        </row>
        <row r="22">
          <cell r="B22">
            <v>366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9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25.28125" style="0" customWidth="1"/>
    <col min="2" max="2" width="5.28125" style="0" customWidth="1"/>
    <col min="3" max="3" width="12.7109375" style="0" customWidth="1"/>
    <col min="4" max="4" width="3.140625" style="0" customWidth="1"/>
    <col min="5" max="5" width="12.7109375" style="0" customWidth="1"/>
    <col min="6" max="6" width="3.7109375" style="0" customWidth="1"/>
    <col min="7" max="7" width="12.7109375" style="0" customWidth="1"/>
    <col min="8" max="8" width="3.28125" style="0" customWidth="1"/>
    <col min="9" max="9" width="12.7109375" style="0" customWidth="1"/>
    <col min="10" max="10" width="3.28125" style="0" customWidth="1"/>
    <col min="11" max="11" width="12.7109375" style="0" customWidth="1"/>
    <col min="12" max="12" width="3.57421875" style="0" customWidth="1"/>
    <col min="13" max="13" width="12.7109375" style="0" customWidth="1"/>
    <col min="14" max="14" width="3.28125" style="0" customWidth="1"/>
    <col min="15" max="15" width="12.7109375" style="0" customWidth="1"/>
    <col min="16" max="16" width="3.7109375" style="0" customWidth="1"/>
    <col min="17" max="17" width="31.57421875" style="0" customWidth="1"/>
    <col min="18" max="18" width="3.7109375" style="0" customWidth="1"/>
    <col min="19" max="19" width="12.8515625" style="0" customWidth="1"/>
    <col min="20" max="20" width="3.7109375" style="0" customWidth="1"/>
    <col min="21" max="21" width="13.8515625" style="0" customWidth="1"/>
    <col min="22" max="22" width="3.7109375" style="0" customWidth="1"/>
    <col min="23" max="23" width="12.140625" style="0" customWidth="1"/>
  </cols>
  <sheetData>
    <row r="1" ht="12.75">
      <c r="A1" s="1" t="s">
        <v>57</v>
      </c>
    </row>
    <row r="2" spans="1:5" ht="12.75">
      <c r="A2" s="2" t="s">
        <v>59</v>
      </c>
      <c r="B2" s="2"/>
      <c r="E2" s="59"/>
    </row>
    <row r="3" spans="1:15" ht="12.75">
      <c r="A3" s="2" t="s">
        <v>58</v>
      </c>
      <c r="O3" s="3"/>
    </row>
    <row r="4" spans="1:15" ht="12.75">
      <c r="A4" s="2" t="s">
        <v>54</v>
      </c>
      <c r="E4" s="4" t="s">
        <v>0</v>
      </c>
      <c r="F4" s="5"/>
      <c r="G4" s="5"/>
      <c r="H4" s="5"/>
      <c r="I4" s="5"/>
      <c r="O4" s="3"/>
    </row>
    <row r="5" spans="4:7" ht="12.75">
      <c r="D5" s="6"/>
      <c r="E5" s="6"/>
      <c r="F5" s="6"/>
      <c r="G5" s="6"/>
    </row>
    <row r="6" spans="1:15" ht="13.5" thickBo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ht="13.5" thickTop="1"/>
    <row r="8" spans="1:13" ht="12.75">
      <c r="A8" s="2" t="s">
        <v>1</v>
      </c>
      <c r="C8" s="8">
        <v>37165</v>
      </c>
      <c r="E8" s="8">
        <v>37257</v>
      </c>
      <c r="G8" s="8">
        <v>37622</v>
      </c>
      <c r="I8" s="8">
        <v>37987</v>
      </c>
      <c r="K8" s="8">
        <v>38353</v>
      </c>
      <c r="M8" s="8">
        <v>38718</v>
      </c>
    </row>
    <row r="9" spans="1:15" ht="12.75">
      <c r="A9" s="2" t="s">
        <v>2</v>
      </c>
      <c r="C9" s="9">
        <v>37256</v>
      </c>
      <c r="E9" s="9">
        <v>37621</v>
      </c>
      <c r="G9" s="9">
        <v>37986</v>
      </c>
      <c r="I9" s="9">
        <v>38352</v>
      </c>
      <c r="K9" s="9">
        <v>38717</v>
      </c>
      <c r="M9" s="9">
        <v>38837</v>
      </c>
      <c r="O9" s="10" t="s">
        <v>3</v>
      </c>
    </row>
    <row r="10" spans="1:8" ht="12.75">
      <c r="A10" s="2"/>
      <c r="F10" s="6"/>
      <c r="H10" s="6"/>
    </row>
    <row r="11" spans="1:15" ht="20.25" customHeight="1">
      <c r="A11" s="11" t="s">
        <v>4</v>
      </c>
      <c r="B11" s="12" t="s">
        <v>5</v>
      </c>
      <c r="C11" s="13">
        <v>0</v>
      </c>
      <c r="D11" s="14"/>
      <c r="E11" s="48">
        <f>C23</f>
        <v>3779196.204167293</v>
      </c>
      <c r="F11" s="15"/>
      <c r="G11" s="48">
        <f>E23</f>
        <v>2922686.878704006</v>
      </c>
      <c r="H11" s="15"/>
      <c r="I11" s="48">
        <f>G23</f>
        <v>2541124.763264412</v>
      </c>
      <c r="J11" s="14"/>
      <c r="K11" s="48">
        <f>I23</f>
        <v>1186465.6790283266</v>
      </c>
      <c r="L11" s="14"/>
      <c r="M11" s="48">
        <f>K23</f>
        <v>438874.2745289989</v>
      </c>
      <c r="N11" s="14"/>
      <c r="O11" s="48">
        <f>C11</f>
        <v>0</v>
      </c>
    </row>
    <row r="12" spans="1:17" ht="27" customHeight="1">
      <c r="A12" s="11" t="s">
        <v>6</v>
      </c>
      <c r="B12" s="16" t="s">
        <v>7</v>
      </c>
      <c r="C12" s="17">
        <v>3735614.040363057</v>
      </c>
      <c r="D12" s="18"/>
      <c r="E12" s="17">
        <v>7536775.30132331</v>
      </c>
      <c r="F12" s="19"/>
      <c r="G12" s="51">
        <v>11272389.341686366</v>
      </c>
      <c r="H12" s="19"/>
      <c r="I12" s="51">
        <v>8470678.811414074</v>
      </c>
      <c r="J12" s="18"/>
      <c r="K12" s="60">
        <v>1884193.8253308274</v>
      </c>
      <c r="L12" s="18"/>
      <c r="M12" s="51">
        <v>2457305.333333333</v>
      </c>
      <c r="N12" s="18"/>
      <c r="O12" s="56">
        <f aca="true" t="shared" si="0" ref="O12:O21">SUM(C12:N12)</f>
        <v>35356956.653450966</v>
      </c>
      <c r="Q12" s="20"/>
    </row>
    <row r="13" spans="1:15" ht="27" customHeight="1">
      <c r="A13" s="11" t="s">
        <v>8</v>
      </c>
      <c r="B13" s="12" t="s">
        <v>56</v>
      </c>
      <c r="C13" s="17"/>
      <c r="D13" s="19"/>
      <c r="E13" s="17"/>
      <c r="F13" s="19"/>
      <c r="G13" s="17"/>
      <c r="H13" s="19"/>
      <c r="I13" s="17"/>
      <c r="J13" s="18"/>
      <c r="K13" s="61">
        <v>5528936.75828491</v>
      </c>
      <c r="L13" s="18"/>
      <c r="M13" s="17"/>
      <c r="N13" s="18"/>
      <c r="O13" s="48">
        <f t="shared" si="0"/>
        <v>5528936.75828491</v>
      </c>
    </row>
    <row r="14" spans="1:15" ht="25.5">
      <c r="A14" s="11" t="s">
        <v>9</v>
      </c>
      <c r="B14" s="16" t="s">
        <v>7</v>
      </c>
      <c r="C14" s="17"/>
      <c r="D14" s="18"/>
      <c r="E14" s="17">
        <v>2951.0743801652893</v>
      </c>
      <c r="F14" s="19"/>
      <c r="G14" s="17">
        <v>0</v>
      </c>
      <c r="H14" s="19"/>
      <c r="I14" s="21"/>
      <c r="J14" s="18"/>
      <c r="K14" s="17"/>
      <c r="L14" s="18"/>
      <c r="M14" s="17"/>
      <c r="N14" s="18"/>
      <c r="O14" s="48">
        <f t="shared" si="0"/>
        <v>2951.0743801652893</v>
      </c>
    </row>
    <row r="15" spans="1:15" ht="27" customHeight="1">
      <c r="A15" s="11" t="s">
        <v>10</v>
      </c>
      <c r="B15" s="16" t="s">
        <v>7</v>
      </c>
      <c r="C15" s="17"/>
      <c r="D15" s="18"/>
      <c r="E15" s="17">
        <v>0</v>
      </c>
      <c r="F15" s="19"/>
      <c r="G15" s="17">
        <v>-800055.8330084948</v>
      </c>
      <c r="H15" s="19"/>
      <c r="I15" s="17">
        <v>-846447.9687751931</v>
      </c>
      <c r="J15" s="18"/>
      <c r="K15" s="17">
        <v>727081.144307693</v>
      </c>
      <c r="L15" s="18"/>
      <c r="M15" s="17">
        <v>1321291.0673846162</v>
      </c>
      <c r="N15" s="18"/>
      <c r="O15" s="48">
        <f t="shared" si="0"/>
        <v>401868.40990862134</v>
      </c>
    </row>
    <row r="16" spans="1:15" ht="27" customHeight="1">
      <c r="A16" s="11" t="s">
        <v>11</v>
      </c>
      <c r="B16" s="16" t="s">
        <v>7</v>
      </c>
      <c r="C16" s="17"/>
      <c r="D16" s="18"/>
      <c r="E16" s="17"/>
      <c r="F16" s="19"/>
      <c r="G16" s="17"/>
      <c r="H16" s="19"/>
      <c r="I16" s="17">
        <v>0</v>
      </c>
      <c r="J16" s="18"/>
      <c r="K16" s="17"/>
      <c r="L16" s="18"/>
      <c r="M16" s="17"/>
      <c r="N16" s="18"/>
      <c r="O16" s="48">
        <f t="shared" si="0"/>
        <v>0</v>
      </c>
    </row>
    <row r="17" spans="1:15" ht="27.75" customHeight="1">
      <c r="A17" s="11" t="s">
        <v>12</v>
      </c>
      <c r="B17" s="16" t="s">
        <v>7</v>
      </c>
      <c r="C17" s="17"/>
      <c r="D17" s="18"/>
      <c r="E17" s="17">
        <v>0</v>
      </c>
      <c r="F17" s="19"/>
      <c r="G17" s="17">
        <v>-0.029185076366548296</v>
      </c>
      <c r="H17" s="19"/>
      <c r="I17" s="17">
        <v>-404274.09261211235</v>
      </c>
      <c r="J17" s="18"/>
      <c r="K17" s="17">
        <v>-481841.50641309936</v>
      </c>
      <c r="L17" s="18"/>
      <c r="M17" s="17">
        <v>0</v>
      </c>
      <c r="N17" s="18"/>
      <c r="O17" s="48">
        <f t="shared" si="0"/>
        <v>-886115.628210288</v>
      </c>
    </row>
    <row r="18" spans="1:15" ht="25.5">
      <c r="A18" s="11" t="s">
        <v>13</v>
      </c>
      <c r="B18" s="16" t="s">
        <v>7</v>
      </c>
      <c r="C18" s="17"/>
      <c r="D18" s="18"/>
      <c r="E18" s="17"/>
      <c r="F18" s="19"/>
      <c r="G18" s="17"/>
      <c r="H18" s="19"/>
      <c r="I18" s="17"/>
      <c r="J18" s="18"/>
      <c r="K18" s="17"/>
      <c r="L18" s="18"/>
      <c r="M18" s="17"/>
      <c r="N18" s="18"/>
      <c r="O18" s="48">
        <f t="shared" si="0"/>
        <v>0</v>
      </c>
    </row>
    <row r="19" spans="1:17" ht="20.25" customHeight="1">
      <c r="A19" s="22" t="s">
        <v>55</v>
      </c>
      <c r="B19" s="16" t="s">
        <v>7</v>
      </c>
      <c r="C19" s="17"/>
      <c r="D19" s="18"/>
      <c r="E19" s="17"/>
      <c r="F19" s="19"/>
      <c r="G19" s="17"/>
      <c r="H19" s="19"/>
      <c r="I19" s="17"/>
      <c r="J19" s="18"/>
      <c r="K19" s="17"/>
      <c r="L19" s="18"/>
      <c r="M19" s="17">
        <v>-126198</v>
      </c>
      <c r="N19" s="18"/>
      <c r="O19" s="48">
        <f t="shared" si="0"/>
        <v>-126198</v>
      </c>
      <c r="Q19" s="52"/>
    </row>
    <row r="20" spans="1:17" ht="24" customHeight="1">
      <c r="A20" s="22" t="s">
        <v>14</v>
      </c>
      <c r="B20" s="16" t="s">
        <v>7</v>
      </c>
      <c r="C20" s="17">
        <v>43582.163804235664</v>
      </c>
      <c r="D20" s="18"/>
      <c r="E20" s="17">
        <v>284693.33511387004</v>
      </c>
      <c r="F20" s="19"/>
      <c r="G20" s="17">
        <v>166095.74862460984</v>
      </c>
      <c r="H20" s="19"/>
      <c r="I20" s="17">
        <v>76669.24428554822</v>
      </c>
      <c r="J20" s="18"/>
      <c r="K20" s="17">
        <v>15410.373730409015</v>
      </c>
      <c r="L20" s="18"/>
      <c r="M20" s="58">
        <v>-2095.9367578754172</v>
      </c>
      <c r="N20" s="18"/>
      <c r="O20" s="48">
        <f t="shared" si="0"/>
        <v>584354.9288007973</v>
      </c>
      <c r="Q20" s="52"/>
    </row>
    <row r="21" spans="1:17" ht="24.75" customHeight="1">
      <c r="A21" s="11" t="s">
        <v>15</v>
      </c>
      <c r="B21" s="16" t="s">
        <v>16</v>
      </c>
      <c r="C21" s="53">
        <v>0</v>
      </c>
      <c r="D21" s="54"/>
      <c r="E21" s="53">
        <v>-8680929.036280632</v>
      </c>
      <c r="F21" s="55"/>
      <c r="G21" s="53">
        <v>-11019991.343556998</v>
      </c>
      <c r="H21" s="55"/>
      <c r="I21" s="53">
        <v>-8651285.078548403</v>
      </c>
      <c r="J21" s="54"/>
      <c r="K21" s="53">
        <v>-8421371.999740068</v>
      </c>
      <c r="L21" s="54"/>
      <c r="M21" s="53">
        <v>-2906719.8481364166</v>
      </c>
      <c r="N21" s="54"/>
      <c r="O21" s="56">
        <f t="shared" si="0"/>
        <v>-39680297.306262515</v>
      </c>
      <c r="Q21" s="57"/>
    </row>
    <row r="22" spans="1:15" ht="12.75">
      <c r="A22" s="23"/>
      <c r="C22" s="18"/>
      <c r="D22" s="19"/>
      <c r="E22" s="18"/>
      <c r="F22" s="19"/>
      <c r="G22" s="18"/>
      <c r="H22" s="19"/>
      <c r="I22" s="18"/>
      <c r="J22" s="18"/>
      <c r="K22" s="18"/>
      <c r="L22" s="18"/>
      <c r="M22" s="18"/>
      <c r="N22" s="18"/>
      <c r="O22" s="15"/>
    </row>
    <row r="23" spans="1:15" ht="13.5" thickBot="1">
      <c r="A23" s="11" t="s">
        <v>17</v>
      </c>
      <c r="B23" s="6"/>
      <c r="C23" s="49">
        <f>SUM(C11:C21)</f>
        <v>3779196.204167293</v>
      </c>
      <c r="D23" s="15"/>
      <c r="E23" s="49">
        <f>SUM(E11:E21)</f>
        <v>2922686.878704006</v>
      </c>
      <c r="F23" s="15"/>
      <c r="G23" s="49">
        <f>SUM(G11:G21)</f>
        <v>2541124.763264412</v>
      </c>
      <c r="H23" s="15"/>
      <c r="I23" s="49">
        <f>SUM(I11:I21)</f>
        <v>1186465.6790283266</v>
      </c>
      <c r="J23" s="14"/>
      <c r="K23" s="49">
        <f>SUM(K11:K21)</f>
        <v>438874.2745289989</v>
      </c>
      <c r="L23" s="14"/>
      <c r="M23" s="49">
        <f>SUM(M11:M22)</f>
        <v>1182456.8903526561</v>
      </c>
      <c r="N23" s="14"/>
      <c r="O23" s="50">
        <f>SUM(O11:O21)</f>
        <v>1182456.890352659</v>
      </c>
    </row>
    <row r="24" spans="1:15" ht="13.5" thickTop="1">
      <c r="A24" s="24"/>
      <c r="B24" s="25"/>
      <c r="C24" s="26"/>
      <c r="D24" s="27"/>
      <c r="E24" s="26"/>
      <c r="F24" s="27"/>
      <c r="G24" s="26"/>
      <c r="H24" s="27"/>
      <c r="I24" s="26"/>
      <c r="J24" s="25"/>
      <c r="K24" s="26"/>
      <c r="L24" s="28"/>
      <c r="M24" s="29"/>
      <c r="N24" s="28"/>
      <c r="O24" s="29"/>
    </row>
    <row r="25" spans="1:15" ht="12.75">
      <c r="A25" s="30"/>
      <c r="B25" s="31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3"/>
    </row>
    <row r="26" spans="1:15" ht="12.75">
      <c r="A26" s="24"/>
      <c r="B26" s="25"/>
      <c r="C26" s="34"/>
      <c r="D26" s="34"/>
      <c r="E26" s="34"/>
      <c r="F26" s="34"/>
      <c r="G26" s="34"/>
      <c r="H26" s="34"/>
      <c r="I26" s="34"/>
      <c r="J26" s="35"/>
      <c r="K26" s="34"/>
      <c r="L26" s="36"/>
      <c r="M26" s="37"/>
      <c r="N26" s="36"/>
      <c r="O26" s="37"/>
    </row>
    <row r="27" spans="1:15" ht="12.75">
      <c r="A27" s="24" t="s">
        <v>18</v>
      </c>
      <c r="B27" s="25"/>
      <c r="C27" s="34"/>
      <c r="D27" s="34"/>
      <c r="E27" s="34"/>
      <c r="F27" s="34"/>
      <c r="G27" s="34"/>
      <c r="H27" s="34"/>
      <c r="I27" s="34"/>
      <c r="J27" s="35"/>
      <c r="K27" s="34"/>
      <c r="L27" s="36"/>
      <c r="M27" s="37"/>
      <c r="N27" s="36"/>
      <c r="O27" s="37"/>
    </row>
    <row r="28" spans="1:15" ht="9" customHeight="1">
      <c r="A28" s="24"/>
      <c r="B28" s="25"/>
      <c r="C28" s="25"/>
      <c r="D28" s="25"/>
      <c r="E28" s="25"/>
      <c r="F28" s="25"/>
      <c r="G28" s="25"/>
      <c r="H28" s="25"/>
      <c r="I28" s="25"/>
      <c r="J28" s="25"/>
      <c r="K28" s="38"/>
      <c r="L28" s="28"/>
      <c r="M28" s="28"/>
      <c r="N28" s="28"/>
      <c r="O28" s="28"/>
    </row>
    <row r="29" spans="1:15" ht="12.75">
      <c r="A29" s="24" t="s">
        <v>19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8"/>
      <c r="M29" s="28"/>
      <c r="N29" s="28"/>
      <c r="O29" s="28"/>
    </row>
    <row r="30" spans="1:15" ht="12.75">
      <c r="A30" s="39" t="s">
        <v>20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8"/>
      <c r="M30" s="28"/>
      <c r="N30" s="28"/>
      <c r="O30" s="28"/>
    </row>
    <row r="31" spans="1:15" ht="9" customHeight="1">
      <c r="A31" s="28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8"/>
      <c r="M31" s="28"/>
      <c r="N31" s="28"/>
      <c r="O31" s="28"/>
    </row>
    <row r="32" spans="1:15" ht="12.75">
      <c r="A32" s="40" t="s">
        <v>21</v>
      </c>
      <c r="B32" s="41"/>
      <c r="C32" s="41"/>
      <c r="D32" s="41"/>
      <c r="E32" s="41"/>
      <c r="F32" s="41"/>
      <c r="G32" s="41"/>
      <c r="H32" s="41"/>
      <c r="I32" s="42"/>
      <c r="J32" s="42"/>
      <c r="K32" s="42"/>
      <c r="L32" s="42"/>
      <c r="M32" s="42"/>
      <c r="N32" s="42"/>
      <c r="O32" s="42"/>
    </row>
    <row r="33" spans="1:15" ht="9" customHeight="1">
      <c r="A33" s="43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</row>
    <row r="34" spans="1:19" ht="12.75">
      <c r="A34" s="64" t="s">
        <v>22</v>
      </c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44"/>
      <c r="Q34" s="44"/>
      <c r="R34" s="44"/>
      <c r="S34" s="44"/>
    </row>
    <row r="35" spans="1:19" ht="12.75">
      <c r="A35" s="63" t="s">
        <v>23</v>
      </c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44"/>
      <c r="Q35" s="44"/>
      <c r="R35" s="44"/>
      <c r="S35" s="44"/>
    </row>
    <row r="36" spans="1:19" ht="12.75">
      <c r="A36" s="63" t="s">
        <v>24</v>
      </c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44"/>
      <c r="Q36" s="44"/>
      <c r="R36" s="44"/>
      <c r="S36" s="44"/>
    </row>
    <row r="37" spans="1:19" ht="12.75">
      <c r="A37" s="63" t="s">
        <v>25</v>
      </c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44"/>
      <c r="Q37" s="44"/>
      <c r="R37" s="44"/>
      <c r="S37" s="44"/>
    </row>
    <row r="38" spans="1:19" ht="12.75">
      <c r="A38" s="45" t="s">
        <v>26</v>
      </c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4"/>
      <c r="Q38" s="44"/>
      <c r="R38" s="44"/>
      <c r="S38" s="44"/>
    </row>
    <row r="39" spans="1:19" ht="12.75">
      <c r="A39" s="45" t="s">
        <v>27</v>
      </c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4"/>
      <c r="Q39" s="44"/>
      <c r="R39" s="44"/>
      <c r="S39" s="44"/>
    </row>
    <row r="40" spans="1:19" ht="12.75">
      <c r="A40" s="45" t="s">
        <v>28</v>
      </c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4"/>
      <c r="Q40" s="44"/>
      <c r="R40" s="44"/>
      <c r="S40" s="44"/>
    </row>
    <row r="41" spans="1:19" ht="12.75">
      <c r="A41" s="45" t="s">
        <v>29</v>
      </c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4"/>
      <c r="Q41" s="44"/>
      <c r="R41" s="44"/>
      <c r="S41" s="44"/>
    </row>
    <row r="42" spans="2:19" ht="9" customHeight="1"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4"/>
      <c r="Q42" s="44"/>
      <c r="R42" s="44"/>
      <c r="S42" s="44"/>
    </row>
    <row r="43" spans="1:15" ht="12.75">
      <c r="A43" s="47" t="s">
        <v>30</v>
      </c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8"/>
      <c r="M43" s="28"/>
      <c r="N43" s="28"/>
      <c r="O43" s="28"/>
    </row>
    <row r="44" spans="1:15" ht="12.75">
      <c r="A44" s="25" t="s">
        <v>31</v>
      </c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8"/>
      <c r="M44" s="28"/>
      <c r="N44" s="28"/>
      <c r="O44" s="28"/>
    </row>
    <row r="45" spans="1:15" ht="9" customHeight="1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8"/>
      <c r="M45" s="28"/>
      <c r="N45" s="28"/>
      <c r="O45" s="28"/>
    </row>
    <row r="46" spans="1:15" ht="12.75">
      <c r="A46" s="47" t="s">
        <v>32</v>
      </c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8"/>
      <c r="M46" s="28"/>
      <c r="N46" s="28"/>
      <c r="O46" s="28"/>
    </row>
    <row r="47" spans="1:15" ht="12.75">
      <c r="A47" s="25" t="s">
        <v>33</v>
      </c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8"/>
      <c r="M47" s="28"/>
      <c r="N47" s="28"/>
      <c r="O47" s="28"/>
    </row>
    <row r="48" spans="1:15" ht="9" customHeight="1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8"/>
      <c r="M48" s="28"/>
      <c r="N48" s="28"/>
      <c r="O48" s="28"/>
    </row>
    <row r="49" spans="1:15" ht="12.75">
      <c r="A49" s="47" t="s">
        <v>34</v>
      </c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8"/>
      <c r="M49" s="28"/>
      <c r="N49" s="28"/>
      <c r="O49" s="28"/>
    </row>
    <row r="50" spans="1:15" ht="12.75">
      <c r="A50" s="25" t="s">
        <v>35</v>
      </c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8"/>
      <c r="M50" s="28"/>
      <c r="N50" s="28"/>
      <c r="O50" s="28"/>
    </row>
    <row r="51" spans="1:15" ht="9" customHeight="1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8"/>
      <c r="M51" s="28"/>
      <c r="N51" s="28"/>
      <c r="O51" s="28"/>
    </row>
    <row r="52" spans="1:15" ht="12.75">
      <c r="A52" s="47" t="s">
        <v>36</v>
      </c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8"/>
      <c r="M52" s="28"/>
      <c r="N52" s="28"/>
      <c r="O52" s="28"/>
    </row>
    <row r="53" spans="1:15" ht="12.75">
      <c r="A53" s="25" t="s">
        <v>33</v>
      </c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8"/>
      <c r="M53" s="28"/>
      <c r="N53" s="28"/>
      <c r="O53" s="28"/>
    </row>
    <row r="54" spans="1:15" ht="9" customHeight="1">
      <c r="A54" s="47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8"/>
      <c r="M54" s="28"/>
      <c r="N54" s="28"/>
      <c r="O54" s="28"/>
    </row>
    <row r="55" spans="1:15" ht="12.75">
      <c r="A55" s="25" t="s">
        <v>37</v>
      </c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8"/>
      <c r="M55" s="28"/>
      <c r="N55" s="28"/>
      <c r="O55" s="28"/>
    </row>
    <row r="56" spans="1:15" ht="9" customHeight="1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8"/>
      <c r="M56" s="28"/>
      <c r="N56" s="28"/>
      <c r="O56" s="28"/>
    </row>
    <row r="57" spans="1:15" ht="12.75" customHeight="1">
      <c r="A57" s="47" t="s">
        <v>38</v>
      </c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8"/>
      <c r="M57" s="28"/>
      <c r="N57" s="28"/>
      <c r="O57" s="28"/>
    </row>
    <row r="58" spans="1:15" ht="9" customHeight="1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8"/>
      <c r="M58" s="28"/>
      <c r="N58" s="28"/>
      <c r="O58" s="28"/>
    </row>
    <row r="59" spans="1:15" ht="12.75">
      <c r="A59" s="25" t="s">
        <v>39</v>
      </c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8"/>
      <c r="M59" s="28"/>
      <c r="N59" s="28"/>
      <c r="O59" s="28"/>
    </row>
    <row r="60" spans="1:15" ht="12.75">
      <c r="A60" s="25" t="s">
        <v>40</v>
      </c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8"/>
      <c r="M60" s="28"/>
      <c r="N60" s="28"/>
      <c r="O60" s="28"/>
    </row>
    <row r="61" spans="1:15" ht="12.75">
      <c r="A61" s="25" t="s">
        <v>41</v>
      </c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8"/>
      <c r="M61" s="28"/>
      <c r="N61" s="28"/>
      <c r="O61" s="28"/>
    </row>
    <row r="62" spans="1:15" ht="12.75">
      <c r="A62" s="25" t="s">
        <v>42</v>
      </c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8"/>
      <c r="M62" s="28"/>
      <c r="N62" s="28"/>
      <c r="O62" s="28"/>
    </row>
    <row r="63" spans="1:15" ht="9" customHeight="1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8"/>
      <c r="M63" s="28"/>
      <c r="N63" s="28"/>
      <c r="O63" s="28"/>
    </row>
    <row r="64" spans="1:15" ht="12.75">
      <c r="A64" s="25" t="s">
        <v>43</v>
      </c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8"/>
      <c r="M64" s="28"/>
      <c r="N64" s="28"/>
      <c r="O64" s="28"/>
    </row>
    <row r="65" spans="1:15" ht="12.75">
      <c r="A65" s="25" t="s">
        <v>44</v>
      </c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8"/>
      <c r="M65" s="28"/>
      <c r="N65" s="28"/>
      <c r="O65" s="28"/>
    </row>
    <row r="66" spans="1:15" ht="12.75">
      <c r="A66" s="25" t="s">
        <v>45</v>
      </c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8"/>
      <c r="M66" s="28"/>
      <c r="N66" s="28"/>
      <c r="O66" s="28"/>
    </row>
    <row r="67" spans="1:15" ht="3.75" customHeight="1">
      <c r="A67" s="25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8"/>
      <c r="M67" s="28"/>
      <c r="N67" s="28"/>
      <c r="O67" s="28"/>
    </row>
    <row r="68" spans="1:15" ht="12.75">
      <c r="A68" s="25" t="s">
        <v>46</v>
      </c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8"/>
      <c r="M68" s="28"/>
      <c r="N68" s="28"/>
      <c r="O68" s="28"/>
    </row>
    <row r="69" spans="1:15" ht="12.75">
      <c r="A69" s="25" t="s">
        <v>47</v>
      </c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8"/>
      <c r="M69" s="28"/>
      <c r="N69" s="28"/>
      <c r="O69" s="28"/>
    </row>
    <row r="70" spans="1:15" ht="3.75" customHeight="1">
      <c r="A70" s="25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8"/>
      <c r="M70" s="28"/>
      <c r="N70" s="28"/>
      <c r="O70" s="28"/>
    </row>
    <row r="71" spans="1:15" ht="12.75">
      <c r="A71" s="25" t="s">
        <v>48</v>
      </c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8"/>
      <c r="M71" s="28"/>
      <c r="N71" s="28"/>
      <c r="O71" s="28"/>
    </row>
    <row r="72" spans="1:15" ht="12.75">
      <c r="A72" s="25" t="s">
        <v>49</v>
      </c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8"/>
      <c r="M72" s="28"/>
      <c r="N72" s="28"/>
      <c r="O72" s="28"/>
    </row>
    <row r="73" spans="1:15" ht="12.75">
      <c r="A73" s="25" t="s">
        <v>50</v>
      </c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8"/>
      <c r="M73" s="28"/>
      <c r="N73" s="28"/>
      <c r="O73" s="28"/>
    </row>
    <row r="74" spans="1:15" ht="9" customHeight="1">
      <c r="A74" s="25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8"/>
      <c r="M74" s="28"/>
      <c r="N74" s="28"/>
      <c r="O74" s="28"/>
    </row>
    <row r="75" spans="1:15" ht="12.75" customHeight="1">
      <c r="A75" s="63" t="s">
        <v>51</v>
      </c>
      <c r="B75" s="63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</row>
    <row r="76" spans="1:15" ht="12.75">
      <c r="A76" s="25" t="s">
        <v>52</v>
      </c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8"/>
      <c r="M76" s="28"/>
      <c r="N76" s="28"/>
      <c r="O76" s="28"/>
    </row>
    <row r="77" spans="1:15" ht="12.75">
      <c r="A77" s="28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8"/>
      <c r="M77" s="28"/>
      <c r="N77" s="28"/>
      <c r="O77" s="28"/>
    </row>
    <row r="78" spans="1:15" ht="12.75">
      <c r="A78" s="28"/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8"/>
      <c r="M78" s="28"/>
      <c r="N78" s="28"/>
      <c r="O78" s="28"/>
    </row>
    <row r="79" spans="1:17" ht="12.75">
      <c r="A79" s="28"/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8"/>
      <c r="O79" s="28"/>
      <c r="P79" s="28"/>
      <c r="Q79" s="28"/>
    </row>
    <row r="80" spans="1:17" ht="12.75">
      <c r="A80" s="28"/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8"/>
      <c r="O80" s="28"/>
      <c r="P80" s="28"/>
      <c r="Q80" s="28"/>
    </row>
    <row r="81" spans="1:17" ht="12.75">
      <c r="A81" s="28"/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8"/>
      <c r="O81" s="28"/>
      <c r="P81" s="28"/>
      <c r="Q81" s="28"/>
    </row>
    <row r="82" spans="1:17" ht="12.75">
      <c r="A82" s="25"/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8"/>
      <c r="O82" s="28"/>
      <c r="P82" s="28"/>
      <c r="Q82" s="28"/>
    </row>
    <row r="83" spans="1:17" ht="12.75">
      <c r="A83" s="28"/>
      <c r="B83" s="28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8"/>
      <c r="O83" s="28"/>
      <c r="P83" s="28"/>
      <c r="Q83" s="28"/>
    </row>
    <row r="84" spans="1:17" ht="12.75">
      <c r="A84" s="28"/>
      <c r="B84" s="28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8"/>
      <c r="O84" s="28"/>
      <c r="P84" s="28"/>
      <c r="Q84" s="28"/>
    </row>
    <row r="85" spans="1:17" ht="12.75">
      <c r="A85" s="25"/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8"/>
      <c r="O85" s="28"/>
      <c r="P85" s="28"/>
      <c r="Q85" s="28"/>
    </row>
    <row r="86" spans="1:17" ht="12.75">
      <c r="A86" s="28"/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8"/>
      <c r="O86" s="28"/>
      <c r="P86" s="28"/>
      <c r="Q86" s="28"/>
    </row>
    <row r="87" spans="1:17" ht="12.75">
      <c r="A87" s="28"/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8"/>
      <c r="O87" s="28"/>
      <c r="P87" s="28"/>
      <c r="Q87" s="28"/>
    </row>
    <row r="88" spans="1:17" ht="12.75">
      <c r="A88" s="28"/>
      <c r="B88" s="28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8"/>
      <c r="O88" s="28"/>
      <c r="P88" s="28"/>
      <c r="Q88" s="28"/>
    </row>
    <row r="89" spans="1:17" ht="12.75">
      <c r="A89" s="28"/>
      <c r="B89" s="28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8"/>
      <c r="O89" s="28"/>
      <c r="P89" s="28"/>
      <c r="Q89" s="28"/>
    </row>
    <row r="90" spans="1:17" ht="12.75">
      <c r="A90" s="28"/>
      <c r="B90" s="28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8"/>
      <c r="O90" s="28"/>
      <c r="P90" s="28"/>
      <c r="Q90" s="28"/>
    </row>
    <row r="91" spans="1:17" ht="12.75">
      <c r="A91" s="28"/>
      <c r="B91" s="28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8"/>
      <c r="O91" s="28"/>
      <c r="P91" s="28"/>
      <c r="Q91" s="28"/>
    </row>
    <row r="92" spans="1:17" ht="12.75">
      <c r="A92" s="28"/>
      <c r="B92" s="28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8"/>
      <c r="O92" s="28"/>
      <c r="P92" s="28"/>
      <c r="Q92" s="28"/>
    </row>
    <row r="93" spans="1:17" ht="12.75">
      <c r="A93" s="28"/>
      <c r="B93" s="28"/>
      <c r="C93" s="63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</row>
    <row r="94" spans="1:17" ht="12.75">
      <c r="A94" s="28"/>
      <c r="B94" s="28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8"/>
      <c r="O94" s="28"/>
      <c r="P94" s="28"/>
      <c r="Q94" s="28"/>
    </row>
    <row r="95" spans="1:15" ht="12.75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</row>
    <row r="96" spans="1:15" ht="12.75">
      <c r="A96" s="28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</row>
    <row r="97" spans="1:15" ht="12.75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</row>
    <row r="98" spans="1:15" ht="12.75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</row>
    <row r="99" spans="1:15" ht="12.75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</row>
    <row r="100" spans="1:15" ht="12.75">
      <c r="A100" s="28"/>
      <c r="B100" s="28"/>
      <c r="C100" s="28"/>
      <c r="D100" s="28"/>
      <c r="E100" s="28" t="s">
        <v>53</v>
      </c>
      <c r="F100" s="28"/>
      <c r="G100" s="28"/>
      <c r="H100" s="28"/>
      <c r="I100" s="28"/>
      <c r="J100" s="28"/>
      <c r="K100" s="28"/>
      <c r="L100" s="28"/>
      <c r="M100" s="28"/>
      <c r="N100" s="28"/>
      <c r="O100" s="28"/>
    </row>
    <row r="101" spans="1:15" ht="12.75">
      <c r="A101" s="28"/>
      <c r="B101" s="28"/>
      <c r="C101" s="28"/>
      <c r="D101" s="28"/>
      <c r="E101" s="28" t="s">
        <v>53</v>
      </c>
      <c r="F101" s="28"/>
      <c r="G101" s="28"/>
      <c r="H101" s="28"/>
      <c r="I101" s="28"/>
      <c r="J101" s="28"/>
      <c r="K101" s="28"/>
      <c r="L101" s="28"/>
      <c r="M101" s="28"/>
      <c r="N101" s="28"/>
      <c r="O101" s="28"/>
    </row>
    <row r="102" spans="1:15" ht="12.75">
      <c r="A102" s="28"/>
      <c r="B102" s="28"/>
      <c r="C102" s="28"/>
      <c r="D102" s="28"/>
      <c r="E102" s="28" t="s">
        <v>53</v>
      </c>
      <c r="F102" s="28"/>
      <c r="G102" s="28"/>
      <c r="H102" s="28"/>
      <c r="I102" s="28"/>
      <c r="J102" s="28"/>
      <c r="K102" s="28"/>
      <c r="L102" s="28"/>
      <c r="M102" s="28"/>
      <c r="N102" s="28"/>
      <c r="O102" s="28"/>
    </row>
    <row r="103" spans="1:15" ht="12.75">
      <c r="A103" s="28"/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</row>
    <row r="104" spans="1:15" ht="12.75">
      <c r="A104" s="28"/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</row>
    <row r="105" spans="1:15" ht="12.75">
      <c r="A105" s="28"/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</row>
    <row r="106" spans="1:15" ht="12.75">
      <c r="A106" s="28"/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</row>
    <row r="107" spans="1:15" ht="12.75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</row>
    <row r="108" spans="1:15" ht="12.75">
      <c r="A108" s="28"/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</row>
    <row r="109" spans="1:15" ht="12.75">
      <c r="A109" s="28"/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</row>
  </sheetData>
  <sheetProtection/>
  <mergeCells count="6">
    <mergeCell ref="C93:Q93"/>
    <mergeCell ref="A34:O34"/>
    <mergeCell ref="A37:O37"/>
    <mergeCell ref="A75:O75"/>
    <mergeCell ref="A35:O35"/>
    <mergeCell ref="A36:O36"/>
  </mergeCells>
  <printOptions gridLines="1" headings="1"/>
  <pageMargins left="0.196850393700787" right="0.236220472440945" top="0.196850393700787" bottom="0.236220472440945" header="0.511811023622047" footer="0"/>
  <pageSetup fitToHeight="1" fitToWidth="1" horizontalDpi="600" verticalDpi="600" orientation="landscape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09"/>
  <sheetViews>
    <sheetView tabSelected="1" zoomScalePageLayoutView="0" workbookViewId="0" topLeftCell="A1">
      <selection activeCell="E9" sqref="E9"/>
    </sheetView>
  </sheetViews>
  <sheetFormatPr defaultColWidth="9.140625" defaultRowHeight="12.75"/>
  <cols>
    <col min="1" max="1" width="25.28125" style="0" customWidth="1"/>
    <col min="2" max="2" width="5.28125" style="0" customWidth="1"/>
    <col min="3" max="3" width="12.7109375" style="0" customWidth="1"/>
    <col min="4" max="4" width="3.140625" style="0" customWidth="1"/>
    <col min="5" max="5" width="12.7109375" style="0" customWidth="1"/>
    <col min="6" max="6" width="3.7109375" style="0" customWidth="1"/>
    <col min="7" max="7" width="12.7109375" style="0" customWidth="1"/>
    <col min="8" max="8" width="3.28125" style="0" customWidth="1"/>
    <col min="9" max="9" width="12.7109375" style="0" customWidth="1"/>
    <col min="10" max="10" width="3.28125" style="0" customWidth="1"/>
    <col min="11" max="11" width="12.7109375" style="0" customWidth="1"/>
    <col min="12" max="12" width="3.57421875" style="0" customWidth="1"/>
    <col min="13" max="13" width="12.7109375" style="0" customWidth="1"/>
    <col min="14" max="14" width="3.28125" style="0" customWidth="1"/>
    <col min="15" max="15" width="12.7109375" style="0" customWidth="1"/>
    <col min="16" max="16" width="3.7109375" style="0" customWidth="1"/>
    <col min="17" max="17" width="31.57421875" style="0" customWidth="1"/>
    <col min="18" max="18" width="3.7109375" style="0" customWidth="1"/>
    <col min="19" max="19" width="12.8515625" style="0" customWidth="1"/>
    <col min="20" max="20" width="3.7109375" style="0" customWidth="1"/>
    <col min="21" max="21" width="13.8515625" style="0" customWidth="1"/>
    <col min="22" max="22" width="3.7109375" style="0" customWidth="1"/>
    <col min="23" max="23" width="12.140625" style="0" customWidth="1"/>
  </cols>
  <sheetData>
    <row r="1" ht="12.75">
      <c r="A1" s="1" t="s">
        <v>57</v>
      </c>
    </row>
    <row r="2" spans="1:5" ht="12.75">
      <c r="A2" s="2" t="s">
        <v>60</v>
      </c>
      <c r="B2" s="2"/>
      <c r="E2" s="59"/>
    </row>
    <row r="3" spans="1:15" ht="12.75">
      <c r="A3" s="2" t="s">
        <v>58</v>
      </c>
      <c r="O3" s="3"/>
    </row>
    <row r="4" spans="1:15" ht="12.75">
      <c r="A4" s="2" t="s">
        <v>54</v>
      </c>
      <c r="E4" s="4" t="s">
        <v>0</v>
      </c>
      <c r="F4" s="5"/>
      <c r="G4" s="5"/>
      <c r="H4" s="5"/>
      <c r="I4" s="5"/>
      <c r="O4" s="3"/>
    </row>
    <row r="5" spans="4:7" ht="12.75">
      <c r="D5" s="6"/>
      <c r="E5" s="6"/>
      <c r="F5" s="6"/>
      <c r="G5" s="6"/>
    </row>
    <row r="6" spans="1:15" ht="13.5" thickBo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ht="13.5" thickTop="1"/>
    <row r="8" spans="1:13" ht="12.75">
      <c r="A8" s="2" t="s">
        <v>1</v>
      </c>
      <c r="C8" s="8">
        <v>37165</v>
      </c>
      <c r="E8" s="8">
        <v>37257</v>
      </c>
      <c r="G8" s="8">
        <v>37622</v>
      </c>
      <c r="I8" s="8">
        <v>37987</v>
      </c>
      <c r="K8" s="8">
        <v>38353</v>
      </c>
      <c r="M8" s="8">
        <v>38718</v>
      </c>
    </row>
    <row r="9" spans="1:15" ht="12.75">
      <c r="A9" s="2" t="s">
        <v>2</v>
      </c>
      <c r="C9" s="9">
        <v>37256</v>
      </c>
      <c r="E9" s="9">
        <v>37621</v>
      </c>
      <c r="G9" s="9">
        <v>37986</v>
      </c>
      <c r="I9" s="9">
        <v>38352</v>
      </c>
      <c r="K9" s="9">
        <v>38717</v>
      </c>
      <c r="M9" s="9">
        <v>38837</v>
      </c>
      <c r="O9" s="10" t="s">
        <v>3</v>
      </c>
    </row>
    <row r="10" spans="1:8" ht="12.75">
      <c r="A10" s="2"/>
      <c r="F10" s="6"/>
      <c r="H10" s="6"/>
    </row>
    <row r="11" spans="1:15" ht="20.25" customHeight="1">
      <c r="A11" s="11" t="s">
        <v>4</v>
      </c>
      <c r="B11" s="12" t="s">
        <v>5</v>
      </c>
      <c r="C11" s="13">
        <v>0</v>
      </c>
      <c r="D11" s="14"/>
      <c r="E11" s="48">
        <f>C23</f>
        <v>3779196.204167293</v>
      </c>
      <c r="F11" s="15"/>
      <c r="G11" s="48">
        <f>E23</f>
        <v>2922686.878704006</v>
      </c>
      <c r="H11" s="15"/>
      <c r="I11" s="48">
        <f>G23</f>
        <v>3592329.161727134</v>
      </c>
      <c r="J11" s="14"/>
      <c r="K11" s="48">
        <f>I23</f>
        <v>3157458.9171914496</v>
      </c>
      <c r="L11" s="14"/>
      <c r="M11" s="48">
        <f>K23</f>
        <v>3513616.240682056</v>
      </c>
      <c r="N11" s="14"/>
      <c r="O11" s="48">
        <f>C11</f>
        <v>0</v>
      </c>
    </row>
    <row r="12" spans="1:17" ht="27" customHeight="1">
      <c r="A12" s="11" t="s">
        <v>6</v>
      </c>
      <c r="B12" s="16" t="s">
        <v>7</v>
      </c>
      <c r="C12" s="17">
        <v>3735614.040363057</v>
      </c>
      <c r="D12" s="18"/>
      <c r="E12" s="17">
        <v>7536775.30132331</v>
      </c>
      <c r="F12" s="19"/>
      <c r="G12" s="51">
        <v>11272389.341686366</v>
      </c>
      <c r="H12" s="19"/>
      <c r="I12" s="51">
        <v>8470678.811414074</v>
      </c>
      <c r="J12" s="18"/>
      <c r="K12" s="60">
        <v>1884193.8253308274</v>
      </c>
      <c r="L12" s="18"/>
      <c r="M12" s="51">
        <v>2457305.333333333</v>
      </c>
      <c r="N12" s="18"/>
      <c r="O12" s="56">
        <f aca="true" t="shared" si="0" ref="O12:O21">SUM(C12:N12)</f>
        <v>35356956.653450966</v>
      </c>
      <c r="Q12" s="20"/>
    </row>
    <row r="13" spans="1:15" ht="27" customHeight="1">
      <c r="A13" s="11" t="s">
        <v>8</v>
      </c>
      <c r="B13" s="12" t="s">
        <v>56</v>
      </c>
      <c r="C13" s="17"/>
      <c r="D13" s="19"/>
      <c r="E13" s="17"/>
      <c r="F13" s="19"/>
      <c r="G13" s="17"/>
      <c r="H13" s="19"/>
      <c r="I13" s="17"/>
      <c r="J13" s="18"/>
      <c r="K13" s="61">
        <v>5528936.75828491</v>
      </c>
      <c r="L13" s="18"/>
      <c r="M13" s="17"/>
      <c r="N13" s="18"/>
      <c r="O13" s="48">
        <f t="shared" si="0"/>
        <v>5528936.75828491</v>
      </c>
    </row>
    <row r="14" spans="1:15" ht="25.5">
      <c r="A14" s="11" t="s">
        <v>9</v>
      </c>
      <c r="B14" s="16" t="s">
        <v>7</v>
      </c>
      <c r="C14" s="17"/>
      <c r="D14" s="18"/>
      <c r="E14" s="17">
        <v>2951.0743801652893</v>
      </c>
      <c r="F14" s="19"/>
      <c r="G14" s="17"/>
      <c r="H14" s="19"/>
      <c r="I14" s="21"/>
      <c r="J14" s="18"/>
      <c r="K14" s="17"/>
      <c r="L14" s="18"/>
      <c r="M14" s="17"/>
      <c r="N14" s="18"/>
      <c r="O14" s="48">
        <f t="shared" si="0"/>
        <v>2951.0743801652893</v>
      </c>
    </row>
    <row r="15" spans="1:15" ht="27" customHeight="1">
      <c r="A15" s="11" t="s">
        <v>10</v>
      </c>
      <c r="B15" s="16" t="s">
        <v>7</v>
      </c>
      <c r="C15" s="17"/>
      <c r="D15" s="18"/>
      <c r="E15" s="17"/>
      <c r="F15" s="19"/>
      <c r="G15" s="17">
        <v>221357.342951477</v>
      </c>
      <c r="H15" s="19"/>
      <c r="I15" s="17">
        <v>-22198.658914728683</v>
      </c>
      <c r="J15" s="18"/>
      <c r="K15" s="17">
        <v>1674014.6153846157</v>
      </c>
      <c r="L15" s="18"/>
      <c r="M15" s="17">
        <v>2069940.3846153852</v>
      </c>
      <c r="N15" s="18"/>
      <c r="O15" s="48">
        <f t="shared" si="0"/>
        <v>3943113.6840367494</v>
      </c>
    </row>
    <row r="16" spans="1:15" ht="27" customHeight="1">
      <c r="A16" s="11" t="s">
        <v>11</v>
      </c>
      <c r="B16" s="16" t="s">
        <v>7</v>
      </c>
      <c r="C16" s="17"/>
      <c r="D16" s="18"/>
      <c r="E16" s="17">
        <v>0</v>
      </c>
      <c r="F16" s="19"/>
      <c r="G16" s="17"/>
      <c r="H16" s="19"/>
      <c r="I16" s="17"/>
      <c r="J16" s="18"/>
      <c r="K16" s="17"/>
      <c r="L16" s="18"/>
      <c r="M16" s="17"/>
      <c r="N16" s="18"/>
      <c r="O16" s="48">
        <f t="shared" si="0"/>
        <v>0</v>
      </c>
    </row>
    <row r="17" spans="1:15" ht="27.75" customHeight="1">
      <c r="A17" s="11" t="s">
        <v>12</v>
      </c>
      <c r="B17" s="16" t="s">
        <v>7</v>
      </c>
      <c r="C17" s="17"/>
      <c r="D17" s="18"/>
      <c r="E17" s="17">
        <v>0</v>
      </c>
      <c r="F17" s="19"/>
      <c r="G17" s="17">
        <v>-0.029185076366548296</v>
      </c>
      <c r="H17" s="19"/>
      <c r="I17" s="17">
        <v>-404274.09261211235</v>
      </c>
      <c r="J17" s="18"/>
      <c r="K17" s="17">
        <v>-481841.50641309936</v>
      </c>
      <c r="L17" s="18"/>
      <c r="M17" s="17">
        <v>0</v>
      </c>
      <c r="N17" s="18"/>
      <c r="O17" s="48">
        <f t="shared" si="0"/>
        <v>-886115.628210288</v>
      </c>
    </row>
    <row r="18" spans="1:15" ht="25.5">
      <c r="A18" s="11" t="s">
        <v>13</v>
      </c>
      <c r="B18" s="16" t="s">
        <v>7</v>
      </c>
      <c r="C18" s="17"/>
      <c r="D18" s="18"/>
      <c r="E18" s="17"/>
      <c r="F18" s="19"/>
      <c r="G18" s="17"/>
      <c r="H18" s="19"/>
      <c r="I18" s="17"/>
      <c r="J18" s="18"/>
      <c r="K18" s="17"/>
      <c r="L18" s="18"/>
      <c r="M18" s="17"/>
      <c r="N18" s="18"/>
      <c r="O18" s="48">
        <f t="shared" si="0"/>
        <v>0</v>
      </c>
    </row>
    <row r="19" spans="1:17" ht="20.25" customHeight="1">
      <c r="A19" s="22" t="s">
        <v>55</v>
      </c>
      <c r="B19" s="16" t="s">
        <v>7</v>
      </c>
      <c r="C19" s="17"/>
      <c r="D19" s="18"/>
      <c r="E19" s="17"/>
      <c r="F19" s="19"/>
      <c r="G19" s="17"/>
      <c r="H19" s="19"/>
      <c r="I19" s="17"/>
      <c r="J19" s="18"/>
      <c r="K19" s="17"/>
      <c r="L19" s="18"/>
      <c r="M19" s="17">
        <v>-126198</v>
      </c>
      <c r="N19" s="18"/>
      <c r="O19" s="48">
        <f t="shared" si="0"/>
        <v>-126198</v>
      </c>
      <c r="Q19" s="52"/>
    </row>
    <row r="20" spans="1:17" ht="24" customHeight="1">
      <c r="A20" s="22" t="s">
        <v>14</v>
      </c>
      <c r="B20" s="16" t="s">
        <v>7</v>
      </c>
      <c r="C20" s="17">
        <v>43582.163804235664</v>
      </c>
      <c r="D20" s="18"/>
      <c r="E20" s="17">
        <v>284693.33511387004</v>
      </c>
      <c r="F20" s="19"/>
      <c r="G20" s="17">
        <v>195886.97112736123</v>
      </c>
      <c r="H20" s="19"/>
      <c r="I20" s="17">
        <v>172208.77412548492</v>
      </c>
      <c r="J20" s="18"/>
      <c r="K20" s="17">
        <v>172225.63064342266</v>
      </c>
      <c r="L20" s="18"/>
      <c r="M20" s="62">
        <v>154085.84878680576</v>
      </c>
      <c r="N20" s="18"/>
      <c r="O20" s="48">
        <f t="shared" si="0"/>
        <v>1022682.7236011804</v>
      </c>
      <c r="Q20" s="52"/>
    </row>
    <row r="21" spans="1:17" ht="24.75" customHeight="1">
      <c r="A21" s="11" t="s">
        <v>15</v>
      </c>
      <c r="B21" s="16" t="s">
        <v>16</v>
      </c>
      <c r="C21" s="53">
        <v>0</v>
      </c>
      <c r="D21" s="54"/>
      <c r="E21" s="53">
        <v>-8680929.036280632</v>
      </c>
      <c r="F21" s="55"/>
      <c r="G21" s="53">
        <v>-11019991.343556998</v>
      </c>
      <c r="H21" s="55"/>
      <c r="I21" s="53">
        <v>-8651285.078548403</v>
      </c>
      <c r="J21" s="54"/>
      <c r="K21" s="53">
        <v>-8421371.999740068</v>
      </c>
      <c r="L21" s="54"/>
      <c r="M21" s="53">
        <v>-2906719.8481364166</v>
      </c>
      <c r="N21" s="54"/>
      <c r="O21" s="56">
        <f t="shared" si="0"/>
        <v>-39680297.306262515</v>
      </c>
      <c r="Q21" s="57"/>
    </row>
    <row r="22" spans="1:15" ht="12.75">
      <c r="A22" s="23"/>
      <c r="C22" s="18"/>
      <c r="D22" s="19"/>
      <c r="E22" s="18"/>
      <c r="F22" s="19"/>
      <c r="G22" s="18"/>
      <c r="H22" s="19"/>
      <c r="I22" s="18"/>
      <c r="J22" s="18"/>
      <c r="K22" s="18"/>
      <c r="L22" s="18"/>
      <c r="M22" s="18"/>
      <c r="N22" s="18"/>
      <c r="O22" s="15"/>
    </row>
    <row r="23" spans="1:15" ht="13.5" thickBot="1">
      <c r="A23" s="11" t="s">
        <v>17</v>
      </c>
      <c r="B23" s="6"/>
      <c r="C23" s="49">
        <f>SUM(C11:C21)</f>
        <v>3779196.204167293</v>
      </c>
      <c r="D23" s="15"/>
      <c r="E23" s="49">
        <f>SUM(E11:E21)</f>
        <v>2922686.878704006</v>
      </c>
      <c r="F23" s="15"/>
      <c r="G23" s="49">
        <f>SUM(G11:G21)</f>
        <v>3592329.161727134</v>
      </c>
      <c r="H23" s="15"/>
      <c r="I23" s="49">
        <f>SUM(I11:I21)</f>
        <v>3157458.9171914496</v>
      </c>
      <c r="J23" s="14"/>
      <c r="K23" s="49">
        <f>SUM(K11:K21)</f>
        <v>3513616.240682056</v>
      </c>
      <c r="L23" s="14"/>
      <c r="M23" s="49">
        <f>SUM(M11:M22)</f>
        <v>5162029.959281163</v>
      </c>
      <c r="N23" s="14"/>
      <c r="O23" s="50">
        <f>SUM(O11:O21)</f>
        <v>5162029.959281161</v>
      </c>
    </row>
    <row r="24" spans="1:15" ht="13.5" thickTop="1">
      <c r="A24" s="24"/>
      <c r="B24" s="25"/>
      <c r="C24" s="26"/>
      <c r="D24" s="27"/>
      <c r="E24" s="26"/>
      <c r="F24" s="27"/>
      <c r="G24" s="26"/>
      <c r="H24" s="27"/>
      <c r="I24" s="26"/>
      <c r="J24" s="25"/>
      <c r="K24" s="26"/>
      <c r="L24" s="28"/>
      <c r="M24" s="29"/>
      <c r="N24" s="28"/>
      <c r="O24" s="29"/>
    </row>
    <row r="25" spans="1:15" ht="12.75">
      <c r="A25" s="30"/>
      <c r="B25" s="31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3"/>
    </row>
    <row r="26" spans="1:15" ht="12.75">
      <c r="A26" s="24"/>
      <c r="B26" s="25"/>
      <c r="C26" s="34"/>
      <c r="D26" s="34"/>
      <c r="E26" s="34"/>
      <c r="F26" s="34"/>
      <c r="G26" s="34"/>
      <c r="H26" s="34"/>
      <c r="I26" s="34"/>
      <c r="J26" s="35"/>
      <c r="K26" s="34"/>
      <c r="L26" s="36"/>
      <c r="M26" s="37"/>
      <c r="N26" s="36"/>
      <c r="O26" s="37"/>
    </row>
    <row r="27" spans="1:15" ht="12.75">
      <c r="A27" s="24" t="s">
        <v>18</v>
      </c>
      <c r="B27" s="25"/>
      <c r="C27" s="34"/>
      <c r="D27" s="34"/>
      <c r="E27" s="34"/>
      <c r="F27" s="34"/>
      <c r="G27" s="34"/>
      <c r="H27" s="34"/>
      <c r="I27" s="34"/>
      <c r="J27" s="35"/>
      <c r="K27" s="34"/>
      <c r="L27" s="36"/>
      <c r="M27" s="37"/>
      <c r="N27" s="36"/>
      <c r="O27" s="37"/>
    </row>
    <row r="28" spans="1:15" ht="9" customHeight="1">
      <c r="A28" s="24"/>
      <c r="B28" s="25"/>
      <c r="C28" s="25"/>
      <c r="D28" s="25"/>
      <c r="E28" s="25"/>
      <c r="F28" s="25"/>
      <c r="G28" s="25"/>
      <c r="H28" s="25"/>
      <c r="I28" s="25"/>
      <c r="J28" s="25"/>
      <c r="K28" s="38"/>
      <c r="L28" s="28"/>
      <c r="M28" s="28"/>
      <c r="N28" s="28"/>
      <c r="O28" s="28"/>
    </row>
    <row r="29" spans="1:15" ht="12.75">
      <c r="A29" s="24" t="s">
        <v>19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8"/>
      <c r="M29" s="28"/>
      <c r="N29" s="28"/>
      <c r="O29" s="28"/>
    </row>
    <row r="30" spans="1:15" ht="12.75">
      <c r="A30" s="39" t="s">
        <v>20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8"/>
      <c r="M30" s="28"/>
      <c r="N30" s="28"/>
      <c r="O30" s="28"/>
    </row>
    <row r="31" spans="1:15" ht="9" customHeight="1">
      <c r="A31" s="28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8"/>
      <c r="M31" s="28"/>
      <c r="N31" s="28"/>
      <c r="O31" s="28"/>
    </row>
    <row r="32" spans="1:15" ht="12.75">
      <c r="A32" s="40" t="s">
        <v>21</v>
      </c>
      <c r="B32" s="41"/>
      <c r="C32" s="41"/>
      <c r="D32" s="41"/>
      <c r="E32" s="41"/>
      <c r="F32" s="41"/>
      <c r="G32" s="41"/>
      <c r="H32" s="41"/>
      <c r="I32" s="42"/>
      <c r="J32" s="42"/>
      <c r="K32" s="42"/>
      <c r="L32" s="42"/>
      <c r="M32" s="42"/>
      <c r="N32" s="42"/>
      <c r="O32" s="42"/>
    </row>
    <row r="33" spans="1:15" ht="9" customHeight="1">
      <c r="A33" s="43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</row>
    <row r="34" spans="1:19" ht="12.75">
      <c r="A34" s="64" t="s">
        <v>22</v>
      </c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44"/>
      <c r="Q34" s="44"/>
      <c r="R34" s="44"/>
      <c r="S34" s="44"/>
    </row>
    <row r="35" spans="1:19" ht="12.75">
      <c r="A35" s="63" t="s">
        <v>23</v>
      </c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44"/>
      <c r="Q35" s="44"/>
      <c r="R35" s="44"/>
      <c r="S35" s="44"/>
    </row>
    <row r="36" spans="1:19" ht="12.75">
      <c r="A36" s="63" t="s">
        <v>24</v>
      </c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44"/>
      <c r="Q36" s="44"/>
      <c r="R36" s="44"/>
      <c r="S36" s="44"/>
    </row>
    <row r="37" spans="1:19" ht="12.75">
      <c r="A37" s="63" t="s">
        <v>25</v>
      </c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44"/>
      <c r="Q37" s="44"/>
      <c r="R37" s="44"/>
      <c r="S37" s="44"/>
    </row>
    <row r="38" spans="1:19" ht="12.75">
      <c r="A38" s="45" t="s">
        <v>26</v>
      </c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4"/>
      <c r="Q38" s="44"/>
      <c r="R38" s="44"/>
      <c r="S38" s="44"/>
    </row>
    <row r="39" spans="1:19" ht="12.75">
      <c r="A39" s="45" t="s">
        <v>27</v>
      </c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4"/>
      <c r="Q39" s="44"/>
      <c r="R39" s="44"/>
      <c r="S39" s="44"/>
    </row>
    <row r="40" spans="1:19" ht="12.75">
      <c r="A40" s="45" t="s">
        <v>28</v>
      </c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4"/>
      <c r="Q40" s="44"/>
      <c r="R40" s="44"/>
      <c r="S40" s="44"/>
    </row>
    <row r="41" spans="1:19" ht="12.75">
      <c r="A41" s="45" t="s">
        <v>29</v>
      </c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4"/>
      <c r="Q41" s="44"/>
      <c r="R41" s="44"/>
      <c r="S41" s="44"/>
    </row>
    <row r="42" spans="2:19" ht="9" customHeight="1"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4"/>
      <c r="Q42" s="44"/>
      <c r="R42" s="44"/>
      <c r="S42" s="44"/>
    </row>
    <row r="43" spans="1:15" ht="12.75">
      <c r="A43" s="47" t="s">
        <v>30</v>
      </c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8"/>
      <c r="M43" s="28"/>
      <c r="N43" s="28"/>
      <c r="O43" s="28"/>
    </row>
    <row r="44" spans="1:15" ht="12.75">
      <c r="A44" s="25" t="s">
        <v>31</v>
      </c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8"/>
      <c r="M44" s="28"/>
      <c r="N44" s="28"/>
      <c r="O44" s="28"/>
    </row>
    <row r="45" spans="1:15" ht="9" customHeight="1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8"/>
      <c r="M45" s="28"/>
      <c r="N45" s="28"/>
      <c r="O45" s="28"/>
    </row>
    <row r="46" spans="1:15" ht="12.75">
      <c r="A46" s="47" t="s">
        <v>32</v>
      </c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8"/>
      <c r="M46" s="28"/>
      <c r="N46" s="28"/>
      <c r="O46" s="28"/>
    </row>
    <row r="47" spans="1:15" ht="12.75">
      <c r="A47" s="25" t="s">
        <v>33</v>
      </c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8"/>
      <c r="M47" s="28"/>
      <c r="N47" s="28"/>
      <c r="O47" s="28"/>
    </row>
    <row r="48" spans="1:15" ht="9" customHeight="1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8"/>
      <c r="M48" s="28"/>
      <c r="N48" s="28"/>
      <c r="O48" s="28"/>
    </row>
    <row r="49" spans="1:15" ht="12.75">
      <c r="A49" s="47" t="s">
        <v>34</v>
      </c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8"/>
      <c r="M49" s="28"/>
      <c r="N49" s="28"/>
      <c r="O49" s="28"/>
    </row>
    <row r="50" spans="1:15" ht="12.75">
      <c r="A50" s="25" t="s">
        <v>35</v>
      </c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8"/>
      <c r="M50" s="28"/>
      <c r="N50" s="28"/>
      <c r="O50" s="28"/>
    </row>
    <row r="51" spans="1:15" ht="9" customHeight="1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8"/>
      <c r="M51" s="28"/>
      <c r="N51" s="28"/>
      <c r="O51" s="28"/>
    </row>
    <row r="52" spans="1:15" ht="12.75">
      <c r="A52" s="47" t="s">
        <v>36</v>
      </c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8"/>
      <c r="M52" s="28"/>
      <c r="N52" s="28"/>
      <c r="O52" s="28"/>
    </row>
    <row r="53" spans="1:15" ht="12.75">
      <c r="A53" s="25" t="s">
        <v>33</v>
      </c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8"/>
      <c r="M53" s="28"/>
      <c r="N53" s="28"/>
      <c r="O53" s="28"/>
    </row>
    <row r="54" spans="1:15" ht="9" customHeight="1">
      <c r="A54" s="47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8"/>
      <c r="M54" s="28"/>
      <c r="N54" s="28"/>
      <c r="O54" s="28"/>
    </row>
    <row r="55" spans="1:15" ht="12.75">
      <c r="A55" s="25" t="s">
        <v>37</v>
      </c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8"/>
      <c r="M55" s="28"/>
      <c r="N55" s="28"/>
      <c r="O55" s="28"/>
    </row>
    <row r="56" spans="1:15" ht="9" customHeight="1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8"/>
      <c r="M56" s="28"/>
      <c r="N56" s="28"/>
      <c r="O56" s="28"/>
    </row>
    <row r="57" spans="1:15" ht="12.75" customHeight="1">
      <c r="A57" s="47" t="s">
        <v>38</v>
      </c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8"/>
      <c r="M57" s="28"/>
      <c r="N57" s="28"/>
      <c r="O57" s="28"/>
    </row>
    <row r="58" spans="1:15" ht="9" customHeight="1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8"/>
      <c r="M58" s="28"/>
      <c r="N58" s="28"/>
      <c r="O58" s="28"/>
    </row>
    <row r="59" spans="1:15" ht="12.75">
      <c r="A59" s="25" t="s">
        <v>39</v>
      </c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8"/>
      <c r="M59" s="28"/>
      <c r="N59" s="28"/>
      <c r="O59" s="28"/>
    </row>
    <row r="60" spans="1:15" ht="12.75">
      <c r="A60" s="25" t="s">
        <v>40</v>
      </c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8"/>
      <c r="M60" s="28"/>
      <c r="N60" s="28"/>
      <c r="O60" s="28"/>
    </row>
    <row r="61" spans="1:15" ht="12.75">
      <c r="A61" s="25" t="s">
        <v>41</v>
      </c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8"/>
      <c r="M61" s="28"/>
      <c r="N61" s="28"/>
      <c r="O61" s="28"/>
    </row>
    <row r="62" spans="1:15" ht="12.75">
      <c r="A62" s="25" t="s">
        <v>42</v>
      </c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8"/>
      <c r="M62" s="28"/>
      <c r="N62" s="28"/>
      <c r="O62" s="28"/>
    </row>
    <row r="63" spans="1:15" ht="9" customHeight="1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8"/>
      <c r="M63" s="28"/>
      <c r="N63" s="28"/>
      <c r="O63" s="28"/>
    </row>
    <row r="64" spans="1:15" ht="12.75">
      <c r="A64" s="25" t="s">
        <v>43</v>
      </c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8"/>
      <c r="M64" s="28"/>
      <c r="N64" s="28"/>
      <c r="O64" s="28"/>
    </row>
    <row r="65" spans="1:15" ht="12.75">
      <c r="A65" s="25" t="s">
        <v>44</v>
      </c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8"/>
      <c r="M65" s="28"/>
      <c r="N65" s="28"/>
      <c r="O65" s="28"/>
    </row>
    <row r="66" spans="1:15" ht="12.75">
      <c r="A66" s="25" t="s">
        <v>45</v>
      </c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8"/>
      <c r="M66" s="28"/>
      <c r="N66" s="28"/>
      <c r="O66" s="28"/>
    </row>
    <row r="67" spans="1:15" ht="3.75" customHeight="1">
      <c r="A67" s="25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8"/>
      <c r="M67" s="28"/>
      <c r="N67" s="28"/>
      <c r="O67" s="28"/>
    </row>
    <row r="68" spans="1:15" ht="12.75">
      <c r="A68" s="25" t="s">
        <v>46</v>
      </c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8"/>
      <c r="M68" s="28"/>
      <c r="N68" s="28"/>
      <c r="O68" s="28"/>
    </row>
    <row r="69" spans="1:15" ht="12.75">
      <c r="A69" s="25" t="s">
        <v>47</v>
      </c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8"/>
      <c r="M69" s="28"/>
      <c r="N69" s="28"/>
      <c r="O69" s="28"/>
    </row>
    <row r="70" spans="1:15" ht="3.75" customHeight="1">
      <c r="A70" s="25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8"/>
      <c r="M70" s="28"/>
      <c r="N70" s="28"/>
      <c r="O70" s="28"/>
    </row>
    <row r="71" spans="1:15" ht="12.75">
      <c r="A71" s="25" t="s">
        <v>48</v>
      </c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8"/>
      <c r="M71" s="28"/>
      <c r="N71" s="28"/>
      <c r="O71" s="28"/>
    </row>
    <row r="72" spans="1:15" ht="12.75">
      <c r="A72" s="25" t="s">
        <v>49</v>
      </c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8"/>
      <c r="M72" s="28"/>
      <c r="N72" s="28"/>
      <c r="O72" s="28"/>
    </row>
    <row r="73" spans="1:15" ht="12.75">
      <c r="A73" s="25" t="s">
        <v>50</v>
      </c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8"/>
      <c r="M73" s="28"/>
      <c r="N73" s="28"/>
      <c r="O73" s="28"/>
    </row>
    <row r="74" spans="1:15" ht="9" customHeight="1">
      <c r="A74" s="25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8"/>
      <c r="M74" s="28"/>
      <c r="N74" s="28"/>
      <c r="O74" s="28"/>
    </row>
    <row r="75" spans="1:15" ht="12.75" customHeight="1">
      <c r="A75" s="63" t="s">
        <v>51</v>
      </c>
      <c r="B75" s="63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</row>
    <row r="76" spans="1:15" ht="12.75">
      <c r="A76" s="25" t="s">
        <v>52</v>
      </c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8"/>
      <c r="M76" s="28"/>
      <c r="N76" s="28"/>
      <c r="O76" s="28"/>
    </row>
    <row r="77" spans="1:15" ht="12.75">
      <c r="A77" s="28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8"/>
      <c r="M77" s="28"/>
      <c r="N77" s="28"/>
      <c r="O77" s="28"/>
    </row>
    <row r="78" spans="1:15" ht="12.75">
      <c r="A78" s="28"/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8"/>
      <c r="M78" s="28"/>
      <c r="N78" s="28"/>
      <c r="O78" s="28"/>
    </row>
    <row r="79" spans="1:17" ht="12.75">
      <c r="A79" s="28"/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8"/>
      <c r="O79" s="28"/>
      <c r="P79" s="28"/>
      <c r="Q79" s="28"/>
    </row>
    <row r="80" spans="1:17" ht="12.75">
      <c r="A80" s="28"/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8"/>
      <c r="O80" s="28"/>
      <c r="P80" s="28"/>
      <c r="Q80" s="28"/>
    </row>
    <row r="81" spans="1:17" ht="12.75">
      <c r="A81" s="28"/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8"/>
      <c r="O81" s="28"/>
      <c r="P81" s="28"/>
      <c r="Q81" s="28"/>
    </row>
    <row r="82" spans="1:17" ht="12.75">
      <c r="A82" s="25"/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8"/>
      <c r="O82" s="28"/>
      <c r="P82" s="28"/>
      <c r="Q82" s="28"/>
    </row>
    <row r="83" spans="1:17" ht="12.75">
      <c r="A83" s="28"/>
      <c r="B83" s="28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8"/>
      <c r="O83" s="28"/>
      <c r="P83" s="28"/>
      <c r="Q83" s="28"/>
    </row>
    <row r="84" spans="1:17" ht="12.75">
      <c r="A84" s="28"/>
      <c r="B84" s="28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8"/>
      <c r="O84" s="28"/>
      <c r="P84" s="28"/>
      <c r="Q84" s="28"/>
    </row>
    <row r="85" spans="1:17" ht="12.75">
      <c r="A85" s="25"/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8"/>
      <c r="O85" s="28"/>
      <c r="P85" s="28"/>
      <c r="Q85" s="28"/>
    </row>
    <row r="86" spans="1:17" ht="12.75">
      <c r="A86" s="28"/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8"/>
      <c r="O86" s="28"/>
      <c r="P86" s="28"/>
      <c r="Q86" s="28"/>
    </row>
    <row r="87" spans="1:17" ht="12.75">
      <c r="A87" s="28"/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8"/>
      <c r="O87" s="28"/>
      <c r="P87" s="28"/>
      <c r="Q87" s="28"/>
    </row>
    <row r="88" spans="1:17" ht="12.75">
      <c r="A88" s="28"/>
      <c r="B88" s="28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8"/>
      <c r="O88" s="28"/>
      <c r="P88" s="28"/>
      <c r="Q88" s="28"/>
    </row>
    <row r="89" spans="1:17" ht="12.75">
      <c r="A89" s="28"/>
      <c r="B89" s="28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8"/>
      <c r="O89" s="28"/>
      <c r="P89" s="28"/>
      <c r="Q89" s="28"/>
    </row>
    <row r="90" spans="1:17" ht="12.75">
      <c r="A90" s="28"/>
      <c r="B90" s="28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8"/>
      <c r="O90" s="28"/>
      <c r="P90" s="28"/>
      <c r="Q90" s="28"/>
    </row>
    <row r="91" spans="1:17" ht="12.75">
      <c r="A91" s="28"/>
      <c r="B91" s="28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8"/>
      <c r="O91" s="28"/>
      <c r="P91" s="28"/>
      <c r="Q91" s="28"/>
    </row>
    <row r="92" spans="1:17" ht="12.75">
      <c r="A92" s="28"/>
      <c r="B92" s="28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8"/>
      <c r="O92" s="28"/>
      <c r="P92" s="28"/>
      <c r="Q92" s="28"/>
    </row>
    <row r="93" spans="1:17" ht="12.75">
      <c r="A93" s="28"/>
      <c r="B93" s="28"/>
      <c r="C93" s="63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</row>
    <row r="94" spans="1:17" ht="12.75">
      <c r="A94" s="28"/>
      <c r="B94" s="28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8"/>
      <c r="O94" s="28"/>
      <c r="P94" s="28"/>
      <c r="Q94" s="28"/>
    </row>
    <row r="95" spans="1:15" ht="12.75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</row>
    <row r="96" spans="1:15" ht="12.75">
      <c r="A96" s="28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</row>
    <row r="97" spans="1:15" ht="12.75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</row>
    <row r="98" spans="1:15" ht="12.75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</row>
    <row r="99" spans="1:15" ht="12.75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</row>
    <row r="100" spans="1:15" ht="12.75">
      <c r="A100" s="28"/>
      <c r="B100" s="28"/>
      <c r="C100" s="28"/>
      <c r="D100" s="28"/>
      <c r="E100" s="28" t="s">
        <v>53</v>
      </c>
      <c r="F100" s="28"/>
      <c r="G100" s="28"/>
      <c r="H100" s="28"/>
      <c r="I100" s="28"/>
      <c r="J100" s="28"/>
      <c r="K100" s="28"/>
      <c r="L100" s="28"/>
      <c r="M100" s="28"/>
      <c r="N100" s="28"/>
      <c r="O100" s="28"/>
    </row>
    <row r="101" spans="1:15" ht="12.75">
      <c r="A101" s="28"/>
      <c r="B101" s="28"/>
      <c r="C101" s="28"/>
      <c r="D101" s="28"/>
      <c r="E101" s="28" t="s">
        <v>53</v>
      </c>
      <c r="F101" s="28"/>
      <c r="G101" s="28"/>
      <c r="H101" s="28"/>
      <c r="I101" s="28"/>
      <c r="J101" s="28"/>
      <c r="K101" s="28"/>
      <c r="L101" s="28"/>
      <c r="M101" s="28"/>
      <c r="N101" s="28"/>
      <c r="O101" s="28"/>
    </row>
    <row r="102" spans="1:15" ht="12.75">
      <c r="A102" s="28"/>
      <c r="B102" s="28"/>
      <c r="C102" s="28"/>
      <c r="D102" s="28"/>
      <c r="E102" s="28" t="s">
        <v>53</v>
      </c>
      <c r="F102" s="28"/>
      <c r="G102" s="28"/>
      <c r="H102" s="28"/>
      <c r="I102" s="28"/>
      <c r="J102" s="28"/>
      <c r="K102" s="28"/>
      <c r="L102" s="28"/>
      <c r="M102" s="28"/>
      <c r="N102" s="28"/>
      <c r="O102" s="28"/>
    </row>
    <row r="103" spans="1:15" ht="12.75">
      <c r="A103" s="28"/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</row>
    <row r="104" spans="1:15" ht="12.75">
      <c r="A104" s="28"/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</row>
    <row r="105" spans="1:15" ht="12.75">
      <c r="A105" s="28"/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</row>
    <row r="106" spans="1:15" ht="12.75">
      <c r="A106" s="28"/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</row>
    <row r="107" spans="1:15" ht="12.75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</row>
    <row r="108" spans="1:15" ht="12.75">
      <c r="A108" s="28"/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</row>
    <row r="109" spans="1:15" ht="12.75">
      <c r="A109" s="28"/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</row>
  </sheetData>
  <sheetProtection/>
  <mergeCells count="6">
    <mergeCell ref="A34:O34"/>
    <mergeCell ref="A35:O35"/>
    <mergeCell ref="A36:O36"/>
    <mergeCell ref="A37:O37"/>
    <mergeCell ref="A75:O75"/>
    <mergeCell ref="C93:Q93"/>
  </mergeCells>
  <printOptions/>
  <pageMargins left="0.7" right="0.7" top="0.75" bottom="0.75" header="0.3" footer="0.3"/>
  <pageSetup horizontalDpi="600" verticalDpi="600" orientation="portrait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Ontario Energy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skinnedu</dc:creator>
  <cp:keywords/>
  <dc:description/>
  <cp:lastModifiedBy>dsullivan</cp:lastModifiedBy>
  <cp:lastPrinted>2010-09-23T17:03:29Z</cp:lastPrinted>
  <dcterms:created xsi:type="dcterms:W3CDTF">2009-07-07T15:56:53Z</dcterms:created>
  <dcterms:modified xsi:type="dcterms:W3CDTF">2010-09-23T17:03:56Z</dcterms:modified>
  <cp:category/>
  <cp:version/>
  <cp:contentType/>
  <cp:contentStatus/>
</cp:coreProperties>
</file>