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4915" windowHeight="11310" activeTab="3"/>
  </bookViews>
  <sheets>
    <sheet name="VECC IR #4a – as Filed " sheetId="5" r:id="rId1"/>
    <sheet name="VECC IR #4a – Finalized " sheetId="4" r:id="rId2"/>
    <sheet name="VECC IR #4b - As Filed" sheetId="1" r:id="rId3"/>
    <sheet name="VECC IR #4b - Finalized" sheetId="3" r:id="rId4"/>
  </sheets>
  <externalReferences>
    <externalReference r:id="rId5"/>
    <externalReference r:id="rId6"/>
  </externalReferences>
  <definedNames>
    <definedName name="Local_Distribution_Company_List" localSheetId="1">'[2]Local Distribution Companies'!$B$9:$B$88</definedName>
    <definedName name="Local_Distribution_Company_List" localSheetId="3">'[2]Local Distribution Companies'!$B$9:$B$88</definedName>
    <definedName name="Local_Distribution_Company_List">'[1]Local Distribution Companies'!$B$9:$B$88</definedName>
    <definedName name="_xlnm.Print_Area" localSheetId="2">'VECC IR #4b - As Filed'!$A$1:$BG$271</definedName>
    <definedName name="_xlnm.Print_Area" localSheetId="3">'VECC IR #4b - Finalized'!$A$1:$BG$271</definedName>
    <definedName name="_xlnm.Print_Titles" localSheetId="2">'VECC IR #4b - As Filed'!$1:$5</definedName>
    <definedName name="_xlnm.Print_Titles" localSheetId="3">'VECC IR #4b - Finalized'!$1:$5</definedName>
  </definedNames>
  <calcPr calcId="125725" fullCalcOnLoad="1" iterate="1" iterateCount="1" calcOnSave="0"/>
</workbook>
</file>

<file path=xl/calcChain.xml><?xml version="1.0" encoding="utf-8"?>
<calcChain xmlns="http://schemas.openxmlformats.org/spreadsheetml/2006/main">
  <c r="F1779" i="5"/>
  <c r="D1779"/>
  <c r="C1779"/>
  <c r="F1306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1324" s="1"/>
  <c r="F1325" s="1"/>
  <c r="F1326" s="1"/>
  <c r="F1327" s="1"/>
  <c r="F1328" s="1"/>
  <c r="F1329" s="1"/>
  <c r="F1330" s="1"/>
  <c r="F1331" s="1"/>
  <c r="F1332" s="1"/>
  <c r="F1333" s="1"/>
  <c r="F1334" s="1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49" s="1"/>
  <c r="F1350" s="1"/>
  <c r="F1351" s="1"/>
  <c r="F1352" s="1"/>
  <c r="F1353" s="1"/>
  <c r="F1354" s="1"/>
  <c r="F1355" s="1"/>
  <c r="F1356" s="1"/>
  <c r="F1357" s="1"/>
  <c r="F1358" s="1"/>
  <c r="F1359" s="1"/>
  <c r="F1360" s="1"/>
  <c r="F1361" s="1"/>
  <c r="F1362" s="1"/>
  <c r="F1363" s="1"/>
  <c r="F1364" s="1"/>
  <c r="F1365" s="1"/>
  <c r="F1366" s="1"/>
  <c r="F1367" s="1"/>
  <c r="F1368" s="1"/>
  <c r="F1369" s="1"/>
  <c r="F1370" s="1"/>
  <c r="F1371" s="1"/>
  <c r="F1372" s="1"/>
  <c r="F1373" s="1"/>
  <c r="F1374" s="1"/>
  <c r="F1375" s="1"/>
  <c r="F1376" s="1"/>
  <c r="F1377" s="1"/>
  <c r="F1378" s="1"/>
  <c r="F1379" s="1"/>
  <c r="F1380" s="1"/>
  <c r="F1381" s="1"/>
  <c r="F1382" s="1"/>
  <c r="F1383" s="1"/>
  <c r="F1384" s="1"/>
  <c r="F1385" s="1"/>
  <c r="F1386" s="1"/>
  <c r="F1387" s="1"/>
  <c r="F1388" s="1"/>
  <c r="F1389" s="1"/>
  <c r="F1390" s="1"/>
  <c r="F1391" s="1"/>
  <c r="F1392" s="1"/>
  <c r="F1393" s="1"/>
  <c r="F1394" s="1"/>
  <c r="F1395" s="1"/>
  <c r="F1396" s="1"/>
  <c r="F1397" s="1"/>
  <c r="F1398" s="1"/>
  <c r="F1399" s="1"/>
  <c r="F1400" s="1"/>
  <c r="F1401" s="1"/>
  <c r="F1402" s="1"/>
  <c r="F1403" s="1"/>
  <c r="F1404" s="1"/>
  <c r="F1405" s="1"/>
  <c r="F1406" s="1"/>
  <c r="F1407" s="1"/>
  <c r="F1408" s="1"/>
  <c r="F1409" s="1"/>
  <c r="F1410" s="1"/>
  <c r="F1411" s="1"/>
  <c r="F1412" s="1"/>
  <c r="F1413" s="1"/>
  <c r="F1414" s="1"/>
  <c r="F1415" s="1"/>
  <c r="F1416" s="1"/>
  <c r="F1417" s="1"/>
  <c r="F1418" s="1"/>
  <c r="F1419" s="1"/>
  <c r="F1420" s="1"/>
  <c r="F1421" s="1"/>
  <c r="F1422" s="1"/>
  <c r="F1423" s="1"/>
  <c r="F1424" s="1"/>
  <c r="F1425" s="1"/>
  <c r="F1426" s="1"/>
  <c r="F1427" s="1"/>
  <c r="F1428" s="1"/>
  <c r="F1429" s="1"/>
  <c r="F1430" s="1"/>
  <c r="F1431" s="1"/>
  <c r="F1432" s="1"/>
  <c r="F1433" s="1"/>
  <c r="F1434" s="1"/>
  <c r="F1435" s="1"/>
  <c r="F1436" s="1"/>
  <c r="F1437" s="1"/>
  <c r="F1438" s="1"/>
  <c r="F1439" s="1"/>
  <c r="F1440" s="1"/>
  <c r="F1441" s="1"/>
  <c r="F1442" s="1"/>
  <c r="F1443" s="1"/>
  <c r="F1444" s="1"/>
  <c r="F1445" s="1"/>
  <c r="F1446" s="1"/>
  <c r="F1447" s="1"/>
  <c r="F1448" s="1"/>
  <c r="F1449" s="1"/>
  <c r="F1450" s="1"/>
  <c r="F1451" s="1"/>
  <c r="F1452" s="1"/>
  <c r="F1453" s="1"/>
  <c r="F1454" s="1"/>
  <c r="F1455" s="1"/>
  <c r="F1456" s="1"/>
  <c r="F1457" s="1"/>
  <c r="F1458" s="1"/>
  <c r="F1459" s="1"/>
  <c r="F1460" s="1"/>
  <c r="F1461" s="1"/>
  <c r="F1462" s="1"/>
  <c r="F1463" s="1"/>
  <c r="F1464" s="1"/>
  <c r="F1465" s="1"/>
  <c r="F1466" s="1"/>
  <c r="F1467" s="1"/>
  <c r="F1468" s="1"/>
  <c r="F1469" s="1"/>
  <c r="F1470" s="1"/>
  <c r="F1471" s="1"/>
  <c r="F1472" s="1"/>
  <c r="F1473" s="1"/>
  <c r="F1474" s="1"/>
  <c r="F1475" s="1"/>
  <c r="F1476" s="1"/>
  <c r="F1477" s="1"/>
  <c r="F1478" s="1"/>
  <c r="F1479" s="1"/>
  <c r="F1480" s="1"/>
  <c r="F1481" s="1"/>
  <c r="F1482" s="1"/>
  <c r="F1483" s="1"/>
  <c r="F1484" s="1"/>
  <c r="F1485" s="1"/>
  <c r="F1486" s="1"/>
  <c r="F1487" s="1"/>
  <c r="F1488" s="1"/>
  <c r="F1489" s="1"/>
  <c r="F1490" s="1"/>
  <c r="F1491" s="1"/>
  <c r="F1492" s="1"/>
  <c r="F1493" s="1"/>
  <c r="F1494" s="1"/>
  <c r="F1495" s="1"/>
  <c r="F1496" s="1"/>
  <c r="F1497" s="1"/>
  <c r="F1498" s="1"/>
  <c r="F1499" s="1"/>
  <c r="F1500" s="1"/>
  <c r="F1501" s="1"/>
  <c r="F1502" s="1"/>
  <c r="F1503" s="1"/>
  <c r="F1504" s="1"/>
  <c r="F1505" s="1"/>
  <c r="F1506" s="1"/>
  <c r="F1507" s="1"/>
  <c r="F1508" s="1"/>
  <c r="F1509" s="1"/>
  <c r="F1510" s="1"/>
  <c r="F1511" s="1"/>
  <c r="F1512" s="1"/>
  <c r="F1513" s="1"/>
  <c r="F1514" s="1"/>
  <c r="F1515" s="1"/>
  <c r="F1516" s="1"/>
  <c r="F1517" s="1"/>
  <c r="F1518" s="1"/>
  <c r="F1519" s="1"/>
  <c r="F1520" s="1"/>
  <c r="F1521" s="1"/>
  <c r="F1522" s="1"/>
  <c r="F1523" s="1"/>
  <c r="F1524" s="1"/>
  <c r="F1525" s="1"/>
  <c r="F1526" s="1"/>
  <c r="F1527" s="1"/>
  <c r="F1528" s="1"/>
  <c r="F1529" s="1"/>
  <c r="F1530" s="1"/>
  <c r="F1531" s="1"/>
  <c r="F1532" s="1"/>
  <c r="F1533" s="1"/>
  <c r="F1534" s="1"/>
  <c r="F1535" s="1"/>
  <c r="F1536" s="1"/>
  <c r="F1537" s="1"/>
  <c r="F1538" s="1"/>
  <c r="F1539" s="1"/>
  <c r="F1540" s="1"/>
  <c r="F1541" s="1"/>
  <c r="F1542" s="1"/>
  <c r="F1543" s="1"/>
  <c r="F1544" s="1"/>
  <c r="F1545" s="1"/>
  <c r="F1546" s="1"/>
  <c r="F1547" s="1"/>
  <c r="F1548" s="1"/>
  <c r="F1549" s="1"/>
  <c r="F1550" s="1"/>
  <c r="F1551" s="1"/>
  <c r="F1552" s="1"/>
  <c r="F1553" s="1"/>
  <c r="F1554" s="1"/>
  <c r="F1555" s="1"/>
  <c r="F1556" s="1"/>
  <c r="F1557" s="1"/>
  <c r="F1558" s="1"/>
  <c r="F1559" s="1"/>
  <c r="F1560" s="1"/>
  <c r="F1561" s="1"/>
  <c r="F1562" s="1"/>
  <c r="F1563" s="1"/>
  <c r="F1564" s="1"/>
  <c r="F1565" s="1"/>
  <c r="F1566" s="1"/>
  <c r="F1567" s="1"/>
  <c r="F1568" s="1"/>
  <c r="F1569" s="1"/>
  <c r="F1570" s="1"/>
  <c r="F1571" s="1"/>
  <c r="F1572" s="1"/>
  <c r="F1573" s="1"/>
  <c r="F1574" s="1"/>
  <c r="F1575" s="1"/>
  <c r="F1576" s="1"/>
  <c r="F1577" s="1"/>
  <c r="F1578" s="1"/>
  <c r="F1579" s="1"/>
  <c r="F1580" s="1"/>
  <c r="F1581" s="1"/>
  <c r="F1582" s="1"/>
  <c r="F1583" s="1"/>
  <c r="F1584" s="1"/>
  <c r="F1585" s="1"/>
  <c r="F1586" s="1"/>
  <c r="F1587" s="1"/>
  <c r="F1588" s="1"/>
  <c r="F1589" s="1"/>
  <c r="F1590" s="1"/>
  <c r="F1591" s="1"/>
  <c r="F1592" s="1"/>
  <c r="F1593" s="1"/>
  <c r="F1594" s="1"/>
  <c r="F1595" s="1"/>
  <c r="F1596" s="1"/>
  <c r="F1597" s="1"/>
  <c r="F1598" s="1"/>
  <c r="F1599" s="1"/>
  <c r="F1600" s="1"/>
  <c r="F1601" s="1"/>
  <c r="F1602" s="1"/>
  <c r="F1603" s="1"/>
  <c r="F1604" s="1"/>
  <c r="F1605" s="1"/>
  <c r="F1606" s="1"/>
  <c r="F1607" s="1"/>
  <c r="F1608" s="1"/>
  <c r="F1609" s="1"/>
  <c r="F1610" s="1"/>
  <c r="F1611" s="1"/>
  <c r="F1612" s="1"/>
  <c r="F1613" s="1"/>
  <c r="F1614" s="1"/>
  <c r="F1615" s="1"/>
  <c r="F1616" s="1"/>
  <c r="F1617" s="1"/>
  <c r="F1618" s="1"/>
  <c r="F1619" s="1"/>
  <c r="F1620" s="1"/>
  <c r="F1621" s="1"/>
  <c r="F1622" s="1"/>
  <c r="F1623" s="1"/>
  <c r="F1624" s="1"/>
  <c r="F1625" s="1"/>
  <c r="F1626" s="1"/>
  <c r="F1627" s="1"/>
  <c r="F1628" s="1"/>
  <c r="F1629" s="1"/>
  <c r="F1630" s="1"/>
  <c r="F1631" s="1"/>
  <c r="F1632" s="1"/>
  <c r="F1633" s="1"/>
  <c r="F1634" s="1"/>
  <c r="F1635" s="1"/>
  <c r="F1636" s="1"/>
  <c r="F1637" s="1"/>
  <c r="F1638" s="1"/>
  <c r="F1639" s="1"/>
  <c r="F1640" s="1"/>
  <c r="F1641" s="1"/>
  <c r="F1642" s="1"/>
  <c r="F1643" s="1"/>
  <c r="F1644" s="1"/>
  <c r="F1645" s="1"/>
  <c r="F1646" s="1"/>
  <c r="F1647" s="1"/>
  <c r="F1648" s="1"/>
  <c r="F1649" s="1"/>
  <c r="F1650" s="1"/>
  <c r="F1651" s="1"/>
  <c r="F1652" s="1"/>
  <c r="F1653" s="1"/>
  <c r="F1654" s="1"/>
  <c r="F1655" s="1"/>
  <c r="F1656" s="1"/>
  <c r="F1657" s="1"/>
  <c r="F1658" s="1"/>
  <c r="F1659" s="1"/>
  <c r="F1660" s="1"/>
  <c r="F1661" s="1"/>
  <c r="F1662" s="1"/>
  <c r="F1663" s="1"/>
  <c r="F1664" s="1"/>
  <c r="F1665" s="1"/>
  <c r="F1666" s="1"/>
  <c r="F1667" s="1"/>
  <c r="F1668" s="1"/>
  <c r="F1669" s="1"/>
  <c r="F1670" s="1"/>
  <c r="F1671" s="1"/>
  <c r="F1672" s="1"/>
  <c r="F1673" s="1"/>
  <c r="F1674" s="1"/>
  <c r="F1675" s="1"/>
  <c r="F1676" s="1"/>
  <c r="F1677" s="1"/>
  <c r="F1678" s="1"/>
  <c r="F1679" s="1"/>
  <c r="F1680" s="1"/>
  <c r="F1681" s="1"/>
  <c r="F1682" s="1"/>
  <c r="F1683" s="1"/>
  <c r="F1684" s="1"/>
  <c r="F1685" s="1"/>
  <c r="F1686" s="1"/>
  <c r="F1687" s="1"/>
  <c r="F1688" s="1"/>
  <c r="F1689" s="1"/>
  <c r="F1690" s="1"/>
  <c r="F1691" s="1"/>
  <c r="F1692" s="1"/>
  <c r="F1693" s="1"/>
  <c r="F1694" s="1"/>
  <c r="F1695" s="1"/>
  <c r="F1696" s="1"/>
  <c r="F1697" s="1"/>
  <c r="F1698" s="1"/>
  <c r="F1699" s="1"/>
  <c r="F1700" s="1"/>
  <c r="F1701" s="1"/>
  <c r="F1702" s="1"/>
  <c r="F1703" s="1"/>
  <c r="F1704" s="1"/>
  <c r="F1705" s="1"/>
  <c r="F1706" s="1"/>
  <c r="F1707" s="1"/>
  <c r="F1708" s="1"/>
  <c r="F1709" s="1"/>
  <c r="F1710" s="1"/>
  <c r="F1711" s="1"/>
  <c r="F1712" s="1"/>
  <c r="F1713" s="1"/>
  <c r="F1714" s="1"/>
  <c r="F1715" s="1"/>
  <c r="F1716" s="1"/>
  <c r="F1717" s="1"/>
  <c r="F1718" s="1"/>
  <c r="F1719" s="1"/>
  <c r="F1720" s="1"/>
  <c r="F1721" s="1"/>
  <c r="F1722" s="1"/>
  <c r="F1723" s="1"/>
  <c r="F1724" s="1"/>
  <c r="F1725" s="1"/>
  <c r="F1726" s="1"/>
  <c r="F1727" s="1"/>
  <c r="F1728" s="1"/>
  <c r="F1729" s="1"/>
  <c r="F1730" s="1"/>
  <c r="F1731" s="1"/>
  <c r="F1732" s="1"/>
  <c r="F1733" s="1"/>
  <c r="F1734" s="1"/>
  <c r="F1735" s="1"/>
  <c r="F1736" s="1"/>
  <c r="F1737" s="1"/>
  <c r="F1738" s="1"/>
  <c r="F1739" s="1"/>
  <c r="F1740" s="1"/>
  <c r="F1741" s="1"/>
  <c r="F1742" s="1"/>
  <c r="F1743" s="1"/>
  <c r="F1744" s="1"/>
  <c r="F1745" s="1"/>
  <c r="F1746" s="1"/>
  <c r="F1747" s="1"/>
  <c r="F1748" s="1"/>
  <c r="F1749" s="1"/>
  <c r="F1750" s="1"/>
  <c r="F1751" s="1"/>
  <c r="F1752" s="1"/>
  <c r="F1753" s="1"/>
  <c r="F1754" s="1"/>
  <c r="F1755" s="1"/>
  <c r="F1756" s="1"/>
  <c r="F1757" s="1"/>
  <c r="F1758" s="1"/>
  <c r="F1759" s="1"/>
  <c r="F1760" s="1"/>
  <c r="F1761" s="1"/>
  <c r="F1762" s="1"/>
  <c r="F1763" s="1"/>
  <c r="F1764" s="1"/>
  <c r="F1765" s="1"/>
  <c r="F1766" s="1"/>
  <c r="F1767" s="1"/>
  <c r="F1768" s="1"/>
  <c r="F1769" s="1"/>
  <c r="F1770" s="1"/>
  <c r="F1771" s="1"/>
  <c r="F1772" s="1"/>
  <c r="F1773" s="1"/>
  <c r="F1774" s="1"/>
  <c r="D1306"/>
  <c r="D1307" s="1"/>
  <c r="D1308" s="1"/>
  <c r="D1309" s="1"/>
  <c r="D1310" s="1"/>
  <c r="D1311" s="1"/>
  <c r="D1312" s="1"/>
  <c r="D1313" s="1"/>
  <c r="D1314" s="1"/>
  <c r="D1315" s="1"/>
  <c r="D1316" s="1"/>
  <c r="D1317" s="1"/>
  <c r="D1318" s="1"/>
  <c r="D1319" s="1"/>
  <c r="D1320" s="1"/>
  <c r="D1321" s="1"/>
  <c r="D1322" s="1"/>
  <c r="D1323" s="1"/>
  <c r="D1324" s="1"/>
  <c r="D1325" s="1"/>
  <c r="D1326" s="1"/>
  <c r="D1327" s="1"/>
  <c r="D1328" s="1"/>
  <c r="D1329" s="1"/>
  <c r="D1330" s="1"/>
  <c r="D1331" s="1"/>
  <c r="D1332" s="1"/>
  <c r="D1333" s="1"/>
  <c r="D1334" s="1"/>
  <c r="D1335" s="1"/>
  <c r="D1336" s="1"/>
  <c r="D1337" s="1"/>
  <c r="D1338" s="1"/>
  <c r="D1339" s="1"/>
  <c r="D1340" s="1"/>
  <c r="D1341" s="1"/>
  <c r="D1342" s="1"/>
  <c r="D1343" s="1"/>
  <c r="D1344" s="1"/>
  <c r="D1345" s="1"/>
  <c r="D1346" s="1"/>
  <c r="D1347" s="1"/>
  <c r="D1348" s="1"/>
  <c r="D1349" s="1"/>
  <c r="D1350" s="1"/>
  <c r="D1351" s="1"/>
  <c r="D1352" s="1"/>
  <c r="D1353" s="1"/>
  <c r="D1354" s="1"/>
  <c r="D1355" s="1"/>
  <c r="D1356" s="1"/>
  <c r="D1357" s="1"/>
  <c r="D1358" s="1"/>
  <c r="D1359" s="1"/>
  <c r="D1360" s="1"/>
  <c r="D1361" s="1"/>
  <c r="D1362" s="1"/>
  <c r="D1363" s="1"/>
  <c r="D1364" s="1"/>
  <c r="D1365" s="1"/>
  <c r="D1366" s="1"/>
  <c r="D1367" s="1"/>
  <c r="D1368" s="1"/>
  <c r="D1369" s="1"/>
  <c r="D1370" s="1"/>
  <c r="D1371" s="1"/>
  <c r="D1372" s="1"/>
  <c r="D1373" s="1"/>
  <c r="D1374" s="1"/>
  <c r="D1375" s="1"/>
  <c r="D1376" s="1"/>
  <c r="D1377" s="1"/>
  <c r="D1378" s="1"/>
  <c r="D1379" s="1"/>
  <c r="D1380" s="1"/>
  <c r="D1381" s="1"/>
  <c r="D1382" s="1"/>
  <c r="D1383" s="1"/>
  <c r="D1384" s="1"/>
  <c r="D1385" s="1"/>
  <c r="D1386" s="1"/>
  <c r="D1387" s="1"/>
  <c r="D1388" s="1"/>
  <c r="D1389" s="1"/>
  <c r="D1390" s="1"/>
  <c r="D1391" s="1"/>
  <c r="D1392" s="1"/>
  <c r="D1393" s="1"/>
  <c r="D1394" s="1"/>
  <c r="D1395" s="1"/>
  <c r="D1396" s="1"/>
  <c r="D1397" s="1"/>
  <c r="D1398" s="1"/>
  <c r="D1399" s="1"/>
  <c r="D1400" s="1"/>
  <c r="D1401" s="1"/>
  <c r="D1402" s="1"/>
  <c r="D1403" s="1"/>
  <c r="D1404" s="1"/>
  <c r="D1405" s="1"/>
  <c r="D1406" s="1"/>
  <c r="D1407" s="1"/>
  <c r="D1408" s="1"/>
  <c r="D1409" s="1"/>
  <c r="D1410" s="1"/>
  <c r="D1411" s="1"/>
  <c r="D1412" s="1"/>
  <c r="D1413" s="1"/>
  <c r="D1414" s="1"/>
  <c r="D1415" s="1"/>
  <c r="D1416" s="1"/>
  <c r="D1417" s="1"/>
  <c r="D1418" s="1"/>
  <c r="D1419" s="1"/>
  <c r="D1420" s="1"/>
  <c r="D1421" s="1"/>
  <c r="D1422" s="1"/>
  <c r="D1423" s="1"/>
  <c r="D1424" s="1"/>
  <c r="D1425" s="1"/>
  <c r="D1426" s="1"/>
  <c r="D1427" s="1"/>
  <c r="D1428" s="1"/>
  <c r="D1429" s="1"/>
  <c r="D1430" s="1"/>
  <c r="D1431" s="1"/>
  <c r="D1432" s="1"/>
  <c r="D1433" s="1"/>
  <c r="D1434" s="1"/>
  <c r="D1435" s="1"/>
  <c r="D1436" s="1"/>
  <c r="D1437" s="1"/>
  <c r="D1438" s="1"/>
  <c r="D1439" s="1"/>
  <c r="D1440" s="1"/>
  <c r="D1441" s="1"/>
  <c r="D1442" s="1"/>
  <c r="D1443" s="1"/>
  <c r="D1444" s="1"/>
  <c r="D1445" s="1"/>
  <c r="D1446" s="1"/>
  <c r="D1447" s="1"/>
  <c r="D1448" s="1"/>
  <c r="D1449" s="1"/>
  <c r="D1450" s="1"/>
  <c r="D1451" s="1"/>
  <c r="D1452" s="1"/>
  <c r="D1453" s="1"/>
  <c r="D1454" s="1"/>
  <c r="D1455" s="1"/>
  <c r="D1456" s="1"/>
  <c r="D1457" s="1"/>
  <c r="D1458" s="1"/>
  <c r="D1459" s="1"/>
  <c r="D1460" s="1"/>
  <c r="D1461" s="1"/>
  <c r="D1462" s="1"/>
  <c r="D1463" s="1"/>
  <c r="D1464" s="1"/>
  <c r="D1465" s="1"/>
  <c r="D1466" s="1"/>
  <c r="D1467" s="1"/>
  <c r="D1468" s="1"/>
  <c r="D1469" s="1"/>
  <c r="D1470" s="1"/>
  <c r="D1471" s="1"/>
  <c r="D1472" s="1"/>
  <c r="D1473" s="1"/>
  <c r="D1474" s="1"/>
  <c r="D1475" s="1"/>
  <c r="D1476" s="1"/>
  <c r="D1477" s="1"/>
  <c r="D1478" s="1"/>
  <c r="D1479" s="1"/>
  <c r="D1480" s="1"/>
  <c r="D1481" s="1"/>
  <c r="D1482" s="1"/>
  <c r="D1483" s="1"/>
  <c r="D1484" s="1"/>
  <c r="D1485" s="1"/>
  <c r="D1486" s="1"/>
  <c r="D1487" s="1"/>
  <c r="D1488" s="1"/>
  <c r="D1489" s="1"/>
  <c r="D1490" s="1"/>
  <c r="D1491" s="1"/>
  <c r="D1492" s="1"/>
  <c r="D1493" s="1"/>
  <c r="D1494" s="1"/>
  <c r="D1495" s="1"/>
  <c r="D1496" s="1"/>
  <c r="D1497" s="1"/>
  <c r="D1498" s="1"/>
  <c r="D1499" s="1"/>
  <c r="D1500" s="1"/>
  <c r="D1501" s="1"/>
  <c r="D1502" s="1"/>
  <c r="D1503" s="1"/>
  <c r="D1504" s="1"/>
  <c r="D1505" s="1"/>
  <c r="D1506" s="1"/>
  <c r="D1507" s="1"/>
  <c r="D1508" s="1"/>
  <c r="D1509" s="1"/>
  <c r="D1510" s="1"/>
  <c r="D1511" s="1"/>
  <c r="D1512" s="1"/>
  <c r="D1513" s="1"/>
  <c r="D1514" s="1"/>
  <c r="D1515" s="1"/>
  <c r="D1516" s="1"/>
  <c r="D1517" s="1"/>
  <c r="D1518" s="1"/>
  <c r="D1519" s="1"/>
  <c r="D1520" s="1"/>
  <c r="D1521" s="1"/>
  <c r="D1522" s="1"/>
  <c r="D1523" s="1"/>
  <c r="D1524" s="1"/>
  <c r="D1525" s="1"/>
  <c r="D1526" s="1"/>
  <c r="D1527" s="1"/>
  <c r="D1528" s="1"/>
  <c r="D1529" s="1"/>
  <c r="D1530" s="1"/>
  <c r="D1531" s="1"/>
  <c r="D1532" s="1"/>
  <c r="D1533" s="1"/>
  <c r="D1534" s="1"/>
  <c r="D1535" s="1"/>
  <c r="D1536" s="1"/>
  <c r="D1537" s="1"/>
  <c r="D1538" s="1"/>
  <c r="D1539" s="1"/>
  <c r="D1540" s="1"/>
  <c r="D1541" s="1"/>
  <c r="D1542" s="1"/>
  <c r="D1543" s="1"/>
  <c r="D1544" s="1"/>
  <c r="D1545" s="1"/>
  <c r="D1546" s="1"/>
  <c r="D1547" s="1"/>
  <c r="D1548" s="1"/>
  <c r="D1549" s="1"/>
  <c r="D1550" s="1"/>
  <c r="D1551" s="1"/>
  <c r="D1552" s="1"/>
  <c r="D1553" s="1"/>
  <c r="D1554" s="1"/>
  <c r="D1555" s="1"/>
  <c r="D1556" s="1"/>
  <c r="D1557" s="1"/>
  <c r="D1558" s="1"/>
  <c r="D1559" s="1"/>
  <c r="D1560" s="1"/>
  <c r="D1561" s="1"/>
  <c r="D1562" s="1"/>
  <c r="D1563" s="1"/>
  <c r="D1564" s="1"/>
  <c r="D1565" s="1"/>
  <c r="D1566" s="1"/>
  <c r="D1567" s="1"/>
  <c r="D1568" s="1"/>
  <c r="D1569" s="1"/>
  <c r="D1570" s="1"/>
  <c r="D1571" s="1"/>
  <c r="D1572" s="1"/>
  <c r="D1573" s="1"/>
  <c r="D1574" s="1"/>
  <c r="D1575" s="1"/>
  <c r="D1576" s="1"/>
  <c r="D1577" s="1"/>
  <c r="D1578" s="1"/>
  <c r="D1579" s="1"/>
  <c r="D1580" s="1"/>
  <c r="D1581" s="1"/>
  <c r="D1582" s="1"/>
  <c r="D1583" s="1"/>
  <c r="D1584" s="1"/>
  <c r="D1585" s="1"/>
  <c r="D1586" s="1"/>
  <c r="D1587" s="1"/>
  <c r="D1588" s="1"/>
  <c r="D1589" s="1"/>
  <c r="D1590" s="1"/>
  <c r="D1591" s="1"/>
  <c r="D1592" s="1"/>
  <c r="D1593" s="1"/>
  <c r="D1594" s="1"/>
  <c r="D1595" s="1"/>
  <c r="D1596" s="1"/>
  <c r="D1597" s="1"/>
  <c r="D1598" s="1"/>
  <c r="D1599" s="1"/>
  <c r="D1600" s="1"/>
  <c r="D1601" s="1"/>
  <c r="D1602" s="1"/>
  <c r="D1603" s="1"/>
  <c r="D1604" s="1"/>
  <c r="D1605" s="1"/>
  <c r="D1606" s="1"/>
  <c r="D1607" s="1"/>
  <c r="D1608" s="1"/>
  <c r="D1609" s="1"/>
  <c r="D1610" s="1"/>
  <c r="D1611" s="1"/>
  <c r="D1612" s="1"/>
  <c r="D1613" s="1"/>
  <c r="D1614" s="1"/>
  <c r="D1615" s="1"/>
  <c r="D1616" s="1"/>
  <c r="D1617" s="1"/>
  <c r="D1618" s="1"/>
  <c r="D1619" s="1"/>
  <c r="D1620" s="1"/>
  <c r="D1621" s="1"/>
  <c r="D1622" s="1"/>
  <c r="D1623" s="1"/>
  <c r="D1624" s="1"/>
  <c r="D1625" s="1"/>
  <c r="D1626" s="1"/>
  <c r="D1627" s="1"/>
  <c r="D1628" s="1"/>
  <c r="D1629" s="1"/>
  <c r="D1630" s="1"/>
  <c r="D1631" s="1"/>
  <c r="D1632" s="1"/>
  <c r="D1633" s="1"/>
  <c r="D1634" s="1"/>
  <c r="D1635" s="1"/>
  <c r="D1636" s="1"/>
  <c r="D1637" s="1"/>
  <c r="D1638" s="1"/>
  <c r="D1639" s="1"/>
  <c r="D1640" s="1"/>
  <c r="D1641" s="1"/>
  <c r="D1642" s="1"/>
  <c r="D1643" s="1"/>
  <c r="D1644" s="1"/>
  <c r="D1645" s="1"/>
  <c r="D1646" s="1"/>
  <c r="D1647" s="1"/>
  <c r="D1648" s="1"/>
  <c r="D1649" s="1"/>
  <c r="D1650" s="1"/>
  <c r="D1651" s="1"/>
  <c r="D1652" s="1"/>
  <c r="D1653" s="1"/>
  <c r="D1654" s="1"/>
  <c r="D1655" s="1"/>
  <c r="D1656" s="1"/>
  <c r="D1657" s="1"/>
  <c r="D1658" s="1"/>
  <c r="D1659" s="1"/>
  <c r="D1660" s="1"/>
  <c r="D1661" s="1"/>
  <c r="D1662" s="1"/>
  <c r="D1663" s="1"/>
  <c r="D1664" s="1"/>
  <c r="D1665" s="1"/>
  <c r="D1666" s="1"/>
  <c r="D1667" s="1"/>
  <c r="D1668" s="1"/>
  <c r="D1669" s="1"/>
  <c r="D1670" s="1"/>
  <c r="D1671" s="1"/>
  <c r="D1672" s="1"/>
  <c r="D1673" s="1"/>
  <c r="D1674" s="1"/>
  <c r="D1675" s="1"/>
  <c r="D1676" s="1"/>
  <c r="D1677" s="1"/>
  <c r="D1678" s="1"/>
  <c r="D1679" s="1"/>
  <c r="D1680" s="1"/>
  <c r="D1681" s="1"/>
  <c r="D1682" s="1"/>
  <c r="D1683" s="1"/>
  <c r="D1684" s="1"/>
  <c r="D1685" s="1"/>
  <c r="D1686" s="1"/>
  <c r="D1687" s="1"/>
  <c r="D1688" s="1"/>
  <c r="D1689" s="1"/>
  <c r="D1690" s="1"/>
  <c r="D1691" s="1"/>
  <c r="D1692" s="1"/>
  <c r="D1693" s="1"/>
  <c r="D1694" s="1"/>
  <c r="D1695" s="1"/>
  <c r="D1696" s="1"/>
  <c r="D1697" s="1"/>
  <c r="D1698" s="1"/>
  <c r="D1699" s="1"/>
  <c r="D1700" s="1"/>
  <c r="D1701" s="1"/>
  <c r="D1702" s="1"/>
  <c r="D1703" s="1"/>
  <c r="D1704" s="1"/>
  <c r="D1705" s="1"/>
  <c r="D1706" s="1"/>
  <c r="D1707" s="1"/>
  <c r="D1708" s="1"/>
  <c r="D1709" s="1"/>
  <c r="D1710" s="1"/>
  <c r="D1711" s="1"/>
  <c r="D1712" s="1"/>
  <c r="D1713" s="1"/>
  <c r="D1714" s="1"/>
  <c r="D1715" s="1"/>
  <c r="D1716" s="1"/>
  <c r="D1717" s="1"/>
  <c r="D1718" s="1"/>
  <c r="D1719" s="1"/>
  <c r="D1720" s="1"/>
  <c r="D1721" s="1"/>
  <c r="D1722" s="1"/>
  <c r="D1723" s="1"/>
  <c r="D1724" s="1"/>
  <c r="D1725" s="1"/>
  <c r="D1726" s="1"/>
  <c r="D1727" s="1"/>
  <c r="D1728" s="1"/>
  <c r="D1729" s="1"/>
  <c r="D1730" s="1"/>
  <c r="D1731" s="1"/>
  <c r="D1732" s="1"/>
  <c r="D1733" s="1"/>
  <c r="D1734" s="1"/>
  <c r="D1735" s="1"/>
  <c r="D1736" s="1"/>
  <c r="D1737" s="1"/>
  <c r="D1738" s="1"/>
  <c r="D1739" s="1"/>
  <c r="D1740" s="1"/>
  <c r="D1741" s="1"/>
  <c r="D1742" s="1"/>
  <c r="D1743" s="1"/>
  <c r="D1744" s="1"/>
  <c r="D1745" s="1"/>
  <c r="D1746" s="1"/>
  <c r="D1747" s="1"/>
  <c r="D1748" s="1"/>
  <c r="D1749" s="1"/>
  <c r="D1750" s="1"/>
  <c r="D1751" s="1"/>
  <c r="D1752" s="1"/>
  <c r="D1753" s="1"/>
  <c r="D1754" s="1"/>
  <c r="D1755" s="1"/>
  <c r="D1756" s="1"/>
  <c r="D1757" s="1"/>
  <c r="D1758" s="1"/>
  <c r="D1759" s="1"/>
  <c r="D1760" s="1"/>
  <c r="D1761" s="1"/>
  <c r="D1762" s="1"/>
  <c r="D1763" s="1"/>
  <c r="D1764" s="1"/>
  <c r="D1765" s="1"/>
  <c r="D1766" s="1"/>
  <c r="D1767" s="1"/>
  <c r="D1768" s="1"/>
  <c r="D1769" s="1"/>
  <c r="D1770" s="1"/>
  <c r="D1771" s="1"/>
  <c r="D1772" s="1"/>
  <c r="D1773" s="1"/>
  <c r="D1774" s="1"/>
  <c r="C1306"/>
  <c r="C1307" s="1"/>
  <c r="C1308" s="1"/>
  <c r="C1309" s="1"/>
  <c r="C1310" s="1"/>
  <c r="C1311" s="1"/>
  <c r="C1312" s="1"/>
  <c r="C1313" s="1"/>
  <c r="C1314" s="1"/>
  <c r="C1315" s="1"/>
  <c r="C1316" s="1"/>
  <c r="C1317" s="1"/>
  <c r="C1318" s="1"/>
  <c r="C1319" s="1"/>
  <c r="C1320" s="1"/>
  <c r="C1321" s="1"/>
  <c r="C1322" s="1"/>
  <c r="C1323" s="1"/>
  <c r="C1324" s="1"/>
  <c r="C1325" s="1"/>
  <c r="C1326" s="1"/>
  <c r="C1327" s="1"/>
  <c r="C1328" s="1"/>
  <c r="C1329" s="1"/>
  <c r="C1330" s="1"/>
  <c r="C1331" s="1"/>
  <c r="C1332" s="1"/>
  <c r="C1333" s="1"/>
  <c r="C1334" s="1"/>
  <c r="C1335" s="1"/>
  <c r="C1336" s="1"/>
  <c r="C1337" s="1"/>
  <c r="C1338" s="1"/>
  <c r="C1339" s="1"/>
  <c r="C1340" s="1"/>
  <c r="C1341" s="1"/>
  <c r="C1342" s="1"/>
  <c r="C1343" s="1"/>
  <c r="C1344" s="1"/>
  <c r="C1345" s="1"/>
  <c r="C1346" s="1"/>
  <c r="C1347" s="1"/>
  <c r="C1348" s="1"/>
  <c r="C1349" s="1"/>
  <c r="C1350" s="1"/>
  <c r="C1351" s="1"/>
  <c r="C1352" s="1"/>
  <c r="C1353" s="1"/>
  <c r="C1354" s="1"/>
  <c r="C1355" s="1"/>
  <c r="C1356" s="1"/>
  <c r="C1357" s="1"/>
  <c r="C1358" s="1"/>
  <c r="C1359" s="1"/>
  <c r="C1360" s="1"/>
  <c r="C1361" s="1"/>
  <c r="C1362" s="1"/>
  <c r="C1363" s="1"/>
  <c r="C1364" s="1"/>
  <c r="C1365" s="1"/>
  <c r="C1366" s="1"/>
  <c r="C1367" s="1"/>
  <c r="C1368" s="1"/>
  <c r="C1369" s="1"/>
  <c r="C1370" s="1"/>
  <c r="C1371" s="1"/>
  <c r="C1372" s="1"/>
  <c r="C1373" s="1"/>
  <c r="C1374" s="1"/>
  <c r="C1375" s="1"/>
  <c r="C1376" s="1"/>
  <c r="C1377" s="1"/>
  <c r="C1378" s="1"/>
  <c r="C1379" s="1"/>
  <c r="C1380" s="1"/>
  <c r="C1381" s="1"/>
  <c r="C1382" s="1"/>
  <c r="C1383" s="1"/>
  <c r="C1384" s="1"/>
  <c r="C1385" s="1"/>
  <c r="C1386" s="1"/>
  <c r="C1387" s="1"/>
  <c r="C1388" s="1"/>
  <c r="C1389" s="1"/>
  <c r="C1390" s="1"/>
  <c r="C1391" s="1"/>
  <c r="C1392" s="1"/>
  <c r="C1393" s="1"/>
  <c r="C1394" s="1"/>
  <c r="C1395" s="1"/>
  <c r="C1396" s="1"/>
  <c r="C1397" s="1"/>
  <c r="C1398" s="1"/>
  <c r="C1399" s="1"/>
  <c r="C1400" s="1"/>
  <c r="C1401" s="1"/>
  <c r="C1402" s="1"/>
  <c r="C1403" s="1"/>
  <c r="C1404" s="1"/>
  <c r="C1405" s="1"/>
  <c r="C1406" s="1"/>
  <c r="C1407" s="1"/>
  <c r="C1408" s="1"/>
  <c r="C1409" s="1"/>
  <c r="C1410" s="1"/>
  <c r="C1411" s="1"/>
  <c r="C1412" s="1"/>
  <c r="C1413" s="1"/>
  <c r="C1414" s="1"/>
  <c r="C1415" s="1"/>
  <c r="C1416" s="1"/>
  <c r="C1417" s="1"/>
  <c r="C1418" s="1"/>
  <c r="C1419" s="1"/>
  <c r="C1420" s="1"/>
  <c r="C1421" s="1"/>
  <c r="C1422" s="1"/>
  <c r="C1423" s="1"/>
  <c r="C1424" s="1"/>
  <c r="C1425" s="1"/>
  <c r="C1426" s="1"/>
  <c r="C1427" s="1"/>
  <c r="C1428" s="1"/>
  <c r="C1429" s="1"/>
  <c r="C1430" s="1"/>
  <c r="C1431" s="1"/>
  <c r="C1432" s="1"/>
  <c r="C1433" s="1"/>
  <c r="C1434" s="1"/>
  <c r="C1435" s="1"/>
  <c r="C1436" s="1"/>
  <c r="C1437" s="1"/>
  <c r="C1438" s="1"/>
  <c r="C1439" s="1"/>
  <c r="C1440" s="1"/>
  <c r="C1441" s="1"/>
  <c r="C1442" s="1"/>
  <c r="C1443" s="1"/>
  <c r="C1444" s="1"/>
  <c r="C1445" s="1"/>
  <c r="C1446" s="1"/>
  <c r="C1447" s="1"/>
  <c r="C1448" s="1"/>
  <c r="C1449" s="1"/>
  <c r="C1450" s="1"/>
  <c r="C1451" s="1"/>
  <c r="C1452" s="1"/>
  <c r="C1453" s="1"/>
  <c r="C1454" s="1"/>
  <c r="C1455" s="1"/>
  <c r="C1456" s="1"/>
  <c r="C1457" s="1"/>
  <c r="C1458" s="1"/>
  <c r="C1459" s="1"/>
  <c r="C1460" s="1"/>
  <c r="C1461" s="1"/>
  <c r="C1462" s="1"/>
  <c r="C1463" s="1"/>
  <c r="C1464" s="1"/>
  <c r="C1465" s="1"/>
  <c r="C1466" s="1"/>
  <c r="C1467" s="1"/>
  <c r="C1468" s="1"/>
  <c r="C1469" s="1"/>
  <c r="C1470" s="1"/>
  <c r="C1471" s="1"/>
  <c r="C1472" s="1"/>
  <c r="C1473" s="1"/>
  <c r="C1474" s="1"/>
  <c r="C1475" s="1"/>
  <c r="C1476" s="1"/>
  <c r="C1477" s="1"/>
  <c r="C1478" s="1"/>
  <c r="C1479" s="1"/>
  <c r="C1480" s="1"/>
  <c r="C1481" s="1"/>
  <c r="C1482" s="1"/>
  <c r="C1483" s="1"/>
  <c r="C1484" s="1"/>
  <c r="C1485" s="1"/>
  <c r="C1486" s="1"/>
  <c r="C1487" s="1"/>
  <c r="C1488" s="1"/>
  <c r="C1489" s="1"/>
  <c r="C1490" s="1"/>
  <c r="C1491" s="1"/>
  <c r="C1492" s="1"/>
  <c r="C1493" s="1"/>
  <c r="C1494" s="1"/>
  <c r="C1495" s="1"/>
  <c r="C1496" s="1"/>
  <c r="C1497" s="1"/>
  <c r="C1498" s="1"/>
  <c r="C1499" s="1"/>
  <c r="C1500" s="1"/>
  <c r="C1501" s="1"/>
  <c r="C1502" s="1"/>
  <c r="C1503" s="1"/>
  <c r="C1504" s="1"/>
  <c r="C1505" s="1"/>
  <c r="C1506" s="1"/>
  <c r="C1507" s="1"/>
  <c r="C1508" s="1"/>
  <c r="C1509" s="1"/>
  <c r="C1510" s="1"/>
  <c r="C1511" s="1"/>
  <c r="C1512" s="1"/>
  <c r="C1513" s="1"/>
  <c r="C1514" s="1"/>
  <c r="C1515" s="1"/>
  <c r="C1516" s="1"/>
  <c r="C1517" s="1"/>
  <c r="C1518" s="1"/>
  <c r="C1519" s="1"/>
  <c r="C1520" s="1"/>
  <c r="C1521" s="1"/>
  <c r="C1522" s="1"/>
  <c r="C1523" s="1"/>
  <c r="C1524" s="1"/>
  <c r="C1525" s="1"/>
  <c r="C1526" s="1"/>
  <c r="C1527" s="1"/>
  <c r="C1528" s="1"/>
  <c r="C1529" s="1"/>
  <c r="C1530" s="1"/>
  <c r="C1531" s="1"/>
  <c r="C1532" s="1"/>
  <c r="C1533" s="1"/>
  <c r="C1534" s="1"/>
  <c r="C1535" s="1"/>
  <c r="C1536" s="1"/>
  <c r="C1537" s="1"/>
  <c r="C1538" s="1"/>
  <c r="C1539" s="1"/>
  <c r="C1540" s="1"/>
  <c r="C1541" s="1"/>
  <c r="C1542" s="1"/>
  <c r="C1543" s="1"/>
  <c r="C1544" s="1"/>
  <c r="C1545" s="1"/>
  <c r="C1546" s="1"/>
  <c r="C1547" s="1"/>
  <c r="C1548" s="1"/>
  <c r="C1549" s="1"/>
  <c r="C1550" s="1"/>
  <c r="C1551" s="1"/>
  <c r="C1552" s="1"/>
  <c r="C1553" s="1"/>
  <c r="C1554" s="1"/>
  <c r="C1555" s="1"/>
  <c r="C1556" s="1"/>
  <c r="C1557" s="1"/>
  <c r="C1558" s="1"/>
  <c r="C1559" s="1"/>
  <c r="C1560" s="1"/>
  <c r="C1561" s="1"/>
  <c r="C1562" s="1"/>
  <c r="C1563" s="1"/>
  <c r="C1564" s="1"/>
  <c r="C1565" s="1"/>
  <c r="C1566" s="1"/>
  <c r="C1567" s="1"/>
  <c r="C1568" s="1"/>
  <c r="C1569" s="1"/>
  <c r="C1570" s="1"/>
  <c r="C1571" s="1"/>
  <c r="C1572" s="1"/>
  <c r="C1573" s="1"/>
  <c r="C1574" s="1"/>
  <c r="C1575" s="1"/>
  <c r="C1576" s="1"/>
  <c r="C1577" s="1"/>
  <c r="C1578" s="1"/>
  <c r="C1579" s="1"/>
  <c r="C1580" s="1"/>
  <c r="C1581" s="1"/>
  <c r="C1582" s="1"/>
  <c r="C1583" s="1"/>
  <c r="C1584" s="1"/>
  <c r="C1585" s="1"/>
  <c r="C1586" s="1"/>
  <c r="C1587" s="1"/>
  <c r="C1588" s="1"/>
  <c r="C1589" s="1"/>
  <c r="C1590" s="1"/>
  <c r="C1591" s="1"/>
  <c r="C1592" s="1"/>
  <c r="C1593" s="1"/>
  <c r="C1594" s="1"/>
  <c r="C1595" s="1"/>
  <c r="C1596" s="1"/>
  <c r="C1597" s="1"/>
  <c r="C1598" s="1"/>
  <c r="C1599" s="1"/>
  <c r="C1600" s="1"/>
  <c r="C1601" s="1"/>
  <c r="C1602" s="1"/>
  <c r="C1603" s="1"/>
  <c r="C1604" s="1"/>
  <c r="C1605" s="1"/>
  <c r="C1606" s="1"/>
  <c r="C1607" s="1"/>
  <c r="C1608" s="1"/>
  <c r="C1609" s="1"/>
  <c r="C1610" s="1"/>
  <c r="C1611" s="1"/>
  <c r="C1612" s="1"/>
  <c r="C1613" s="1"/>
  <c r="C1614" s="1"/>
  <c r="C1615" s="1"/>
  <c r="C1616" s="1"/>
  <c r="C1617" s="1"/>
  <c r="C1618" s="1"/>
  <c r="C1619" s="1"/>
  <c r="C1620" s="1"/>
  <c r="C1621" s="1"/>
  <c r="C1622" s="1"/>
  <c r="C1623" s="1"/>
  <c r="C1624" s="1"/>
  <c r="C1625" s="1"/>
  <c r="C1626" s="1"/>
  <c r="C1627" s="1"/>
  <c r="C1628" s="1"/>
  <c r="C1629" s="1"/>
  <c r="C1630" s="1"/>
  <c r="C1631" s="1"/>
  <c r="C1632" s="1"/>
  <c r="C1633" s="1"/>
  <c r="C1634" s="1"/>
  <c r="C1635" s="1"/>
  <c r="C1636" s="1"/>
  <c r="C1637" s="1"/>
  <c r="C1638" s="1"/>
  <c r="C1639" s="1"/>
  <c r="C1640" s="1"/>
  <c r="C1641" s="1"/>
  <c r="C1642" s="1"/>
  <c r="C1643" s="1"/>
  <c r="C1644" s="1"/>
  <c r="C1645" s="1"/>
  <c r="C1646" s="1"/>
  <c r="C1647" s="1"/>
  <c r="C1648" s="1"/>
  <c r="C1649" s="1"/>
  <c r="C1650" s="1"/>
  <c r="C1651" s="1"/>
  <c r="C1652" s="1"/>
  <c r="C1653" s="1"/>
  <c r="C1654" s="1"/>
  <c r="C1655" s="1"/>
  <c r="C1656" s="1"/>
  <c r="C1657" s="1"/>
  <c r="C1658" s="1"/>
  <c r="C1659" s="1"/>
  <c r="C1660" s="1"/>
  <c r="C1661" s="1"/>
  <c r="C1662" s="1"/>
  <c r="C1663" s="1"/>
  <c r="C1664" s="1"/>
  <c r="C1665" s="1"/>
  <c r="C1666" s="1"/>
  <c r="C1667" s="1"/>
  <c r="C1668" s="1"/>
  <c r="C1669" s="1"/>
  <c r="C1670" s="1"/>
  <c r="C1671" s="1"/>
  <c r="C1672" s="1"/>
  <c r="C1673" s="1"/>
  <c r="C1674" s="1"/>
  <c r="C1675" s="1"/>
  <c r="C1676" s="1"/>
  <c r="C1677" s="1"/>
  <c r="C1678" s="1"/>
  <c r="C1679" s="1"/>
  <c r="C1680" s="1"/>
  <c r="C1681" s="1"/>
  <c r="C1682" s="1"/>
  <c r="C1683" s="1"/>
  <c r="C1684" s="1"/>
  <c r="C1685" s="1"/>
  <c r="C1686" s="1"/>
  <c r="C1687" s="1"/>
  <c r="C1688" s="1"/>
  <c r="C1689" s="1"/>
  <c r="C1690" s="1"/>
  <c r="C1691" s="1"/>
  <c r="C1692" s="1"/>
  <c r="C1693" s="1"/>
  <c r="C1694" s="1"/>
  <c r="C1695" s="1"/>
  <c r="C1696" s="1"/>
  <c r="C1697" s="1"/>
  <c r="C1698" s="1"/>
  <c r="C1699" s="1"/>
  <c r="C1700" s="1"/>
  <c r="C1701" s="1"/>
  <c r="C1702" s="1"/>
  <c r="C1703" s="1"/>
  <c r="C1704" s="1"/>
  <c r="C1705" s="1"/>
  <c r="C1706" s="1"/>
  <c r="C1707" s="1"/>
  <c r="C1708" s="1"/>
  <c r="C1709" s="1"/>
  <c r="C1710" s="1"/>
  <c r="C1711" s="1"/>
  <c r="C1712" s="1"/>
  <c r="C1713" s="1"/>
  <c r="C1714" s="1"/>
  <c r="C1715" s="1"/>
  <c r="C1716" s="1"/>
  <c r="C1717" s="1"/>
  <c r="C1718" s="1"/>
  <c r="C1719" s="1"/>
  <c r="C1720" s="1"/>
  <c r="C1721" s="1"/>
  <c r="C1722" s="1"/>
  <c r="C1723" s="1"/>
  <c r="C1724" s="1"/>
  <c r="C1725" s="1"/>
  <c r="C1726" s="1"/>
  <c r="C1727" s="1"/>
  <c r="C1728" s="1"/>
  <c r="C1729" s="1"/>
  <c r="C1730" s="1"/>
  <c r="C1731" s="1"/>
  <c r="C1732" s="1"/>
  <c r="C1733" s="1"/>
  <c r="C1734" s="1"/>
  <c r="C1735" s="1"/>
  <c r="C1736" s="1"/>
  <c r="C1737" s="1"/>
  <c r="C1738" s="1"/>
  <c r="C1739" s="1"/>
  <c r="C1740" s="1"/>
  <c r="C1741" s="1"/>
  <c r="C1742" s="1"/>
  <c r="C1743" s="1"/>
  <c r="C1744" s="1"/>
  <c r="C1745" s="1"/>
  <c r="C1746" s="1"/>
  <c r="C1747" s="1"/>
  <c r="C1748" s="1"/>
  <c r="C1749" s="1"/>
  <c r="C1750" s="1"/>
  <c r="C1751" s="1"/>
  <c r="C1752" s="1"/>
  <c r="C1753" s="1"/>
  <c r="C1754" s="1"/>
  <c r="C1755" s="1"/>
  <c r="C1756" s="1"/>
  <c r="C1757" s="1"/>
  <c r="C1758" s="1"/>
  <c r="C1759" s="1"/>
  <c r="C1760" s="1"/>
  <c r="C1761" s="1"/>
  <c r="C1762" s="1"/>
  <c r="C1763" s="1"/>
  <c r="C1764" s="1"/>
  <c r="C1765" s="1"/>
  <c r="C1766" s="1"/>
  <c r="C1767" s="1"/>
  <c r="C1768" s="1"/>
  <c r="C1769" s="1"/>
  <c r="C1770" s="1"/>
  <c r="C1771" s="1"/>
  <c r="C1772" s="1"/>
  <c r="C1773" s="1"/>
  <c r="C1774" s="1"/>
  <c r="F1105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D1105"/>
  <c r="D1106" s="1"/>
  <c r="D1107" s="1"/>
  <c r="D1108" s="1"/>
  <c r="D1109" s="1"/>
  <c r="D1110" s="1"/>
  <c r="D1111" s="1"/>
  <c r="D1112" s="1"/>
  <c r="D1113" s="1"/>
  <c r="D1114" s="1"/>
  <c r="D1115" s="1"/>
  <c r="D1116" s="1"/>
  <c r="D1117" s="1"/>
  <c r="D1118" s="1"/>
  <c r="D1119" s="1"/>
  <c r="D1120" s="1"/>
  <c r="D1121" s="1"/>
  <c r="D1122" s="1"/>
  <c r="D1123" s="1"/>
  <c r="D1124" s="1"/>
  <c r="D1125" s="1"/>
  <c r="D1126" s="1"/>
  <c r="D1127" s="1"/>
  <c r="D1128" s="1"/>
  <c r="D1129" s="1"/>
  <c r="D1130" s="1"/>
  <c r="D1131" s="1"/>
  <c r="D1132" s="1"/>
  <c r="D1133" s="1"/>
  <c r="D1134" s="1"/>
  <c r="D1135" s="1"/>
  <c r="D1136" s="1"/>
  <c r="D1137" s="1"/>
  <c r="D1138" s="1"/>
  <c r="D1139" s="1"/>
  <c r="D1140" s="1"/>
  <c r="D1141" s="1"/>
  <c r="D1142" s="1"/>
  <c r="D1143" s="1"/>
  <c r="D1144" s="1"/>
  <c r="D1145" s="1"/>
  <c r="D1146" s="1"/>
  <c r="D1147" s="1"/>
  <c r="D1148" s="1"/>
  <c r="D1149" s="1"/>
  <c r="D1150" s="1"/>
  <c r="D1151" s="1"/>
  <c r="D1152" s="1"/>
  <c r="D1153" s="1"/>
  <c r="D1154" s="1"/>
  <c r="D1155" s="1"/>
  <c r="D1156" s="1"/>
  <c r="D1157" s="1"/>
  <c r="D1158" s="1"/>
  <c r="D1159" s="1"/>
  <c r="D1160" s="1"/>
  <c r="D1161" s="1"/>
  <c r="D1162" s="1"/>
  <c r="D1163" s="1"/>
  <c r="D1164" s="1"/>
  <c r="D1165" s="1"/>
  <c r="D1166" s="1"/>
  <c r="D1167" s="1"/>
  <c r="D1168" s="1"/>
  <c r="D1169" s="1"/>
  <c r="D1170" s="1"/>
  <c r="D1171" s="1"/>
  <c r="D1172" s="1"/>
  <c r="D1173" s="1"/>
  <c r="D1174" s="1"/>
  <c r="D1175" s="1"/>
  <c r="D1176" s="1"/>
  <c r="D1177" s="1"/>
  <c r="D1178" s="1"/>
  <c r="D1179" s="1"/>
  <c r="D1180" s="1"/>
  <c r="D1181" s="1"/>
  <c r="D1182" s="1"/>
  <c r="D1183" s="1"/>
  <c r="D1184" s="1"/>
  <c r="D1185" s="1"/>
  <c r="D1186" s="1"/>
  <c r="D1187" s="1"/>
  <c r="D1188" s="1"/>
  <c r="D1189" s="1"/>
  <c r="D1190" s="1"/>
  <c r="D1191" s="1"/>
  <c r="D1192" s="1"/>
  <c r="D1193" s="1"/>
  <c r="D1194" s="1"/>
  <c r="D1195" s="1"/>
  <c r="D1196" s="1"/>
  <c r="D1197" s="1"/>
  <c r="D1198" s="1"/>
  <c r="D1199" s="1"/>
  <c r="D1200" s="1"/>
  <c r="D1201" s="1"/>
  <c r="D1202" s="1"/>
  <c r="D1203" s="1"/>
  <c r="D1204" s="1"/>
  <c r="D1205" s="1"/>
  <c r="D1206" s="1"/>
  <c r="D1207" s="1"/>
  <c r="D1208" s="1"/>
  <c r="D1209" s="1"/>
  <c r="D1210" s="1"/>
  <c r="D1211" s="1"/>
  <c r="D1212" s="1"/>
  <c r="D1213" s="1"/>
  <c r="D1214" s="1"/>
  <c r="D1215" s="1"/>
  <c r="D1216" s="1"/>
  <c r="D1217" s="1"/>
  <c r="D1218" s="1"/>
  <c r="D1219" s="1"/>
  <c r="D1220" s="1"/>
  <c r="D1221" s="1"/>
  <c r="D1222" s="1"/>
  <c r="D1223" s="1"/>
  <c r="D1224" s="1"/>
  <c r="D1225" s="1"/>
  <c r="D1226" s="1"/>
  <c r="D1227" s="1"/>
  <c r="D1228" s="1"/>
  <c r="D1229" s="1"/>
  <c r="D1230" s="1"/>
  <c r="D1231" s="1"/>
  <c r="D1232" s="1"/>
  <c r="D1233" s="1"/>
  <c r="D1234" s="1"/>
  <c r="D1235" s="1"/>
  <c r="D1236" s="1"/>
  <c r="D1237" s="1"/>
  <c r="D1238" s="1"/>
  <c r="D1239" s="1"/>
  <c r="D1240" s="1"/>
  <c r="D1241" s="1"/>
  <c r="D1242" s="1"/>
  <c r="D1243" s="1"/>
  <c r="D1244" s="1"/>
  <c r="D1245" s="1"/>
  <c r="D1246" s="1"/>
  <c r="D1247" s="1"/>
  <c r="D1248" s="1"/>
  <c r="D1249" s="1"/>
  <c r="D1250" s="1"/>
  <c r="D1251" s="1"/>
  <c r="D1252" s="1"/>
  <c r="D1253" s="1"/>
  <c r="D1254" s="1"/>
  <c r="D1255" s="1"/>
  <c r="D1256" s="1"/>
  <c r="D1257" s="1"/>
  <c r="D1258" s="1"/>
  <c r="D1259" s="1"/>
  <c r="D1260" s="1"/>
  <c r="D1261" s="1"/>
  <c r="D1262" s="1"/>
  <c r="D1263" s="1"/>
  <c r="D1264" s="1"/>
  <c r="D1265" s="1"/>
  <c r="D1266" s="1"/>
  <c r="D1267" s="1"/>
  <c r="D1268" s="1"/>
  <c r="D1269" s="1"/>
  <c r="D1270" s="1"/>
  <c r="D1271" s="1"/>
  <c r="D1272" s="1"/>
  <c r="D1273" s="1"/>
  <c r="D1274" s="1"/>
  <c r="D1275" s="1"/>
  <c r="D1276" s="1"/>
  <c r="D1277" s="1"/>
  <c r="D1278" s="1"/>
  <c r="D1279" s="1"/>
  <c r="D1280" s="1"/>
  <c r="D1281" s="1"/>
  <c r="D1282" s="1"/>
  <c r="D1283" s="1"/>
  <c r="D1284" s="1"/>
  <c r="D1285" s="1"/>
  <c r="D1286" s="1"/>
  <c r="D1287" s="1"/>
  <c r="D1288" s="1"/>
  <c r="D1289" s="1"/>
  <c r="D1290" s="1"/>
  <c r="D1291" s="1"/>
  <c r="D1292" s="1"/>
  <c r="D1293" s="1"/>
  <c r="D1294" s="1"/>
  <c r="D1295" s="1"/>
  <c r="D1296" s="1"/>
  <c r="D1297" s="1"/>
  <c r="D1298" s="1"/>
  <c r="D1299" s="1"/>
  <c r="D1300" s="1"/>
  <c r="D1301" s="1"/>
  <c r="D1302" s="1"/>
  <c r="D1303" s="1"/>
  <c r="D1304" s="1"/>
  <c r="C1105"/>
  <c r="C1106" s="1"/>
  <c r="C1107" s="1"/>
  <c r="C1108" s="1"/>
  <c r="C1109" s="1"/>
  <c r="C1110" s="1"/>
  <c r="C1111" s="1"/>
  <c r="C1112" s="1"/>
  <c r="C1113" s="1"/>
  <c r="C1114" s="1"/>
  <c r="C1115" s="1"/>
  <c r="C1116" s="1"/>
  <c r="C1117" s="1"/>
  <c r="C1118" s="1"/>
  <c r="C1119" s="1"/>
  <c r="C1120" s="1"/>
  <c r="C1121" s="1"/>
  <c r="C1122" s="1"/>
  <c r="C1123" s="1"/>
  <c r="C1124" s="1"/>
  <c r="C1125" s="1"/>
  <c r="C1126" s="1"/>
  <c r="C1127" s="1"/>
  <c r="C1128" s="1"/>
  <c r="C1129" s="1"/>
  <c r="C1130" s="1"/>
  <c r="C1131" s="1"/>
  <c r="C1132" s="1"/>
  <c r="C1133" s="1"/>
  <c r="C1134" s="1"/>
  <c r="C1135" s="1"/>
  <c r="C1136" s="1"/>
  <c r="C1137" s="1"/>
  <c r="C1138" s="1"/>
  <c r="C1139" s="1"/>
  <c r="C1140" s="1"/>
  <c r="C1141" s="1"/>
  <c r="C1142" s="1"/>
  <c r="C1143" s="1"/>
  <c r="C1144" s="1"/>
  <c r="C1145" s="1"/>
  <c r="C1146" s="1"/>
  <c r="C1147" s="1"/>
  <c r="C1148" s="1"/>
  <c r="C1149" s="1"/>
  <c r="C1150" s="1"/>
  <c r="C1151" s="1"/>
  <c r="C1152" s="1"/>
  <c r="C1153" s="1"/>
  <c r="C1154" s="1"/>
  <c r="C1155" s="1"/>
  <c r="C1156" s="1"/>
  <c r="C1157" s="1"/>
  <c r="C1158" s="1"/>
  <c r="C1159" s="1"/>
  <c r="C1160" s="1"/>
  <c r="C1161" s="1"/>
  <c r="C1162" s="1"/>
  <c r="C1163" s="1"/>
  <c r="C1164" s="1"/>
  <c r="C1165" s="1"/>
  <c r="C1166" s="1"/>
  <c r="C1167" s="1"/>
  <c r="C1168" s="1"/>
  <c r="C1169" s="1"/>
  <c r="C1170" s="1"/>
  <c r="C1171" s="1"/>
  <c r="C1172" s="1"/>
  <c r="C1173" s="1"/>
  <c r="C1174" s="1"/>
  <c r="C1175" s="1"/>
  <c r="C1176" s="1"/>
  <c r="C1177" s="1"/>
  <c r="C1178" s="1"/>
  <c r="C1179" s="1"/>
  <c r="C1180" s="1"/>
  <c r="C1181" s="1"/>
  <c r="C1182" s="1"/>
  <c r="C1183" s="1"/>
  <c r="C1184" s="1"/>
  <c r="C1185" s="1"/>
  <c r="C1186" s="1"/>
  <c r="C1187" s="1"/>
  <c r="C1188" s="1"/>
  <c r="C1189" s="1"/>
  <c r="C1190" s="1"/>
  <c r="C1191" s="1"/>
  <c r="C1192" s="1"/>
  <c r="C1193" s="1"/>
  <c r="C1194" s="1"/>
  <c r="C1195" s="1"/>
  <c r="C1196" s="1"/>
  <c r="C1197" s="1"/>
  <c r="C1198" s="1"/>
  <c r="C1199" s="1"/>
  <c r="C1200" s="1"/>
  <c r="C1201" s="1"/>
  <c r="C1202" s="1"/>
  <c r="C1203" s="1"/>
  <c r="C1204" s="1"/>
  <c r="C1205" s="1"/>
  <c r="C1206" s="1"/>
  <c r="C1207" s="1"/>
  <c r="C1208" s="1"/>
  <c r="C1209" s="1"/>
  <c r="C1210" s="1"/>
  <c r="C1211" s="1"/>
  <c r="C1212" s="1"/>
  <c r="C1213" s="1"/>
  <c r="C1214" s="1"/>
  <c r="C1215" s="1"/>
  <c r="C1216" s="1"/>
  <c r="C1217" s="1"/>
  <c r="C1218" s="1"/>
  <c r="C1219" s="1"/>
  <c r="C1220" s="1"/>
  <c r="C1221" s="1"/>
  <c r="C1222" s="1"/>
  <c r="C1223" s="1"/>
  <c r="C1224" s="1"/>
  <c r="C1225" s="1"/>
  <c r="C1226" s="1"/>
  <c r="C1227" s="1"/>
  <c r="C1228" s="1"/>
  <c r="C1229" s="1"/>
  <c r="C1230" s="1"/>
  <c r="C1231" s="1"/>
  <c r="C1232" s="1"/>
  <c r="C1233" s="1"/>
  <c r="C1234" s="1"/>
  <c r="C1235" s="1"/>
  <c r="C1236" s="1"/>
  <c r="C1237" s="1"/>
  <c r="C1238" s="1"/>
  <c r="C1239" s="1"/>
  <c r="C1240" s="1"/>
  <c r="C1241" s="1"/>
  <c r="C1242" s="1"/>
  <c r="C1243" s="1"/>
  <c r="C1244" s="1"/>
  <c r="C1245" s="1"/>
  <c r="C1246" s="1"/>
  <c r="C1247" s="1"/>
  <c r="C1248" s="1"/>
  <c r="C1249" s="1"/>
  <c r="C1250" s="1"/>
  <c r="C1251" s="1"/>
  <c r="C1252" s="1"/>
  <c r="C1253" s="1"/>
  <c r="C1254" s="1"/>
  <c r="C1255" s="1"/>
  <c r="C1256" s="1"/>
  <c r="C1257" s="1"/>
  <c r="C1258" s="1"/>
  <c r="C1259" s="1"/>
  <c r="C1260" s="1"/>
  <c r="C1261" s="1"/>
  <c r="C1262" s="1"/>
  <c r="C1263" s="1"/>
  <c r="C1264" s="1"/>
  <c r="C1265" s="1"/>
  <c r="C1266" s="1"/>
  <c r="C1267" s="1"/>
  <c r="C1268" s="1"/>
  <c r="C1269" s="1"/>
  <c r="C1270" s="1"/>
  <c r="C1271" s="1"/>
  <c r="C1272" s="1"/>
  <c r="C1273" s="1"/>
  <c r="C1274" s="1"/>
  <c r="C1275" s="1"/>
  <c r="C1276" s="1"/>
  <c r="C1277" s="1"/>
  <c r="C1278" s="1"/>
  <c r="C1279" s="1"/>
  <c r="C1280" s="1"/>
  <c r="C1281" s="1"/>
  <c r="C1282" s="1"/>
  <c r="C1283" s="1"/>
  <c r="C1284" s="1"/>
  <c r="C1285" s="1"/>
  <c r="C1286" s="1"/>
  <c r="C1287" s="1"/>
  <c r="C1288" s="1"/>
  <c r="C1289" s="1"/>
  <c r="C1290" s="1"/>
  <c r="C1291" s="1"/>
  <c r="C1292" s="1"/>
  <c r="C1293" s="1"/>
  <c r="C1294" s="1"/>
  <c r="C1295" s="1"/>
  <c r="C1296" s="1"/>
  <c r="C1297" s="1"/>
  <c r="C1298" s="1"/>
  <c r="C1299" s="1"/>
  <c r="C1300" s="1"/>
  <c r="C1301" s="1"/>
  <c r="C1302" s="1"/>
  <c r="C1303" s="1"/>
  <c r="C1304" s="1"/>
  <c r="F1096"/>
  <c r="F1097" s="1"/>
  <c r="F1098" s="1"/>
  <c r="F1099" s="1"/>
  <c r="F1100" s="1"/>
  <c r="F1101" s="1"/>
  <c r="F1102" s="1"/>
  <c r="D1096"/>
  <c r="D1097" s="1"/>
  <c r="D1098" s="1"/>
  <c r="D1099" s="1"/>
  <c r="D1100" s="1"/>
  <c r="D1101" s="1"/>
  <c r="D1102" s="1"/>
  <c r="C1096"/>
  <c r="C1097" s="1"/>
  <c r="C1098" s="1"/>
  <c r="C1099" s="1"/>
  <c r="C1100" s="1"/>
  <c r="C1101" s="1"/>
  <c r="C1102" s="1"/>
  <c r="F523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D523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64" s="1"/>
  <c r="D565" s="1"/>
  <c r="D566" s="1"/>
  <c r="D567" s="1"/>
  <c r="D568" s="1"/>
  <c r="D569" s="1"/>
  <c r="D570" s="1"/>
  <c r="D571" s="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605" s="1"/>
  <c r="D606" s="1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  <c r="D645" s="1"/>
  <c r="D646" s="1"/>
  <c r="D647" s="1"/>
  <c r="D648" s="1"/>
  <c r="D649" s="1"/>
  <c r="D650" s="1"/>
  <c r="D651" s="1"/>
  <c r="D652" s="1"/>
  <c r="D653" s="1"/>
  <c r="D654" s="1"/>
  <c r="D655" s="1"/>
  <c r="D656" s="1"/>
  <c r="D657" s="1"/>
  <c r="D658" s="1"/>
  <c r="D659" s="1"/>
  <c r="D660" s="1"/>
  <c r="D661" s="1"/>
  <c r="D662" s="1"/>
  <c r="D663" s="1"/>
  <c r="D664" s="1"/>
  <c r="D665" s="1"/>
  <c r="D666" s="1"/>
  <c r="D667" s="1"/>
  <c r="D668" s="1"/>
  <c r="D669" s="1"/>
  <c r="D670" s="1"/>
  <c r="D671" s="1"/>
  <c r="D672" s="1"/>
  <c r="D673" s="1"/>
  <c r="D674" s="1"/>
  <c r="D675" s="1"/>
  <c r="D676" s="1"/>
  <c r="D677" s="1"/>
  <c r="D678" s="1"/>
  <c r="D679" s="1"/>
  <c r="D680" s="1"/>
  <c r="D681" s="1"/>
  <c r="D682" s="1"/>
  <c r="D683" s="1"/>
  <c r="D684" s="1"/>
  <c r="D685" s="1"/>
  <c r="D686" s="1"/>
  <c r="D687" s="1"/>
  <c r="D688" s="1"/>
  <c r="D689" s="1"/>
  <c r="D690" s="1"/>
  <c r="D691" s="1"/>
  <c r="D692" s="1"/>
  <c r="D693" s="1"/>
  <c r="D694" s="1"/>
  <c r="D695" s="1"/>
  <c r="D696" s="1"/>
  <c r="D697" s="1"/>
  <c r="D698" s="1"/>
  <c r="D699" s="1"/>
  <c r="D700" s="1"/>
  <c r="D701" s="1"/>
  <c r="D702" s="1"/>
  <c r="D703" s="1"/>
  <c r="D704" s="1"/>
  <c r="D705" s="1"/>
  <c r="D706" s="1"/>
  <c r="D707" s="1"/>
  <c r="D708" s="1"/>
  <c r="D709" s="1"/>
  <c r="D710" s="1"/>
  <c r="D711" s="1"/>
  <c r="D712" s="1"/>
  <c r="D713" s="1"/>
  <c r="D714" s="1"/>
  <c r="D715" s="1"/>
  <c r="D716" s="1"/>
  <c r="D717" s="1"/>
  <c r="D718" s="1"/>
  <c r="D719" s="1"/>
  <c r="D720" s="1"/>
  <c r="D721" s="1"/>
  <c r="D722" s="1"/>
  <c r="D723" s="1"/>
  <c r="D724" s="1"/>
  <c r="D725" s="1"/>
  <c r="D726" s="1"/>
  <c r="D727" s="1"/>
  <c r="D728" s="1"/>
  <c r="D729" s="1"/>
  <c r="D730" s="1"/>
  <c r="D731" s="1"/>
  <c r="D732" s="1"/>
  <c r="D733" s="1"/>
  <c r="D734" s="1"/>
  <c r="D735" s="1"/>
  <c r="D736" s="1"/>
  <c r="D737" s="1"/>
  <c r="D738" s="1"/>
  <c r="D739" s="1"/>
  <c r="D740" s="1"/>
  <c r="D741" s="1"/>
  <c r="D742" s="1"/>
  <c r="D743" s="1"/>
  <c r="D744" s="1"/>
  <c r="D745" s="1"/>
  <c r="D746" s="1"/>
  <c r="D747" s="1"/>
  <c r="D748" s="1"/>
  <c r="D749" s="1"/>
  <c r="D750" s="1"/>
  <c r="D751" s="1"/>
  <c r="D752" s="1"/>
  <c r="D753" s="1"/>
  <c r="D754" s="1"/>
  <c r="D755" s="1"/>
  <c r="D756" s="1"/>
  <c r="D757" s="1"/>
  <c r="D758" s="1"/>
  <c r="D759" s="1"/>
  <c r="D760" s="1"/>
  <c r="D761" s="1"/>
  <c r="D762" s="1"/>
  <c r="D763" s="1"/>
  <c r="D764" s="1"/>
  <c r="D765" s="1"/>
  <c r="D766" s="1"/>
  <c r="D767" s="1"/>
  <c r="D768" s="1"/>
  <c r="D769" s="1"/>
  <c r="D770" s="1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96" s="1"/>
  <c r="D797" s="1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821" s="1"/>
  <c r="D822" s="1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2" s="1"/>
  <c r="D843" s="1"/>
  <c r="D844" s="1"/>
  <c r="D845" s="1"/>
  <c r="D846" s="1"/>
  <c r="D847" s="1"/>
  <c r="D848" s="1"/>
  <c r="D849" s="1"/>
  <c r="D850" s="1"/>
  <c r="D851" s="1"/>
  <c r="D852" s="1"/>
  <c r="D853" s="1"/>
  <c r="D854" s="1"/>
  <c r="D855" s="1"/>
  <c r="D856" s="1"/>
  <c r="D857" s="1"/>
  <c r="D858" s="1"/>
  <c r="D859" s="1"/>
  <c r="D860" s="1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74" s="1"/>
  <c r="D875" s="1"/>
  <c r="D876" s="1"/>
  <c r="D877" s="1"/>
  <c r="D878" s="1"/>
  <c r="D879" s="1"/>
  <c r="D880" s="1"/>
  <c r="D881" s="1"/>
  <c r="D882" s="1"/>
  <c r="D883" s="1"/>
  <c r="D884" s="1"/>
  <c r="D885" s="1"/>
  <c r="D886" s="1"/>
  <c r="D887" s="1"/>
  <c r="D888" s="1"/>
  <c r="D889" s="1"/>
  <c r="D890" s="1"/>
  <c r="D891" s="1"/>
  <c r="D892" s="1"/>
  <c r="D893" s="1"/>
  <c r="D894" s="1"/>
  <c r="D895" s="1"/>
  <c r="D896" s="1"/>
  <c r="D897" s="1"/>
  <c r="D898" s="1"/>
  <c r="D899" s="1"/>
  <c r="D900" s="1"/>
  <c r="D901" s="1"/>
  <c r="D902" s="1"/>
  <c r="D903" s="1"/>
  <c r="D904" s="1"/>
  <c r="D905" s="1"/>
  <c r="D906" s="1"/>
  <c r="D907" s="1"/>
  <c r="D908" s="1"/>
  <c r="D909" s="1"/>
  <c r="D910" s="1"/>
  <c r="D911" s="1"/>
  <c r="D912" s="1"/>
  <c r="D913" s="1"/>
  <c r="D914" s="1"/>
  <c r="D915" s="1"/>
  <c r="D916" s="1"/>
  <c r="D917" s="1"/>
  <c r="D918" s="1"/>
  <c r="D919" s="1"/>
  <c r="D920" s="1"/>
  <c r="D921" s="1"/>
  <c r="D922" s="1"/>
  <c r="D923" s="1"/>
  <c r="D924" s="1"/>
  <c r="D925" s="1"/>
  <c r="D926" s="1"/>
  <c r="D927" s="1"/>
  <c r="D928" s="1"/>
  <c r="D929" s="1"/>
  <c r="D930" s="1"/>
  <c r="D931" s="1"/>
  <c r="D932" s="1"/>
  <c r="D933" s="1"/>
  <c r="D934" s="1"/>
  <c r="D935" s="1"/>
  <c r="D936" s="1"/>
  <c r="D937" s="1"/>
  <c r="D938" s="1"/>
  <c r="D939" s="1"/>
  <c r="D940" s="1"/>
  <c r="D941" s="1"/>
  <c r="D942" s="1"/>
  <c r="D943" s="1"/>
  <c r="D944" s="1"/>
  <c r="D945" s="1"/>
  <c r="D946" s="1"/>
  <c r="D947" s="1"/>
  <c r="D948" s="1"/>
  <c r="D949" s="1"/>
  <c r="D950" s="1"/>
  <c r="D951" s="1"/>
  <c r="D952" s="1"/>
  <c r="D953" s="1"/>
  <c r="D954" s="1"/>
  <c r="D955" s="1"/>
  <c r="D956" s="1"/>
  <c r="D957" s="1"/>
  <c r="D958" s="1"/>
  <c r="D959" s="1"/>
  <c r="D960" s="1"/>
  <c r="D961" s="1"/>
  <c r="D962" s="1"/>
  <c r="D963" s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1" s="1"/>
  <c r="D982" s="1"/>
  <c r="D983" s="1"/>
  <c r="D984" s="1"/>
  <c r="D985" s="1"/>
  <c r="D986" s="1"/>
  <c r="D987" s="1"/>
  <c r="D988" s="1"/>
  <c r="D989" s="1"/>
  <c r="D990" s="1"/>
  <c r="D991" s="1"/>
  <c r="D992" s="1"/>
  <c r="D993" s="1"/>
  <c r="D994" s="1"/>
  <c r="D995" s="1"/>
  <c r="D996" s="1"/>
  <c r="D997" s="1"/>
  <c r="D998" s="1"/>
  <c r="D999" s="1"/>
  <c r="D1000" s="1"/>
  <c r="D1001" s="1"/>
  <c r="D1002" s="1"/>
  <c r="D1003" s="1"/>
  <c r="D1004" s="1"/>
  <c r="D1005" s="1"/>
  <c r="D1006" s="1"/>
  <c r="D1007" s="1"/>
  <c r="D1008" s="1"/>
  <c r="D1009" s="1"/>
  <c r="D1010" s="1"/>
  <c r="D1011" s="1"/>
  <c r="D1012" s="1"/>
  <c r="D1013" s="1"/>
  <c r="D1014" s="1"/>
  <c r="D1015" s="1"/>
  <c r="D1016" s="1"/>
  <c r="D1017" s="1"/>
  <c r="D1018" s="1"/>
  <c r="D1019" s="1"/>
  <c r="D1020" s="1"/>
  <c r="D1021" s="1"/>
  <c r="D1022" s="1"/>
  <c r="D1023" s="1"/>
  <c r="D1024" s="1"/>
  <c r="D1025" s="1"/>
  <c r="D1026" s="1"/>
  <c r="D1027" s="1"/>
  <c r="D1028" s="1"/>
  <c r="D1029" s="1"/>
  <c r="D1030" s="1"/>
  <c r="D1031" s="1"/>
  <c r="D1032" s="1"/>
  <c r="D1033" s="1"/>
  <c r="D1034" s="1"/>
  <c r="D1035" s="1"/>
  <c r="D1036" s="1"/>
  <c r="D1037" s="1"/>
  <c r="D1038" s="1"/>
  <c r="D1039" s="1"/>
  <c r="D1040" s="1"/>
  <c r="D1041" s="1"/>
  <c r="D1042" s="1"/>
  <c r="D1043" s="1"/>
  <c r="D1044" s="1"/>
  <c r="D1045" s="1"/>
  <c r="D1046" s="1"/>
  <c r="D1047" s="1"/>
  <c r="D1048" s="1"/>
  <c r="D1049" s="1"/>
  <c r="D1050" s="1"/>
  <c r="D1051" s="1"/>
  <c r="D1052" s="1"/>
  <c r="D1053" s="1"/>
  <c r="D1054" s="1"/>
  <c r="D1055" s="1"/>
  <c r="D1056" s="1"/>
  <c r="D1057" s="1"/>
  <c r="D1058" s="1"/>
  <c r="D1059" s="1"/>
  <c r="D1060" s="1"/>
  <c r="D1061" s="1"/>
  <c r="D1062" s="1"/>
  <c r="D1063" s="1"/>
  <c r="D1064" s="1"/>
  <c r="D1065" s="1"/>
  <c r="D1066" s="1"/>
  <c r="D1067" s="1"/>
  <c r="D1068" s="1"/>
  <c r="D1069" s="1"/>
  <c r="D1070" s="1"/>
  <c r="D1071" s="1"/>
  <c r="D1072" s="1"/>
  <c r="D1073" s="1"/>
  <c r="D1074" s="1"/>
  <c r="D1075" s="1"/>
  <c r="D1076" s="1"/>
  <c r="D1077" s="1"/>
  <c r="D1078" s="1"/>
  <c r="D1079" s="1"/>
  <c r="D1080" s="1"/>
  <c r="D1081" s="1"/>
  <c r="D1082" s="1"/>
  <c r="D1083" s="1"/>
  <c r="D1084" s="1"/>
  <c r="D1085" s="1"/>
  <c r="D1086" s="1"/>
  <c r="D1087" s="1"/>
  <c r="D1088" s="1"/>
  <c r="D1089" s="1"/>
  <c r="D1090" s="1"/>
  <c r="D1091" s="1"/>
  <c r="D1092" s="1"/>
  <c r="D1093" s="1"/>
  <c r="D1094" s="1"/>
  <c r="C523"/>
  <c r="C524" s="1"/>
  <c r="C525" s="1"/>
  <c r="C526" s="1"/>
  <c r="C527" s="1"/>
  <c r="C528" s="1"/>
  <c r="C529" s="1"/>
  <c r="C530" s="1"/>
  <c r="C531" s="1"/>
  <c r="C532" s="1"/>
  <c r="C533" s="1"/>
  <c r="C534" s="1"/>
  <c r="C535" s="1"/>
  <c r="C536" s="1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64" s="1"/>
  <c r="C565" s="1"/>
  <c r="C566" s="1"/>
  <c r="C567" s="1"/>
  <c r="C568" s="1"/>
  <c r="C569" s="1"/>
  <c r="C570" s="1"/>
  <c r="C571" s="1"/>
  <c r="C572" s="1"/>
  <c r="C573" s="1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C603" s="1"/>
  <c r="C604" s="1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635" s="1"/>
  <c r="C636" s="1"/>
  <c r="C637" s="1"/>
  <c r="C638" s="1"/>
  <c r="C639" s="1"/>
  <c r="C640" s="1"/>
  <c r="C641" s="1"/>
  <c r="C642" s="1"/>
  <c r="C643" s="1"/>
  <c r="C644" s="1"/>
  <c r="C645" s="1"/>
  <c r="C646" s="1"/>
  <c r="C647" s="1"/>
  <c r="C648" s="1"/>
  <c r="C649" s="1"/>
  <c r="C650" s="1"/>
  <c r="C651" s="1"/>
  <c r="C652" s="1"/>
  <c r="C653" s="1"/>
  <c r="C654" s="1"/>
  <c r="C655" s="1"/>
  <c r="C656" s="1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737" s="1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907" s="1"/>
  <c r="C908" s="1"/>
  <c r="C909" s="1"/>
  <c r="C910" s="1"/>
  <c r="C911" s="1"/>
  <c r="C912" s="1"/>
  <c r="C913" s="1"/>
  <c r="C914" s="1"/>
  <c r="C915" s="1"/>
  <c r="C916" s="1"/>
  <c r="C917" s="1"/>
  <c r="C918" s="1"/>
  <c r="C919" s="1"/>
  <c r="C920" s="1"/>
  <c r="C921" s="1"/>
  <c r="C922" s="1"/>
  <c r="C923" s="1"/>
  <c r="C924" s="1"/>
  <c r="C925" s="1"/>
  <c r="C926" s="1"/>
  <c r="C927" s="1"/>
  <c r="C928" s="1"/>
  <c r="C929" s="1"/>
  <c r="C930" s="1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52" s="1"/>
  <c r="C953" s="1"/>
  <c r="C954" s="1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87" s="1"/>
  <c r="C988" s="1"/>
  <c r="C989" s="1"/>
  <c r="C990" s="1"/>
  <c r="C991" s="1"/>
  <c r="C992" s="1"/>
  <c r="C993" s="1"/>
  <c r="C994" s="1"/>
  <c r="C995" s="1"/>
  <c r="C996" s="1"/>
  <c r="C997" s="1"/>
  <c r="C998" s="1"/>
  <c r="C999" s="1"/>
  <c r="C1000" s="1"/>
  <c r="C1001" s="1"/>
  <c r="C1002" s="1"/>
  <c r="C1003" s="1"/>
  <c r="C1004" s="1"/>
  <c r="C1005" s="1"/>
  <c r="C1006" s="1"/>
  <c r="C1007" s="1"/>
  <c r="C1008" s="1"/>
  <c r="C1009" s="1"/>
  <c r="C1010" s="1"/>
  <c r="C1011" s="1"/>
  <c r="C1012" s="1"/>
  <c r="C1013" s="1"/>
  <c r="C1014" s="1"/>
  <c r="C1015" s="1"/>
  <c r="C1016" s="1"/>
  <c r="C1017" s="1"/>
  <c r="C1018" s="1"/>
  <c r="C1019" s="1"/>
  <c r="C1020" s="1"/>
  <c r="C1021" s="1"/>
  <c r="C1022" s="1"/>
  <c r="C1023" s="1"/>
  <c r="C1024" s="1"/>
  <c r="C1025" s="1"/>
  <c r="C1026" s="1"/>
  <c r="C1027" s="1"/>
  <c r="C1028" s="1"/>
  <c r="C1029" s="1"/>
  <c r="C1030" s="1"/>
  <c r="C1031" s="1"/>
  <c r="C1032" s="1"/>
  <c r="C1033" s="1"/>
  <c r="C1034" s="1"/>
  <c r="C1035" s="1"/>
  <c r="C1036" s="1"/>
  <c r="C1037" s="1"/>
  <c r="C1038" s="1"/>
  <c r="C1039" s="1"/>
  <c r="C1040" s="1"/>
  <c r="C1041" s="1"/>
  <c r="C1042" s="1"/>
  <c r="C1043" s="1"/>
  <c r="C1044" s="1"/>
  <c r="C1045" s="1"/>
  <c r="C1046" s="1"/>
  <c r="C1047" s="1"/>
  <c r="C1048" s="1"/>
  <c r="C1049" s="1"/>
  <c r="C1050" s="1"/>
  <c r="C1051" s="1"/>
  <c r="C1052" s="1"/>
  <c r="C1053" s="1"/>
  <c r="C1054" s="1"/>
  <c r="C1055" s="1"/>
  <c r="C1056" s="1"/>
  <c r="C1057" s="1"/>
  <c r="C1058" s="1"/>
  <c r="C1059" s="1"/>
  <c r="C1060" s="1"/>
  <c r="C1061" s="1"/>
  <c r="C1062" s="1"/>
  <c r="C1063" s="1"/>
  <c r="C1064" s="1"/>
  <c r="C1065" s="1"/>
  <c r="C1066" s="1"/>
  <c r="C1067" s="1"/>
  <c r="C1068" s="1"/>
  <c r="C1069" s="1"/>
  <c r="C1070" s="1"/>
  <c r="C1071" s="1"/>
  <c r="C1072" s="1"/>
  <c r="C1073" s="1"/>
  <c r="C1074" s="1"/>
  <c r="C1075" s="1"/>
  <c r="C1076" s="1"/>
  <c r="C1077" s="1"/>
  <c r="C1078" s="1"/>
  <c r="C1079" s="1"/>
  <c r="C1080" s="1"/>
  <c r="C1081" s="1"/>
  <c r="C1082" s="1"/>
  <c r="C1083" s="1"/>
  <c r="C1084" s="1"/>
  <c r="C1085" s="1"/>
  <c r="C1086" s="1"/>
  <c r="C1087" s="1"/>
  <c r="C1088" s="1"/>
  <c r="C1089" s="1"/>
  <c r="C1090" s="1"/>
  <c r="C1091" s="1"/>
  <c r="C1092" s="1"/>
  <c r="C1093" s="1"/>
  <c r="C1094" s="1"/>
  <c r="F517"/>
  <c r="F518" s="1"/>
  <c r="F519" s="1"/>
  <c r="F520" s="1"/>
  <c r="F521" s="1"/>
  <c r="D517"/>
  <c r="D518" s="1"/>
  <c r="D519" s="1"/>
  <c r="D520" s="1"/>
  <c r="D521" s="1"/>
  <c r="F496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D496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F495"/>
  <c r="D495"/>
  <c r="C495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513" s="1"/>
  <c r="C514" s="1"/>
  <c r="C515" s="1"/>
  <c r="F491"/>
  <c r="F492" s="1"/>
  <c r="F493" s="1"/>
  <c r="D491"/>
  <c r="D492" s="1"/>
  <c r="D493" s="1"/>
  <c r="C491"/>
  <c r="C492" s="1"/>
  <c r="C493" s="1"/>
  <c r="F481"/>
  <c r="F482" s="1"/>
  <c r="F483" s="1"/>
  <c r="F484" s="1"/>
  <c r="F485" s="1"/>
  <c r="F486" s="1"/>
  <c r="F487" s="1"/>
  <c r="F488" s="1"/>
  <c r="F489" s="1"/>
  <c r="D481"/>
  <c r="D482" s="1"/>
  <c r="D483" s="1"/>
  <c r="D484" s="1"/>
  <c r="D485" s="1"/>
  <c r="D486" s="1"/>
  <c r="D487" s="1"/>
  <c r="D488" s="1"/>
  <c r="D489" s="1"/>
  <c r="C481"/>
  <c r="C482" s="1"/>
  <c r="C483" s="1"/>
  <c r="C484" s="1"/>
  <c r="C485" s="1"/>
  <c r="C486" s="1"/>
  <c r="C487" s="1"/>
  <c r="C488" s="1"/>
  <c r="C489" s="1"/>
  <c r="F475"/>
  <c r="F476" s="1"/>
  <c r="F477" s="1"/>
  <c r="D475"/>
  <c r="D476" s="1"/>
  <c r="D477" s="1"/>
  <c r="C475"/>
  <c r="C476" s="1"/>
  <c r="C477" s="1"/>
  <c r="F473"/>
  <c r="D473"/>
  <c r="C473"/>
  <c r="F463"/>
  <c r="F464" s="1"/>
  <c r="F465" s="1"/>
  <c r="F466" s="1"/>
  <c r="F467" s="1"/>
  <c r="F468" s="1"/>
  <c r="F469" s="1"/>
  <c r="D463"/>
  <c r="D464" s="1"/>
  <c r="D465" s="1"/>
  <c r="D466" s="1"/>
  <c r="D467" s="1"/>
  <c r="D468" s="1"/>
  <c r="D469" s="1"/>
  <c r="C463"/>
  <c r="C464" s="1"/>
  <c r="C465" s="1"/>
  <c r="C466" s="1"/>
  <c r="C467" s="1"/>
  <c r="C468" s="1"/>
  <c r="C469" s="1"/>
  <c r="F454"/>
  <c r="F455" s="1"/>
  <c r="F456" s="1"/>
  <c r="F457" s="1"/>
  <c r="F458" s="1"/>
  <c r="F459" s="1"/>
  <c r="F460" s="1"/>
  <c r="D454"/>
  <c r="D455" s="1"/>
  <c r="D456" s="1"/>
  <c r="D457" s="1"/>
  <c r="D458" s="1"/>
  <c r="D459" s="1"/>
  <c r="D460" s="1"/>
  <c r="C454"/>
  <c r="C455" s="1"/>
  <c r="C456" s="1"/>
  <c r="C457" s="1"/>
  <c r="C458" s="1"/>
  <c r="C459" s="1"/>
  <c r="C460" s="1"/>
  <c r="F172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D172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C172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F167"/>
  <c r="F168" s="1"/>
  <c r="F169" s="1"/>
  <c r="F170" s="1"/>
  <c r="D167"/>
  <c r="D168" s="1"/>
  <c r="D169" s="1"/>
  <c r="D170" s="1"/>
  <c r="C167"/>
  <c r="C168" s="1"/>
  <c r="C169" s="1"/>
  <c r="C170" s="1"/>
  <c r="F161"/>
  <c r="F162" s="1"/>
  <c r="F163" s="1"/>
  <c r="F164" s="1"/>
  <c r="F165" s="1"/>
  <c r="D161"/>
  <c r="D162" s="1"/>
  <c r="D163" s="1"/>
  <c r="D164" s="1"/>
  <c r="D165" s="1"/>
  <c r="F140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D140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F139"/>
  <c r="D139"/>
  <c r="C139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F129"/>
  <c r="F130" s="1"/>
  <c r="F131" s="1"/>
  <c r="F132" s="1"/>
  <c r="F133" s="1"/>
  <c r="F134" s="1"/>
  <c r="F135" s="1"/>
  <c r="F136" s="1"/>
  <c r="F137" s="1"/>
  <c r="D129"/>
  <c r="D130" s="1"/>
  <c r="D131" s="1"/>
  <c r="D132" s="1"/>
  <c r="D133" s="1"/>
  <c r="D134" s="1"/>
  <c r="D135" s="1"/>
  <c r="D136" s="1"/>
  <c r="D137" s="1"/>
  <c r="C129"/>
  <c r="C130" s="1"/>
  <c r="C131" s="1"/>
  <c r="C132" s="1"/>
  <c r="C133" s="1"/>
  <c r="C134" s="1"/>
  <c r="C135" s="1"/>
  <c r="C136" s="1"/>
  <c r="C137" s="1"/>
  <c r="F120"/>
  <c r="F121" s="1"/>
  <c r="F122" s="1"/>
  <c r="F123" s="1"/>
  <c r="F124" s="1"/>
  <c r="F125" s="1"/>
  <c r="F126" s="1"/>
  <c r="F127" s="1"/>
  <c r="D120"/>
  <c r="D121" s="1"/>
  <c r="D122" s="1"/>
  <c r="D123" s="1"/>
  <c r="D124" s="1"/>
  <c r="D125" s="1"/>
  <c r="D126" s="1"/>
  <c r="D127" s="1"/>
  <c r="C120"/>
  <c r="C121" s="1"/>
  <c r="C122" s="1"/>
  <c r="C123" s="1"/>
  <c r="C124" s="1"/>
  <c r="C125" s="1"/>
  <c r="C126" s="1"/>
  <c r="C127" s="1"/>
  <c r="F116"/>
  <c r="F117" s="1"/>
  <c r="F118" s="1"/>
  <c r="D116"/>
  <c r="D117" s="1"/>
  <c r="D118" s="1"/>
  <c r="C116"/>
  <c r="C117" s="1"/>
  <c r="C118" s="1"/>
  <c r="F114"/>
  <c r="D114"/>
  <c r="C114"/>
  <c r="F110"/>
  <c r="F111" s="1"/>
  <c r="D110"/>
  <c r="D111" s="1"/>
  <c r="C110"/>
  <c r="C111" s="1"/>
  <c r="F77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D77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C77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F67"/>
  <c r="F68" s="1"/>
  <c r="F69" s="1"/>
  <c r="F70" s="1"/>
  <c r="F71" s="1"/>
  <c r="F72" s="1"/>
  <c r="F73" s="1"/>
  <c r="F74" s="1"/>
  <c r="D67"/>
  <c r="D68" s="1"/>
  <c r="D69" s="1"/>
  <c r="D70" s="1"/>
  <c r="D71" s="1"/>
  <c r="D72" s="1"/>
  <c r="D73" s="1"/>
  <c r="D74" s="1"/>
  <c r="C67"/>
  <c r="C68" s="1"/>
  <c r="C69" s="1"/>
  <c r="C70" s="1"/>
  <c r="C71" s="1"/>
  <c r="C72" s="1"/>
  <c r="C73" s="1"/>
  <c r="C74" s="1"/>
  <c r="F61"/>
  <c r="F62" s="1"/>
  <c r="F63" s="1"/>
  <c r="F64" s="1"/>
  <c r="F65" s="1"/>
  <c r="D61"/>
  <c r="D62" s="1"/>
  <c r="D63" s="1"/>
  <c r="D64" s="1"/>
  <c r="D65" s="1"/>
  <c r="C48"/>
  <c r="C49" s="1"/>
  <c r="C50" s="1"/>
  <c r="C51" s="1"/>
  <c r="C52" s="1"/>
  <c r="C53" s="1"/>
  <c r="C54" s="1"/>
  <c r="C55" s="1"/>
  <c r="C56" s="1"/>
  <c r="C57" s="1"/>
  <c r="C58" s="1"/>
  <c r="C59" s="1"/>
  <c r="F47"/>
  <c r="F48" s="1"/>
  <c r="F49" s="1"/>
  <c r="F50" s="1"/>
  <c r="F51" s="1"/>
  <c r="F52" s="1"/>
  <c r="F53" s="1"/>
  <c r="F54" s="1"/>
  <c r="F55" s="1"/>
  <c r="F56" s="1"/>
  <c r="F57" s="1"/>
  <c r="F58" s="1"/>
  <c r="F59" s="1"/>
  <c r="D47"/>
  <c r="D48" s="1"/>
  <c r="D49" s="1"/>
  <c r="D50" s="1"/>
  <c r="D51" s="1"/>
  <c r="D52" s="1"/>
  <c r="D53" s="1"/>
  <c r="D54" s="1"/>
  <c r="D55" s="1"/>
  <c r="D56" s="1"/>
  <c r="D57" s="1"/>
  <c r="D58" s="1"/>
  <c r="D59" s="1"/>
  <c r="C47"/>
  <c r="F38"/>
  <c r="F39" s="1"/>
  <c r="F40" s="1"/>
  <c r="F41" s="1"/>
  <c r="F42" s="1"/>
  <c r="F43" s="1"/>
  <c r="F44" s="1"/>
  <c r="F45" s="1"/>
  <c r="D38"/>
  <c r="D39" s="1"/>
  <c r="D40" s="1"/>
  <c r="D41" s="1"/>
  <c r="D42" s="1"/>
  <c r="D43" s="1"/>
  <c r="D44" s="1"/>
  <c r="D45" s="1"/>
  <c r="C38"/>
  <c r="C39" s="1"/>
  <c r="C40" s="1"/>
  <c r="C41" s="1"/>
  <c r="C42" s="1"/>
  <c r="C43" s="1"/>
  <c r="C44" s="1"/>
  <c r="C45" s="1"/>
  <c r="F29"/>
  <c r="F30" s="1"/>
  <c r="F31" s="1"/>
  <c r="F32" s="1"/>
  <c r="F33" s="1"/>
  <c r="F34" s="1"/>
  <c r="F35" s="1"/>
  <c r="F36" s="1"/>
  <c r="D29"/>
  <c r="D30" s="1"/>
  <c r="D31" s="1"/>
  <c r="D32" s="1"/>
  <c r="D33" s="1"/>
  <c r="D34" s="1"/>
  <c r="D35" s="1"/>
  <c r="D36" s="1"/>
  <c r="C29"/>
  <c r="C30" s="1"/>
  <c r="C31" s="1"/>
  <c r="C32" s="1"/>
  <c r="C33" s="1"/>
  <c r="C34" s="1"/>
  <c r="C35" s="1"/>
  <c r="C36" s="1"/>
  <c r="F27"/>
  <c r="D27"/>
  <c r="C27"/>
  <c r="C17"/>
  <c r="C18" s="1"/>
  <c r="C19" s="1"/>
  <c r="C20" s="1"/>
  <c r="C21" s="1"/>
  <c r="C22" s="1"/>
  <c r="C23" s="1"/>
  <c r="C24" s="1"/>
  <c r="F16"/>
  <c r="F17" s="1"/>
  <c r="F18" s="1"/>
  <c r="F19" s="1"/>
  <c r="F20" s="1"/>
  <c r="F21" s="1"/>
  <c r="F22" s="1"/>
  <c r="F23" s="1"/>
  <c r="F24" s="1"/>
  <c r="D16"/>
  <c r="D17" s="1"/>
  <c r="D18" s="1"/>
  <c r="D19" s="1"/>
  <c r="D20" s="1"/>
  <c r="D21" s="1"/>
  <c r="D22" s="1"/>
  <c r="D23" s="1"/>
  <c r="D24" s="1"/>
  <c r="C16"/>
  <c r="F10"/>
  <c r="F11" s="1"/>
  <c r="F12" s="1"/>
  <c r="F13" s="1"/>
  <c r="F14" s="1"/>
  <c r="D10"/>
  <c r="D11" s="1"/>
  <c r="D12" s="1"/>
  <c r="D13" s="1"/>
  <c r="D14" s="1"/>
  <c r="C10"/>
  <c r="C11" s="1"/>
  <c r="C12" s="1"/>
  <c r="C13" s="1"/>
  <c r="C14" s="1"/>
  <c r="E9"/>
  <c r="E10" s="1"/>
  <c r="E11" s="1"/>
  <c r="E12" s="1"/>
  <c r="E13" s="1"/>
  <c r="E14" s="1"/>
  <c r="B9"/>
  <c r="B10" s="1"/>
  <c r="F8"/>
  <c r="E8"/>
  <c r="D8"/>
  <c r="C8"/>
  <c r="B8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H7"/>
  <c r="B4"/>
  <c r="D1604" i="4"/>
  <c r="C1604"/>
  <c r="C1131"/>
  <c r="C1132" s="1"/>
  <c r="C1133" s="1"/>
  <c r="C1134" s="1"/>
  <c r="C1135" s="1"/>
  <c r="C1136" s="1"/>
  <c r="C1137" s="1"/>
  <c r="C1138" s="1"/>
  <c r="C1139" s="1"/>
  <c r="C1140" s="1"/>
  <c r="C1141" s="1"/>
  <c r="C1142" s="1"/>
  <c r="C1143" s="1"/>
  <c r="C1144" s="1"/>
  <c r="C1145" s="1"/>
  <c r="C1146" s="1"/>
  <c r="C1147" s="1"/>
  <c r="C1148" s="1"/>
  <c r="C1149" s="1"/>
  <c r="C1150" s="1"/>
  <c r="C1151" s="1"/>
  <c r="C1152" s="1"/>
  <c r="C1153" s="1"/>
  <c r="C1154" s="1"/>
  <c r="C1155" s="1"/>
  <c r="C1156" s="1"/>
  <c r="C1157" s="1"/>
  <c r="C1158" s="1"/>
  <c r="C1159" s="1"/>
  <c r="C1160" s="1"/>
  <c r="C1161" s="1"/>
  <c r="C1162" s="1"/>
  <c r="C1163" s="1"/>
  <c r="C1164" s="1"/>
  <c r="C1165" s="1"/>
  <c r="C1166" s="1"/>
  <c r="C1167" s="1"/>
  <c r="C1168" s="1"/>
  <c r="C1169" s="1"/>
  <c r="C1170" s="1"/>
  <c r="C1171" s="1"/>
  <c r="C1172" s="1"/>
  <c r="C1173" s="1"/>
  <c r="C1174" s="1"/>
  <c r="C1175" s="1"/>
  <c r="C1176" s="1"/>
  <c r="C1177" s="1"/>
  <c r="C1178" s="1"/>
  <c r="C1179" s="1"/>
  <c r="C1180" s="1"/>
  <c r="C1181" s="1"/>
  <c r="C1182" s="1"/>
  <c r="C1183" s="1"/>
  <c r="C1184" s="1"/>
  <c r="C1185" s="1"/>
  <c r="C1186" s="1"/>
  <c r="C1187" s="1"/>
  <c r="C1188" s="1"/>
  <c r="C1189" s="1"/>
  <c r="C1190" s="1"/>
  <c r="C1191" s="1"/>
  <c r="C1192" s="1"/>
  <c r="C1193" s="1"/>
  <c r="C1194" s="1"/>
  <c r="C1195" s="1"/>
  <c r="C1196" s="1"/>
  <c r="C1197" s="1"/>
  <c r="C1198" s="1"/>
  <c r="C1199" s="1"/>
  <c r="C1200" s="1"/>
  <c r="C1201" s="1"/>
  <c r="C1202" s="1"/>
  <c r="C1203" s="1"/>
  <c r="C1204" s="1"/>
  <c r="C1205" s="1"/>
  <c r="C1206" s="1"/>
  <c r="C1207" s="1"/>
  <c r="C1208" s="1"/>
  <c r="C1209" s="1"/>
  <c r="C1210" s="1"/>
  <c r="C1211" s="1"/>
  <c r="C1212" s="1"/>
  <c r="C1213" s="1"/>
  <c r="C1214" s="1"/>
  <c r="C1215" s="1"/>
  <c r="C1216" s="1"/>
  <c r="C1217" s="1"/>
  <c r="C1218" s="1"/>
  <c r="C1219" s="1"/>
  <c r="C1220" s="1"/>
  <c r="C1221" s="1"/>
  <c r="C1222" s="1"/>
  <c r="C1223" s="1"/>
  <c r="C1224" s="1"/>
  <c r="C1225" s="1"/>
  <c r="C1226" s="1"/>
  <c r="C1227" s="1"/>
  <c r="C1228" s="1"/>
  <c r="C1229" s="1"/>
  <c r="C1230" s="1"/>
  <c r="C1231" s="1"/>
  <c r="C1232" s="1"/>
  <c r="C1233" s="1"/>
  <c r="C1234" s="1"/>
  <c r="C1235" s="1"/>
  <c r="C1236" s="1"/>
  <c r="C1237" s="1"/>
  <c r="C1238" s="1"/>
  <c r="C1239" s="1"/>
  <c r="C1240" s="1"/>
  <c r="C1241" s="1"/>
  <c r="C1242" s="1"/>
  <c r="C1243" s="1"/>
  <c r="C1244" s="1"/>
  <c r="C1245" s="1"/>
  <c r="C1246" s="1"/>
  <c r="C1247" s="1"/>
  <c r="C1248" s="1"/>
  <c r="C1249" s="1"/>
  <c r="C1250" s="1"/>
  <c r="C1251" s="1"/>
  <c r="C1252" s="1"/>
  <c r="C1253" s="1"/>
  <c r="C1254" s="1"/>
  <c r="C1255" s="1"/>
  <c r="C1256" s="1"/>
  <c r="C1257" s="1"/>
  <c r="C1258" s="1"/>
  <c r="C1259" s="1"/>
  <c r="C1260" s="1"/>
  <c r="C1261" s="1"/>
  <c r="C1262" s="1"/>
  <c r="C1263" s="1"/>
  <c r="C1264" s="1"/>
  <c r="C1265" s="1"/>
  <c r="C1266" s="1"/>
  <c r="C1267" s="1"/>
  <c r="C1268" s="1"/>
  <c r="C1269" s="1"/>
  <c r="C1270" s="1"/>
  <c r="C1271" s="1"/>
  <c r="C1272" s="1"/>
  <c r="C1273" s="1"/>
  <c r="C1274" s="1"/>
  <c r="C1275" s="1"/>
  <c r="C1276" s="1"/>
  <c r="C1277" s="1"/>
  <c r="C1278" s="1"/>
  <c r="C1279" s="1"/>
  <c r="C1280" s="1"/>
  <c r="C1281" s="1"/>
  <c r="C1282" s="1"/>
  <c r="C1283" s="1"/>
  <c r="C1284" s="1"/>
  <c r="C1285" s="1"/>
  <c r="C1286" s="1"/>
  <c r="C1287" s="1"/>
  <c r="C1288" s="1"/>
  <c r="C1289" s="1"/>
  <c r="C1290" s="1"/>
  <c r="C1291" s="1"/>
  <c r="C1292" s="1"/>
  <c r="C1293" s="1"/>
  <c r="C1294" s="1"/>
  <c r="C1295" s="1"/>
  <c r="C1296" s="1"/>
  <c r="C1297" s="1"/>
  <c r="C1298" s="1"/>
  <c r="C1299" s="1"/>
  <c r="C1300" s="1"/>
  <c r="C1301" s="1"/>
  <c r="C1302" s="1"/>
  <c r="C1303" s="1"/>
  <c r="C1304" s="1"/>
  <c r="C1305" s="1"/>
  <c r="C1306" s="1"/>
  <c r="C1307" s="1"/>
  <c r="C1308" s="1"/>
  <c r="C1309" s="1"/>
  <c r="C1310" s="1"/>
  <c r="C1311" s="1"/>
  <c r="C1312" s="1"/>
  <c r="C1313" s="1"/>
  <c r="C1314" s="1"/>
  <c r="C1315" s="1"/>
  <c r="C1316" s="1"/>
  <c r="C1317" s="1"/>
  <c r="C1318" s="1"/>
  <c r="C1319" s="1"/>
  <c r="C1320" s="1"/>
  <c r="C1321" s="1"/>
  <c r="C1322" s="1"/>
  <c r="C1323" s="1"/>
  <c r="C1324" s="1"/>
  <c r="C1325" s="1"/>
  <c r="C1326" s="1"/>
  <c r="C1327" s="1"/>
  <c r="C1328" s="1"/>
  <c r="C1329" s="1"/>
  <c r="C1330" s="1"/>
  <c r="C1331" s="1"/>
  <c r="C1332" s="1"/>
  <c r="C1333" s="1"/>
  <c r="C1334" s="1"/>
  <c r="C1335" s="1"/>
  <c r="C1336" s="1"/>
  <c r="C1337" s="1"/>
  <c r="C1338" s="1"/>
  <c r="C1339" s="1"/>
  <c r="C1340" s="1"/>
  <c r="C1341" s="1"/>
  <c r="C1342" s="1"/>
  <c r="C1343" s="1"/>
  <c r="C1344" s="1"/>
  <c r="C1345" s="1"/>
  <c r="C1346" s="1"/>
  <c r="C1347" s="1"/>
  <c r="C1348" s="1"/>
  <c r="C1349" s="1"/>
  <c r="C1350" s="1"/>
  <c r="C1351" s="1"/>
  <c r="C1352" s="1"/>
  <c r="C1353" s="1"/>
  <c r="C1354" s="1"/>
  <c r="C1355" s="1"/>
  <c r="C1356" s="1"/>
  <c r="C1357" s="1"/>
  <c r="C1358" s="1"/>
  <c r="C1359" s="1"/>
  <c r="C1360" s="1"/>
  <c r="C1361" s="1"/>
  <c r="C1362" s="1"/>
  <c r="C1363" s="1"/>
  <c r="C1364" s="1"/>
  <c r="C1365" s="1"/>
  <c r="C1366" s="1"/>
  <c r="C1367" s="1"/>
  <c r="C1368" s="1"/>
  <c r="C1369" s="1"/>
  <c r="C1370" s="1"/>
  <c r="C1371" s="1"/>
  <c r="C1372" s="1"/>
  <c r="C1373" s="1"/>
  <c r="C1374" s="1"/>
  <c r="C1375" s="1"/>
  <c r="C1376" s="1"/>
  <c r="C1377" s="1"/>
  <c r="C1378" s="1"/>
  <c r="C1379" s="1"/>
  <c r="C1380" s="1"/>
  <c r="C1381" s="1"/>
  <c r="C1382" s="1"/>
  <c r="C1383" s="1"/>
  <c r="C1384" s="1"/>
  <c r="C1385" s="1"/>
  <c r="C1386" s="1"/>
  <c r="C1387" s="1"/>
  <c r="C1388" s="1"/>
  <c r="C1389" s="1"/>
  <c r="C1390" s="1"/>
  <c r="C1391" s="1"/>
  <c r="C1392" s="1"/>
  <c r="C1393" s="1"/>
  <c r="C1394" s="1"/>
  <c r="C1395" s="1"/>
  <c r="C1396" s="1"/>
  <c r="C1397" s="1"/>
  <c r="C1398" s="1"/>
  <c r="C1399" s="1"/>
  <c r="C1400" s="1"/>
  <c r="C1401" s="1"/>
  <c r="C1402" s="1"/>
  <c r="C1403" s="1"/>
  <c r="C1404" s="1"/>
  <c r="C1405" s="1"/>
  <c r="C1406" s="1"/>
  <c r="C1407" s="1"/>
  <c r="C1408" s="1"/>
  <c r="C1409" s="1"/>
  <c r="C1410" s="1"/>
  <c r="C1411" s="1"/>
  <c r="C1412" s="1"/>
  <c r="C1413" s="1"/>
  <c r="C1414" s="1"/>
  <c r="C1415" s="1"/>
  <c r="C1416" s="1"/>
  <c r="C1417" s="1"/>
  <c r="C1418" s="1"/>
  <c r="C1419" s="1"/>
  <c r="C1420" s="1"/>
  <c r="C1421" s="1"/>
  <c r="C1422" s="1"/>
  <c r="C1423" s="1"/>
  <c r="C1424" s="1"/>
  <c r="C1425" s="1"/>
  <c r="C1426" s="1"/>
  <c r="C1427" s="1"/>
  <c r="C1428" s="1"/>
  <c r="C1429" s="1"/>
  <c r="C1430" s="1"/>
  <c r="C1431" s="1"/>
  <c r="C1432" s="1"/>
  <c r="C1433" s="1"/>
  <c r="C1434" s="1"/>
  <c r="C1435" s="1"/>
  <c r="C1436" s="1"/>
  <c r="C1437" s="1"/>
  <c r="C1438" s="1"/>
  <c r="C1439" s="1"/>
  <c r="C1440" s="1"/>
  <c r="C1441" s="1"/>
  <c r="C1442" s="1"/>
  <c r="C1443" s="1"/>
  <c r="C1444" s="1"/>
  <c r="C1445" s="1"/>
  <c r="C1446" s="1"/>
  <c r="C1447" s="1"/>
  <c r="C1448" s="1"/>
  <c r="C1449" s="1"/>
  <c r="C1450" s="1"/>
  <c r="C1451" s="1"/>
  <c r="C1452" s="1"/>
  <c r="C1453" s="1"/>
  <c r="C1454" s="1"/>
  <c r="C1455" s="1"/>
  <c r="C1456" s="1"/>
  <c r="C1457" s="1"/>
  <c r="C1458" s="1"/>
  <c r="C1459" s="1"/>
  <c r="C1460" s="1"/>
  <c r="C1461" s="1"/>
  <c r="C1462" s="1"/>
  <c r="C1463" s="1"/>
  <c r="C1464" s="1"/>
  <c r="C1465" s="1"/>
  <c r="C1466" s="1"/>
  <c r="C1467" s="1"/>
  <c r="C1468" s="1"/>
  <c r="C1469" s="1"/>
  <c r="C1470" s="1"/>
  <c r="C1471" s="1"/>
  <c r="C1472" s="1"/>
  <c r="C1473" s="1"/>
  <c r="C1474" s="1"/>
  <c r="C1475" s="1"/>
  <c r="C1476" s="1"/>
  <c r="C1477" s="1"/>
  <c r="C1478" s="1"/>
  <c r="C1479" s="1"/>
  <c r="C1480" s="1"/>
  <c r="C1481" s="1"/>
  <c r="C1482" s="1"/>
  <c r="C1483" s="1"/>
  <c r="C1484" s="1"/>
  <c r="C1485" s="1"/>
  <c r="C1486" s="1"/>
  <c r="C1487" s="1"/>
  <c r="C1488" s="1"/>
  <c r="C1489" s="1"/>
  <c r="C1490" s="1"/>
  <c r="C1491" s="1"/>
  <c r="C1492" s="1"/>
  <c r="C1493" s="1"/>
  <c r="C1494" s="1"/>
  <c r="C1495" s="1"/>
  <c r="C1496" s="1"/>
  <c r="C1497" s="1"/>
  <c r="C1498" s="1"/>
  <c r="C1499" s="1"/>
  <c r="C1500" s="1"/>
  <c r="C1501" s="1"/>
  <c r="C1502" s="1"/>
  <c r="C1503" s="1"/>
  <c r="C1504" s="1"/>
  <c r="C1505" s="1"/>
  <c r="C1506" s="1"/>
  <c r="C1507" s="1"/>
  <c r="C1508" s="1"/>
  <c r="C1509" s="1"/>
  <c r="C1510" s="1"/>
  <c r="C1511" s="1"/>
  <c r="C1512" s="1"/>
  <c r="C1513" s="1"/>
  <c r="C1514" s="1"/>
  <c r="C1515" s="1"/>
  <c r="C1516" s="1"/>
  <c r="C1517" s="1"/>
  <c r="C1518" s="1"/>
  <c r="C1519" s="1"/>
  <c r="C1520" s="1"/>
  <c r="C1521" s="1"/>
  <c r="C1522" s="1"/>
  <c r="C1523" s="1"/>
  <c r="C1524" s="1"/>
  <c r="C1525" s="1"/>
  <c r="C1526" s="1"/>
  <c r="C1527" s="1"/>
  <c r="C1528" s="1"/>
  <c r="C1529" s="1"/>
  <c r="C1530" s="1"/>
  <c r="C1531" s="1"/>
  <c r="C1532" s="1"/>
  <c r="C1533" s="1"/>
  <c r="C1534" s="1"/>
  <c r="C1535" s="1"/>
  <c r="C1536" s="1"/>
  <c r="C1537" s="1"/>
  <c r="C1538" s="1"/>
  <c r="C1539" s="1"/>
  <c r="C1540" s="1"/>
  <c r="C1541" s="1"/>
  <c r="C1542" s="1"/>
  <c r="C1543" s="1"/>
  <c r="C1544" s="1"/>
  <c r="C1545" s="1"/>
  <c r="C1546" s="1"/>
  <c r="C1547" s="1"/>
  <c r="C1548" s="1"/>
  <c r="C1549" s="1"/>
  <c r="C1550" s="1"/>
  <c r="C1551" s="1"/>
  <c r="C1552" s="1"/>
  <c r="C1553" s="1"/>
  <c r="C1554" s="1"/>
  <c r="C1555" s="1"/>
  <c r="C1556" s="1"/>
  <c r="C1557" s="1"/>
  <c r="C1558" s="1"/>
  <c r="C1559" s="1"/>
  <c r="C1560" s="1"/>
  <c r="C1561" s="1"/>
  <c r="C1562" s="1"/>
  <c r="C1563" s="1"/>
  <c r="C1564" s="1"/>
  <c r="C1565" s="1"/>
  <c r="C1566" s="1"/>
  <c r="C1567" s="1"/>
  <c r="C1568" s="1"/>
  <c r="C1569" s="1"/>
  <c r="C1570" s="1"/>
  <c r="C1571" s="1"/>
  <c r="C1572" s="1"/>
  <c r="C1573" s="1"/>
  <c r="C1574" s="1"/>
  <c r="C1575" s="1"/>
  <c r="C1576" s="1"/>
  <c r="C1577" s="1"/>
  <c r="C1578" s="1"/>
  <c r="C1579" s="1"/>
  <c r="C1580" s="1"/>
  <c r="C1581" s="1"/>
  <c r="C1582" s="1"/>
  <c r="C1583" s="1"/>
  <c r="C1584" s="1"/>
  <c r="C1585" s="1"/>
  <c r="C1586" s="1"/>
  <c r="C1587" s="1"/>
  <c r="C1588" s="1"/>
  <c r="C1589" s="1"/>
  <c r="C1590" s="1"/>
  <c r="C1591" s="1"/>
  <c r="C1592" s="1"/>
  <c r="C1593" s="1"/>
  <c r="C1594" s="1"/>
  <c r="C1595" s="1"/>
  <c r="C1596" s="1"/>
  <c r="C1597" s="1"/>
  <c r="C1598" s="1"/>
  <c r="C1599" s="1"/>
  <c r="D930"/>
  <c r="D931" s="1"/>
  <c r="D932" s="1"/>
  <c r="D933" s="1"/>
  <c r="D934" s="1"/>
  <c r="D935" s="1"/>
  <c r="D936" s="1"/>
  <c r="D937" s="1"/>
  <c r="D938" s="1"/>
  <c r="D939" s="1"/>
  <c r="D940" s="1"/>
  <c r="D941" s="1"/>
  <c r="D942" s="1"/>
  <c r="D943" s="1"/>
  <c r="D944" s="1"/>
  <c r="D945" s="1"/>
  <c r="D946" s="1"/>
  <c r="D947" s="1"/>
  <c r="D948" s="1"/>
  <c r="D949" s="1"/>
  <c r="D950" s="1"/>
  <c r="D951" s="1"/>
  <c r="D952" s="1"/>
  <c r="D953" s="1"/>
  <c r="D954" s="1"/>
  <c r="D955" s="1"/>
  <c r="D956" s="1"/>
  <c r="D957" s="1"/>
  <c r="D958" s="1"/>
  <c r="D959" s="1"/>
  <c r="D960" s="1"/>
  <c r="D961" s="1"/>
  <c r="D962" s="1"/>
  <c r="D963" s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1" s="1"/>
  <c r="D982" s="1"/>
  <c r="D983" s="1"/>
  <c r="D984" s="1"/>
  <c r="D985" s="1"/>
  <c r="D986" s="1"/>
  <c r="D987" s="1"/>
  <c r="D988" s="1"/>
  <c r="D989" s="1"/>
  <c r="D990" s="1"/>
  <c r="D991" s="1"/>
  <c r="D992" s="1"/>
  <c r="D993" s="1"/>
  <c r="D994" s="1"/>
  <c r="D995" s="1"/>
  <c r="D996" s="1"/>
  <c r="D997" s="1"/>
  <c r="D998" s="1"/>
  <c r="D999" s="1"/>
  <c r="D1000" s="1"/>
  <c r="D1001" s="1"/>
  <c r="D1002" s="1"/>
  <c r="D1003" s="1"/>
  <c r="D1004" s="1"/>
  <c r="D1005" s="1"/>
  <c r="D1006" s="1"/>
  <c r="D1007" s="1"/>
  <c r="D1008" s="1"/>
  <c r="D1009" s="1"/>
  <c r="D1010" s="1"/>
  <c r="D1011" s="1"/>
  <c r="D1012" s="1"/>
  <c r="D1013" s="1"/>
  <c r="D1014" s="1"/>
  <c r="D1015" s="1"/>
  <c r="D1016" s="1"/>
  <c r="D1017" s="1"/>
  <c r="D1018" s="1"/>
  <c r="D1019" s="1"/>
  <c r="D1020" s="1"/>
  <c r="D1021" s="1"/>
  <c r="D1022" s="1"/>
  <c r="D1023" s="1"/>
  <c r="D1024" s="1"/>
  <c r="D1025" s="1"/>
  <c r="D1026" s="1"/>
  <c r="D1027" s="1"/>
  <c r="D1028" s="1"/>
  <c r="D1029" s="1"/>
  <c r="D1030" s="1"/>
  <c r="D1031" s="1"/>
  <c r="D1032" s="1"/>
  <c r="D1033" s="1"/>
  <c r="D1034" s="1"/>
  <c r="D1035" s="1"/>
  <c r="D1036" s="1"/>
  <c r="D1037" s="1"/>
  <c r="D1038" s="1"/>
  <c r="D1039" s="1"/>
  <c r="D1040" s="1"/>
  <c r="D1041" s="1"/>
  <c r="D1042" s="1"/>
  <c r="D1043" s="1"/>
  <c r="D1044" s="1"/>
  <c r="D1045" s="1"/>
  <c r="D1046" s="1"/>
  <c r="D1047" s="1"/>
  <c r="D1048" s="1"/>
  <c r="D1049" s="1"/>
  <c r="D1050" s="1"/>
  <c r="D1051" s="1"/>
  <c r="D1052" s="1"/>
  <c r="D1053" s="1"/>
  <c r="D1054" s="1"/>
  <c r="D1055" s="1"/>
  <c r="D1056" s="1"/>
  <c r="D1057" s="1"/>
  <c r="D1058" s="1"/>
  <c r="D1059" s="1"/>
  <c r="D1060" s="1"/>
  <c r="D1061" s="1"/>
  <c r="D1062" s="1"/>
  <c r="D1063" s="1"/>
  <c r="D1064" s="1"/>
  <c r="D1065" s="1"/>
  <c r="D1066" s="1"/>
  <c r="D1067" s="1"/>
  <c r="D1068" s="1"/>
  <c r="D1069" s="1"/>
  <c r="D1070" s="1"/>
  <c r="D1071" s="1"/>
  <c r="D1072" s="1"/>
  <c r="D1073" s="1"/>
  <c r="D1074" s="1"/>
  <c r="D1075" s="1"/>
  <c r="D1076" s="1"/>
  <c r="D1077" s="1"/>
  <c r="D1078" s="1"/>
  <c r="D1079" s="1"/>
  <c r="D1080" s="1"/>
  <c r="D1081" s="1"/>
  <c r="D1082" s="1"/>
  <c r="D1083" s="1"/>
  <c r="D1084" s="1"/>
  <c r="D1085" s="1"/>
  <c r="D1086" s="1"/>
  <c r="D1087" s="1"/>
  <c r="D1088" s="1"/>
  <c r="D1089" s="1"/>
  <c r="D1090" s="1"/>
  <c r="D1091" s="1"/>
  <c r="D1092" s="1"/>
  <c r="D1093" s="1"/>
  <c r="D1094" s="1"/>
  <c r="D1095" s="1"/>
  <c r="D1096" s="1"/>
  <c r="D1097" s="1"/>
  <c r="D1098" s="1"/>
  <c r="D1099" s="1"/>
  <c r="D1100" s="1"/>
  <c r="D1101" s="1"/>
  <c r="D1102" s="1"/>
  <c r="D1103" s="1"/>
  <c r="D1104" s="1"/>
  <c r="D1105" s="1"/>
  <c r="D1106" s="1"/>
  <c r="D1107" s="1"/>
  <c r="D1108" s="1"/>
  <c r="D1109" s="1"/>
  <c r="D1110" s="1"/>
  <c r="D1111" s="1"/>
  <c r="D1112" s="1"/>
  <c r="D1113" s="1"/>
  <c r="D1114" s="1"/>
  <c r="D1115" s="1"/>
  <c r="D1116" s="1"/>
  <c r="D1117" s="1"/>
  <c r="D1118" s="1"/>
  <c r="D1119" s="1"/>
  <c r="D1120" s="1"/>
  <c r="D1121" s="1"/>
  <c r="D1122" s="1"/>
  <c r="D1123" s="1"/>
  <c r="D1124" s="1"/>
  <c r="D1125" s="1"/>
  <c r="D1126" s="1"/>
  <c r="D1127" s="1"/>
  <c r="D1128" s="1"/>
  <c r="D1129" s="1"/>
  <c r="C930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52" s="1"/>
  <c r="C953" s="1"/>
  <c r="C954" s="1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87" s="1"/>
  <c r="C988" s="1"/>
  <c r="C989" s="1"/>
  <c r="C990" s="1"/>
  <c r="C991" s="1"/>
  <c r="C992" s="1"/>
  <c r="C993" s="1"/>
  <c r="C994" s="1"/>
  <c r="C995" s="1"/>
  <c r="C996" s="1"/>
  <c r="C997" s="1"/>
  <c r="C998" s="1"/>
  <c r="C999" s="1"/>
  <c r="C1000" s="1"/>
  <c r="C1001" s="1"/>
  <c r="C1002" s="1"/>
  <c r="C1003" s="1"/>
  <c r="C1004" s="1"/>
  <c r="C1005" s="1"/>
  <c r="C1006" s="1"/>
  <c r="C1007" s="1"/>
  <c r="C1008" s="1"/>
  <c r="C1009" s="1"/>
  <c r="C1010" s="1"/>
  <c r="C1011" s="1"/>
  <c r="C1012" s="1"/>
  <c r="C1013" s="1"/>
  <c r="C1014" s="1"/>
  <c r="C1015" s="1"/>
  <c r="C1016" s="1"/>
  <c r="C1017" s="1"/>
  <c r="C1018" s="1"/>
  <c r="C1019" s="1"/>
  <c r="C1020" s="1"/>
  <c r="C1021" s="1"/>
  <c r="C1022" s="1"/>
  <c r="C1023" s="1"/>
  <c r="C1024" s="1"/>
  <c r="C1025" s="1"/>
  <c r="C1026" s="1"/>
  <c r="C1027" s="1"/>
  <c r="C1028" s="1"/>
  <c r="C1029" s="1"/>
  <c r="C1030" s="1"/>
  <c r="C1031" s="1"/>
  <c r="C1032" s="1"/>
  <c r="C1033" s="1"/>
  <c r="C1034" s="1"/>
  <c r="C1035" s="1"/>
  <c r="C1036" s="1"/>
  <c r="C1037" s="1"/>
  <c r="C1038" s="1"/>
  <c r="C1039" s="1"/>
  <c r="C1040" s="1"/>
  <c r="C1041" s="1"/>
  <c r="C1042" s="1"/>
  <c r="C1043" s="1"/>
  <c r="C1044" s="1"/>
  <c r="C1045" s="1"/>
  <c r="C1046" s="1"/>
  <c r="C1047" s="1"/>
  <c r="C1048" s="1"/>
  <c r="C1049" s="1"/>
  <c r="C1050" s="1"/>
  <c r="C1051" s="1"/>
  <c r="C1052" s="1"/>
  <c r="C1053" s="1"/>
  <c r="C1054" s="1"/>
  <c r="C1055" s="1"/>
  <c r="C1056" s="1"/>
  <c r="C1057" s="1"/>
  <c r="C1058" s="1"/>
  <c r="C1059" s="1"/>
  <c r="C1060" s="1"/>
  <c r="C1061" s="1"/>
  <c r="C1062" s="1"/>
  <c r="C1063" s="1"/>
  <c r="C1064" s="1"/>
  <c r="C1065" s="1"/>
  <c r="C1066" s="1"/>
  <c r="C1067" s="1"/>
  <c r="C1068" s="1"/>
  <c r="C1069" s="1"/>
  <c r="C1070" s="1"/>
  <c r="C1071" s="1"/>
  <c r="C1072" s="1"/>
  <c r="C1073" s="1"/>
  <c r="C1074" s="1"/>
  <c r="C1075" s="1"/>
  <c r="C1076" s="1"/>
  <c r="C1077" s="1"/>
  <c r="C1078" s="1"/>
  <c r="C1079" s="1"/>
  <c r="C1080" s="1"/>
  <c r="C1081" s="1"/>
  <c r="C1082" s="1"/>
  <c r="C1083" s="1"/>
  <c r="C1084" s="1"/>
  <c r="C1085" s="1"/>
  <c r="C1086" s="1"/>
  <c r="C1087" s="1"/>
  <c r="C1088" s="1"/>
  <c r="C1089" s="1"/>
  <c r="C1090" s="1"/>
  <c r="C1091" s="1"/>
  <c r="C1092" s="1"/>
  <c r="C1093" s="1"/>
  <c r="C1094" s="1"/>
  <c r="C1095" s="1"/>
  <c r="C1096" s="1"/>
  <c r="C1097" s="1"/>
  <c r="C1098" s="1"/>
  <c r="C1099" s="1"/>
  <c r="C1100" s="1"/>
  <c r="C1101" s="1"/>
  <c r="C1102" s="1"/>
  <c r="C1103" s="1"/>
  <c r="C1104" s="1"/>
  <c r="C1105" s="1"/>
  <c r="C1106" s="1"/>
  <c r="C1107" s="1"/>
  <c r="C1108" s="1"/>
  <c r="C1109" s="1"/>
  <c r="C1110" s="1"/>
  <c r="C1111" s="1"/>
  <c r="C1112" s="1"/>
  <c r="C1113" s="1"/>
  <c r="C1114" s="1"/>
  <c r="C1115" s="1"/>
  <c r="C1116" s="1"/>
  <c r="C1117" s="1"/>
  <c r="C1118" s="1"/>
  <c r="C1119" s="1"/>
  <c r="C1120" s="1"/>
  <c r="C1121" s="1"/>
  <c r="C1122" s="1"/>
  <c r="C1123" s="1"/>
  <c r="C1124" s="1"/>
  <c r="C1125" s="1"/>
  <c r="C1126" s="1"/>
  <c r="C1127" s="1"/>
  <c r="C1128" s="1"/>
  <c r="C1129" s="1"/>
  <c r="D920"/>
  <c r="D921" s="1"/>
  <c r="D922" s="1"/>
  <c r="D923" s="1"/>
  <c r="D924" s="1"/>
  <c r="D925" s="1"/>
  <c r="D926" s="1"/>
  <c r="D927" s="1"/>
  <c r="C920"/>
  <c r="C921" s="1"/>
  <c r="C922" s="1"/>
  <c r="C923" s="1"/>
  <c r="C924" s="1"/>
  <c r="C925" s="1"/>
  <c r="C926" s="1"/>
  <c r="C927" s="1"/>
  <c r="C696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737" s="1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907" s="1"/>
  <c r="C908" s="1"/>
  <c r="C909" s="1"/>
  <c r="C910" s="1"/>
  <c r="C911" s="1"/>
  <c r="C912" s="1"/>
  <c r="C913" s="1"/>
  <c r="C914" s="1"/>
  <c r="C915" s="1"/>
  <c r="C916" s="1"/>
  <c r="C917" s="1"/>
  <c r="C918" s="1"/>
  <c r="D690"/>
  <c r="D691" s="1"/>
  <c r="D692" s="1"/>
  <c r="D693" s="1"/>
  <c r="D694" s="1"/>
  <c r="D604"/>
  <c r="D605" s="1"/>
  <c r="D606" s="1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  <c r="D645" s="1"/>
  <c r="D646" s="1"/>
  <c r="D647" s="1"/>
  <c r="D648" s="1"/>
  <c r="D649" s="1"/>
  <c r="D650" s="1"/>
  <c r="D651" s="1"/>
  <c r="D652" s="1"/>
  <c r="D653" s="1"/>
  <c r="D654" s="1"/>
  <c r="D655" s="1"/>
  <c r="D656" s="1"/>
  <c r="D657" s="1"/>
  <c r="D658" s="1"/>
  <c r="D659" s="1"/>
  <c r="D660" s="1"/>
  <c r="D661" s="1"/>
  <c r="D662" s="1"/>
  <c r="D663" s="1"/>
  <c r="D664" s="1"/>
  <c r="D665" s="1"/>
  <c r="D666" s="1"/>
  <c r="D667" s="1"/>
  <c r="D668" s="1"/>
  <c r="D669" s="1"/>
  <c r="D670" s="1"/>
  <c r="D671" s="1"/>
  <c r="D672" s="1"/>
  <c r="D673" s="1"/>
  <c r="D674" s="1"/>
  <c r="D675" s="1"/>
  <c r="D676" s="1"/>
  <c r="D677" s="1"/>
  <c r="D678" s="1"/>
  <c r="D679" s="1"/>
  <c r="D680" s="1"/>
  <c r="D681" s="1"/>
  <c r="D682" s="1"/>
  <c r="D683" s="1"/>
  <c r="D684" s="1"/>
  <c r="D685" s="1"/>
  <c r="D686" s="1"/>
  <c r="D687" s="1"/>
  <c r="D688" s="1"/>
  <c r="C604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635" s="1"/>
  <c r="C636" s="1"/>
  <c r="C637" s="1"/>
  <c r="C638" s="1"/>
  <c r="C639" s="1"/>
  <c r="C640" s="1"/>
  <c r="C641" s="1"/>
  <c r="C642" s="1"/>
  <c r="C643" s="1"/>
  <c r="C644" s="1"/>
  <c r="C645" s="1"/>
  <c r="C646" s="1"/>
  <c r="C647" s="1"/>
  <c r="C648" s="1"/>
  <c r="C649" s="1"/>
  <c r="C650" s="1"/>
  <c r="C651" s="1"/>
  <c r="C652" s="1"/>
  <c r="C653" s="1"/>
  <c r="C654" s="1"/>
  <c r="C655" s="1"/>
  <c r="C656" s="1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D57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C571"/>
  <c r="C572" s="1"/>
  <c r="C573" s="1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D48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64" s="1"/>
  <c r="D565" s="1"/>
  <c r="D566" s="1"/>
  <c r="D567" s="1"/>
  <c r="D568" s="1"/>
  <c r="D569" s="1"/>
  <c r="C481"/>
  <c r="C482" s="1"/>
  <c r="C483" s="1"/>
  <c r="C484" s="1"/>
  <c r="C485" s="1"/>
  <c r="C486" s="1"/>
  <c r="C487" s="1"/>
  <c r="C488" s="1"/>
  <c r="C489" s="1"/>
  <c r="C490" s="1"/>
  <c r="C491" s="1"/>
  <c r="C492" s="1"/>
  <c r="C493" s="1"/>
  <c r="C494" s="1"/>
  <c r="C495" s="1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513" s="1"/>
  <c r="C514" s="1"/>
  <c r="C515" s="1"/>
  <c r="C516" s="1"/>
  <c r="C517" s="1"/>
  <c r="C518" s="1"/>
  <c r="C519" s="1"/>
  <c r="C520" s="1"/>
  <c r="C521" s="1"/>
  <c r="C522" s="1"/>
  <c r="C523" s="1"/>
  <c r="C524" s="1"/>
  <c r="C525" s="1"/>
  <c r="C526" s="1"/>
  <c r="C527" s="1"/>
  <c r="C528" s="1"/>
  <c r="C529" s="1"/>
  <c r="C530" s="1"/>
  <c r="C531" s="1"/>
  <c r="C532" s="1"/>
  <c r="C533" s="1"/>
  <c r="C534" s="1"/>
  <c r="C535" s="1"/>
  <c r="C536" s="1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64" s="1"/>
  <c r="C565" s="1"/>
  <c r="C566" s="1"/>
  <c r="C567" s="1"/>
  <c r="C568" s="1"/>
  <c r="C569" s="1"/>
  <c r="F475"/>
  <c r="F476" s="1"/>
  <c r="F477" s="1"/>
  <c r="D475"/>
  <c r="D476" s="1"/>
  <c r="D477" s="1"/>
  <c r="C475"/>
  <c r="C476" s="1"/>
  <c r="C477" s="1"/>
  <c r="F473"/>
  <c r="D473"/>
  <c r="C473"/>
  <c r="F463"/>
  <c r="F464" s="1"/>
  <c r="F465" s="1"/>
  <c r="F466" s="1"/>
  <c r="F467" s="1"/>
  <c r="F468" s="1"/>
  <c r="F469" s="1"/>
  <c r="D463"/>
  <c r="D464" s="1"/>
  <c r="D465" s="1"/>
  <c r="D466" s="1"/>
  <c r="D467" s="1"/>
  <c r="D468" s="1"/>
  <c r="D469" s="1"/>
  <c r="C463"/>
  <c r="C464" s="1"/>
  <c r="C465" s="1"/>
  <c r="C466" s="1"/>
  <c r="C467" s="1"/>
  <c r="C468" s="1"/>
  <c r="C469" s="1"/>
  <c r="F454"/>
  <c r="F455" s="1"/>
  <c r="F456" s="1"/>
  <c r="F457" s="1"/>
  <c r="F458" s="1"/>
  <c r="F459" s="1"/>
  <c r="F460" s="1"/>
  <c r="D454"/>
  <c r="D455" s="1"/>
  <c r="D456" s="1"/>
  <c r="D457" s="1"/>
  <c r="D458" s="1"/>
  <c r="D459" s="1"/>
  <c r="D460" s="1"/>
  <c r="C454"/>
  <c r="C455" s="1"/>
  <c r="C456" s="1"/>
  <c r="C457" s="1"/>
  <c r="C458" s="1"/>
  <c r="C459" s="1"/>
  <c r="C460" s="1"/>
  <c r="F172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D172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C172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F167"/>
  <c r="F168" s="1"/>
  <c r="F169" s="1"/>
  <c r="F170" s="1"/>
  <c r="D167"/>
  <c r="D168" s="1"/>
  <c r="D169" s="1"/>
  <c r="D170" s="1"/>
  <c r="C167"/>
  <c r="C168" s="1"/>
  <c r="C169" s="1"/>
  <c r="C170" s="1"/>
  <c r="F161"/>
  <c r="F162" s="1"/>
  <c r="F163" s="1"/>
  <c r="F164" s="1"/>
  <c r="F165" s="1"/>
  <c r="D161"/>
  <c r="D162" s="1"/>
  <c r="D163" s="1"/>
  <c r="D164" s="1"/>
  <c r="D165" s="1"/>
  <c r="F139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D139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C139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F129"/>
  <c r="F130" s="1"/>
  <c r="F131" s="1"/>
  <c r="F132" s="1"/>
  <c r="F133" s="1"/>
  <c r="F134" s="1"/>
  <c r="F135" s="1"/>
  <c r="F136" s="1"/>
  <c r="F137" s="1"/>
  <c r="D129"/>
  <c r="D130" s="1"/>
  <c r="D131" s="1"/>
  <c r="D132" s="1"/>
  <c r="D133" s="1"/>
  <c r="D134" s="1"/>
  <c r="D135" s="1"/>
  <c r="D136" s="1"/>
  <c r="D137" s="1"/>
  <c r="C129"/>
  <c r="C130" s="1"/>
  <c r="C131" s="1"/>
  <c r="C132" s="1"/>
  <c r="C133" s="1"/>
  <c r="C134" s="1"/>
  <c r="C135" s="1"/>
  <c r="C136" s="1"/>
  <c r="C137" s="1"/>
  <c r="F120"/>
  <c r="F121" s="1"/>
  <c r="F122" s="1"/>
  <c r="F123" s="1"/>
  <c r="F124" s="1"/>
  <c r="F125" s="1"/>
  <c r="F126" s="1"/>
  <c r="F127" s="1"/>
  <c r="D120"/>
  <c r="D121" s="1"/>
  <c r="D122" s="1"/>
  <c r="D123" s="1"/>
  <c r="D124" s="1"/>
  <c r="D125" s="1"/>
  <c r="D126" s="1"/>
  <c r="D127" s="1"/>
  <c r="C120"/>
  <c r="C121" s="1"/>
  <c r="C122" s="1"/>
  <c r="C123" s="1"/>
  <c r="C124" s="1"/>
  <c r="C125" s="1"/>
  <c r="C126" s="1"/>
  <c r="C127" s="1"/>
  <c r="F116"/>
  <c r="F117" s="1"/>
  <c r="F118" s="1"/>
  <c r="D116"/>
  <c r="D117" s="1"/>
  <c r="D118" s="1"/>
  <c r="C116"/>
  <c r="C117" s="1"/>
  <c r="C118" s="1"/>
  <c r="F114"/>
  <c r="D114"/>
  <c r="C114"/>
  <c r="F110"/>
  <c r="F111" s="1"/>
  <c r="D110"/>
  <c r="D111" s="1"/>
  <c r="C110"/>
  <c r="C111" s="1"/>
  <c r="F77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D77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C77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F67"/>
  <c r="F68" s="1"/>
  <c r="F69" s="1"/>
  <c r="F70" s="1"/>
  <c r="F71" s="1"/>
  <c r="F72" s="1"/>
  <c r="F73" s="1"/>
  <c r="F74" s="1"/>
  <c r="D67"/>
  <c r="D68" s="1"/>
  <c r="D69" s="1"/>
  <c r="D70" s="1"/>
  <c r="D71" s="1"/>
  <c r="D72" s="1"/>
  <c r="D73" s="1"/>
  <c r="D74" s="1"/>
  <c r="C67"/>
  <c r="C68" s="1"/>
  <c r="C69" s="1"/>
  <c r="C70" s="1"/>
  <c r="C71" s="1"/>
  <c r="C72" s="1"/>
  <c r="C73" s="1"/>
  <c r="C74" s="1"/>
  <c r="F61"/>
  <c r="F62" s="1"/>
  <c r="F63" s="1"/>
  <c r="F64" s="1"/>
  <c r="F65" s="1"/>
  <c r="D61"/>
  <c r="D62" s="1"/>
  <c r="D63" s="1"/>
  <c r="D64" s="1"/>
  <c r="D65" s="1"/>
  <c r="F47"/>
  <c r="F48" s="1"/>
  <c r="F49" s="1"/>
  <c r="F50" s="1"/>
  <c r="F51" s="1"/>
  <c r="F52" s="1"/>
  <c r="F53" s="1"/>
  <c r="F54" s="1"/>
  <c r="F55" s="1"/>
  <c r="F56" s="1"/>
  <c r="F57" s="1"/>
  <c r="F58" s="1"/>
  <c r="F59" s="1"/>
  <c r="D47"/>
  <c r="D48" s="1"/>
  <c r="D49" s="1"/>
  <c r="D50" s="1"/>
  <c r="D51" s="1"/>
  <c r="D52" s="1"/>
  <c r="D53" s="1"/>
  <c r="D54" s="1"/>
  <c r="D55" s="1"/>
  <c r="D56" s="1"/>
  <c r="D57" s="1"/>
  <c r="D58" s="1"/>
  <c r="D59" s="1"/>
  <c r="C47"/>
  <c r="C48" s="1"/>
  <c r="C49" s="1"/>
  <c r="C50" s="1"/>
  <c r="C51" s="1"/>
  <c r="C52" s="1"/>
  <c r="C53" s="1"/>
  <c r="C54" s="1"/>
  <c r="C55" s="1"/>
  <c r="C56" s="1"/>
  <c r="C57" s="1"/>
  <c r="C58" s="1"/>
  <c r="C59" s="1"/>
  <c r="F38"/>
  <c r="F39" s="1"/>
  <c r="F40" s="1"/>
  <c r="F41" s="1"/>
  <c r="F42" s="1"/>
  <c r="F43" s="1"/>
  <c r="F44" s="1"/>
  <c r="F45" s="1"/>
  <c r="D38"/>
  <c r="D39" s="1"/>
  <c r="D40" s="1"/>
  <c r="D41" s="1"/>
  <c r="D42" s="1"/>
  <c r="D43" s="1"/>
  <c r="D44" s="1"/>
  <c r="D45" s="1"/>
  <c r="C38"/>
  <c r="C39" s="1"/>
  <c r="C40" s="1"/>
  <c r="C41" s="1"/>
  <c r="C42" s="1"/>
  <c r="C43" s="1"/>
  <c r="C44" s="1"/>
  <c r="C45" s="1"/>
  <c r="F29"/>
  <c r="F30" s="1"/>
  <c r="F31" s="1"/>
  <c r="F32" s="1"/>
  <c r="F33" s="1"/>
  <c r="F34" s="1"/>
  <c r="F35" s="1"/>
  <c r="F36" s="1"/>
  <c r="D29"/>
  <c r="D30" s="1"/>
  <c r="D31" s="1"/>
  <c r="D32" s="1"/>
  <c r="D33" s="1"/>
  <c r="D34" s="1"/>
  <c r="D35" s="1"/>
  <c r="D36" s="1"/>
  <c r="C29"/>
  <c r="C30" s="1"/>
  <c r="C31" s="1"/>
  <c r="C32" s="1"/>
  <c r="C33" s="1"/>
  <c r="C34" s="1"/>
  <c r="C35" s="1"/>
  <c r="C36" s="1"/>
  <c r="F27"/>
  <c r="D27"/>
  <c r="C27"/>
  <c r="C17"/>
  <c r="C18" s="1"/>
  <c r="C19" s="1"/>
  <c r="C20" s="1"/>
  <c r="C21" s="1"/>
  <c r="C22" s="1"/>
  <c r="C23" s="1"/>
  <c r="C24" s="1"/>
  <c r="F16"/>
  <c r="F17" s="1"/>
  <c r="F18" s="1"/>
  <c r="F19" s="1"/>
  <c r="F20" s="1"/>
  <c r="F21" s="1"/>
  <c r="F22" s="1"/>
  <c r="F23" s="1"/>
  <c r="F24" s="1"/>
  <c r="D16"/>
  <c r="D17" s="1"/>
  <c r="D18" s="1"/>
  <c r="D19" s="1"/>
  <c r="D20" s="1"/>
  <c r="D21" s="1"/>
  <c r="D22" s="1"/>
  <c r="D23" s="1"/>
  <c r="D24" s="1"/>
  <c r="C16"/>
  <c r="F10"/>
  <c r="F11" s="1"/>
  <c r="F12" s="1"/>
  <c r="F13" s="1"/>
  <c r="F14" s="1"/>
  <c r="D10"/>
  <c r="D11" s="1"/>
  <c r="D12" s="1"/>
  <c r="D13" s="1"/>
  <c r="D14" s="1"/>
  <c r="C10"/>
  <c r="C11" s="1"/>
  <c r="C12" s="1"/>
  <c r="C13" s="1"/>
  <c r="C14" s="1"/>
  <c r="E9"/>
  <c r="E10" s="1"/>
  <c r="E11" s="1"/>
  <c r="E12" s="1"/>
  <c r="E13" s="1"/>
  <c r="E14" s="1"/>
  <c r="B9"/>
  <c r="B10" s="1"/>
  <c r="F8"/>
  <c r="E8"/>
  <c r="D8"/>
  <c r="C8"/>
  <c r="B8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H7"/>
  <c r="B4"/>
  <c r="H272" i="3"/>
  <c r="I272" s="1"/>
  <c r="J272" s="1"/>
  <c r="K272" s="1"/>
  <c r="L272" s="1"/>
  <c r="M272" s="1"/>
  <c r="N272" s="1"/>
  <c r="O272" s="1"/>
  <c r="P272" s="1"/>
  <c r="Q272" s="1"/>
  <c r="R272" s="1"/>
  <c r="S272" s="1"/>
  <c r="T272" s="1"/>
  <c r="U272" s="1"/>
  <c r="V272" s="1"/>
  <c r="W272" s="1"/>
  <c r="X272" s="1"/>
  <c r="Y272" s="1"/>
  <c r="Z272" s="1"/>
  <c r="AA272" s="1"/>
  <c r="AB272" s="1"/>
  <c r="AC272" s="1"/>
  <c r="AD272" s="1"/>
  <c r="AE272" s="1"/>
  <c r="AF272" s="1"/>
  <c r="AG272" s="1"/>
  <c r="AH272" s="1"/>
  <c r="AI272" s="1"/>
  <c r="AJ272" s="1"/>
  <c r="AK272" s="1"/>
  <c r="AL272" s="1"/>
  <c r="AM272" s="1"/>
  <c r="AN272" s="1"/>
  <c r="AO272" s="1"/>
  <c r="AP272" s="1"/>
  <c r="AQ272" s="1"/>
  <c r="AR272" s="1"/>
  <c r="AS272" s="1"/>
  <c r="AT272" s="1"/>
  <c r="AU272" s="1"/>
  <c r="AV272" s="1"/>
  <c r="AW272" s="1"/>
  <c r="AX272" s="1"/>
  <c r="AY272" s="1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A21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I208"/>
  <c r="J208" s="1"/>
  <c r="K208" s="1"/>
  <c r="L208" s="1"/>
  <c r="M208" s="1"/>
  <c r="N208" s="1"/>
  <c r="O208" s="1"/>
  <c r="P208" s="1"/>
  <c r="Q208" s="1"/>
  <c r="R208" s="1"/>
  <c r="S208" s="1"/>
  <c r="T208" s="1"/>
  <c r="U208" s="1"/>
  <c r="V208" s="1"/>
  <c r="W208" s="1"/>
  <c r="X208" s="1"/>
  <c r="Y208" s="1"/>
  <c r="Z208" s="1"/>
  <c r="AA208" s="1"/>
  <c r="AB208" s="1"/>
  <c r="AC208" s="1"/>
  <c r="AD208" s="1"/>
  <c r="AE208" s="1"/>
  <c r="AF208" s="1"/>
  <c r="AG208" s="1"/>
  <c r="AH208" s="1"/>
  <c r="AI208" s="1"/>
  <c r="AJ208" s="1"/>
  <c r="AK208" s="1"/>
  <c r="AL208" s="1"/>
  <c r="AM208" s="1"/>
  <c r="AN208" s="1"/>
  <c r="AO208" s="1"/>
  <c r="AP208" s="1"/>
  <c r="AQ208" s="1"/>
  <c r="AR208" s="1"/>
  <c r="AS208" s="1"/>
  <c r="AT208" s="1"/>
  <c r="AU208" s="1"/>
  <c r="AV208" s="1"/>
  <c r="AW208" s="1"/>
  <c r="AX208" s="1"/>
  <c r="AY208" s="1"/>
  <c r="H208"/>
  <c r="I205"/>
  <c r="J205" s="1"/>
  <c r="K205" s="1"/>
  <c r="L205" s="1"/>
  <c r="M205" s="1"/>
  <c r="N205" s="1"/>
  <c r="O205" s="1"/>
  <c r="P205" s="1"/>
  <c r="Q205" s="1"/>
  <c r="R205" s="1"/>
  <c r="S205" s="1"/>
  <c r="T205" s="1"/>
  <c r="U205" s="1"/>
  <c r="V205" s="1"/>
  <c r="W205" s="1"/>
  <c r="X205" s="1"/>
  <c r="Y205" s="1"/>
  <c r="Z205" s="1"/>
  <c r="AA205" s="1"/>
  <c r="AB205" s="1"/>
  <c r="AC205" s="1"/>
  <c r="AD205" s="1"/>
  <c r="AE205" s="1"/>
  <c r="AF205" s="1"/>
  <c r="AG205" s="1"/>
  <c r="AH205" s="1"/>
  <c r="AI205" s="1"/>
  <c r="AJ205" s="1"/>
  <c r="AK205" s="1"/>
  <c r="AL205" s="1"/>
  <c r="AM205" s="1"/>
  <c r="AN205" s="1"/>
  <c r="AO205" s="1"/>
  <c r="AP205" s="1"/>
  <c r="AQ205" s="1"/>
  <c r="AR205" s="1"/>
  <c r="AS205" s="1"/>
  <c r="AT205" s="1"/>
  <c r="AU205" s="1"/>
  <c r="AV205" s="1"/>
  <c r="AW205" s="1"/>
  <c r="AX205" s="1"/>
  <c r="AY205" s="1"/>
  <c r="H205"/>
  <c r="AY204"/>
  <c r="AX204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AY202"/>
  <c r="AX202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AY200"/>
  <c r="AX200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AY198"/>
  <c r="AX198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44"/>
  <c r="I141"/>
  <c r="J141" s="1"/>
  <c r="K141" s="1"/>
  <c r="L141" s="1"/>
  <c r="M141" s="1"/>
  <c r="N141" s="1"/>
  <c r="O141" s="1"/>
  <c r="P141" s="1"/>
  <c r="Q141" s="1"/>
  <c r="R141" s="1"/>
  <c r="S141" s="1"/>
  <c r="T141" s="1"/>
  <c r="U141" s="1"/>
  <c r="V141" s="1"/>
  <c r="W141" s="1"/>
  <c r="X141" s="1"/>
  <c r="Y141" s="1"/>
  <c r="Z141" s="1"/>
  <c r="AA141" s="1"/>
  <c r="AB141" s="1"/>
  <c r="AC141" s="1"/>
  <c r="AD141" s="1"/>
  <c r="AE141" s="1"/>
  <c r="AF141" s="1"/>
  <c r="AG141" s="1"/>
  <c r="AH141" s="1"/>
  <c r="AI141" s="1"/>
  <c r="AJ141" s="1"/>
  <c r="AK141" s="1"/>
  <c r="AL141" s="1"/>
  <c r="AM141" s="1"/>
  <c r="AN141" s="1"/>
  <c r="AO141" s="1"/>
  <c r="AP141" s="1"/>
  <c r="AQ141" s="1"/>
  <c r="AR141" s="1"/>
  <c r="AS141" s="1"/>
  <c r="AT141" s="1"/>
  <c r="AU141" s="1"/>
  <c r="AV141" s="1"/>
  <c r="AW141" s="1"/>
  <c r="AX141" s="1"/>
  <c r="AY141" s="1"/>
  <c r="H141"/>
  <c r="I138"/>
  <c r="J138" s="1"/>
  <c r="K138" s="1"/>
  <c r="L138" s="1"/>
  <c r="M138" s="1"/>
  <c r="N138" s="1"/>
  <c r="O138" s="1"/>
  <c r="P138" s="1"/>
  <c r="Q138" s="1"/>
  <c r="R138" s="1"/>
  <c r="S138" s="1"/>
  <c r="T138" s="1"/>
  <c r="U138" s="1"/>
  <c r="V138" s="1"/>
  <c r="W138" s="1"/>
  <c r="X138" s="1"/>
  <c r="Y138" s="1"/>
  <c r="Z138" s="1"/>
  <c r="AA138" s="1"/>
  <c r="AB138" s="1"/>
  <c r="AC138" s="1"/>
  <c r="AD138" s="1"/>
  <c r="AE138" s="1"/>
  <c r="AF138" s="1"/>
  <c r="AG138" s="1"/>
  <c r="AH138" s="1"/>
  <c r="AI138" s="1"/>
  <c r="AJ138" s="1"/>
  <c r="AK138" s="1"/>
  <c r="AL138" s="1"/>
  <c r="AM138" s="1"/>
  <c r="AN138" s="1"/>
  <c r="AO138" s="1"/>
  <c r="AP138" s="1"/>
  <c r="AQ138" s="1"/>
  <c r="AR138" s="1"/>
  <c r="AS138" s="1"/>
  <c r="AT138" s="1"/>
  <c r="AU138" s="1"/>
  <c r="AV138" s="1"/>
  <c r="AW138" s="1"/>
  <c r="AX138" s="1"/>
  <c r="AY138" s="1"/>
  <c r="H138"/>
  <c r="AY137"/>
  <c r="AX137"/>
  <c r="AW137"/>
  <c r="AV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AY135"/>
  <c r="AX135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AY133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AY131"/>
  <c r="AX131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A78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77"/>
  <c r="I74"/>
  <c r="J74" s="1"/>
  <c r="K74" s="1"/>
  <c r="L74" s="1"/>
  <c r="M74" s="1"/>
  <c r="N74" s="1"/>
  <c r="O74" s="1"/>
  <c r="P74" s="1"/>
  <c r="Q74" s="1"/>
  <c r="R74" s="1"/>
  <c r="S74" s="1"/>
  <c r="T74" s="1"/>
  <c r="U74" s="1"/>
  <c r="V74" s="1"/>
  <c r="W74" s="1"/>
  <c r="X74" s="1"/>
  <c r="Y74" s="1"/>
  <c r="Z74" s="1"/>
  <c r="AA74" s="1"/>
  <c r="AB74" s="1"/>
  <c r="AC74" s="1"/>
  <c r="AD74" s="1"/>
  <c r="AE74" s="1"/>
  <c r="AF74" s="1"/>
  <c r="AG74" s="1"/>
  <c r="AH74" s="1"/>
  <c r="AI74" s="1"/>
  <c r="AJ74" s="1"/>
  <c r="AK74" s="1"/>
  <c r="AL74" s="1"/>
  <c r="AM74" s="1"/>
  <c r="AN74" s="1"/>
  <c r="AO74" s="1"/>
  <c r="AP74" s="1"/>
  <c r="AQ74" s="1"/>
  <c r="AR74" s="1"/>
  <c r="AS74" s="1"/>
  <c r="AT74" s="1"/>
  <c r="AU74" s="1"/>
  <c r="AV74" s="1"/>
  <c r="AW74" s="1"/>
  <c r="AX74" s="1"/>
  <c r="AY74" s="1"/>
  <c r="H74"/>
  <c r="I71"/>
  <c r="J71" s="1"/>
  <c r="K71" s="1"/>
  <c r="L71" s="1"/>
  <c r="M71" s="1"/>
  <c r="N71" s="1"/>
  <c r="O71" s="1"/>
  <c r="P71" s="1"/>
  <c r="Q71" s="1"/>
  <c r="R71" s="1"/>
  <c r="S71" s="1"/>
  <c r="T71" s="1"/>
  <c r="U71" s="1"/>
  <c r="V71" s="1"/>
  <c r="W71" s="1"/>
  <c r="X71" s="1"/>
  <c r="Y71" s="1"/>
  <c r="Z71" s="1"/>
  <c r="AA71" s="1"/>
  <c r="AB71" s="1"/>
  <c r="AC71" s="1"/>
  <c r="AD71" s="1"/>
  <c r="AE71" s="1"/>
  <c r="AF71" s="1"/>
  <c r="AG71" s="1"/>
  <c r="AH71" s="1"/>
  <c r="AI71" s="1"/>
  <c r="AJ71" s="1"/>
  <c r="AK71" s="1"/>
  <c r="AL71" s="1"/>
  <c r="AM71" s="1"/>
  <c r="AN71" s="1"/>
  <c r="AO71" s="1"/>
  <c r="AP71" s="1"/>
  <c r="AQ71" s="1"/>
  <c r="AR71" s="1"/>
  <c r="AS71" s="1"/>
  <c r="AT71" s="1"/>
  <c r="AU71" s="1"/>
  <c r="AV71" s="1"/>
  <c r="AW71" s="1"/>
  <c r="AX71" s="1"/>
  <c r="AY71" s="1"/>
  <c r="H71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10"/>
  <c r="H7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B4"/>
  <c r="H272" i="1"/>
  <c r="I272" s="1"/>
  <c r="J272" s="1"/>
  <c r="K272" s="1"/>
  <c r="L272" s="1"/>
  <c r="M272" s="1"/>
  <c r="N272" s="1"/>
  <c r="O272" s="1"/>
  <c r="P272" s="1"/>
  <c r="Q272" s="1"/>
  <c r="R272" s="1"/>
  <c r="S272" s="1"/>
  <c r="T272" s="1"/>
  <c r="U272" s="1"/>
  <c r="V272" s="1"/>
  <c r="W272" s="1"/>
  <c r="X272" s="1"/>
  <c r="Y272" s="1"/>
  <c r="Z272" s="1"/>
  <c r="AA272" s="1"/>
  <c r="AB272" s="1"/>
  <c r="AC272" s="1"/>
  <c r="AD272" s="1"/>
  <c r="AE272" s="1"/>
  <c r="AF272" s="1"/>
  <c r="AG272" s="1"/>
  <c r="AH272" s="1"/>
  <c r="AI272" s="1"/>
  <c r="AJ272" s="1"/>
  <c r="AK272" s="1"/>
  <c r="AL272" s="1"/>
  <c r="AM272" s="1"/>
  <c r="AN272" s="1"/>
  <c r="AO272" s="1"/>
  <c r="AP272" s="1"/>
  <c r="AQ272" s="1"/>
  <c r="AR272" s="1"/>
  <c r="AS272" s="1"/>
  <c r="AT272" s="1"/>
  <c r="AU272" s="1"/>
  <c r="AV272" s="1"/>
  <c r="AW272" s="1"/>
  <c r="AX272" s="1"/>
  <c r="AY272" s="1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H208"/>
  <c r="I208" s="1"/>
  <c r="J208" s="1"/>
  <c r="K208" s="1"/>
  <c r="L208" s="1"/>
  <c r="M208" s="1"/>
  <c r="N208" s="1"/>
  <c r="O208" s="1"/>
  <c r="P208" s="1"/>
  <c r="Q208" s="1"/>
  <c r="R208" s="1"/>
  <c r="S208" s="1"/>
  <c r="T208" s="1"/>
  <c r="U208" s="1"/>
  <c r="V208" s="1"/>
  <c r="W208" s="1"/>
  <c r="X208" s="1"/>
  <c r="Y208" s="1"/>
  <c r="Z208" s="1"/>
  <c r="AA208" s="1"/>
  <c r="AB208" s="1"/>
  <c r="AC208" s="1"/>
  <c r="AD208" s="1"/>
  <c r="AE208" s="1"/>
  <c r="AF208" s="1"/>
  <c r="AG208" s="1"/>
  <c r="AH208" s="1"/>
  <c r="AI208" s="1"/>
  <c r="AJ208" s="1"/>
  <c r="AK208" s="1"/>
  <c r="AL208" s="1"/>
  <c r="AM208" s="1"/>
  <c r="AN208" s="1"/>
  <c r="AO208" s="1"/>
  <c r="AP208" s="1"/>
  <c r="AQ208" s="1"/>
  <c r="AR208" s="1"/>
  <c r="AS208" s="1"/>
  <c r="AT208" s="1"/>
  <c r="AU208" s="1"/>
  <c r="AV208" s="1"/>
  <c r="AW208" s="1"/>
  <c r="AX208" s="1"/>
  <c r="AY208" s="1"/>
  <c r="H205"/>
  <c r="I205" s="1"/>
  <c r="J205" s="1"/>
  <c r="K205" s="1"/>
  <c r="L205" s="1"/>
  <c r="M205" s="1"/>
  <c r="N205" s="1"/>
  <c r="O205" s="1"/>
  <c r="P205" s="1"/>
  <c r="Q205" s="1"/>
  <c r="R205" s="1"/>
  <c r="S205" s="1"/>
  <c r="T205" s="1"/>
  <c r="U205" s="1"/>
  <c r="V205" s="1"/>
  <c r="W205" s="1"/>
  <c r="X205" s="1"/>
  <c r="Y205" s="1"/>
  <c r="Z205" s="1"/>
  <c r="AA205" s="1"/>
  <c r="AB205" s="1"/>
  <c r="AC205" s="1"/>
  <c r="AD205" s="1"/>
  <c r="AE205" s="1"/>
  <c r="AF205" s="1"/>
  <c r="AG205" s="1"/>
  <c r="AH205" s="1"/>
  <c r="AI205" s="1"/>
  <c r="AJ205" s="1"/>
  <c r="AK205" s="1"/>
  <c r="AL205" s="1"/>
  <c r="AM205" s="1"/>
  <c r="AN205" s="1"/>
  <c r="AO205" s="1"/>
  <c r="AP205" s="1"/>
  <c r="AQ205" s="1"/>
  <c r="AR205" s="1"/>
  <c r="AS205" s="1"/>
  <c r="AT205" s="1"/>
  <c r="AU205" s="1"/>
  <c r="AV205" s="1"/>
  <c r="AW205" s="1"/>
  <c r="AX205" s="1"/>
  <c r="AY205" s="1"/>
  <c r="AY204"/>
  <c r="AX204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AY202"/>
  <c r="AX202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AY200"/>
  <c r="AX200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AY198"/>
  <c r="AX198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I141"/>
  <c r="J141" s="1"/>
  <c r="K141" s="1"/>
  <c r="L141" s="1"/>
  <c r="M141" s="1"/>
  <c r="N141" s="1"/>
  <c r="O141" s="1"/>
  <c r="P141" s="1"/>
  <c r="Q141" s="1"/>
  <c r="R141" s="1"/>
  <c r="S141" s="1"/>
  <c r="T141" s="1"/>
  <c r="U141" s="1"/>
  <c r="V141" s="1"/>
  <c r="W141" s="1"/>
  <c r="X141" s="1"/>
  <c r="Y141" s="1"/>
  <c r="Z141" s="1"/>
  <c r="AA141" s="1"/>
  <c r="AB141" s="1"/>
  <c r="AC141" s="1"/>
  <c r="AD141" s="1"/>
  <c r="AE141" s="1"/>
  <c r="AF141" s="1"/>
  <c r="AG141" s="1"/>
  <c r="AH141" s="1"/>
  <c r="AI141" s="1"/>
  <c r="AJ141" s="1"/>
  <c r="AK141" s="1"/>
  <c r="AL141" s="1"/>
  <c r="AM141" s="1"/>
  <c r="AN141" s="1"/>
  <c r="AO141" s="1"/>
  <c r="AP141" s="1"/>
  <c r="AQ141" s="1"/>
  <c r="AR141" s="1"/>
  <c r="AS141" s="1"/>
  <c r="AT141" s="1"/>
  <c r="AU141" s="1"/>
  <c r="AV141" s="1"/>
  <c r="AW141" s="1"/>
  <c r="AX141" s="1"/>
  <c r="AY141" s="1"/>
  <c r="H141"/>
  <c r="I138"/>
  <c r="J138" s="1"/>
  <c r="K138" s="1"/>
  <c r="L138" s="1"/>
  <c r="M138" s="1"/>
  <c r="N138" s="1"/>
  <c r="O138" s="1"/>
  <c r="P138" s="1"/>
  <c r="Q138" s="1"/>
  <c r="R138" s="1"/>
  <c r="S138" s="1"/>
  <c r="T138" s="1"/>
  <c r="U138" s="1"/>
  <c r="V138" s="1"/>
  <c r="W138" s="1"/>
  <c r="X138" s="1"/>
  <c r="Y138" s="1"/>
  <c r="Z138" s="1"/>
  <c r="AA138" s="1"/>
  <c r="AB138" s="1"/>
  <c r="AC138" s="1"/>
  <c r="AD138" s="1"/>
  <c r="AE138" s="1"/>
  <c r="AF138" s="1"/>
  <c r="AG138" s="1"/>
  <c r="AH138" s="1"/>
  <c r="AI138" s="1"/>
  <c r="AJ138" s="1"/>
  <c r="AK138" s="1"/>
  <c r="AL138" s="1"/>
  <c r="AM138" s="1"/>
  <c r="AN138" s="1"/>
  <c r="AO138" s="1"/>
  <c r="AP138" s="1"/>
  <c r="AQ138" s="1"/>
  <c r="AR138" s="1"/>
  <c r="AS138" s="1"/>
  <c r="AT138" s="1"/>
  <c r="AU138" s="1"/>
  <c r="AV138" s="1"/>
  <c r="AW138" s="1"/>
  <c r="AX138" s="1"/>
  <c r="AY138" s="1"/>
  <c r="H138"/>
  <c r="AY137"/>
  <c r="AX137"/>
  <c r="AW137"/>
  <c r="AV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AY135"/>
  <c r="AX135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AY133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AY131"/>
  <c r="AX131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H74"/>
  <c r="I74" s="1"/>
  <c r="J74" s="1"/>
  <c r="K74" s="1"/>
  <c r="L74" s="1"/>
  <c r="M74" s="1"/>
  <c r="N74" s="1"/>
  <c r="O74" s="1"/>
  <c r="P74" s="1"/>
  <c r="Q74" s="1"/>
  <c r="R74" s="1"/>
  <c r="S74" s="1"/>
  <c r="T74" s="1"/>
  <c r="U74" s="1"/>
  <c r="V74" s="1"/>
  <c r="W74" s="1"/>
  <c r="X74" s="1"/>
  <c r="Y74" s="1"/>
  <c r="Z74" s="1"/>
  <c r="AA74" s="1"/>
  <c r="AB74" s="1"/>
  <c r="AC74" s="1"/>
  <c r="AD74" s="1"/>
  <c r="AE74" s="1"/>
  <c r="AF74" s="1"/>
  <c r="AG74" s="1"/>
  <c r="AH74" s="1"/>
  <c r="AI74" s="1"/>
  <c r="AJ74" s="1"/>
  <c r="AK74" s="1"/>
  <c r="AL74" s="1"/>
  <c r="AM74" s="1"/>
  <c r="AN74" s="1"/>
  <c r="AO74" s="1"/>
  <c r="AP74" s="1"/>
  <c r="AQ74" s="1"/>
  <c r="AR74" s="1"/>
  <c r="AS74" s="1"/>
  <c r="AT74" s="1"/>
  <c r="AU74" s="1"/>
  <c r="AV74" s="1"/>
  <c r="AW74" s="1"/>
  <c r="AX74" s="1"/>
  <c r="AY74" s="1"/>
  <c r="H71"/>
  <c r="I71" s="1"/>
  <c r="J71" s="1"/>
  <c r="K71" s="1"/>
  <c r="L71" s="1"/>
  <c r="M71" s="1"/>
  <c r="N71" s="1"/>
  <c r="O71" s="1"/>
  <c r="P71" s="1"/>
  <c r="Q71" s="1"/>
  <c r="R71" s="1"/>
  <c r="S71" s="1"/>
  <c r="T71" s="1"/>
  <c r="U71" s="1"/>
  <c r="V71" s="1"/>
  <c r="W71" s="1"/>
  <c r="X71" s="1"/>
  <c r="Y71" s="1"/>
  <c r="Z71" s="1"/>
  <c r="AA71" s="1"/>
  <c r="AB71" s="1"/>
  <c r="AC71" s="1"/>
  <c r="AD71" s="1"/>
  <c r="AE71" s="1"/>
  <c r="AF71" s="1"/>
  <c r="AG71" s="1"/>
  <c r="AH71" s="1"/>
  <c r="AI71" s="1"/>
  <c r="AJ71" s="1"/>
  <c r="AK71" s="1"/>
  <c r="AL71" s="1"/>
  <c r="AM71" s="1"/>
  <c r="AN71" s="1"/>
  <c r="AO71" s="1"/>
  <c r="AP71" s="1"/>
  <c r="AQ71" s="1"/>
  <c r="AR71" s="1"/>
  <c r="AS71" s="1"/>
  <c r="AT71" s="1"/>
  <c r="AU71" s="1"/>
  <c r="AV71" s="1"/>
  <c r="AW71" s="1"/>
  <c r="AX71" s="1"/>
  <c r="AY71" s="1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I7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H7"/>
  <c r="B4"/>
  <c r="H8" i="4" l="1"/>
  <c r="B15"/>
  <c r="B16" s="1"/>
  <c r="H8" i="5"/>
  <c r="B15"/>
  <c r="B16" s="1"/>
  <c r="B11"/>
  <c r="B17"/>
  <c r="H9"/>
  <c r="H10" s="1"/>
  <c r="E15"/>
  <c r="B25"/>
  <c r="B11" i="4"/>
  <c r="B17"/>
  <c r="H9"/>
  <c r="H10" s="1"/>
  <c r="E15"/>
  <c r="B25"/>
  <c r="B26" i="5" l="1"/>
  <c r="B18"/>
  <c r="B12"/>
  <c r="H11"/>
  <c r="E25"/>
  <c r="E26" s="1"/>
  <c r="E16"/>
  <c r="E17" s="1"/>
  <c r="E18" s="1"/>
  <c r="E19" s="1"/>
  <c r="E20" s="1"/>
  <c r="E21" s="1"/>
  <c r="E22" s="1"/>
  <c r="E23" s="1"/>
  <c r="E24" s="1"/>
  <c r="B26" i="4"/>
  <c r="B18"/>
  <c r="B12"/>
  <c r="H11"/>
  <c r="E25"/>
  <c r="E26" s="1"/>
  <c r="E16"/>
  <c r="E17" s="1"/>
  <c r="E18" s="1"/>
  <c r="E19" s="1"/>
  <c r="E20" s="1"/>
  <c r="E21" s="1"/>
  <c r="E22" s="1"/>
  <c r="E23" s="1"/>
  <c r="E24" s="1"/>
  <c r="E27" i="5" l="1"/>
  <c r="E28"/>
  <c r="B13"/>
  <c r="H12"/>
  <c r="B19"/>
  <c r="B28"/>
  <c r="B27"/>
  <c r="H26"/>
  <c r="E27" i="4"/>
  <c r="E28"/>
  <c r="B13"/>
  <c r="H12"/>
  <c r="B19"/>
  <c r="B28"/>
  <c r="B27"/>
  <c r="H26"/>
  <c r="H27" l="1"/>
  <c r="H27" i="5"/>
  <c r="B37"/>
  <c r="B29"/>
  <c r="H28"/>
  <c r="B20"/>
  <c r="B14"/>
  <c r="H13"/>
  <c r="E37"/>
  <c r="E29"/>
  <c r="E30" s="1"/>
  <c r="E31" s="1"/>
  <c r="E32" s="1"/>
  <c r="E33" s="1"/>
  <c r="E34" s="1"/>
  <c r="E35" s="1"/>
  <c r="E36" s="1"/>
  <c r="B37" i="4"/>
  <c r="B29"/>
  <c r="H28"/>
  <c r="B20"/>
  <c r="B14"/>
  <c r="H13"/>
  <c r="E37"/>
  <c r="E29"/>
  <c r="E30" s="1"/>
  <c r="E31" s="1"/>
  <c r="E32" s="1"/>
  <c r="E33" s="1"/>
  <c r="E34" s="1"/>
  <c r="E35" s="1"/>
  <c r="E36" s="1"/>
  <c r="B46" i="5" l="1"/>
  <c r="B38"/>
  <c r="E46"/>
  <c r="E38"/>
  <c r="E39" s="1"/>
  <c r="E40" s="1"/>
  <c r="E41" s="1"/>
  <c r="E42" s="1"/>
  <c r="E43" s="1"/>
  <c r="E44" s="1"/>
  <c r="E45" s="1"/>
  <c r="H14"/>
  <c r="H15"/>
  <c r="H16" s="1"/>
  <c r="H17" s="1"/>
  <c r="H18" s="1"/>
  <c r="H19" s="1"/>
  <c r="H20" s="1"/>
  <c r="B21"/>
  <c r="B30"/>
  <c r="H29"/>
  <c r="B46" i="4"/>
  <c r="B38"/>
  <c r="E46"/>
  <c r="E38"/>
  <c r="E39" s="1"/>
  <c r="E40" s="1"/>
  <c r="E41" s="1"/>
  <c r="E42" s="1"/>
  <c r="E43" s="1"/>
  <c r="E44" s="1"/>
  <c r="E45" s="1"/>
  <c r="H14"/>
  <c r="H15"/>
  <c r="H16" s="1"/>
  <c r="H17" s="1"/>
  <c r="H18" s="1"/>
  <c r="H19" s="1"/>
  <c r="H20" s="1"/>
  <c r="B21"/>
  <c r="B30"/>
  <c r="H29"/>
  <c r="B47" i="5" l="1"/>
  <c r="B60"/>
  <c r="B31"/>
  <c r="H30"/>
  <c r="B22"/>
  <c r="H21"/>
  <c r="E60"/>
  <c r="E47"/>
  <c r="E48" s="1"/>
  <c r="E49" s="1"/>
  <c r="E50" s="1"/>
  <c r="E51" s="1"/>
  <c r="E52" s="1"/>
  <c r="E53" s="1"/>
  <c r="E54" s="1"/>
  <c r="E55" s="1"/>
  <c r="E56" s="1"/>
  <c r="E57" s="1"/>
  <c r="E58" s="1"/>
  <c r="E59" s="1"/>
  <c r="B39"/>
  <c r="B47" i="4"/>
  <c r="B60"/>
  <c r="B31"/>
  <c r="H30"/>
  <c r="B22"/>
  <c r="H21"/>
  <c r="E60"/>
  <c r="E47"/>
  <c r="E48" s="1"/>
  <c r="E49" s="1"/>
  <c r="E50" s="1"/>
  <c r="E51" s="1"/>
  <c r="E52" s="1"/>
  <c r="E53" s="1"/>
  <c r="E54" s="1"/>
  <c r="E55" s="1"/>
  <c r="E56" s="1"/>
  <c r="E57" s="1"/>
  <c r="E58" s="1"/>
  <c r="E59" s="1"/>
  <c r="B39"/>
  <c r="B66" i="5" l="1"/>
  <c r="B61"/>
  <c r="B48"/>
  <c r="B40"/>
  <c r="E66"/>
  <c r="E61"/>
  <c r="E62" s="1"/>
  <c r="E63" s="1"/>
  <c r="E64" s="1"/>
  <c r="E65" s="1"/>
  <c r="B23"/>
  <c r="H22"/>
  <c r="B32"/>
  <c r="H31"/>
  <c r="B66" i="4"/>
  <c r="B61"/>
  <c r="B48"/>
  <c r="B40"/>
  <c r="E66"/>
  <c r="E61"/>
  <c r="E62" s="1"/>
  <c r="E63" s="1"/>
  <c r="E64" s="1"/>
  <c r="E65" s="1"/>
  <c r="B23"/>
  <c r="H22"/>
  <c r="B32"/>
  <c r="H31"/>
  <c r="B75" i="5" l="1"/>
  <c r="B67"/>
  <c r="B33"/>
  <c r="H32"/>
  <c r="B24"/>
  <c r="H23"/>
  <c r="E75"/>
  <c r="E76" s="1"/>
  <c r="E67"/>
  <c r="E68" s="1"/>
  <c r="E69" s="1"/>
  <c r="E70" s="1"/>
  <c r="E71" s="1"/>
  <c r="E72" s="1"/>
  <c r="E73" s="1"/>
  <c r="E74" s="1"/>
  <c r="B41"/>
  <c r="B49"/>
  <c r="B62"/>
  <c r="B75" i="4"/>
  <c r="B67"/>
  <c r="B33"/>
  <c r="H32"/>
  <c r="B24"/>
  <c r="H23"/>
  <c r="E75"/>
  <c r="E76" s="1"/>
  <c r="E67"/>
  <c r="E68" s="1"/>
  <c r="E69" s="1"/>
  <c r="E70" s="1"/>
  <c r="E71" s="1"/>
  <c r="E72" s="1"/>
  <c r="E73" s="1"/>
  <c r="E74" s="1"/>
  <c r="B41"/>
  <c r="B49"/>
  <c r="B62"/>
  <c r="B76" i="5" l="1"/>
  <c r="B63"/>
  <c r="B50"/>
  <c r="B42"/>
  <c r="E106"/>
  <c r="E107" s="1"/>
  <c r="E108" s="1"/>
  <c r="E109" s="1"/>
  <c r="E77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H24"/>
  <c r="H25"/>
  <c r="B34"/>
  <c r="H33"/>
  <c r="B68"/>
  <c r="B76" i="4"/>
  <c r="B63"/>
  <c r="B50"/>
  <c r="B42"/>
  <c r="E77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/>
  <c r="E107" s="1"/>
  <c r="E108" s="1"/>
  <c r="E109" s="1"/>
  <c r="H24"/>
  <c r="H25"/>
  <c r="B34"/>
  <c r="H33"/>
  <c r="B68"/>
  <c r="B69" i="5" l="1"/>
  <c r="B35"/>
  <c r="H34"/>
  <c r="E112"/>
  <c r="E113" s="1"/>
  <c r="E110"/>
  <c r="E111" s="1"/>
  <c r="B43"/>
  <c r="B51"/>
  <c r="B64"/>
  <c r="B106"/>
  <c r="B77"/>
  <c r="H76"/>
  <c r="B43" i="4"/>
  <c r="B51"/>
  <c r="B64"/>
  <c r="B106"/>
  <c r="B77"/>
  <c r="H76"/>
  <c r="B69"/>
  <c r="B35"/>
  <c r="H34"/>
  <c r="E112"/>
  <c r="E113" s="1"/>
  <c r="E110"/>
  <c r="E111" s="1"/>
  <c r="B78" i="5" l="1"/>
  <c r="H77"/>
  <c r="B107"/>
  <c r="B65"/>
  <c r="B52"/>
  <c r="B44"/>
  <c r="E114"/>
  <c r="E115"/>
  <c r="B36"/>
  <c r="H35"/>
  <c r="B70"/>
  <c r="B107" i="4"/>
  <c r="B65"/>
  <c r="B52"/>
  <c r="B44"/>
  <c r="E115"/>
  <c r="E114"/>
  <c r="B36"/>
  <c r="H35"/>
  <c r="B70"/>
  <c r="B78"/>
  <c r="H77"/>
  <c r="B71" i="5" l="1"/>
  <c r="H36"/>
  <c r="H37"/>
  <c r="H38" s="1"/>
  <c r="H39" s="1"/>
  <c r="H40" s="1"/>
  <c r="H41" s="1"/>
  <c r="H42" s="1"/>
  <c r="H43" s="1"/>
  <c r="H44" s="1"/>
  <c r="B45"/>
  <c r="B53"/>
  <c r="H66"/>
  <c r="H67" s="1"/>
  <c r="H68" s="1"/>
  <c r="H69" s="1"/>
  <c r="H70" s="1"/>
  <c r="B79"/>
  <c r="H78"/>
  <c r="E119"/>
  <c r="E116"/>
  <c r="E117" s="1"/>
  <c r="E118" s="1"/>
  <c r="H107"/>
  <c r="B108"/>
  <c r="B79" i="4"/>
  <c r="H78"/>
  <c r="B71"/>
  <c r="H36"/>
  <c r="H37"/>
  <c r="H38" s="1"/>
  <c r="H39" s="1"/>
  <c r="H40" s="1"/>
  <c r="H41" s="1"/>
  <c r="H42" s="1"/>
  <c r="H43" s="1"/>
  <c r="H44" s="1"/>
  <c r="E116"/>
  <c r="E117" s="1"/>
  <c r="E118" s="1"/>
  <c r="E119"/>
  <c r="B45"/>
  <c r="B53"/>
  <c r="H66"/>
  <c r="H67" s="1"/>
  <c r="H68" s="1"/>
  <c r="H69" s="1"/>
  <c r="H70" s="1"/>
  <c r="B108"/>
  <c r="H107"/>
  <c r="H108" i="5" l="1"/>
  <c r="B109"/>
  <c r="E128"/>
  <c r="E120"/>
  <c r="E121" s="1"/>
  <c r="E122" s="1"/>
  <c r="E123" s="1"/>
  <c r="E124" s="1"/>
  <c r="E125" s="1"/>
  <c r="E126" s="1"/>
  <c r="E127" s="1"/>
  <c r="B80"/>
  <c r="H79"/>
  <c r="B54"/>
  <c r="H45"/>
  <c r="H46"/>
  <c r="H47" s="1"/>
  <c r="H48" s="1"/>
  <c r="H49" s="1"/>
  <c r="H50" s="1"/>
  <c r="H51" s="1"/>
  <c r="H52" s="1"/>
  <c r="H53" s="1"/>
  <c r="B72"/>
  <c r="H71"/>
  <c r="E128" i="4"/>
  <c r="E120"/>
  <c r="E121" s="1"/>
  <c r="E122" s="1"/>
  <c r="E123" s="1"/>
  <c r="E124" s="1"/>
  <c r="E125" s="1"/>
  <c r="E126" s="1"/>
  <c r="E127" s="1"/>
  <c r="B109"/>
  <c r="H108"/>
  <c r="B54"/>
  <c r="H45"/>
  <c r="H46"/>
  <c r="H47" s="1"/>
  <c r="H48" s="1"/>
  <c r="H49" s="1"/>
  <c r="H50" s="1"/>
  <c r="H51" s="1"/>
  <c r="H52" s="1"/>
  <c r="H53" s="1"/>
  <c r="B72"/>
  <c r="H71"/>
  <c r="B80"/>
  <c r="H79"/>
  <c r="B73" i="5" l="1"/>
  <c r="H72"/>
  <c r="B55"/>
  <c r="H54"/>
  <c r="B81"/>
  <c r="H80"/>
  <c r="E129"/>
  <c r="E130" s="1"/>
  <c r="E131" s="1"/>
  <c r="E132" s="1"/>
  <c r="E133" s="1"/>
  <c r="E134" s="1"/>
  <c r="E135" s="1"/>
  <c r="E136" s="1"/>
  <c r="E137" s="1"/>
  <c r="E138"/>
  <c r="H109"/>
  <c r="B112"/>
  <c r="B110"/>
  <c r="B81" i="4"/>
  <c r="H80"/>
  <c r="B73"/>
  <c r="H72"/>
  <c r="B55"/>
  <c r="H54"/>
  <c r="B112"/>
  <c r="B110"/>
  <c r="H109"/>
  <c r="E138"/>
  <c r="E129"/>
  <c r="E130" s="1"/>
  <c r="E131" s="1"/>
  <c r="E132" s="1"/>
  <c r="E133" s="1"/>
  <c r="E134" s="1"/>
  <c r="E135" s="1"/>
  <c r="E136" s="1"/>
  <c r="E137" s="1"/>
  <c r="B82" i="5" l="1"/>
  <c r="H81"/>
  <c r="B56"/>
  <c r="H55"/>
  <c r="B74"/>
  <c r="H73"/>
  <c r="B111"/>
  <c r="H111" s="1"/>
  <c r="H110"/>
  <c r="H112"/>
  <c r="B113"/>
  <c r="E160"/>
  <c r="E139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B113" i="4"/>
  <c r="B56"/>
  <c r="H55"/>
  <c r="B74"/>
  <c r="H73"/>
  <c r="B82"/>
  <c r="H81"/>
  <c r="E139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/>
  <c r="B111"/>
  <c r="H110"/>
  <c r="H111" l="1"/>
  <c r="E166" i="5"/>
  <c r="E161"/>
  <c r="E162" s="1"/>
  <c r="E163" s="1"/>
  <c r="E164" s="1"/>
  <c r="E165" s="1"/>
  <c r="H74"/>
  <c r="H75"/>
  <c r="B57"/>
  <c r="H56"/>
  <c r="B83"/>
  <c r="H82"/>
  <c r="B115"/>
  <c r="H113"/>
  <c r="B114"/>
  <c r="B83" i="4"/>
  <c r="H82"/>
  <c r="H74"/>
  <c r="H75"/>
  <c r="B57"/>
  <c r="H56"/>
  <c r="B114"/>
  <c r="H113"/>
  <c r="B115"/>
  <c r="E161"/>
  <c r="E162" s="1"/>
  <c r="E163" s="1"/>
  <c r="E164" s="1"/>
  <c r="E165" s="1"/>
  <c r="E166"/>
  <c r="H112"/>
  <c r="B116" i="5" l="1"/>
  <c r="H115"/>
  <c r="B119"/>
  <c r="B84"/>
  <c r="H83"/>
  <c r="B58"/>
  <c r="H57"/>
  <c r="E171"/>
  <c r="E167"/>
  <c r="E168" s="1"/>
  <c r="E169" s="1"/>
  <c r="E170" s="1"/>
  <c r="H114"/>
  <c r="E171" i="4"/>
  <c r="E167"/>
  <c r="E168" s="1"/>
  <c r="E169" s="1"/>
  <c r="E170" s="1"/>
  <c r="B119"/>
  <c r="B116"/>
  <c r="H115"/>
  <c r="B58"/>
  <c r="H57"/>
  <c r="B84"/>
  <c r="H83"/>
  <c r="H114"/>
  <c r="B128" i="5" l="1"/>
  <c r="B120"/>
  <c r="H116"/>
  <c r="B117"/>
  <c r="E172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/>
  <c r="B59"/>
  <c r="H58"/>
  <c r="B85"/>
  <c r="H84"/>
  <c r="B85" i="4"/>
  <c r="H84"/>
  <c r="B128"/>
  <c r="B120"/>
  <c r="E453"/>
  <c r="E172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B59"/>
  <c r="H58"/>
  <c r="B117"/>
  <c r="H116"/>
  <c r="H85" i="5" l="1"/>
  <c r="B86"/>
  <c r="H59"/>
  <c r="H60"/>
  <c r="H61" s="1"/>
  <c r="H62" s="1"/>
  <c r="H63" s="1"/>
  <c r="H64" s="1"/>
  <c r="H65" s="1"/>
  <c r="E461"/>
  <c r="E462" s="1"/>
  <c r="E454"/>
  <c r="E455" s="1"/>
  <c r="E456" s="1"/>
  <c r="E457" s="1"/>
  <c r="E458" s="1"/>
  <c r="E459" s="1"/>
  <c r="E460" s="1"/>
  <c r="B118"/>
  <c r="H117"/>
  <c r="B138"/>
  <c r="B129"/>
  <c r="B121"/>
  <c r="B129" i="4"/>
  <c r="B138"/>
  <c r="B86"/>
  <c r="H85"/>
  <c r="B118"/>
  <c r="H117"/>
  <c r="H59"/>
  <c r="H60"/>
  <c r="H61" s="1"/>
  <c r="H62" s="1"/>
  <c r="H63" s="1"/>
  <c r="H64" s="1"/>
  <c r="H65" s="1"/>
  <c r="E454"/>
  <c r="E455" s="1"/>
  <c r="E456" s="1"/>
  <c r="E457" s="1"/>
  <c r="E458" s="1"/>
  <c r="E459" s="1"/>
  <c r="E460" s="1"/>
  <c r="E461"/>
  <c r="E462" s="1"/>
  <c r="B121"/>
  <c r="B122" i="5" l="1"/>
  <c r="B139"/>
  <c r="B160"/>
  <c r="H118"/>
  <c r="H119"/>
  <c r="H120" s="1"/>
  <c r="H121" s="1"/>
  <c r="E463"/>
  <c r="E464" s="1"/>
  <c r="E465" s="1"/>
  <c r="E466" s="1"/>
  <c r="E467" s="1"/>
  <c r="E468" s="1"/>
  <c r="E469" s="1"/>
  <c r="E470"/>
  <c r="E471" s="1"/>
  <c r="E472" s="1"/>
  <c r="B130"/>
  <c r="B87"/>
  <c r="H86"/>
  <c r="B160" i="4"/>
  <c r="B139"/>
  <c r="B130"/>
  <c r="E470"/>
  <c r="E471" s="1"/>
  <c r="E472" s="1"/>
  <c r="E463"/>
  <c r="E464" s="1"/>
  <c r="E465" s="1"/>
  <c r="E466" s="1"/>
  <c r="E467" s="1"/>
  <c r="E468" s="1"/>
  <c r="E469" s="1"/>
  <c r="B122"/>
  <c r="H118"/>
  <c r="H119"/>
  <c r="H120" s="1"/>
  <c r="H121" s="1"/>
  <c r="B87"/>
  <c r="H86"/>
  <c r="E474" i="5" l="1"/>
  <c r="E473"/>
  <c r="B166"/>
  <c r="B161"/>
  <c r="B140"/>
  <c r="B123"/>
  <c r="H122"/>
  <c r="B88"/>
  <c r="H87"/>
  <c r="B131"/>
  <c r="B166" i="4"/>
  <c r="B161"/>
  <c r="B88"/>
  <c r="H87"/>
  <c r="B123"/>
  <c r="H122"/>
  <c r="E473"/>
  <c r="E474"/>
  <c r="B131"/>
  <c r="B140"/>
  <c r="B171" i="5" l="1"/>
  <c r="B167"/>
  <c r="E475"/>
  <c r="E476" s="1"/>
  <c r="E477" s="1"/>
  <c r="E478"/>
  <c r="E479" s="1"/>
  <c r="E480" s="1"/>
  <c r="B132"/>
  <c r="B89"/>
  <c r="H88"/>
  <c r="H123"/>
  <c r="B124"/>
  <c r="B141"/>
  <c r="B162"/>
  <c r="E478" i="4"/>
  <c r="E479" s="1"/>
  <c r="E480" s="1"/>
  <c r="E475"/>
  <c r="E476" s="1"/>
  <c r="E477" s="1"/>
  <c r="B171"/>
  <c r="B167"/>
  <c r="B141"/>
  <c r="B132"/>
  <c r="B124"/>
  <c r="H123"/>
  <c r="B89"/>
  <c r="H88"/>
  <c r="B162"/>
  <c r="B125" i="5" l="1"/>
  <c r="H124"/>
  <c r="E490"/>
  <c r="E481"/>
  <c r="E482" s="1"/>
  <c r="E483" s="1"/>
  <c r="E484" s="1"/>
  <c r="E485" s="1"/>
  <c r="E486" s="1"/>
  <c r="E487" s="1"/>
  <c r="E488" s="1"/>
  <c r="E489" s="1"/>
  <c r="B453"/>
  <c r="B172"/>
  <c r="B163"/>
  <c r="B142"/>
  <c r="H89"/>
  <c r="B90"/>
  <c r="B133"/>
  <c r="B168"/>
  <c r="B172" i="4"/>
  <c r="B453"/>
  <c r="E570"/>
  <c r="E571" s="1"/>
  <c r="E572" s="1"/>
  <c r="E573" s="1"/>
  <c r="E574" s="1"/>
  <c r="E575" s="1"/>
  <c r="E576" s="1"/>
  <c r="E577" s="1"/>
  <c r="E578" s="1"/>
  <c r="E579" s="1"/>
  <c r="E580" s="1"/>
  <c r="E581" s="1"/>
  <c r="E582" s="1"/>
  <c r="E583" s="1"/>
  <c r="E584" s="1"/>
  <c r="E585" s="1"/>
  <c r="E586" s="1"/>
  <c r="E587" s="1"/>
  <c r="E588" s="1"/>
  <c r="E589" s="1"/>
  <c r="E590" s="1"/>
  <c r="E591" s="1"/>
  <c r="E592" s="1"/>
  <c r="E593" s="1"/>
  <c r="E594" s="1"/>
  <c r="E595" s="1"/>
  <c r="E596" s="1"/>
  <c r="E597" s="1"/>
  <c r="E598" s="1"/>
  <c r="E599" s="1"/>
  <c r="E600" s="1"/>
  <c r="E601" s="1"/>
  <c r="E602" s="1"/>
  <c r="E603" s="1"/>
  <c r="E48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E551" s="1"/>
  <c r="E552" s="1"/>
  <c r="E553" s="1"/>
  <c r="E554" s="1"/>
  <c r="E555" s="1"/>
  <c r="E556" s="1"/>
  <c r="E557" s="1"/>
  <c r="E558" s="1"/>
  <c r="E559" s="1"/>
  <c r="E560" s="1"/>
  <c r="E561" s="1"/>
  <c r="E562" s="1"/>
  <c r="E563" s="1"/>
  <c r="E564" s="1"/>
  <c r="E565" s="1"/>
  <c r="E566" s="1"/>
  <c r="E567" s="1"/>
  <c r="E568" s="1"/>
  <c r="E569" s="1"/>
  <c r="B163"/>
  <c r="B90"/>
  <c r="H89"/>
  <c r="B125"/>
  <c r="H124"/>
  <c r="B133"/>
  <c r="B142"/>
  <c r="B168"/>
  <c r="B91" i="5" l="1"/>
  <c r="H90"/>
  <c r="B454"/>
  <c r="B461"/>
  <c r="E491"/>
  <c r="E492" s="1"/>
  <c r="E493" s="1"/>
  <c r="E494"/>
  <c r="B126"/>
  <c r="H125"/>
  <c r="B169"/>
  <c r="B134"/>
  <c r="B143"/>
  <c r="B164"/>
  <c r="B173"/>
  <c r="B461" i="4"/>
  <c r="B454"/>
  <c r="B173"/>
  <c r="B169"/>
  <c r="B143"/>
  <c r="B134"/>
  <c r="B126"/>
  <c r="H125"/>
  <c r="B91"/>
  <c r="H90"/>
  <c r="B164"/>
  <c r="E689"/>
  <c r="E604"/>
  <c r="E605" s="1"/>
  <c r="E606" s="1"/>
  <c r="E607" s="1"/>
  <c r="E608" s="1"/>
  <c r="E609" s="1"/>
  <c r="E610" s="1"/>
  <c r="E611" s="1"/>
  <c r="E612" s="1"/>
  <c r="E613" s="1"/>
  <c r="E614" s="1"/>
  <c r="E615" s="1"/>
  <c r="E616" s="1"/>
  <c r="E617" s="1"/>
  <c r="E618" s="1"/>
  <c r="E619" s="1"/>
  <c r="E620" s="1"/>
  <c r="E621" s="1"/>
  <c r="E622" s="1"/>
  <c r="E623" s="1"/>
  <c r="E624" s="1"/>
  <c r="E625" s="1"/>
  <c r="E626" s="1"/>
  <c r="E627" s="1"/>
  <c r="E628" s="1"/>
  <c r="E629" s="1"/>
  <c r="E630" s="1"/>
  <c r="E631" s="1"/>
  <c r="E632" s="1"/>
  <c r="E633" s="1"/>
  <c r="E634" s="1"/>
  <c r="E635" s="1"/>
  <c r="E636" s="1"/>
  <c r="E637" s="1"/>
  <c r="E638" s="1"/>
  <c r="E639" s="1"/>
  <c r="E640" s="1"/>
  <c r="E641" s="1"/>
  <c r="E642" s="1"/>
  <c r="E643" s="1"/>
  <c r="E644" s="1"/>
  <c r="E645" s="1"/>
  <c r="E646" s="1"/>
  <c r="E647" s="1"/>
  <c r="E648" s="1"/>
  <c r="E649" s="1"/>
  <c r="E650" s="1"/>
  <c r="E651" s="1"/>
  <c r="E652" s="1"/>
  <c r="E653" s="1"/>
  <c r="E654" s="1"/>
  <c r="E655" s="1"/>
  <c r="E656" s="1"/>
  <c r="E657" s="1"/>
  <c r="E658" s="1"/>
  <c r="E659" s="1"/>
  <c r="E660" s="1"/>
  <c r="E661" s="1"/>
  <c r="E662" s="1"/>
  <c r="E663" s="1"/>
  <c r="E664" s="1"/>
  <c r="E665" s="1"/>
  <c r="E666" s="1"/>
  <c r="E667" s="1"/>
  <c r="E668" s="1"/>
  <c r="E669" s="1"/>
  <c r="E670" s="1"/>
  <c r="E671" s="1"/>
  <c r="E672" s="1"/>
  <c r="E673" s="1"/>
  <c r="E674" s="1"/>
  <c r="E675" s="1"/>
  <c r="E676" s="1"/>
  <c r="E677" s="1"/>
  <c r="E678" s="1"/>
  <c r="E679" s="1"/>
  <c r="E680" s="1"/>
  <c r="E681" s="1"/>
  <c r="E682" s="1"/>
  <c r="E683" s="1"/>
  <c r="E684" s="1"/>
  <c r="E685" s="1"/>
  <c r="E686" s="1"/>
  <c r="E687" s="1"/>
  <c r="E688" s="1"/>
  <c r="E516" i="5" l="1"/>
  <c r="E495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B462"/>
  <c r="B455"/>
  <c r="B92"/>
  <c r="H91"/>
  <c r="B174"/>
  <c r="B165"/>
  <c r="B144"/>
  <c r="B135"/>
  <c r="B170"/>
  <c r="B127"/>
  <c r="H126"/>
  <c r="B462" i="4"/>
  <c r="E695"/>
  <c r="E690"/>
  <c r="E691" s="1"/>
  <c r="E692" s="1"/>
  <c r="E693" s="1"/>
  <c r="E694" s="1"/>
  <c r="B165"/>
  <c r="B92"/>
  <c r="H91"/>
  <c r="B127"/>
  <c r="H126"/>
  <c r="B135"/>
  <c r="B144"/>
  <c r="B170"/>
  <c r="B174"/>
  <c r="B455"/>
  <c r="H127" i="5" l="1"/>
  <c r="H128"/>
  <c r="H129" s="1"/>
  <c r="H130" s="1"/>
  <c r="H131" s="1"/>
  <c r="H132" s="1"/>
  <c r="H133" s="1"/>
  <c r="H134" s="1"/>
  <c r="H171"/>
  <c r="H172" s="1"/>
  <c r="H173" s="1"/>
  <c r="B136"/>
  <c r="H135"/>
  <c r="B145"/>
  <c r="H166"/>
  <c r="H167" s="1"/>
  <c r="H168" s="1"/>
  <c r="H169" s="1"/>
  <c r="H170" s="1"/>
  <c r="B175"/>
  <c r="H174"/>
  <c r="B93"/>
  <c r="H92"/>
  <c r="B456"/>
  <c r="B470"/>
  <c r="B463"/>
  <c r="H462"/>
  <c r="E522"/>
  <c r="E517"/>
  <c r="E518" s="1"/>
  <c r="E519" s="1"/>
  <c r="E520" s="1"/>
  <c r="E521" s="1"/>
  <c r="B456" i="4"/>
  <c r="B175"/>
  <c r="H171"/>
  <c r="H172" s="1"/>
  <c r="H173" s="1"/>
  <c r="H174" s="1"/>
  <c r="B145"/>
  <c r="B136"/>
  <c r="H127"/>
  <c r="H128"/>
  <c r="H129" s="1"/>
  <c r="H130" s="1"/>
  <c r="H131" s="1"/>
  <c r="H132" s="1"/>
  <c r="H133" s="1"/>
  <c r="H134" s="1"/>
  <c r="H135" s="1"/>
  <c r="B93"/>
  <c r="H92"/>
  <c r="H166"/>
  <c r="H167" s="1"/>
  <c r="H168" s="1"/>
  <c r="H169" s="1"/>
  <c r="H170" s="1"/>
  <c r="E919"/>
  <c r="E696"/>
  <c r="E697" s="1"/>
  <c r="E698" s="1"/>
  <c r="E699" s="1"/>
  <c r="E700" s="1"/>
  <c r="E701" s="1"/>
  <c r="E702" s="1"/>
  <c r="E703" s="1"/>
  <c r="E704" s="1"/>
  <c r="E705" s="1"/>
  <c r="E706" s="1"/>
  <c r="E707" s="1"/>
  <c r="E708" s="1"/>
  <c r="E709" s="1"/>
  <c r="E710" s="1"/>
  <c r="E711" s="1"/>
  <c r="E712" s="1"/>
  <c r="E713" s="1"/>
  <c r="E714" s="1"/>
  <c r="E715" s="1"/>
  <c r="E716" s="1"/>
  <c r="E717" s="1"/>
  <c r="E718" s="1"/>
  <c r="E719" s="1"/>
  <c r="E720" s="1"/>
  <c r="E721" s="1"/>
  <c r="E722" s="1"/>
  <c r="E723" s="1"/>
  <c r="E724" s="1"/>
  <c r="E725" s="1"/>
  <c r="E726" s="1"/>
  <c r="E727" s="1"/>
  <c r="E728" s="1"/>
  <c r="E729" s="1"/>
  <c r="E730" s="1"/>
  <c r="E731" s="1"/>
  <c r="E732" s="1"/>
  <c r="E733" s="1"/>
  <c r="E734" s="1"/>
  <c r="E735" s="1"/>
  <c r="E736" s="1"/>
  <c r="E737" s="1"/>
  <c r="E738" s="1"/>
  <c r="E739" s="1"/>
  <c r="E740" s="1"/>
  <c r="E741" s="1"/>
  <c r="E742" s="1"/>
  <c r="E743" s="1"/>
  <c r="E744" s="1"/>
  <c r="E745" s="1"/>
  <c r="E746" s="1"/>
  <c r="E747" s="1"/>
  <c r="E748" s="1"/>
  <c r="E749" s="1"/>
  <c r="E750" s="1"/>
  <c r="E751" s="1"/>
  <c r="E752" s="1"/>
  <c r="E753" s="1"/>
  <c r="E754" s="1"/>
  <c r="E755" s="1"/>
  <c r="E756" s="1"/>
  <c r="E757" s="1"/>
  <c r="E758" s="1"/>
  <c r="E759" s="1"/>
  <c r="E760" s="1"/>
  <c r="E761" s="1"/>
  <c r="E762" s="1"/>
  <c r="E763" s="1"/>
  <c r="E764" s="1"/>
  <c r="E765" s="1"/>
  <c r="E766" s="1"/>
  <c r="E767" s="1"/>
  <c r="E768" s="1"/>
  <c r="E769" s="1"/>
  <c r="E770" s="1"/>
  <c r="E771" s="1"/>
  <c r="E772" s="1"/>
  <c r="E773" s="1"/>
  <c r="E774" s="1"/>
  <c r="E775" s="1"/>
  <c r="E776" s="1"/>
  <c r="E777" s="1"/>
  <c r="E778" s="1"/>
  <c r="E779" s="1"/>
  <c r="E780" s="1"/>
  <c r="E781" s="1"/>
  <c r="E782" s="1"/>
  <c r="E783" s="1"/>
  <c r="E784" s="1"/>
  <c r="E785" s="1"/>
  <c r="E786" s="1"/>
  <c r="E787" s="1"/>
  <c r="E788" s="1"/>
  <c r="E789" s="1"/>
  <c r="E790" s="1"/>
  <c r="E791" s="1"/>
  <c r="E792" s="1"/>
  <c r="E793" s="1"/>
  <c r="E794" s="1"/>
  <c r="E795" s="1"/>
  <c r="E796" s="1"/>
  <c r="E797" s="1"/>
  <c r="E798" s="1"/>
  <c r="E799" s="1"/>
  <c r="E800" s="1"/>
  <c r="E801" s="1"/>
  <c r="E802" s="1"/>
  <c r="E803" s="1"/>
  <c r="E804" s="1"/>
  <c r="E805" s="1"/>
  <c r="E806" s="1"/>
  <c r="E807" s="1"/>
  <c r="E808" s="1"/>
  <c r="E809" s="1"/>
  <c r="E810" s="1"/>
  <c r="E811" s="1"/>
  <c r="E812" s="1"/>
  <c r="E813" s="1"/>
  <c r="E814" s="1"/>
  <c r="E815" s="1"/>
  <c r="E816" s="1"/>
  <c r="E817" s="1"/>
  <c r="E818" s="1"/>
  <c r="E819" s="1"/>
  <c r="E820" s="1"/>
  <c r="E821" s="1"/>
  <c r="E822" s="1"/>
  <c r="E823" s="1"/>
  <c r="E824" s="1"/>
  <c r="E825" s="1"/>
  <c r="E826" s="1"/>
  <c r="E827" s="1"/>
  <c r="E828" s="1"/>
  <c r="E829" s="1"/>
  <c r="E830" s="1"/>
  <c r="E831" s="1"/>
  <c r="E832" s="1"/>
  <c r="E833" s="1"/>
  <c r="E834" s="1"/>
  <c r="E835" s="1"/>
  <c r="E836" s="1"/>
  <c r="E837" s="1"/>
  <c r="E838" s="1"/>
  <c r="E839" s="1"/>
  <c r="E840" s="1"/>
  <c r="E841" s="1"/>
  <c r="E842" s="1"/>
  <c r="E843" s="1"/>
  <c r="E844" s="1"/>
  <c r="E845" s="1"/>
  <c r="E846" s="1"/>
  <c r="E847" s="1"/>
  <c r="E848" s="1"/>
  <c r="E849" s="1"/>
  <c r="E850" s="1"/>
  <c r="E851" s="1"/>
  <c r="E852" s="1"/>
  <c r="E853" s="1"/>
  <c r="E854" s="1"/>
  <c r="E855" s="1"/>
  <c r="E856" s="1"/>
  <c r="E857" s="1"/>
  <c r="E858" s="1"/>
  <c r="E859" s="1"/>
  <c r="E860" s="1"/>
  <c r="E861" s="1"/>
  <c r="E862" s="1"/>
  <c r="E863" s="1"/>
  <c r="E864" s="1"/>
  <c r="E865" s="1"/>
  <c r="E866" s="1"/>
  <c r="E867" s="1"/>
  <c r="E868" s="1"/>
  <c r="E869" s="1"/>
  <c r="E870" s="1"/>
  <c r="E871" s="1"/>
  <c r="E872" s="1"/>
  <c r="E873" s="1"/>
  <c r="E874" s="1"/>
  <c r="E875" s="1"/>
  <c r="E876" s="1"/>
  <c r="E877" s="1"/>
  <c r="E878" s="1"/>
  <c r="E879" s="1"/>
  <c r="E880" s="1"/>
  <c r="E881" s="1"/>
  <c r="E882" s="1"/>
  <c r="E883" s="1"/>
  <c r="E884" s="1"/>
  <c r="E885" s="1"/>
  <c r="E886" s="1"/>
  <c r="E887" s="1"/>
  <c r="E888" s="1"/>
  <c r="E889" s="1"/>
  <c r="E890" s="1"/>
  <c r="E891" s="1"/>
  <c r="E892" s="1"/>
  <c r="E893" s="1"/>
  <c r="E894" s="1"/>
  <c r="E895" s="1"/>
  <c r="E896" s="1"/>
  <c r="E897" s="1"/>
  <c r="E898" s="1"/>
  <c r="E899" s="1"/>
  <c r="E900" s="1"/>
  <c r="E901" s="1"/>
  <c r="E902" s="1"/>
  <c r="E903" s="1"/>
  <c r="E904" s="1"/>
  <c r="E905" s="1"/>
  <c r="E906" s="1"/>
  <c r="E907" s="1"/>
  <c r="E908" s="1"/>
  <c r="E909" s="1"/>
  <c r="E910" s="1"/>
  <c r="E911" s="1"/>
  <c r="E912" s="1"/>
  <c r="E913" s="1"/>
  <c r="E914" s="1"/>
  <c r="E915" s="1"/>
  <c r="E916" s="1"/>
  <c r="E917" s="1"/>
  <c r="E918" s="1"/>
  <c r="B463"/>
  <c r="H462"/>
  <c r="B470"/>
  <c r="B471" i="5" l="1"/>
  <c r="B457"/>
  <c r="H93"/>
  <c r="B94"/>
  <c r="B176"/>
  <c r="H175"/>
  <c r="B146"/>
  <c r="B137"/>
  <c r="H136"/>
  <c r="E1095"/>
  <c r="E523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E551" s="1"/>
  <c r="E552" s="1"/>
  <c r="E553" s="1"/>
  <c r="E554" s="1"/>
  <c r="E555" s="1"/>
  <c r="E556" s="1"/>
  <c r="E557" s="1"/>
  <c r="E558" s="1"/>
  <c r="E559" s="1"/>
  <c r="E560" s="1"/>
  <c r="E561" s="1"/>
  <c r="E562" s="1"/>
  <c r="E563" s="1"/>
  <c r="E564" s="1"/>
  <c r="E565" s="1"/>
  <c r="E566" s="1"/>
  <c r="E567" s="1"/>
  <c r="E568" s="1"/>
  <c r="E569" s="1"/>
  <c r="E570" s="1"/>
  <c r="E571" s="1"/>
  <c r="E572" s="1"/>
  <c r="E573" s="1"/>
  <c r="E574" s="1"/>
  <c r="E575" s="1"/>
  <c r="E576" s="1"/>
  <c r="E577" s="1"/>
  <c r="E578" s="1"/>
  <c r="E579" s="1"/>
  <c r="E580" s="1"/>
  <c r="E581" s="1"/>
  <c r="E582" s="1"/>
  <c r="E583" s="1"/>
  <c r="E584" s="1"/>
  <c r="E585" s="1"/>
  <c r="E586" s="1"/>
  <c r="E587" s="1"/>
  <c r="E588" s="1"/>
  <c r="E589" s="1"/>
  <c r="E590" s="1"/>
  <c r="E591" s="1"/>
  <c r="E592" s="1"/>
  <c r="E593" s="1"/>
  <c r="E594" s="1"/>
  <c r="E595" s="1"/>
  <c r="E596" s="1"/>
  <c r="E597" s="1"/>
  <c r="E598" s="1"/>
  <c r="E599" s="1"/>
  <c r="E600" s="1"/>
  <c r="E601" s="1"/>
  <c r="E602" s="1"/>
  <c r="E603" s="1"/>
  <c r="E604" s="1"/>
  <c r="E605" s="1"/>
  <c r="E606" s="1"/>
  <c r="E607" s="1"/>
  <c r="E608" s="1"/>
  <c r="E609" s="1"/>
  <c r="E610" s="1"/>
  <c r="E611" s="1"/>
  <c r="E612" s="1"/>
  <c r="E613" s="1"/>
  <c r="E614" s="1"/>
  <c r="E615" s="1"/>
  <c r="E616" s="1"/>
  <c r="E617" s="1"/>
  <c r="E618" s="1"/>
  <c r="E619" s="1"/>
  <c r="E620" s="1"/>
  <c r="E621" s="1"/>
  <c r="E622" s="1"/>
  <c r="E623" s="1"/>
  <c r="E624" s="1"/>
  <c r="E625" s="1"/>
  <c r="E626" s="1"/>
  <c r="E627" s="1"/>
  <c r="E628" s="1"/>
  <c r="E629" s="1"/>
  <c r="E630" s="1"/>
  <c r="E631" s="1"/>
  <c r="E632" s="1"/>
  <c r="E633" s="1"/>
  <c r="E634" s="1"/>
  <c r="E635" s="1"/>
  <c r="E636" s="1"/>
  <c r="E637" s="1"/>
  <c r="E638" s="1"/>
  <c r="E639" s="1"/>
  <c r="E640" s="1"/>
  <c r="E641" s="1"/>
  <c r="E642" s="1"/>
  <c r="E643" s="1"/>
  <c r="E644" s="1"/>
  <c r="E645" s="1"/>
  <c r="E646" s="1"/>
  <c r="E647" s="1"/>
  <c r="E648" s="1"/>
  <c r="E649" s="1"/>
  <c r="E650" s="1"/>
  <c r="E651" s="1"/>
  <c r="E652" s="1"/>
  <c r="E653" s="1"/>
  <c r="E654" s="1"/>
  <c r="E655" s="1"/>
  <c r="E656" s="1"/>
  <c r="E657" s="1"/>
  <c r="E658" s="1"/>
  <c r="E659" s="1"/>
  <c r="E660" s="1"/>
  <c r="E661" s="1"/>
  <c r="E662" s="1"/>
  <c r="E663" s="1"/>
  <c r="E664" s="1"/>
  <c r="E665" s="1"/>
  <c r="E666" s="1"/>
  <c r="E667" s="1"/>
  <c r="E668" s="1"/>
  <c r="E669" s="1"/>
  <c r="E670" s="1"/>
  <c r="E671" s="1"/>
  <c r="E672" s="1"/>
  <c r="E673" s="1"/>
  <c r="E674" s="1"/>
  <c r="E675" s="1"/>
  <c r="E676" s="1"/>
  <c r="E677" s="1"/>
  <c r="E678" s="1"/>
  <c r="E679" s="1"/>
  <c r="E680" s="1"/>
  <c r="E681" s="1"/>
  <c r="E682" s="1"/>
  <c r="E683" s="1"/>
  <c r="E684" s="1"/>
  <c r="E685" s="1"/>
  <c r="E686" s="1"/>
  <c r="E687" s="1"/>
  <c r="E688" s="1"/>
  <c r="E689" s="1"/>
  <c r="E690" s="1"/>
  <c r="E691" s="1"/>
  <c r="E692" s="1"/>
  <c r="E693" s="1"/>
  <c r="E694" s="1"/>
  <c r="E695" s="1"/>
  <c r="E696" s="1"/>
  <c r="E697" s="1"/>
  <c r="E698" s="1"/>
  <c r="E699" s="1"/>
  <c r="E700" s="1"/>
  <c r="E701" s="1"/>
  <c r="E702" s="1"/>
  <c r="E703" s="1"/>
  <c r="E704" s="1"/>
  <c r="E705" s="1"/>
  <c r="E706" s="1"/>
  <c r="E707" s="1"/>
  <c r="E708" s="1"/>
  <c r="E709" s="1"/>
  <c r="E710" s="1"/>
  <c r="E711" s="1"/>
  <c r="E712" s="1"/>
  <c r="E713" s="1"/>
  <c r="E714" s="1"/>
  <c r="E715" s="1"/>
  <c r="E716" s="1"/>
  <c r="E717" s="1"/>
  <c r="E718" s="1"/>
  <c r="E719" s="1"/>
  <c r="E720" s="1"/>
  <c r="E721" s="1"/>
  <c r="E722" s="1"/>
  <c r="E723" s="1"/>
  <c r="E724" s="1"/>
  <c r="E725" s="1"/>
  <c r="E726" s="1"/>
  <c r="E727" s="1"/>
  <c r="E728" s="1"/>
  <c r="E729" s="1"/>
  <c r="E730" s="1"/>
  <c r="E731" s="1"/>
  <c r="E732" s="1"/>
  <c r="E733" s="1"/>
  <c r="E734" s="1"/>
  <c r="E735" s="1"/>
  <c r="E736" s="1"/>
  <c r="E737" s="1"/>
  <c r="E738" s="1"/>
  <c r="E739" s="1"/>
  <c r="E740" s="1"/>
  <c r="E741" s="1"/>
  <c r="E742" s="1"/>
  <c r="E743" s="1"/>
  <c r="E744" s="1"/>
  <c r="E745" s="1"/>
  <c r="E746" s="1"/>
  <c r="E747" s="1"/>
  <c r="E748" s="1"/>
  <c r="E749" s="1"/>
  <c r="E750" s="1"/>
  <c r="E751" s="1"/>
  <c r="E752" s="1"/>
  <c r="E753" s="1"/>
  <c r="E754" s="1"/>
  <c r="E755" s="1"/>
  <c r="E756" s="1"/>
  <c r="E757" s="1"/>
  <c r="E758" s="1"/>
  <c r="E759" s="1"/>
  <c r="E760" s="1"/>
  <c r="E761" s="1"/>
  <c r="E762" s="1"/>
  <c r="E763" s="1"/>
  <c r="E764" s="1"/>
  <c r="E765" s="1"/>
  <c r="E766" s="1"/>
  <c r="E767" s="1"/>
  <c r="E768" s="1"/>
  <c r="E769" s="1"/>
  <c r="E770" s="1"/>
  <c r="E771" s="1"/>
  <c r="E772" s="1"/>
  <c r="E773" s="1"/>
  <c r="E774" s="1"/>
  <c r="E775" s="1"/>
  <c r="E776" s="1"/>
  <c r="E777" s="1"/>
  <c r="E778" s="1"/>
  <c r="E779" s="1"/>
  <c r="E780" s="1"/>
  <c r="E781" s="1"/>
  <c r="E782" s="1"/>
  <c r="E783" s="1"/>
  <c r="E784" s="1"/>
  <c r="E785" s="1"/>
  <c r="E786" s="1"/>
  <c r="E787" s="1"/>
  <c r="E788" s="1"/>
  <c r="E789" s="1"/>
  <c r="E790" s="1"/>
  <c r="E791" s="1"/>
  <c r="E792" s="1"/>
  <c r="E793" s="1"/>
  <c r="E794" s="1"/>
  <c r="E795" s="1"/>
  <c r="E796" s="1"/>
  <c r="E797" s="1"/>
  <c r="E798" s="1"/>
  <c r="E799" s="1"/>
  <c r="E800" s="1"/>
  <c r="E801" s="1"/>
  <c r="E802" s="1"/>
  <c r="E803" s="1"/>
  <c r="E804" s="1"/>
  <c r="E805" s="1"/>
  <c r="E806" s="1"/>
  <c r="E807" s="1"/>
  <c r="E808" s="1"/>
  <c r="E809" s="1"/>
  <c r="E810" s="1"/>
  <c r="E811" s="1"/>
  <c r="E812" s="1"/>
  <c r="E813" s="1"/>
  <c r="E814" s="1"/>
  <c r="E815" s="1"/>
  <c r="E816" s="1"/>
  <c r="E817" s="1"/>
  <c r="E818" s="1"/>
  <c r="E819" s="1"/>
  <c r="E820" s="1"/>
  <c r="E821" s="1"/>
  <c r="E822" s="1"/>
  <c r="E823" s="1"/>
  <c r="E824" s="1"/>
  <c r="E825" s="1"/>
  <c r="E826" s="1"/>
  <c r="E827" s="1"/>
  <c r="E828" s="1"/>
  <c r="E829" s="1"/>
  <c r="E830" s="1"/>
  <c r="E831" s="1"/>
  <c r="E832" s="1"/>
  <c r="E833" s="1"/>
  <c r="E834" s="1"/>
  <c r="E835" s="1"/>
  <c r="E836" s="1"/>
  <c r="E837" s="1"/>
  <c r="E838" s="1"/>
  <c r="E839" s="1"/>
  <c r="E840" s="1"/>
  <c r="E841" s="1"/>
  <c r="E842" s="1"/>
  <c r="E843" s="1"/>
  <c r="E844" s="1"/>
  <c r="E845" s="1"/>
  <c r="E846" s="1"/>
  <c r="E847" s="1"/>
  <c r="E848" s="1"/>
  <c r="E849" s="1"/>
  <c r="E850" s="1"/>
  <c r="E851" s="1"/>
  <c r="E852" s="1"/>
  <c r="E853" s="1"/>
  <c r="E854" s="1"/>
  <c r="E855" s="1"/>
  <c r="E856" s="1"/>
  <c r="E857" s="1"/>
  <c r="E858" s="1"/>
  <c r="E859" s="1"/>
  <c r="E860" s="1"/>
  <c r="E861" s="1"/>
  <c r="E862" s="1"/>
  <c r="E863" s="1"/>
  <c r="E864" s="1"/>
  <c r="E865" s="1"/>
  <c r="E866" s="1"/>
  <c r="E867" s="1"/>
  <c r="E868" s="1"/>
  <c r="E869" s="1"/>
  <c r="E870" s="1"/>
  <c r="E871" s="1"/>
  <c r="E872" s="1"/>
  <c r="E873" s="1"/>
  <c r="E874" s="1"/>
  <c r="E875" s="1"/>
  <c r="E876" s="1"/>
  <c r="E877" s="1"/>
  <c r="E878" s="1"/>
  <c r="E879" s="1"/>
  <c r="E880" s="1"/>
  <c r="E881" s="1"/>
  <c r="E882" s="1"/>
  <c r="E883" s="1"/>
  <c r="E884" s="1"/>
  <c r="E885" s="1"/>
  <c r="E886" s="1"/>
  <c r="E887" s="1"/>
  <c r="E888" s="1"/>
  <c r="E889" s="1"/>
  <c r="E890" s="1"/>
  <c r="E891" s="1"/>
  <c r="E892" s="1"/>
  <c r="E893" s="1"/>
  <c r="E894" s="1"/>
  <c r="E895" s="1"/>
  <c r="E896" s="1"/>
  <c r="E897" s="1"/>
  <c r="E898" s="1"/>
  <c r="E899" s="1"/>
  <c r="E900" s="1"/>
  <c r="E901" s="1"/>
  <c r="E902" s="1"/>
  <c r="E903" s="1"/>
  <c r="E904" s="1"/>
  <c r="E905" s="1"/>
  <c r="E906" s="1"/>
  <c r="E907" s="1"/>
  <c r="E908" s="1"/>
  <c r="E909" s="1"/>
  <c r="E910" s="1"/>
  <c r="E911" s="1"/>
  <c r="E912" s="1"/>
  <c r="E913" s="1"/>
  <c r="E914" s="1"/>
  <c r="E915" s="1"/>
  <c r="E916" s="1"/>
  <c r="E917" s="1"/>
  <c r="E918" s="1"/>
  <c r="E919" s="1"/>
  <c r="E920" s="1"/>
  <c r="E921" s="1"/>
  <c r="E922" s="1"/>
  <c r="E923" s="1"/>
  <c r="E924" s="1"/>
  <c r="E925" s="1"/>
  <c r="E926" s="1"/>
  <c r="E927" s="1"/>
  <c r="E928" s="1"/>
  <c r="E929" s="1"/>
  <c r="E930" s="1"/>
  <c r="E931" s="1"/>
  <c r="E932" s="1"/>
  <c r="E933" s="1"/>
  <c r="E934" s="1"/>
  <c r="E935" s="1"/>
  <c r="E936" s="1"/>
  <c r="E937" s="1"/>
  <c r="E938" s="1"/>
  <c r="E939" s="1"/>
  <c r="E940" s="1"/>
  <c r="E941" s="1"/>
  <c r="E942" s="1"/>
  <c r="E943" s="1"/>
  <c r="E944" s="1"/>
  <c r="E945" s="1"/>
  <c r="E946" s="1"/>
  <c r="E947" s="1"/>
  <c r="E948" s="1"/>
  <c r="E949" s="1"/>
  <c r="E950" s="1"/>
  <c r="E951" s="1"/>
  <c r="E952" s="1"/>
  <c r="E953" s="1"/>
  <c r="E954" s="1"/>
  <c r="E955" s="1"/>
  <c r="E956" s="1"/>
  <c r="E957" s="1"/>
  <c r="E958" s="1"/>
  <c r="E959" s="1"/>
  <c r="E960" s="1"/>
  <c r="E961" s="1"/>
  <c r="E962" s="1"/>
  <c r="E963" s="1"/>
  <c r="E964" s="1"/>
  <c r="E965" s="1"/>
  <c r="E966" s="1"/>
  <c r="E967" s="1"/>
  <c r="E968" s="1"/>
  <c r="E969" s="1"/>
  <c r="E970" s="1"/>
  <c r="E971" s="1"/>
  <c r="E972" s="1"/>
  <c r="E973" s="1"/>
  <c r="E974" s="1"/>
  <c r="E975" s="1"/>
  <c r="E976" s="1"/>
  <c r="E977" s="1"/>
  <c r="E978" s="1"/>
  <c r="E979" s="1"/>
  <c r="E980" s="1"/>
  <c r="E981" s="1"/>
  <c r="E982" s="1"/>
  <c r="E983" s="1"/>
  <c r="E984" s="1"/>
  <c r="E985" s="1"/>
  <c r="E986" s="1"/>
  <c r="E987" s="1"/>
  <c r="E988" s="1"/>
  <c r="E989" s="1"/>
  <c r="E990" s="1"/>
  <c r="E991" s="1"/>
  <c r="E992" s="1"/>
  <c r="E993" s="1"/>
  <c r="E994" s="1"/>
  <c r="E995" s="1"/>
  <c r="E996" s="1"/>
  <c r="E997" s="1"/>
  <c r="E998" s="1"/>
  <c r="E999" s="1"/>
  <c r="E1000" s="1"/>
  <c r="E1001" s="1"/>
  <c r="E1002" s="1"/>
  <c r="E1003" s="1"/>
  <c r="E1004" s="1"/>
  <c r="E1005" s="1"/>
  <c r="E1006" s="1"/>
  <c r="E1007" s="1"/>
  <c r="E1008" s="1"/>
  <c r="E1009" s="1"/>
  <c r="E1010" s="1"/>
  <c r="E1011" s="1"/>
  <c r="E1012" s="1"/>
  <c r="E1013" s="1"/>
  <c r="E1014" s="1"/>
  <c r="E1015" s="1"/>
  <c r="E1016" s="1"/>
  <c r="E1017" s="1"/>
  <c r="E1018" s="1"/>
  <c r="E1019" s="1"/>
  <c r="E1020" s="1"/>
  <c r="E1021" s="1"/>
  <c r="E1022" s="1"/>
  <c r="E1023" s="1"/>
  <c r="E1024" s="1"/>
  <c r="E1025" s="1"/>
  <c r="E1026" s="1"/>
  <c r="E1027" s="1"/>
  <c r="E1028" s="1"/>
  <c r="E1029" s="1"/>
  <c r="E1030" s="1"/>
  <c r="E1031" s="1"/>
  <c r="E1032" s="1"/>
  <c r="E1033" s="1"/>
  <c r="E1034" s="1"/>
  <c r="E1035" s="1"/>
  <c r="E1036" s="1"/>
  <c r="E1037" s="1"/>
  <c r="E1038" s="1"/>
  <c r="E1039" s="1"/>
  <c r="E1040" s="1"/>
  <c r="E1041" s="1"/>
  <c r="E1042" s="1"/>
  <c r="E1043" s="1"/>
  <c r="E1044" s="1"/>
  <c r="E1045" s="1"/>
  <c r="E1046" s="1"/>
  <c r="E1047" s="1"/>
  <c r="E1048" s="1"/>
  <c r="E1049" s="1"/>
  <c r="E1050" s="1"/>
  <c r="E1051" s="1"/>
  <c r="E1052" s="1"/>
  <c r="E1053" s="1"/>
  <c r="E1054" s="1"/>
  <c r="E1055" s="1"/>
  <c r="E1056" s="1"/>
  <c r="E1057" s="1"/>
  <c r="E1058" s="1"/>
  <c r="E1059" s="1"/>
  <c r="E1060" s="1"/>
  <c r="E1061" s="1"/>
  <c r="E1062" s="1"/>
  <c r="E1063" s="1"/>
  <c r="E1064" s="1"/>
  <c r="E1065" s="1"/>
  <c r="E1066" s="1"/>
  <c r="E1067" s="1"/>
  <c r="E1068" s="1"/>
  <c r="E1069" s="1"/>
  <c r="E1070" s="1"/>
  <c r="E1071" s="1"/>
  <c r="E1072" s="1"/>
  <c r="E1073" s="1"/>
  <c r="E1074" s="1"/>
  <c r="E1075" s="1"/>
  <c r="E1076" s="1"/>
  <c r="E1077" s="1"/>
  <c r="E1078" s="1"/>
  <c r="E1079" s="1"/>
  <c r="E1080" s="1"/>
  <c r="E1081" s="1"/>
  <c r="E1082" s="1"/>
  <c r="E1083" s="1"/>
  <c r="E1084" s="1"/>
  <c r="E1085" s="1"/>
  <c r="E1086" s="1"/>
  <c r="E1087" s="1"/>
  <c r="E1088" s="1"/>
  <c r="E1089" s="1"/>
  <c r="E1090" s="1"/>
  <c r="E1091" s="1"/>
  <c r="E1092" s="1"/>
  <c r="E1093" s="1"/>
  <c r="E1094" s="1"/>
  <c r="B464"/>
  <c r="H463"/>
  <c r="B471" i="4"/>
  <c r="B464"/>
  <c r="H463"/>
  <c r="E928"/>
  <c r="E929" s="1"/>
  <c r="E920"/>
  <c r="E921" s="1"/>
  <c r="E922" s="1"/>
  <c r="E923" s="1"/>
  <c r="E924" s="1"/>
  <c r="E925" s="1"/>
  <c r="E926" s="1"/>
  <c r="E927" s="1"/>
  <c r="B94"/>
  <c r="H93"/>
  <c r="B137"/>
  <c r="H136"/>
  <c r="B146"/>
  <c r="B176"/>
  <c r="H175"/>
  <c r="B457"/>
  <c r="B465" i="5" l="1"/>
  <c r="H464"/>
  <c r="E1096"/>
  <c r="E1097" s="1"/>
  <c r="E1098" s="1"/>
  <c r="E1099" s="1"/>
  <c r="E1100" s="1"/>
  <c r="E1101" s="1"/>
  <c r="E1102" s="1"/>
  <c r="E1103"/>
  <c r="E1104" s="1"/>
  <c r="H137"/>
  <c r="H138"/>
  <c r="H139" s="1"/>
  <c r="H140" s="1"/>
  <c r="H141" s="1"/>
  <c r="H142" s="1"/>
  <c r="H143" s="1"/>
  <c r="H144" s="1"/>
  <c r="H145" s="1"/>
  <c r="B147"/>
  <c r="H146"/>
  <c r="B177"/>
  <c r="H176"/>
  <c r="B458"/>
  <c r="B472"/>
  <c r="H471"/>
  <c r="B95"/>
  <c r="H94"/>
  <c r="B458" i="4"/>
  <c r="B177"/>
  <c r="H176"/>
  <c r="B147"/>
  <c r="H137"/>
  <c r="H138"/>
  <c r="H139" s="1"/>
  <c r="H140" s="1"/>
  <c r="H141" s="1"/>
  <c r="H142" s="1"/>
  <c r="H143" s="1"/>
  <c r="H144" s="1"/>
  <c r="H145" s="1"/>
  <c r="H146" s="1"/>
  <c r="B95"/>
  <c r="H94"/>
  <c r="E1130"/>
  <c r="E930"/>
  <c r="E931" s="1"/>
  <c r="E932" s="1"/>
  <c r="E933" s="1"/>
  <c r="E934" s="1"/>
  <c r="E935" s="1"/>
  <c r="E936" s="1"/>
  <c r="E937" s="1"/>
  <c r="E938" s="1"/>
  <c r="E939" s="1"/>
  <c r="E940" s="1"/>
  <c r="E941" s="1"/>
  <c r="E942" s="1"/>
  <c r="E943" s="1"/>
  <c r="E944" s="1"/>
  <c r="E945" s="1"/>
  <c r="E946" s="1"/>
  <c r="E947" s="1"/>
  <c r="E948" s="1"/>
  <c r="E949" s="1"/>
  <c r="E950" s="1"/>
  <c r="E951" s="1"/>
  <c r="E952" s="1"/>
  <c r="E953" s="1"/>
  <c r="E954" s="1"/>
  <c r="E955" s="1"/>
  <c r="E956" s="1"/>
  <c r="E957" s="1"/>
  <c r="E958" s="1"/>
  <c r="E959" s="1"/>
  <c r="E960" s="1"/>
  <c r="E961" s="1"/>
  <c r="E962" s="1"/>
  <c r="E963" s="1"/>
  <c r="E964" s="1"/>
  <c r="E965" s="1"/>
  <c r="E966" s="1"/>
  <c r="E967" s="1"/>
  <c r="E968" s="1"/>
  <c r="E969" s="1"/>
  <c r="E970" s="1"/>
  <c r="E971" s="1"/>
  <c r="E972" s="1"/>
  <c r="E973" s="1"/>
  <c r="E974" s="1"/>
  <c r="E975" s="1"/>
  <c r="E976" s="1"/>
  <c r="E977" s="1"/>
  <c r="E978" s="1"/>
  <c r="E979" s="1"/>
  <c r="E980" s="1"/>
  <c r="E981" s="1"/>
  <c r="E982" s="1"/>
  <c r="E983" s="1"/>
  <c r="E984" s="1"/>
  <c r="E985" s="1"/>
  <c r="E986" s="1"/>
  <c r="E987" s="1"/>
  <c r="E988" s="1"/>
  <c r="E989" s="1"/>
  <c r="E990" s="1"/>
  <c r="E991" s="1"/>
  <c r="E992" s="1"/>
  <c r="E993" s="1"/>
  <c r="E994" s="1"/>
  <c r="E995" s="1"/>
  <c r="E996" s="1"/>
  <c r="E997" s="1"/>
  <c r="E998" s="1"/>
  <c r="E999" s="1"/>
  <c r="E1000" s="1"/>
  <c r="E1001" s="1"/>
  <c r="E1002" s="1"/>
  <c r="E1003" s="1"/>
  <c r="E1004" s="1"/>
  <c r="E1005" s="1"/>
  <c r="E1006" s="1"/>
  <c r="E1007" s="1"/>
  <c r="E1008" s="1"/>
  <c r="E1009" s="1"/>
  <c r="E1010" s="1"/>
  <c r="E1011" s="1"/>
  <c r="E1012" s="1"/>
  <c r="E1013" s="1"/>
  <c r="E1014" s="1"/>
  <c r="E1015" s="1"/>
  <c r="E1016" s="1"/>
  <c r="E1017" s="1"/>
  <c r="E1018" s="1"/>
  <c r="E1019" s="1"/>
  <c r="E1020" s="1"/>
  <c r="E1021" s="1"/>
  <c r="E1022" s="1"/>
  <c r="E1023" s="1"/>
  <c r="E1024" s="1"/>
  <c r="E1025" s="1"/>
  <c r="E1026" s="1"/>
  <c r="E1027" s="1"/>
  <c r="E1028" s="1"/>
  <c r="E1029" s="1"/>
  <c r="E1030" s="1"/>
  <c r="E1031" s="1"/>
  <c r="E1032" s="1"/>
  <c r="E1033" s="1"/>
  <c r="E1034" s="1"/>
  <c r="E1035" s="1"/>
  <c r="E1036" s="1"/>
  <c r="E1037" s="1"/>
  <c r="E1038" s="1"/>
  <c r="E1039" s="1"/>
  <c r="E1040" s="1"/>
  <c r="E1041" s="1"/>
  <c r="E1042" s="1"/>
  <c r="E1043" s="1"/>
  <c r="E1044" s="1"/>
  <c r="E1045" s="1"/>
  <c r="E1046" s="1"/>
  <c r="E1047" s="1"/>
  <c r="E1048" s="1"/>
  <c r="E1049" s="1"/>
  <c r="E1050" s="1"/>
  <c r="E1051" s="1"/>
  <c r="E1052" s="1"/>
  <c r="E1053" s="1"/>
  <c r="E1054" s="1"/>
  <c r="E1055" s="1"/>
  <c r="E1056" s="1"/>
  <c r="E1057" s="1"/>
  <c r="E1058" s="1"/>
  <c r="E1059" s="1"/>
  <c r="E1060" s="1"/>
  <c r="E1061" s="1"/>
  <c r="E1062" s="1"/>
  <c r="E1063" s="1"/>
  <c r="E1064" s="1"/>
  <c r="E1065" s="1"/>
  <c r="E1066" s="1"/>
  <c r="E1067" s="1"/>
  <c r="E1068" s="1"/>
  <c r="E1069" s="1"/>
  <c r="E1070" s="1"/>
  <c r="E1071" s="1"/>
  <c r="E1072" s="1"/>
  <c r="E1073" s="1"/>
  <c r="E1074" s="1"/>
  <c r="E1075" s="1"/>
  <c r="E1076" s="1"/>
  <c r="E1077" s="1"/>
  <c r="E1078" s="1"/>
  <c r="E1079" s="1"/>
  <c r="E1080" s="1"/>
  <c r="E1081" s="1"/>
  <c r="E1082" s="1"/>
  <c r="E1083" s="1"/>
  <c r="E1084" s="1"/>
  <c r="E1085" s="1"/>
  <c r="E1086" s="1"/>
  <c r="E1087" s="1"/>
  <c r="E1088" s="1"/>
  <c r="E1089" s="1"/>
  <c r="E1090" s="1"/>
  <c r="E1091" s="1"/>
  <c r="E1092" s="1"/>
  <c r="E1093" s="1"/>
  <c r="E1094" s="1"/>
  <c r="E1095" s="1"/>
  <c r="E1096" s="1"/>
  <c r="E1097" s="1"/>
  <c r="E1098" s="1"/>
  <c r="E1099" s="1"/>
  <c r="E1100" s="1"/>
  <c r="E1101" s="1"/>
  <c r="E1102" s="1"/>
  <c r="E1103" s="1"/>
  <c r="E1104" s="1"/>
  <c r="E1105" s="1"/>
  <c r="E1106" s="1"/>
  <c r="E1107" s="1"/>
  <c r="E1108" s="1"/>
  <c r="E1109" s="1"/>
  <c r="E1110" s="1"/>
  <c r="E1111" s="1"/>
  <c r="E1112" s="1"/>
  <c r="E1113" s="1"/>
  <c r="E1114" s="1"/>
  <c r="E1115" s="1"/>
  <c r="E1116" s="1"/>
  <c r="E1117" s="1"/>
  <c r="E1118" s="1"/>
  <c r="E1119" s="1"/>
  <c r="E1120" s="1"/>
  <c r="E1121" s="1"/>
  <c r="E1122" s="1"/>
  <c r="E1123" s="1"/>
  <c r="E1124" s="1"/>
  <c r="E1125" s="1"/>
  <c r="E1126" s="1"/>
  <c r="E1127" s="1"/>
  <c r="E1128" s="1"/>
  <c r="E1129" s="1"/>
  <c r="B465"/>
  <c r="H464"/>
  <c r="B472"/>
  <c r="H471"/>
  <c r="B96" i="5" l="1"/>
  <c r="H95"/>
  <c r="B473"/>
  <c r="H472"/>
  <c r="B474"/>
  <c r="B459"/>
  <c r="B178"/>
  <c r="H177"/>
  <c r="B148"/>
  <c r="H147"/>
  <c r="B466"/>
  <c r="H465"/>
  <c r="E1305"/>
  <c r="E1105"/>
  <c r="E1106" s="1"/>
  <c r="E1107" s="1"/>
  <c r="E1108" s="1"/>
  <c r="E1109" s="1"/>
  <c r="E1110" s="1"/>
  <c r="E1111" s="1"/>
  <c r="E1112" s="1"/>
  <c r="E1113" s="1"/>
  <c r="E1114" s="1"/>
  <c r="E1115" s="1"/>
  <c r="E1116" s="1"/>
  <c r="E1117" s="1"/>
  <c r="E1118" s="1"/>
  <c r="E1119" s="1"/>
  <c r="E1120" s="1"/>
  <c r="E1121" s="1"/>
  <c r="E1122" s="1"/>
  <c r="E1123" s="1"/>
  <c r="E1124" s="1"/>
  <c r="E1125" s="1"/>
  <c r="E1126" s="1"/>
  <c r="E1127" s="1"/>
  <c r="E1128" s="1"/>
  <c r="E1129" s="1"/>
  <c r="E1130" s="1"/>
  <c r="E1131" s="1"/>
  <c r="E1132" s="1"/>
  <c r="E1133" s="1"/>
  <c r="E1134" s="1"/>
  <c r="E1135" s="1"/>
  <c r="E1136" s="1"/>
  <c r="E1137" s="1"/>
  <c r="E1138" s="1"/>
  <c r="E1139" s="1"/>
  <c r="E1140" s="1"/>
  <c r="E1141" s="1"/>
  <c r="E1142" s="1"/>
  <c r="E1143" s="1"/>
  <c r="E1144" s="1"/>
  <c r="E1145" s="1"/>
  <c r="E1146" s="1"/>
  <c r="E1147" s="1"/>
  <c r="E1148" s="1"/>
  <c r="E1149" s="1"/>
  <c r="E1150" s="1"/>
  <c r="E1151" s="1"/>
  <c r="E1152" s="1"/>
  <c r="E1153" s="1"/>
  <c r="E1154" s="1"/>
  <c r="E1155" s="1"/>
  <c r="E1156" s="1"/>
  <c r="E1157" s="1"/>
  <c r="E1158" s="1"/>
  <c r="E1159" s="1"/>
  <c r="E1160" s="1"/>
  <c r="E1161" s="1"/>
  <c r="E1162" s="1"/>
  <c r="E1163" s="1"/>
  <c r="E1164" s="1"/>
  <c r="E1165" s="1"/>
  <c r="E1166" s="1"/>
  <c r="E1167" s="1"/>
  <c r="E1168" s="1"/>
  <c r="E1169" s="1"/>
  <c r="E1170" s="1"/>
  <c r="E1171" s="1"/>
  <c r="E1172" s="1"/>
  <c r="E1173" s="1"/>
  <c r="E1174" s="1"/>
  <c r="E1175" s="1"/>
  <c r="E1176" s="1"/>
  <c r="E1177" s="1"/>
  <c r="E1178" s="1"/>
  <c r="E1179" s="1"/>
  <c r="E1180" s="1"/>
  <c r="E1181" s="1"/>
  <c r="E1182" s="1"/>
  <c r="E1183" s="1"/>
  <c r="E1184" s="1"/>
  <c r="E1185" s="1"/>
  <c r="E1186" s="1"/>
  <c r="E1187" s="1"/>
  <c r="E1188" s="1"/>
  <c r="E1189" s="1"/>
  <c r="E1190" s="1"/>
  <c r="E1191" s="1"/>
  <c r="E1192" s="1"/>
  <c r="E1193" s="1"/>
  <c r="E1194" s="1"/>
  <c r="E1195" s="1"/>
  <c r="E1196" s="1"/>
  <c r="E1197" s="1"/>
  <c r="E1198" s="1"/>
  <c r="E1199" s="1"/>
  <c r="E1200" s="1"/>
  <c r="E1201" s="1"/>
  <c r="E1202" s="1"/>
  <c r="E1203" s="1"/>
  <c r="E1204" s="1"/>
  <c r="E1205" s="1"/>
  <c r="E1206" s="1"/>
  <c r="E1207" s="1"/>
  <c r="E1208" s="1"/>
  <c r="E1209" s="1"/>
  <c r="E1210" s="1"/>
  <c r="E1211" s="1"/>
  <c r="E1212" s="1"/>
  <c r="E1213" s="1"/>
  <c r="E1214" s="1"/>
  <c r="E1215" s="1"/>
  <c r="E1216" s="1"/>
  <c r="E1217" s="1"/>
  <c r="E1218" s="1"/>
  <c r="E1219" s="1"/>
  <c r="E1220" s="1"/>
  <c r="E1221" s="1"/>
  <c r="E1222" s="1"/>
  <c r="E1223" s="1"/>
  <c r="E1224" s="1"/>
  <c r="E1225" s="1"/>
  <c r="E1226" s="1"/>
  <c r="E1227" s="1"/>
  <c r="E1228" s="1"/>
  <c r="E1229" s="1"/>
  <c r="E1230" s="1"/>
  <c r="E1231" s="1"/>
  <c r="E1232" s="1"/>
  <c r="E1233" s="1"/>
  <c r="E1234" s="1"/>
  <c r="E1235" s="1"/>
  <c r="E1236" s="1"/>
  <c r="E1237" s="1"/>
  <c r="E1238" s="1"/>
  <c r="E1239" s="1"/>
  <c r="E1240" s="1"/>
  <c r="E1241" s="1"/>
  <c r="E1242" s="1"/>
  <c r="E1243" s="1"/>
  <c r="E1244" s="1"/>
  <c r="E1245" s="1"/>
  <c r="E1246" s="1"/>
  <c r="E1247" s="1"/>
  <c r="E1248" s="1"/>
  <c r="E1249" s="1"/>
  <c r="E1250" s="1"/>
  <c r="E1251" s="1"/>
  <c r="E1252" s="1"/>
  <c r="E1253" s="1"/>
  <c r="E1254" s="1"/>
  <c r="E1255" s="1"/>
  <c r="E1256" s="1"/>
  <c r="E1257" s="1"/>
  <c r="E1258" s="1"/>
  <c r="E1259" s="1"/>
  <c r="E1260" s="1"/>
  <c r="E1261" s="1"/>
  <c r="E1262" s="1"/>
  <c r="E1263" s="1"/>
  <c r="E1264" s="1"/>
  <c r="E1265" s="1"/>
  <c r="E1266" s="1"/>
  <c r="E1267" s="1"/>
  <c r="E1268" s="1"/>
  <c r="E1269" s="1"/>
  <c r="E1270" s="1"/>
  <c r="E1271" s="1"/>
  <c r="E1272" s="1"/>
  <c r="E1273" s="1"/>
  <c r="E1274" s="1"/>
  <c r="E1275" s="1"/>
  <c r="E1276" s="1"/>
  <c r="E1277" s="1"/>
  <c r="E1278" s="1"/>
  <c r="E1279" s="1"/>
  <c r="E1280" s="1"/>
  <c r="E1281" s="1"/>
  <c r="E1282" s="1"/>
  <c r="E1283" s="1"/>
  <c r="E1284" s="1"/>
  <c r="E1285" s="1"/>
  <c r="E1286" s="1"/>
  <c r="E1287" s="1"/>
  <c r="E1288" s="1"/>
  <c r="E1289" s="1"/>
  <c r="E1290" s="1"/>
  <c r="E1291" s="1"/>
  <c r="E1292" s="1"/>
  <c r="E1293" s="1"/>
  <c r="E1294" s="1"/>
  <c r="E1295" s="1"/>
  <c r="E1296" s="1"/>
  <c r="E1297" s="1"/>
  <c r="E1298" s="1"/>
  <c r="E1299" s="1"/>
  <c r="E1300" s="1"/>
  <c r="E1301" s="1"/>
  <c r="E1302" s="1"/>
  <c r="E1303" s="1"/>
  <c r="E1304" s="1"/>
  <c r="B474" i="4"/>
  <c r="B473"/>
  <c r="H472"/>
  <c r="B466"/>
  <c r="H465"/>
  <c r="E1600"/>
  <c r="E1601" s="1"/>
  <c r="E1602" s="1"/>
  <c r="E1603" s="1"/>
  <c r="E1131"/>
  <c r="E1132" s="1"/>
  <c r="E1133" s="1"/>
  <c r="E1134" s="1"/>
  <c r="E1135" s="1"/>
  <c r="E1136" s="1"/>
  <c r="E1137" s="1"/>
  <c r="E1138" s="1"/>
  <c r="E1139" s="1"/>
  <c r="E1140" s="1"/>
  <c r="E1141" s="1"/>
  <c r="E1142" s="1"/>
  <c r="E1143" s="1"/>
  <c r="E1144" s="1"/>
  <c r="E1145" s="1"/>
  <c r="E1146" s="1"/>
  <c r="E1147" s="1"/>
  <c r="E1148" s="1"/>
  <c r="E1149" s="1"/>
  <c r="E1150" s="1"/>
  <c r="E1151" s="1"/>
  <c r="E1152" s="1"/>
  <c r="E1153" s="1"/>
  <c r="E1154" s="1"/>
  <c r="E1155" s="1"/>
  <c r="E1156" s="1"/>
  <c r="E1157" s="1"/>
  <c r="E1158" s="1"/>
  <c r="E1159" s="1"/>
  <c r="E1160" s="1"/>
  <c r="E1161" s="1"/>
  <c r="E1162" s="1"/>
  <c r="E1163" s="1"/>
  <c r="E1164" s="1"/>
  <c r="E1165" s="1"/>
  <c r="E1166" s="1"/>
  <c r="E1167" s="1"/>
  <c r="E1168" s="1"/>
  <c r="E1169" s="1"/>
  <c r="E1170" s="1"/>
  <c r="E1171" s="1"/>
  <c r="E1172" s="1"/>
  <c r="E1173" s="1"/>
  <c r="E1174" s="1"/>
  <c r="E1175" s="1"/>
  <c r="E1176" s="1"/>
  <c r="E1177" s="1"/>
  <c r="E1178" s="1"/>
  <c r="E1179" s="1"/>
  <c r="E1180" s="1"/>
  <c r="E1181" s="1"/>
  <c r="E1182" s="1"/>
  <c r="E1183" s="1"/>
  <c r="E1184" s="1"/>
  <c r="E1185" s="1"/>
  <c r="E1186" s="1"/>
  <c r="E1187" s="1"/>
  <c r="E1188" s="1"/>
  <c r="E1189" s="1"/>
  <c r="E1190" s="1"/>
  <c r="E1191" s="1"/>
  <c r="E1192" s="1"/>
  <c r="E1193" s="1"/>
  <c r="E1194" s="1"/>
  <c r="E1195" s="1"/>
  <c r="E1196" s="1"/>
  <c r="E1197" s="1"/>
  <c r="E1198" s="1"/>
  <c r="E1199" s="1"/>
  <c r="E1200" s="1"/>
  <c r="E1201" s="1"/>
  <c r="E1202" s="1"/>
  <c r="E1203" s="1"/>
  <c r="E1204" s="1"/>
  <c r="E1205" s="1"/>
  <c r="E1206" s="1"/>
  <c r="E1207" s="1"/>
  <c r="E1208" s="1"/>
  <c r="E1209" s="1"/>
  <c r="E1210" s="1"/>
  <c r="E1211" s="1"/>
  <c r="E1212" s="1"/>
  <c r="E1213" s="1"/>
  <c r="E1214" s="1"/>
  <c r="E1215" s="1"/>
  <c r="E1216" s="1"/>
  <c r="E1217" s="1"/>
  <c r="E1218" s="1"/>
  <c r="E1219" s="1"/>
  <c r="E1220" s="1"/>
  <c r="E1221" s="1"/>
  <c r="E1222" s="1"/>
  <c r="E1223" s="1"/>
  <c r="E1224" s="1"/>
  <c r="E1225" s="1"/>
  <c r="E1226" s="1"/>
  <c r="E1227" s="1"/>
  <c r="E1228" s="1"/>
  <c r="E1229" s="1"/>
  <c r="E1230" s="1"/>
  <c r="E1231" s="1"/>
  <c r="E1232" s="1"/>
  <c r="E1233" s="1"/>
  <c r="E1234" s="1"/>
  <c r="E1235" s="1"/>
  <c r="E1236" s="1"/>
  <c r="E1237" s="1"/>
  <c r="E1238" s="1"/>
  <c r="E1239" s="1"/>
  <c r="E1240" s="1"/>
  <c r="E1241" s="1"/>
  <c r="E1242" s="1"/>
  <c r="E1243" s="1"/>
  <c r="E1244" s="1"/>
  <c r="E1245" s="1"/>
  <c r="E1246" s="1"/>
  <c r="E1247" s="1"/>
  <c r="E1248" s="1"/>
  <c r="E1249" s="1"/>
  <c r="E1250" s="1"/>
  <c r="E1251" s="1"/>
  <c r="E1252" s="1"/>
  <c r="E1253" s="1"/>
  <c r="E1254" s="1"/>
  <c r="E1255" s="1"/>
  <c r="E1256" s="1"/>
  <c r="E1257" s="1"/>
  <c r="E1258" s="1"/>
  <c r="E1259" s="1"/>
  <c r="E1260" s="1"/>
  <c r="E1261" s="1"/>
  <c r="E1262" s="1"/>
  <c r="E1263" s="1"/>
  <c r="E1264" s="1"/>
  <c r="E1265" s="1"/>
  <c r="E1266" s="1"/>
  <c r="E1267" s="1"/>
  <c r="E1268" s="1"/>
  <c r="E1269" s="1"/>
  <c r="E1270" s="1"/>
  <c r="E1271" s="1"/>
  <c r="E1272" s="1"/>
  <c r="E1273" s="1"/>
  <c r="E1274" s="1"/>
  <c r="E1275" s="1"/>
  <c r="E1276" s="1"/>
  <c r="E1277" s="1"/>
  <c r="E1278" s="1"/>
  <c r="E1279" s="1"/>
  <c r="E1280" s="1"/>
  <c r="E1281" s="1"/>
  <c r="E1282" s="1"/>
  <c r="E1283" s="1"/>
  <c r="E1284" s="1"/>
  <c r="E1285" s="1"/>
  <c r="E1286" s="1"/>
  <c r="E1287" s="1"/>
  <c r="E1288" s="1"/>
  <c r="E1289" s="1"/>
  <c r="E1290" s="1"/>
  <c r="E1291" s="1"/>
  <c r="E1292" s="1"/>
  <c r="E1293" s="1"/>
  <c r="E1294" s="1"/>
  <c r="E1295" s="1"/>
  <c r="E1296" s="1"/>
  <c r="E1297" s="1"/>
  <c r="E1298" s="1"/>
  <c r="E1299" s="1"/>
  <c r="E1300" s="1"/>
  <c r="E1301" s="1"/>
  <c r="E1302" s="1"/>
  <c r="E1303" s="1"/>
  <c r="E1304" s="1"/>
  <c r="E1305" s="1"/>
  <c r="E1306" s="1"/>
  <c r="E1307" s="1"/>
  <c r="E1308" s="1"/>
  <c r="E1309" s="1"/>
  <c r="E1310" s="1"/>
  <c r="E1311" s="1"/>
  <c r="E1312" s="1"/>
  <c r="E1313" s="1"/>
  <c r="E1314" s="1"/>
  <c r="E1315" s="1"/>
  <c r="E1316" s="1"/>
  <c r="E1317" s="1"/>
  <c r="E1318" s="1"/>
  <c r="E1319" s="1"/>
  <c r="E1320" s="1"/>
  <c r="E1321" s="1"/>
  <c r="E1322" s="1"/>
  <c r="E1323" s="1"/>
  <c r="E1324" s="1"/>
  <c r="E1325" s="1"/>
  <c r="E1326" s="1"/>
  <c r="E1327" s="1"/>
  <c r="E1328" s="1"/>
  <c r="E1329" s="1"/>
  <c r="E1330" s="1"/>
  <c r="E1331" s="1"/>
  <c r="E1332" s="1"/>
  <c r="E1333" s="1"/>
  <c r="E1334" s="1"/>
  <c r="E1335" s="1"/>
  <c r="E1336" s="1"/>
  <c r="E1337" s="1"/>
  <c r="E1338" s="1"/>
  <c r="E1339" s="1"/>
  <c r="E1340" s="1"/>
  <c r="E1341" s="1"/>
  <c r="E1342" s="1"/>
  <c r="E1343" s="1"/>
  <c r="E1344" s="1"/>
  <c r="E1345" s="1"/>
  <c r="E1346" s="1"/>
  <c r="E1347" s="1"/>
  <c r="E1348" s="1"/>
  <c r="E1349" s="1"/>
  <c r="E1350" s="1"/>
  <c r="E1351" s="1"/>
  <c r="E1352" s="1"/>
  <c r="E1353" s="1"/>
  <c r="E1354" s="1"/>
  <c r="E1355" s="1"/>
  <c r="E1356" s="1"/>
  <c r="E1357" s="1"/>
  <c r="E1358" s="1"/>
  <c r="E1359" s="1"/>
  <c r="E1360" s="1"/>
  <c r="E1361" s="1"/>
  <c r="E1362" s="1"/>
  <c r="E1363" s="1"/>
  <c r="E1364" s="1"/>
  <c r="E1365" s="1"/>
  <c r="E1366" s="1"/>
  <c r="E1367" s="1"/>
  <c r="E1368" s="1"/>
  <c r="E1369" s="1"/>
  <c r="E1370" s="1"/>
  <c r="E1371" s="1"/>
  <c r="E1372" s="1"/>
  <c r="E1373" s="1"/>
  <c r="E1374" s="1"/>
  <c r="E1375" s="1"/>
  <c r="E1376" s="1"/>
  <c r="E1377" s="1"/>
  <c r="E1378" s="1"/>
  <c r="E1379" s="1"/>
  <c r="E1380" s="1"/>
  <c r="E1381" s="1"/>
  <c r="E1382" s="1"/>
  <c r="E1383" s="1"/>
  <c r="E1384" s="1"/>
  <c r="E1385" s="1"/>
  <c r="E1386" s="1"/>
  <c r="E1387" s="1"/>
  <c r="E1388" s="1"/>
  <c r="E1389" s="1"/>
  <c r="E1390" s="1"/>
  <c r="E1391" s="1"/>
  <c r="E1392" s="1"/>
  <c r="E1393" s="1"/>
  <c r="E1394" s="1"/>
  <c r="E1395" s="1"/>
  <c r="E1396" s="1"/>
  <c r="E1397" s="1"/>
  <c r="E1398" s="1"/>
  <c r="E1399" s="1"/>
  <c r="E1400" s="1"/>
  <c r="E1401" s="1"/>
  <c r="E1402" s="1"/>
  <c r="E1403" s="1"/>
  <c r="E1404" s="1"/>
  <c r="E1405" s="1"/>
  <c r="E1406" s="1"/>
  <c r="E1407" s="1"/>
  <c r="E1408" s="1"/>
  <c r="E1409" s="1"/>
  <c r="E1410" s="1"/>
  <c r="E1411" s="1"/>
  <c r="E1412" s="1"/>
  <c r="E1413" s="1"/>
  <c r="E1414" s="1"/>
  <c r="E1415" s="1"/>
  <c r="E1416" s="1"/>
  <c r="E1417" s="1"/>
  <c r="E1418" s="1"/>
  <c r="E1419" s="1"/>
  <c r="E1420" s="1"/>
  <c r="E1421" s="1"/>
  <c r="E1422" s="1"/>
  <c r="E1423" s="1"/>
  <c r="E1424" s="1"/>
  <c r="E1425" s="1"/>
  <c r="E1426" s="1"/>
  <c r="E1427" s="1"/>
  <c r="E1428" s="1"/>
  <c r="E1429" s="1"/>
  <c r="E1430" s="1"/>
  <c r="E1431" s="1"/>
  <c r="E1432" s="1"/>
  <c r="E1433" s="1"/>
  <c r="E1434" s="1"/>
  <c r="E1435" s="1"/>
  <c r="E1436" s="1"/>
  <c r="E1437" s="1"/>
  <c r="E1438" s="1"/>
  <c r="E1439" s="1"/>
  <c r="E1440" s="1"/>
  <c r="E1441" s="1"/>
  <c r="E1442" s="1"/>
  <c r="E1443" s="1"/>
  <c r="E1444" s="1"/>
  <c r="E1445" s="1"/>
  <c r="E1446" s="1"/>
  <c r="E1447" s="1"/>
  <c r="E1448" s="1"/>
  <c r="E1449" s="1"/>
  <c r="E1450" s="1"/>
  <c r="E1451" s="1"/>
  <c r="E1452" s="1"/>
  <c r="E1453" s="1"/>
  <c r="E1454" s="1"/>
  <c r="E1455" s="1"/>
  <c r="E1456" s="1"/>
  <c r="E1457" s="1"/>
  <c r="E1458" s="1"/>
  <c r="E1459" s="1"/>
  <c r="E1460" s="1"/>
  <c r="E1461" s="1"/>
  <c r="E1462" s="1"/>
  <c r="E1463" s="1"/>
  <c r="E1464" s="1"/>
  <c r="E1465" s="1"/>
  <c r="E1466" s="1"/>
  <c r="E1467" s="1"/>
  <c r="E1468" s="1"/>
  <c r="E1469" s="1"/>
  <c r="E1470" s="1"/>
  <c r="E1471" s="1"/>
  <c r="E1472" s="1"/>
  <c r="E1473" s="1"/>
  <c r="E1474" s="1"/>
  <c r="E1475" s="1"/>
  <c r="E1476" s="1"/>
  <c r="E1477" s="1"/>
  <c r="E1478" s="1"/>
  <c r="E1479" s="1"/>
  <c r="E1480" s="1"/>
  <c r="E1481" s="1"/>
  <c r="E1482" s="1"/>
  <c r="E1483" s="1"/>
  <c r="E1484" s="1"/>
  <c r="E1485" s="1"/>
  <c r="E1486" s="1"/>
  <c r="E1487" s="1"/>
  <c r="E1488" s="1"/>
  <c r="E1489" s="1"/>
  <c r="E1490" s="1"/>
  <c r="E1491" s="1"/>
  <c r="E1492" s="1"/>
  <c r="E1493" s="1"/>
  <c r="E1494" s="1"/>
  <c r="E1495" s="1"/>
  <c r="E1496" s="1"/>
  <c r="E1497" s="1"/>
  <c r="E1498" s="1"/>
  <c r="E1499" s="1"/>
  <c r="E1500" s="1"/>
  <c r="E1501" s="1"/>
  <c r="E1502" s="1"/>
  <c r="E1503" s="1"/>
  <c r="E1504" s="1"/>
  <c r="E1505" s="1"/>
  <c r="E1506" s="1"/>
  <c r="E1507" s="1"/>
  <c r="E1508" s="1"/>
  <c r="E1509" s="1"/>
  <c r="E1510" s="1"/>
  <c r="E1511" s="1"/>
  <c r="E1512" s="1"/>
  <c r="E1513" s="1"/>
  <c r="E1514" s="1"/>
  <c r="E1515" s="1"/>
  <c r="E1516" s="1"/>
  <c r="E1517" s="1"/>
  <c r="E1518" s="1"/>
  <c r="E1519" s="1"/>
  <c r="E1520" s="1"/>
  <c r="E1521" s="1"/>
  <c r="E1522" s="1"/>
  <c r="E1523" s="1"/>
  <c r="E1524" s="1"/>
  <c r="E1525" s="1"/>
  <c r="E1526" s="1"/>
  <c r="E1527" s="1"/>
  <c r="E1528" s="1"/>
  <c r="E1529" s="1"/>
  <c r="E1530" s="1"/>
  <c r="E1531" s="1"/>
  <c r="E1532" s="1"/>
  <c r="E1533" s="1"/>
  <c r="E1534" s="1"/>
  <c r="E1535" s="1"/>
  <c r="E1536" s="1"/>
  <c r="E1537" s="1"/>
  <c r="E1538" s="1"/>
  <c r="E1539" s="1"/>
  <c r="E1540" s="1"/>
  <c r="E1541" s="1"/>
  <c r="E1542" s="1"/>
  <c r="E1543" s="1"/>
  <c r="E1544" s="1"/>
  <c r="E1545" s="1"/>
  <c r="E1546" s="1"/>
  <c r="E1547" s="1"/>
  <c r="E1548" s="1"/>
  <c r="E1549" s="1"/>
  <c r="E1550" s="1"/>
  <c r="E1551" s="1"/>
  <c r="E1552" s="1"/>
  <c r="E1553" s="1"/>
  <c r="E1554" s="1"/>
  <c r="E1555" s="1"/>
  <c r="E1556" s="1"/>
  <c r="E1557" s="1"/>
  <c r="E1558" s="1"/>
  <c r="E1559" s="1"/>
  <c r="E1560" s="1"/>
  <c r="E1561" s="1"/>
  <c r="E1562" s="1"/>
  <c r="E1563" s="1"/>
  <c r="E1564" s="1"/>
  <c r="E1565" s="1"/>
  <c r="E1566" s="1"/>
  <c r="E1567" s="1"/>
  <c r="E1568" s="1"/>
  <c r="E1569" s="1"/>
  <c r="E1570" s="1"/>
  <c r="E1571" s="1"/>
  <c r="E1572" s="1"/>
  <c r="E1573" s="1"/>
  <c r="E1574" s="1"/>
  <c r="E1575" s="1"/>
  <c r="E1576" s="1"/>
  <c r="E1577" s="1"/>
  <c r="E1578" s="1"/>
  <c r="E1579" s="1"/>
  <c r="E1580" s="1"/>
  <c r="E1581" s="1"/>
  <c r="E1582" s="1"/>
  <c r="E1583" s="1"/>
  <c r="E1584" s="1"/>
  <c r="E1585" s="1"/>
  <c r="E1586" s="1"/>
  <c r="E1587" s="1"/>
  <c r="E1588" s="1"/>
  <c r="E1589" s="1"/>
  <c r="E1590" s="1"/>
  <c r="E1591" s="1"/>
  <c r="E1592" s="1"/>
  <c r="E1593" s="1"/>
  <c r="E1594" s="1"/>
  <c r="E1595" s="1"/>
  <c r="E1596" s="1"/>
  <c r="E1597" s="1"/>
  <c r="E1598" s="1"/>
  <c r="E1599" s="1"/>
  <c r="B96"/>
  <c r="H95"/>
  <c r="B148"/>
  <c r="H147"/>
  <c r="B178"/>
  <c r="H177"/>
  <c r="B459"/>
  <c r="H473" i="5" l="1"/>
  <c r="B478"/>
  <c r="B475"/>
  <c r="H474"/>
  <c r="B97"/>
  <c r="H96"/>
  <c r="E1775"/>
  <c r="E1776" s="1"/>
  <c r="E1777" s="1"/>
  <c r="E1778" s="1"/>
  <c r="E1306"/>
  <c r="E1307" s="1"/>
  <c r="E1308" s="1"/>
  <c r="E1309" s="1"/>
  <c r="E1310" s="1"/>
  <c r="E1311" s="1"/>
  <c r="E1312" s="1"/>
  <c r="E1313" s="1"/>
  <c r="E1314" s="1"/>
  <c r="E1315" s="1"/>
  <c r="E1316" s="1"/>
  <c r="E1317" s="1"/>
  <c r="E1318" s="1"/>
  <c r="E1319" s="1"/>
  <c r="E1320" s="1"/>
  <c r="E1321" s="1"/>
  <c r="E1322" s="1"/>
  <c r="E1323" s="1"/>
  <c r="E1324" s="1"/>
  <c r="E1325" s="1"/>
  <c r="E1326" s="1"/>
  <c r="E1327" s="1"/>
  <c r="E1328" s="1"/>
  <c r="E1329" s="1"/>
  <c r="E1330" s="1"/>
  <c r="E1331" s="1"/>
  <c r="E1332" s="1"/>
  <c r="E1333" s="1"/>
  <c r="E1334" s="1"/>
  <c r="E1335" s="1"/>
  <c r="E1336" s="1"/>
  <c r="E1337" s="1"/>
  <c r="E1338" s="1"/>
  <c r="E1339" s="1"/>
  <c r="E1340" s="1"/>
  <c r="E1341" s="1"/>
  <c r="E1342" s="1"/>
  <c r="E1343" s="1"/>
  <c r="E1344" s="1"/>
  <c r="E1345" s="1"/>
  <c r="E1346" s="1"/>
  <c r="E1347" s="1"/>
  <c r="E1348" s="1"/>
  <c r="E1349" s="1"/>
  <c r="E1350" s="1"/>
  <c r="E1351" s="1"/>
  <c r="E1352" s="1"/>
  <c r="E1353" s="1"/>
  <c r="E1354" s="1"/>
  <c r="E1355" s="1"/>
  <c r="E1356" s="1"/>
  <c r="E1357" s="1"/>
  <c r="E1358" s="1"/>
  <c r="E1359" s="1"/>
  <c r="E1360" s="1"/>
  <c r="E1361" s="1"/>
  <c r="E1362" s="1"/>
  <c r="E1363" s="1"/>
  <c r="E1364" s="1"/>
  <c r="E1365" s="1"/>
  <c r="E1366" s="1"/>
  <c r="E1367" s="1"/>
  <c r="E1368" s="1"/>
  <c r="E1369" s="1"/>
  <c r="E1370" s="1"/>
  <c r="E1371" s="1"/>
  <c r="E1372" s="1"/>
  <c r="E1373" s="1"/>
  <c r="E1374" s="1"/>
  <c r="E1375" s="1"/>
  <c r="E1376" s="1"/>
  <c r="E1377" s="1"/>
  <c r="E1378" s="1"/>
  <c r="E1379" s="1"/>
  <c r="E1380" s="1"/>
  <c r="E1381" s="1"/>
  <c r="E1382" s="1"/>
  <c r="E1383" s="1"/>
  <c r="E1384" s="1"/>
  <c r="E1385" s="1"/>
  <c r="E1386" s="1"/>
  <c r="E1387" s="1"/>
  <c r="E1388" s="1"/>
  <c r="E1389" s="1"/>
  <c r="E1390" s="1"/>
  <c r="E1391" s="1"/>
  <c r="E1392" s="1"/>
  <c r="E1393" s="1"/>
  <c r="E1394" s="1"/>
  <c r="E1395" s="1"/>
  <c r="E1396" s="1"/>
  <c r="E1397" s="1"/>
  <c r="E1398" s="1"/>
  <c r="E1399" s="1"/>
  <c r="E1400" s="1"/>
  <c r="E1401" s="1"/>
  <c r="E1402" s="1"/>
  <c r="E1403" s="1"/>
  <c r="E1404" s="1"/>
  <c r="E1405" s="1"/>
  <c r="E1406" s="1"/>
  <c r="E1407" s="1"/>
  <c r="E1408" s="1"/>
  <c r="E1409" s="1"/>
  <c r="E1410" s="1"/>
  <c r="E1411" s="1"/>
  <c r="E1412" s="1"/>
  <c r="E1413" s="1"/>
  <c r="E1414" s="1"/>
  <c r="E1415" s="1"/>
  <c r="E1416" s="1"/>
  <c r="E1417" s="1"/>
  <c r="E1418" s="1"/>
  <c r="E1419" s="1"/>
  <c r="E1420" s="1"/>
  <c r="E1421" s="1"/>
  <c r="E1422" s="1"/>
  <c r="E1423" s="1"/>
  <c r="E1424" s="1"/>
  <c r="E1425" s="1"/>
  <c r="E1426" s="1"/>
  <c r="E1427" s="1"/>
  <c r="E1428" s="1"/>
  <c r="E1429" s="1"/>
  <c r="E1430" s="1"/>
  <c r="E1431" s="1"/>
  <c r="E1432" s="1"/>
  <c r="E1433" s="1"/>
  <c r="E1434" s="1"/>
  <c r="E1435" s="1"/>
  <c r="E1436" s="1"/>
  <c r="E1437" s="1"/>
  <c r="E1438" s="1"/>
  <c r="E1439" s="1"/>
  <c r="E1440" s="1"/>
  <c r="E1441" s="1"/>
  <c r="E1442" s="1"/>
  <c r="E1443" s="1"/>
  <c r="E1444" s="1"/>
  <c r="E1445" s="1"/>
  <c r="E1446" s="1"/>
  <c r="E1447" s="1"/>
  <c r="E1448" s="1"/>
  <c r="E1449" s="1"/>
  <c r="E1450" s="1"/>
  <c r="E1451" s="1"/>
  <c r="E1452" s="1"/>
  <c r="E1453" s="1"/>
  <c r="E1454" s="1"/>
  <c r="E1455" s="1"/>
  <c r="E1456" s="1"/>
  <c r="E1457" s="1"/>
  <c r="E1458" s="1"/>
  <c r="E1459" s="1"/>
  <c r="E1460" s="1"/>
  <c r="E1461" s="1"/>
  <c r="E1462" s="1"/>
  <c r="E1463" s="1"/>
  <c r="E1464" s="1"/>
  <c r="E1465" s="1"/>
  <c r="E1466" s="1"/>
  <c r="E1467" s="1"/>
  <c r="E1468" s="1"/>
  <c r="E1469" s="1"/>
  <c r="E1470" s="1"/>
  <c r="E1471" s="1"/>
  <c r="E1472" s="1"/>
  <c r="E1473" s="1"/>
  <c r="E1474" s="1"/>
  <c r="E1475" s="1"/>
  <c r="E1476" s="1"/>
  <c r="E1477" s="1"/>
  <c r="E1478" s="1"/>
  <c r="E1479" s="1"/>
  <c r="E1480" s="1"/>
  <c r="E1481" s="1"/>
  <c r="E1482" s="1"/>
  <c r="E1483" s="1"/>
  <c r="E1484" s="1"/>
  <c r="E1485" s="1"/>
  <c r="E1486" s="1"/>
  <c r="E1487" s="1"/>
  <c r="E1488" s="1"/>
  <c r="E1489" s="1"/>
  <c r="E1490" s="1"/>
  <c r="E1491" s="1"/>
  <c r="E1492" s="1"/>
  <c r="E1493" s="1"/>
  <c r="E1494" s="1"/>
  <c r="E1495" s="1"/>
  <c r="E1496" s="1"/>
  <c r="E1497" s="1"/>
  <c r="E1498" s="1"/>
  <c r="E1499" s="1"/>
  <c r="E1500" s="1"/>
  <c r="E1501" s="1"/>
  <c r="E1502" s="1"/>
  <c r="E1503" s="1"/>
  <c r="E1504" s="1"/>
  <c r="E1505" s="1"/>
  <c r="E1506" s="1"/>
  <c r="E1507" s="1"/>
  <c r="E1508" s="1"/>
  <c r="E1509" s="1"/>
  <c r="E1510" s="1"/>
  <c r="E1511" s="1"/>
  <c r="E1512" s="1"/>
  <c r="E1513" s="1"/>
  <c r="E1514" s="1"/>
  <c r="E1515" s="1"/>
  <c r="E1516" s="1"/>
  <c r="E1517" s="1"/>
  <c r="E1518" s="1"/>
  <c r="E1519" s="1"/>
  <c r="E1520" s="1"/>
  <c r="E1521" s="1"/>
  <c r="E1522" s="1"/>
  <c r="E1523" s="1"/>
  <c r="E1524" s="1"/>
  <c r="E1525" s="1"/>
  <c r="E1526" s="1"/>
  <c r="E1527" s="1"/>
  <c r="E1528" s="1"/>
  <c r="E1529" s="1"/>
  <c r="E1530" s="1"/>
  <c r="E1531" s="1"/>
  <c r="E1532" s="1"/>
  <c r="E1533" s="1"/>
  <c r="E1534" s="1"/>
  <c r="E1535" s="1"/>
  <c r="E1536" s="1"/>
  <c r="E1537" s="1"/>
  <c r="E1538" s="1"/>
  <c r="E1539" s="1"/>
  <c r="E1540" s="1"/>
  <c r="E1541" s="1"/>
  <c r="E1542" s="1"/>
  <c r="E1543" s="1"/>
  <c r="E1544" s="1"/>
  <c r="E1545" s="1"/>
  <c r="E1546" s="1"/>
  <c r="E1547" s="1"/>
  <c r="E1548" s="1"/>
  <c r="E1549" s="1"/>
  <c r="E1550" s="1"/>
  <c r="E1551" s="1"/>
  <c r="E1552" s="1"/>
  <c r="E1553" s="1"/>
  <c r="E1554" s="1"/>
  <c r="E1555" s="1"/>
  <c r="E1556" s="1"/>
  <c r="E1557" s="1"/>
  <c r="E1558" s="1"/>
  <c r="E1559" s="1"/>
  <c r="E1560" s="1"/>
  <c r="E1561" s="1"/>
  <c r="E1562" s="1"/>
  <c r="E1563" s="1"/>
  <c r="E1564" s="1"/>
  <c r="E1565" s="1"/>
  <c r="E1566" s="1"/>
  <c r="E1567" s="1"/>
  <c r="E1568" s="1"/>
  <c r="E1569" s="1"/>
  <c r="E1570" s="1"/>
  <c r="E1571" s="1"/>
  <c r="E1572" s="1"/>
  <c r="E1573" s="1"/>
  <c r="E1574" s="1"/>
  <c r="E1575" s="1"/>
  <c r="E1576" s="1"/>
  <c r="E1577" s="1"/>
  <c r="E1578" s="1"/>
  <c r="E1579" s="1"/>
  <c r="E1580" s="1"/>
  <c r="E1581" s="1"/>
  <c r="E1582" s="1"/>
  <c r="E1583" s="1"/>
  <c r="E1584" s="1"/>
  <c r="E1585" s="1"/>
  <c r="E1586" s="1"/>
  <c r="E1587" s="1"/>
  <c r="E1588" s="1"/>
  <c r="E1589" s="1"/>
  <c r="E1590" s="1"/>
  <c r="E1591" s="1"/>
  <c r="E1592" s="1"/>
  <c r="E1593" s="1"/>
  <c r="E1594" s="1"/>
  <c r="E1595" s="1"/>
  <c r="E1596" s="1"/>
  <c r="E1597" s="1"/>
  <c r="E1598" s="1"/>
  <c r="E1599" s="1"/>
  <c r="E1600" s="1"/>
  <c r="E1601" s="1"/>
  <c r="E1602" s="1"/>
  <c r="E1603" s="1"/>
  <c r="E1604" s="1"/>
  <c r="E1605" s="1"/>
  <c r="E1606" s="1"/>
  <c r="E1607" s="1"/>
  <c r="E1608" s="1"/>
  <c r="E1609" s="1"/>
  <c r="E1610" s="1"/>
  <c r="E1611" s="1"/>
  <c r="E1612" s="1"/>
  <c r="E1613" s="1"/>
  <c r="E1614" s="1"/>
  <c r="E1615" s="1"/>
  <c r="E1616" s="1"/>
  <c r="E1617" s="1"/>
  <c r="E1618" s="1"/>
  <c r="E1619" s="1"/>
  <c r="E1620" s="1"/>
  <c r="E1621" s="1"/>
  <c r="E1622" s="1"/>
  <c r="E1623" s="1"/>
  <c r="E1624" s="1"/>
  <c r="E1625" s="1"/>
  <c r="E1626" s="1"/>
  <c r="E1627" s="1"/>
  <c r="E1628" s="1"/>
  <c r="E1629" s="1"/>
  <c r="E1630" s="1"/>
  <c r="E1631" s="1"/>
  <c r="E1632" s="1"/>
  <c r="E1633" s="1"/>
  <c r="E1634" s="1"/>
  <c r="E1635" s="1"/>
  <c r="E1636" s="1"/>
  <c r="E1637" s="1"/>
  <c r="E1638" s="1"/>
  <c r="E1639" s="1"/>
  <c r="E1640" s="1"/>
  <c r="E1641" s="1"/>
  <c r="E1642" s="1"/>
  <c r="E1643" s="1"/>
  <c r="E1644" s="1"/>
  <c r="E1645" s="1"/>
  <c r="E1646" s="1"/>
  <c r="E1647" s="1"/>
  <c r="E1648" s="1"/>
  <c r="E1649" s="1"/>
  <c r="E1650" s="1"/>
  <c r="E1651" s="1"/>
  <c r="E1652" s="1"/>
  <c r="E1653" s="1"/>
  <c r="E1654" s="1"/>
  <c r="E1655" s="1"/>
  <c r="E1656" s="1"/>
  <c r="E1657" s="1"/>
  <c r="E1658" s="1"/>
  <c r="E1659" s="1"/>
  <c r="E1660" s="1"/>
  <c r="E1661" s="1"/>
  <c r="E1662" s="1"/>
  <c r="E1663" s="1"/>
  <c r="E1664" s="1"/>
  <c r="E1665" s="1"/>
  <c r="E1666" s="1"/>
  <c r="E1667" s="1"/>
  <c r="E1668" s="1"/>
  <c r="E1669" s="1"/>
  <c r="E1670" s="1"/>
  <c r="E1671" s="1"/>
  <c r="E1672" s="1"/>
  <c r="E1673" s="1"/>
  <c r="E1674" s="1"/>
  <c r="E1675" s="1"/>
  <c r="E1676" s="1"/>
  <c r="E1677" s="1"/>
  <c r="E1678" s="1"/>
  <c r="E1679" s="1"/>
  <c r="E1680" s="1"/>
  <c r="E1681" s="1"/>
  <c r="E1682" s="1"/>
  <c r="E1683" s="1"/>
  <c r="E1684" s="1"/>
  <c r="E1685" s="1"/>
  <c r="E1686" s="1"/>
  <c r="E1687" s="1"/>
  <c r="E1688" s="1"/>
  <c r="E1689" s="1"/>
  <c r="E1690" s="1"/>
  <c r="E1691" s="1"/>
  <c r="E1692" s="1"/>
  <c r="E1693" s="1"/>
  <c r="E1694" s="1"/>
  <c r="E1695" s="1"/>
  <c r="E1696" s="1"/>
  <c r="E1697" s="1"/>
  <c r="E1698" s="1"/>
  <c r="E1699" s="1"/>
  <c r="E1700" s="1"/>
  <c r="E1701" s="1"/>
  <c r="E1702" s="1"/>
  <c r="E1703" s="1"/>
  <c r="E1704" s="1"/>
  <c r="E1705" s="1"/>
  <c r="E1706" s="1"/>
  <c r="E1707" s="1"/>
  <c r="E1708" s="1"/>
  <c r="E1709" s="1"/>
  <c r="E1710" s="1"/>
  <c r="E1711" s="1"/>
  <c r="E1712" s="1"/>
  <c r="E1713" s="1"/>
  <c r="E1714" s="1"/>
  <c r="E1715" s="1"/>
  <c r="E1716" s="1"/>
  <c r="E1717" s="1"/>
  <c r="E1718" s="1"/>
  <c r="E1719" s="1"/>
  <c r="E1720" s="1"/>
  <c r="E1721" s="1"/>
  <c r="E1722" s="1"/>
  <c r="E1723" s="1"/>
  <c r="E1724" s="1"/>
  <c r="E1725" s="1"/>
  <c r="E1726" s="1"/>
  <c r="E1727" s="1"/>
  <c r="E1728" s="1"/>
  <c r="E1729" s="1"/>
  <c r="E1730" s="1"/>
  <c r="E1731" s="1"/>
  <c r="E1732" s="1"/>
  <c r="E1733" s="1"/>
  <c r="E1734" s="1"/>
  <c r="E1735" s="1"/>
  <c r="E1736" s="1"/>
  <c r="E1737" s="1"/>
  <c r="E1738" s="1"/>
  <c r="E1739" s="1"/>
  <c r="E1740" s="1"/>
  <c r="E1741" s="1"/>
  <c r="E1742" s="1"/>
  <c r="E1743" s="1"/>
  <c r="E1744" s="1"/>
  <c r="E1745" s="1"/>
  <c r="E1746" s="1"/>
  <c r="E1747" s="1"/>
  <c r="E1748" s="1"/>
  <c r="E1749" s="1"/>
  <c r="E1750" s="1"/>
  <c r="E1751" s="1"/>
  <c r="E1752" s="1"/>
  <c r="E1753" s="1"/>
  <c r="E1754" s="1"/>
  <c r="E1755" s="1"/>
  <c r="E1756" s="1"/>
  <c r="E1757" s="1"/>
  <c r="E1758" s="1"/>
  <c r="E1759" s="1"/>
  <c r="E1760" s="1"/>
  <c r="E1761" s="1"/>
  <c r="E1762" s="1"/>
  <c r="E1763" s="1"/>
  <c r="E1764" s="1"/>
  <c r="E1765" s="1"/>
  <c r="E1766" s="1"/>
  <c r="E1767" s="1"/>
  <c r="E1768" s="1"/>
  <c r="E1769" s="1"/>
  <c r="E1770" s="1"/>
  <c r="E1771" s="1"/>
  <c r="E1772" s="1"/>
  <c r="E1773" s="1"/>
  <c r="E1774" s="1"/>
  <c r="B467"/>
  <c r="H466"/>
  <c r="B149"/>
  <c r="H148"/>
  <c r="B179"/>
  <c r="H178"/>
  <c r="B460"/>
  <c r="B475" i="4"/>
  <c r="H474"/>
  <c r="B478"/>
  <c r="B460"/>
  <c r="B179"/>
  <c r="H178"/>
  <c r="B149"/>
  <c r="H148"/>
  <c r="B97"/>
  <c r="H96"/>
  <c r="E1605"/>
  <c r="E1604"/>
  <c r="B467"/>
  <c r="H466"/>
  <c r="H473"/>
  <c r="B479" i="5" l="1"/>
  <c r="H461"/>
  <c r="B180"/>
  <c r="H179"/>
  <c r="B150"/>
  <c r="H149"/>
  <c r="B468"/>
  <c r="H467"/>
  <c r="E1780"/>
  <c r="E1781" s="1"/>
  <c r="E1779"/>
  <c r="H97"/>
  <c r="B98"/>
  <c r="B476"/>
  <c r="H475"/>
  <c r="B479" i="4"/>
  <c r="B476"/>
  <c r="H475"/>
  <c r="B468"/>
  <c r="H467"/>
  <c r="E1607"/>
  <c r="E1606"/>
  <c r="B98"/>
  <c r="H97"/>
  <c r="B150"/>
  <c r="H149"/>
  <c r="B180"/>
  <c r="H179"/>
  <c r="H461"/>
  <c r="B477" i="5" l="1"/>
  <c r="H476"/>
  <c r="B469"/>
  <c r="H468"/>
  <c r="B151"/>
  <c r="H150"/>
  <c r="B181"/>
  <c r="H180"/>
  <c r="B480"/>
  <c r="H479"/>
  <c r="B99"/>
  <c r="H98"/>
  <c r="B181" i="4"/>
  <c r="H180"/>
  <c r="B151"/>
  <c r="H150"/>
  <c r="B99"/>
  <c r="H98"/>
  <c r="B469"/>
  <c r="H468"/>
  <c r="B477"/>
  <c r="H476"/>
  <c r="B480"/>
  <c r="H479"/>
  <c r="B100" i="5" l="1"/>
  <c r="H99"/>
  <c r="B481"/>
  <c r="H480"/>
  <c r="B490"/>
  <c r="B182"/>
  <c r="H181"/>
  <c r="B152"/>
  <c r="H151"/>
  <c r="H469"/>
  <c r="H470"/>
  <c r="H477"/>
  <c r="H478"/>
  <c r="B570" i="4"/>
  <c r="B481"/>
  <c r="H480"/>
  <c r="H477"/>
  <c r="H478"/>
  <c r="H469"/>
  <c r="H470"/>
  <c r="B100"/>
  <c r="H99"/>
  <c r="B152"/>
  <c r="H151"/>
  <c r="B182"/>
  <c r="H181"/>
  <c r="B494" i="5" l="1"/>
  <c r="B491"/>
  <c r="B482"/>
  <c r="H481"/>
  <c r="B101"/>
  <c r="H100"/>
  <c r="B153"/>
  <c r="H152"/>
  <c r="B183"/>
  <c r="H182"/>
  <c r="B603" i="4"/>
  <c r="B571"/>
  <c r="B183"/>
  <c r="H182"/>
  <c r="B153"/>
  <c r="H152"/>
  <c r="B101"/>
  <c r="H100"/>
  <c r="B482"/>
  <c r="H481"/>
  <c r="B495" i="5" l="1"/>
  <c r="B516"/>
  <c r="B184"/>
  <c r="H183"/>
  <c r="B154"/>
  <c r="H153"/>
  <c r="H101"/>
  <c r="B102"/>
  <c r="B483"/>
  <c r="H482"/>
  <c r="B492"/>
  <c r="B689" i="4"/>
  <c r="B604"/>
  <c r="B483"/>
  <c r="H482"/>
  <c r="B102"/>
  <c r="H101"/>
  <c r="B154"/>
  <c r="H153"/>
  <c r="B184"/>
  <c r="H183"/>
  <c r="B572"/>
  <c r="B103" i="5" l="1"/>
  <c r="H102"/>
  <c r="B522"/>
  <c r="B517"/>
  <c r="B496"/>
  <c r="B493"/>
  <c r="B484"/>
  <c r="H483"/>
  <c r="B155"/>
  <c r="H154"/>
  <c r="B185"/>
  <c r="H184"/>
  <c r="B690" i="4"/>
  <c r="B695"/>
  <c r="B573"/>
  <c r="B185"/>
  <c r="H184"/>
  <c r="B155"/>
  <c r="H154"/>
  <c r="B103"/>
  <c r="H102"/>
  <c r="B484"/>
  <c r="H483"/>
  <c r="B605"/>
  <c r="B1095" i="5" l="1"/>
  <c r="B523"/>
  <c r="B104"/>
  <c r="H103"/>
  <c r="B186"/>
  <c r="H185"/>
  <c r="B156"/>
  <c r="H155"/>
  <c r="B485"/>
  <c r="H484"/>
  <c r="H494"/>
  <c r="H495" s="1"/>
  <c r="B497"/>
  <c r="H496"/>
  <c r="B518"/>
  <c r="B919" i="4"/>
  <c r="B696"/>
  <c r="B691"/>
  <c r="B606"/>
  <c r="B485"/>
  <c r="H484"/>
  <c r="B104"/>
  <c r="H103"/>
  <c r="B156"/>
  <c r="H155"/>
  <c r="B186"/>
  <c r="H185"/>
  <c r="B574"/>
  <c r="H603"/>
  <c r="H604" s="1"/>
  <c r="H605" s="1"/>
  <c r="B1103" i="5" l="1"/>
  <c r="B1096"/>
  <c r="B519"/>
  <c r="B498"/>
  <c r="H497"/>
  <c r="B486"/>
  <c r="H485"/>
  <c r="B157"/>
  <c r="H156"/>
  <c r="B187"/>
  <c r="H186"/>
  <c r="B105"/>
  <c r="H104"/>
  <c r="B524"/>
  <c r="B575" i="4"/>
  <c r="B692"/>
  <c r="B697"/>
  <c r="B928"/>
  <c r="B920"/>
  <c r="B187"/>
  <c r="H186"/>
  <c r="B157"/>
  <c r="H156"/>
  <c r="B105"/>
  <c r="H104"/>
  <c r="B486"/>
  <c r="H485"/>
  <c r="B607"/>
  <c r="H606"/>
  <c r="B1104" i="5" l="1"/>
  <c r="B525"/>
  <c r="H105"/>
  <c r="H106"/>
  <c r="B188"/>
  <c r="H187"/>
  <c r="B158"/>
  <c r="H157"/>
  <c r="B487"/>
  <c r="H486"/>
  <c r="B499"/>
  <c r="H498"/>
  <c r="B520"/>
  <c r="B1097"/>
  <c r="B929" i="4"/>
  <c r="B698"/>
  <c r="B693"/>
  <c r="B576"/>
  <c r="B608"/>
  <c r="H607"/>
  <c r="B487"/>
  <c r="H486"/>
  <c r="H105"/>
  <c r="H106"/>
  <c r="B158"/>
  <c r="H157"/>
  <c r="B188"/>
  <c r="H187"/>
  <c r="B921"/>
  <c r="B1098" i="5" l="1"/>
  <c r="B521"/>
  <c r="B500"/>
  <c r="H499"/>
  <c r="B488"/>
  <c r="H487"/>
  <c r="B159"/>
  <c r="H158"/>
  <c r="B189"/>
  <c r="H188"/>
  <c r="B526"/>
  <c r="B1305"/>
  <c r="B1105"/>
  <c r="H1104"/>
  <c r="B922" i="4"/>
  <c r="B189"/>
  <c r="H188"/>
  <c r="B159"/>
  <c r="H158"/>
  <c r="B488"/>
  <c r="H487"/>
  <c r="B609"/>
  <c r="H608"/>
  <c r="B577"/>
  <c r="B694"/>
  <c r="B1130"/>
  <c r="B930"/>
  <c r="H929"/>
  <c r="B699"/>
  <c r="B1775" i="5" l="1"/>
  <c r="B1306"/>
  <c r="B527"/>
  <c r="B190"/>
  <c r="H189"/>
  <c r="H159"/>
  <c r="H160"/>
  <c r="H161" s="1"/>
  <c r="H162" s="1"/>
  <c r="H163" s="1"/>
  <c r="H164" s="1"/>
  <c r="H165" s="1"/>
  <c r="B489"/>
  <c r="H488"/>
  <c r="B501"/>
  <c r="H500"/>
  <c r="H522"/>
  <c r="H523" s="1"/>
  <c r="H524" s="1"/>
  <c r="H525" s="1"/>
  <c r="H526" s="1"/>
  <c r="B1099"/>
  <c r="B1106"/>
  <c r="H1105"/>
  <c r="B931" i="4"/>
  <c r="H930"/>
  <c r="B1600"/>
  <c r="B1131"/>
  <c r="H695"/>
  <c r="H696" s="1"/>
  <c r="H697" s="1"/>
  <c r="H698" s="1"/>
  <c r="B578"/>
  <c r="B610"/>
  <c r="H609"/>
  <c r="B489"/>
  <c r="H488"/>
  <c r="H159"/>
  <c r="H160"/>
  <c r="H161" s="1"/>
  <c r="H162" s="1"/>
  <c r="H163" s="1"/>
  <c r="H164" s="1"/>
  <c r="H165" s="1"/>
  <c r="B190"/>
  <c r="H189"/>
  <c r="B923"/>
  <c r="B700"/>
  <c r="H699"/>
  <c r="B1776" i="5" l="1"/>
  <c r="B1107"/>
  <c r="H1106"/>
  <c r="B1100"/>
  <c r="B502"/>
  <c r="H501"/>
  <c r="H489"/>
  <c r="H490"/>
  <c r="H491" s="1"/>
  <c r="H492" s="1"/>
  <c r="H493" s="1"/>
  <c r="B191"/>
  <c r="H190"/>
  <c r="B528"/>
  <c r="H527"/>
  <c r="B1307"/>
  <c r="B1601" i="4"/>
  <c r="B932"/>
  <c r="H931"/>
  <c r="B701"/>
  <c r="H700"/>
  <c r="B924"/>
  <c r="B191"/>
  <c r="H190"/>
  <c r="B490"/>
  <c r="H489"/>
  <c r="H570"/>
  <c r="H571" s="1"/>
  <c r="H572" s="1"/>
  <c r="H573" s="1"/>
  <c r="H574" s="1"/>
  <c r="H575" s="1"/>
  <c r="H576" s="1"/>
  <c r="H577" s="1"/>
  <c r="H578" s="1"/>
  <c r="B611"/>
  <c r="H610"/>
  <c r="B579"/>
  <c r="B1132"/>
  <c r="B1308" i="5" l="1"/>
  <c r="B529"/>
  <c r="H528"/>
  <c r="B192"/>
  <c r="H191"/>
  <c r="B503"/>
  <c r="H502"/>
  <c r="B1101"/>
  <c r="B1108"/>
  <c r="H1107"/>
  <c r="B1777"/>
  <c r="H1776"/>
  <c r="B491" i="4"/>
  <c r="H490"/>
  <c r="B192"/>
  <c r="H191"/>
  <c r="B925"/>
  <c r="H701"/>
  <c r="B702"/>
  <c r="B933"/>
  <c r="H932"/>
  <c r="B1602"/>
  <c r="H1601"/>
  <c r="B1133"/>
  <c r="B580"/>
  <c r="H579"/>
  <c r="B612"/>
  <c r="H611"/>
  <c r="B1778" i="5" l="1"/>
  <c r="H1777"/>
  <c r="B1109"/>
  <c r="H1108"/>
  <c r="B1102"/>
  <c r="B504"/>
  <c r="H503"/>
  <c r="B193"/>
  <c r="H192"/>
  <c r="B530"/>
  <c r="H529"/>
  <c r="B1309"/>
  <c r="B613" i="4"/>
  <c r="H612"/>
  <c r="B581"/>
  <c r="H580"/>
  <c r="B1134"/>
  <c r="B1603"/>
  <c r="H1602"/>
  <c r="B934"/>
  <c r="H933"/>
  <c r="B926"/>
  <c r="B193"/>
  <c r="H192"/>
  <c r="B492"/>
  <c r="H491"/>
  <c r="B703"/>
  <c r="H702"/>
  <c r="B1310" i="5" l="1"/>
  <c r="B531"/>
  <c r="H530"/>
  <c r="B194"/>
  <c r="H193"/>
  <c r="B505"/>
  <c r="H504"/>
  <c r="H1103"/>
  <c r="B1110"/>
  <c r="H1109"/>
  <c r="B1779"/>
  <c r="H1778"/>
  <c r="B1780"/>
  <c r="B704" i="4"/>
  <c r="H703"/>
  <c r="B493"/>
  <c r="H492"/>
  <c r="B194"/>
  <c r="H193"/>
  <c r="B927"/>
  <c r="H928"/>
  <c r="B935"/>
  <c r="H934"/>
  <c r="B1605"/>
  <c r="B1604"/>
  <c r="H1603"/>
  <c r="B1135"/>
  <c r="B582"/>
  <c r="H581"/>
  <c r="B614"/>
  <c r="H613"/>
  <c r="B1781" i="5" l="1"/>
  <c r="H1781" s="1"/>
  <c r="H1780"/>
  <c r="B1111"/>
  <c r="H1110"/>
  <c r="B506"/>
  <c r="H505"/>
  <c r="B195"/>
  <c r="H194"/>
  <c r="B532"/>
  <c r="H531"/>
  <c r="B1311"/>
  <c r="H1779"/>
  <c r="B615" i="4"/>
  <c r="H614"/>
  <c r="B583"/>
  <c r="H582"/>
  <c r="B1136"/>
  <c r="B195"/>
  <c r="H194"/>
  <c r="B494"/>
  <c r="H493"/>
  <c r="B705"/>
  <c r="H704"/>
  <c r="H1604"/>
  <c r="B1606"/>
  <c r="H1605"/>
  <c r="B936"/>
  <c r="H935"/>
  <c r="B1312" i="5" l="1"/>
  <c r="B533"/>
  <c r="H532"/>
  <c r="B196"/>
  <c r="H195"/>
  <c r="B507"/>
  <c r="H506"/>
  <c r="B1112"/>
  <c r="H1111"/>
  <c r="B937" i="4"/>
  <c r="H936"/>
  <c r="B1607"/>
  <c r="H1606"/>
  <c r="H705"/>
  <c r="B706"/>
  <c r="B495"/>
  <c r="H494"/>
  <c r="B196"/>
  <c r="H195"/>
  <c r="B1137"/>
  <c r="B584"/>
  <c r="H583"/>
  <c r="B616"/>
  <c r="H615"/>
  <c r="B1113" i="5" l="1"/>
  <c r="H1112"/>
  <c r="B508"/>
  <c r="H507"/>
  <c r="B197"/>
  <c r="H196"/>
  <c r="B534"/>
  <c r="H533"/>
  <c r="B1313"/>
  <c r="B617" i="4"/>
  <c r="H616"/>
  <c r="B585"/>
  <c r="H584"/>
  <c r="B1138"/>
  <c r="B197"/>
  <c r="H196"/>
  <c r="B496"/>
  <c r="H495"/>
  <c r="B1608"/>
  <c r="H1607"/>
  <c r="B938"/>
  <c r="H937"/>
  <c r="B707"/>
  <c r="H706"/>
  <c r="B1314" i="5" l="1"/>
  <c r="B535"/>
  <c r="H534"/>
  <c r="B198"/>
  <c r="H197"/>
  <c r="B509"/>
  <c r="H508"/>
  <c r="B1114"/>
  <c r="H1113"/>
  <c r="B708" i="4"/>
  <c r="H707"/>
  <c r="B939"/>
  <c r="H938"/>
  <c r="B1609"/>
  <c r="H1608"/>
  <c r="B497"/>
  <c r="H496"/>
  <c r="B198"/>
  <c r="H197"/>
  <c r="B1139"/>
  <c r="B586"/>
  <c r="H585"/>
  <c r="B618"/>
  <c r="H617"/>
  <c r="B1115" i="5" l="1"/>
  <c r="H1114"/>
  <c r="B510"/>
  <c r="H509"/>
  <c r="B199"/>
  <c r="H198"/>
  <c r="B536"/>
  <c r="H535"/>
  <c r="B1315"/>
  <c r="B619" i="4"/>
  <c r="H618"/>
  <c r="B587"/>
  <c r="H586"/>
  <c r="B1140"/>
  <c r="B199"/>
  <c r="H198"/>
  <c r="B498"/>
  <c r="H497"/>
  <c r="B1610"/>
  <c r="H1610" s="1"/>
  <c r="H1609"/>
  <c r="B940"/>
  <c r="H939"/>
  <c r="B709"/>
  <c r="H708"/>
  <c r="B1316" i="5" l="1"/>
  <c r="B537"/>
  <c r="H536"/>
  <c r="B200"/>
  <c r="H199"/>
  <c r="B511"/>
  <c r="H510"/>
  <c r="B1116"/>
  <c r="H1115"/>
  <c r="H709" i="4"/>
  <c r="B710"/>
  <c r="B941"/>
  <c r="H940"/>
  <c r="B499"/>
  <c r="H498"/>
  <c r="B200"/>
  <c r="H199"/>
  <c r="B1141"/>
  <c r="B588"/>
  <c r="H587"/>
  <c r="B620"/>
  <c r="H619"/>
  <c r="B1117" i="5" l="1"/>
  <c r="H1116"/>
  <c r="B512"/>
  <c r="H511"/>
  <c r="B201"/>
  <c r="H200"/>
  <c r="B538"/>
  <c r="H537"/>
  <c r="B1317"/>
  <c r="B621" i="4"/>
  <c r="H620"/>
  <c r="B589"/>
  <c r="H588"/>
  <c r="B1142"/>
  <c r="B201"/>
  <c r="H200"/>
  <c r="B500"/>
  <c r="H499"/>
  <c r="B942"/>
  <c r="H941"/>
  <c r="B711"/>
  <c r="H710"/>
  <c r="B1318" i="5" l="1"/>
  <c r="B539"/>
  <c r="H538"/>
  <c r="B202"/>
  <c r="H201"/>
  <c r="B513"/>
  <c r="H512"/>
  <c r="B1118"/>
  <c r="H1117"/>
  <c r="B712" i="4"/>
  <c r="H711"/>
  <c r="B943"/>
  <c r="H942"/>
  <c r="B501"/>
  <c r="H500"/>
  <c r="B202"/>
  <c r="H201"/>
  <c r="B1143"/>
  <c r="B590"/>
  <c r="H589"/>
  <c r="B622"/>
  <c r="H621"/>
  <c r="B1119" i="5" l="1"/>
  <c r="H1118"/>
  <c r="B514"/>
  <c r="H513"/>
  <c r="B203"/>
  <c r="H202"/>
  <c r="B540"/>
  <c r="H539"/>
  <c r="B1319"/>
  <c r="B623" i="4"/>
  <c r="H622"/>
  <c r="B591"/>
  <c r="H590"/>
  <c r="B1144"/>
  <c r="B203"/>
  <c r="H202"/>
  <c r="B502"/>
  <c r="H501"/>
  <c r="B944"/>
  <c r="H943"/>
  <c r="B713"/>
  <c r="H712"/>
  <c r="B1320" i="5" l="1"/>
  <c r="B541"/>
  <c r="H540"/>
  <c r="B204"/>
  <c r="H203"/>
  <c r="B515"/>
  <c r="H514"/>
  <c r="B1120"/>
  <c r="H1119"/>
  <c r="H713" i="4"/>
  <c r="B714"/>
  <c r="B945"/>
  <c r="H944"/>
  <c r="B503"/>
  <c r="H502"/>
  <c r="B204"/>
  <c r="H203"/>
  <c r="B1145"/>
  <c r="B592"/>
  <c r="H591"/>
  <c r="B624"/>
  <c r="H623"/>
  <c r="B1121" i="5" l="1"/>
  <c r="H1120"/>
  <c r="H515"/>
  <c r="H516"/>
  <c r="H517" s="1"/>
  <c r="H518" s="1"/>
  <c r="H519" s="1"/>
  <c r="H520" s="1"/>
  <c r="H521" s="1"/>
  <c r="B205"/>
  <c r="H204"/>
  <c r="B542"/>
  <c r="H541"/>
  <c r="B1321"/>
  <c r="B625" i="4"/>
  <c r="H624"/>
  <c r="H689"/>
  <c r="H690" s="1"/>
  <c r="H691" s="1"/>
  <c r="H692" s="1"/>
  <c r="H693" s="1"/>
  <c r="H694" s="1"/>
  <c r="B593"/>
  <c r="H592"/>
  <c r="B1146"/>
  <c r="B205"/>
  <c r="H204"/>
  <c r="B504"/>
  <c r="H503"/>
  <c r="B946"/>
  <c r="H945"/>
  <c r="B715"/>
  <c r="H714"/>
  <c r="B1322" i="5" l="1"/>
  <c r="B543"/>
  <c r="H542"/>
  <c r="B206"/>
  <c r="H205"/>
  <c r="B1122"/>
  <c r="H1121"/>
  <c r="B626" i="4"/>
  <c r="H625"/>
  <c r="B716"/>
  <c r="H715"/>
  <c r="B947"/>
  <c r="H946"/>
  <c r="B505"/>
  <c r="H504"/>
  <c r="B206"/>
  <c r="H205"/>
  <c r="B1147"/>
  <c r="B594"/>
  <c r="H593"/>
  <c r="B1123" i="5" l="1"/>
  <c r="H1122"/>
  <c r="B207"/>
  <c r="H206"/>
  <c r="B544"/>
  <c r="H543"/>
  <c r="B1323"/>
  <c r="B595" i="4"/>
  <c r="H594"/>
  <c r="B1148"/>
  <c r="B207"/>
  <c r="H206"/>
  <c r="B506"/>
  <c r="H505"/>
  <c r="B948"/>
  <c r="H947"/>
  <c r="B717"/>
  <c r="H716"/>
  <c r="B627"/>
  <c r="H626"/>
  <c r="B1324" i="5" l="1"/>
  <c r="B545"/>
  <c r="H544"/>
  <c r="B208"/>
  <c r="H207"/>
  <c r="B1124"/>
  <c r="H1123"/>
  <c r="B628" i="4"/>
  <c r="H627"/>
  <c r="H717"/>
  <c r="B718"/>
  <c r="B949"/>
  <c r="H948"/>
  <c r="B507"/>
  <c r="H506"/>
  <c r="B208"/>
  <c r="H207"/>
  <c r="B1149"/>
  <c r="B596"/>
  <c r="H595"/>
  <c r="B1125" i="5" l="1"/>
  <c r="H1124"/>
  <c r="B209"/>
  <c r="H208"/>
  <c r="B546"/>
  <c r="H545"/>
  <c r="B1325"/>
  <c r="B597" i="4"/>
  <c r="H596"/>
  <c r="B1150"/>
  <c r="B209"/>
  <c r="H208"/>
  <c r="B508"/>
  <c r="H507"/>
  <c r="B950"/>
  <c r="H949"/>
  <c r="B629"/>
  <c r="H628"/>
  <c r="B719"/>
  <c r="H718"/>
  <c r="B1326" i="5" l="1"/>
  <c r="B547"/>
  <c r="H546"/>
  <c r="B210"/>
  <c r="H209"/>
  <c r="B1126"/>
  <c r="H1125"/>
  <c r="B720" i="4"/>
  <c r="H719"/>
  <c r="B630"/>
  <c r="H629"/>
  <c r="B951"/>
  <c r="H950"/>
  <c r="B509"/>
  <c r="H508"/>
  <c r="B210"/>
  <c r="H209"/>
  <c r="B1151"/>
  <c r="B598"/>
  <c r="H597"/>
  <c r="B1127" i="5" l="1"/>
  <c r="H1126"/>
  <c r="B211"/>
  <c r="H210"/>
  <c r="B548"/>
  <c r="H547"/>
  <c r="B1327"/>
  <c r="B599" i="4"/>
  <c r="H598"/>
  <c r="B1152"/>
  <c r="B211"/>
  <c r="H210"/>
  <c r="B510"/>
  <c r="H509"/>
  <c r="B952"/>
  <c r="H951"/>
  <c r="B631"/>
  <c r="H630"/>
  <c r="B721"/>
  <c r="H720"/>
  <c r="B1328" i="5" l="1"/>
  <c r="B549"/>
  <c r="H548"/>
  <c r="B212"/>
  <c r="H211"/>
  <c r="B1128"/>
  <c r="H1127"/>
  <c r="H721" i="4"/>
  <c r="B722"/>
  <c r="B632"/>
  <c r="H631"/>
  <c r="B953"/>
  <c r="H952"/>
  <c r="B511"/>
  <c r="H510"/>
  <c r="B212"/>
  <c r="H211"/>
  <c r="B1153"/>
  <c r="B600"/>
  <c r="H599"/>
  <c r="B1129" i="5" l="1"/>
  <c r="H1128"/>
  <c r="B213"/>
  <c r="H212"/>
  <c r="B550"/>
  <c r="H549"/>
  <c r="B1329"/>
  <c r="B601" i="4"/>
  <c r="H600"/>
  <c r="B1154"/>
  <c r="B213"/>
  <c r="H212"/>
  <c r="B512"/>
  <c r="H511"/>
  <c r="B954"/>
  <c r="H953"/>
  <c r="B633"/>
  <c r="H632"/>
  <c r="B723"/>
  <c r="H722"/>
  <c r="B1330" i="5" l="1"/>
  <c r="B551"/>
  <c r="H550"/>
  <c r="B214"/>
  <c r="H213"/>
  <c r="B1130"/>
  <c r="H1129"/>
  <c r="B724" i="4"/>
  <c r="H723"/>
  <c r="B634"/>
  <c r="H633"/>
  <c r="B955"/>
  <c r="H954"/>
  <c r="B513"/>
  <c r="H512"/>
  <c r="B214"/>
  <c r="H213"/>
  <c r="B1155"/>
  <c r="B602"/>
  <c r="H601"/>
  <c r="B1131" i="5" l="1"/>
  <c r="H1130"/>
  <c r="B215"/>
  <c r="H214"/>
  <c r="B552"/>
  <c r="H551"/>
  <c r="B1331"/>
  <c r="B1156" i="4"/>
  <c r="B215"/>
  <c r="H214"/>
  <c r="B514"/>
  <c r="H513"/>
  <c r="B956"/>
  <c r="H955"/>
  <c r="B635"/>
  <c r="H634"/>
  <c r="B725"/>
  <c r="H724"/>
  <c r="H602"/>
  <c r="B1332" i="5" l="1"/>
  <c r="B553"/>
  <c r="H552"/>
  <c r="B216"/>
  <c r="H215"/>
  <c r="B1132"/>
  <c r="H1131"/>
  <c r="H725" i="4"/>
  <c r="B726"/>
  <c r="B636"/>
  <c r="H635"/>
  <c r="B957"/>
  <c r="H956"/>
  <c r="B515"/>
  <c r="H514"/>
  <c r="B216"/>
  <c r="H215"/>
  <c r="B1157"/>
  <c r="B1133" i="5" l="1"/>
  <c r="H1132"/>
  <c r="B217"/>
  <c r="H216"/>
  <c r="B554"/>
  <c r="H553"/>
  <c r="B1333"/>
  <c r="B1158" i="4"/>
  <c r="B217"/>
  <c r="H216"/>
  <c r="B516"/>
  <c r="H515"/>
  <c r="B958"/>
  <c r="H957"/>
  <c r="B637"/>
  <c r="H636"/>
  <c r="B727"/>
  <c r="H726"/>
  <c r="B1334" i="5" l="1"/>
  <c r="B555"/>
  <c r="H554"/>
  <c r="B218"/>
  <c r="H217"/>
  <c r="B1134"/>
  <c r="H1133"/>
  <c r="B728" i="4"/>
  <c r="H727"/>
  <c r="B638"/>
  <c r="H637"/>
  <c r="B959"/>
  <c r="H958"/>
  <c r="B517"/>
  <c r="H516"/>
  <c r="B218"/>
  <c r="H217"/>
  <c r="B1159"/>
  <c r="B1135" i="5" l="1"/>
  <c r="H1134"/>
  <c r="B219"/>
  <c r="H218"/>
  <c r="B556"/>
  <c r="H555"/>
  <c r="B1335"/>
  <c r="B1160" i="4"/>
  <c r="B219"/>
  <c r="H218"/>
  <c r="B518"/>
  <c r="H517"/>
  <c r="B960"/>
  <c r="H959"/>
  <c r="B639"/>
  <c r="H638"/>
  <c r="B729"/>
  <c r="H728"/>
  <c r="B1336" i="5" l="1"/>
  <c r="B557"/>
  <c r="H556"/>
  <c r="B220"/>
  <c r="H219"/>
  <c r="B1136"/>
  <c r="H1135"/>
  <c r="H729" i="4"/>
  <c r="B730"/>
  <c r="B640"/>
  <c r="H639"/>
  <c r="B961"/>
  <c r="H960"/>
  <c r="B519"/>
  <c r="H518"/>
  <c r="B220"/>
  <c r="H219"/>
  <c r="B1161"/>
  <c r="B1137" i="5" l="1"/>
  <c r="H1136"/>
  <c r="B221"/>
  <c r="H220"/>
  <c r="B558"/>
  <c r="H557"/>
  <c r="B1337"/>
  <c r="B1162" i="4"/>
  <c r="B221"/>
  <c r="H220"/>
  <c r="B520"/>
  <c r="H519"/>
  <c r="B962"/>
  <c r="H961"/>
  <c r="B641"/>
  <c r="H640"/>
  <c r="B731"/>
  <c r="H730"/>
  <c r="B1338" i="5" l="1"/>
  <c r="B559"/>
  <c r="H558"/>
  <c r="B222"/>
  <c r="H221"/>
  <c r="B1138"/>
  <c r="H1137"/>
  <c r="B732" i="4"/>
  <c r="H731"/>
  <c r="B642"/>
  <c r="H641"/>
  <c r="B963"/>
  <c r="H962"/>
  <c r="B521"/>
  <c r="H520"/>
  <c r="B222"/>
  <c r="H221"/>
  <c r="B1163"/>
  <c r="B1139" i="5" l="1"/>
  <c r="H1138"/>
  <c r="B223"/>
  <c r="H222"/>
  <c r="B560"/>
  <c r="H559"/>
  <c r="B1339"/>
  <c r="B1164" i="4"/>
  <c r="B223"/>
  <c r="H222"/>
  <c r="B522"/>
  <c r="H521"/>
  <c r="B964"/>
  <c r="H963"/>
  <c r="B643"/>
  <c r="H642"/>
  <c r="B733"/>
  <c r="H732"/>
  <c r="B1340" i="5" l="1"/>
  <c r="B561"/>
  <c r="H560"/>
  <c r="B224"/>
  <c r="H223"/>
  <c r="B1140"/>
  <c r="H1139"/>
  <c r="H733" i="4"/>
  <c r="B734"/>
  <c r="B644"/>
  <c r="H643"/>
  <c r="B965"/>
  <c r="H964"/>
  <c r="B523"/>
  <c r="H522"/>
  <c r="B224"/>
  <c r="H223"/>
  <c r="B1165"/>
  <c r="B1141" i="5" l="1"/>
  <c r="H1140"/>
  <c r="B225"/>
  <c r="H224"/>
  <c r="B562"/>
  <c r="H561"/>
  <c r="B1341"/>
  <c r="B1166" i="4"/>
  <c r="B225"/>
  <c r="H224"/>
  <c r="B524"/>
  <c r="H523"/>
  <c r="B966"/>
  <c r="H965"/>
  <c r="B645"/>
  <c r="H644"/>
  <c r="B735"/>
  <c r="H734"/>
  <c r="B1342" i="5" l="1"/>
  <c r="B563"/>
  <c r="H562"/>
  <c r="B226"/>
  <c r="H225"/>
  <c r="B1142"/>
  <c r="H1141"/>
  <c r="B736" i="4"/>
  <c r="H735"/>
  <c r="B646"/>
  <c r="H645"/>
  <c r="B967"/>
  <c r="H966"/>
  <c r="B525"/>
  <c r="H524"/>
  <c r="B226"/>
  <c r="H225"/>
  <c r="B1167"/>
  <c r="B1143" i="5" l="1"/>
  <c r="H1142"/>
  <c r="B227"/>
  <c r="H226"/>
  <c r="B564"/>
  <c r="H563"/>
  <c r="B1343"/>
  <c r="B1168" i="4"/>
  <c r="B227"/>
  <c r="H226"/>
  <c r="B526"/>
  <c r="H525"/>
  <c r="B968"/>
  <c r="H967"/>
  <c r="B647"/>
  <c r="H646"/>
  <c r="B737"/>
  <c r="H736"/>
  <c r="B1344" i="5" l="1"/>
  <c r="B565"/>
  <c r="H564"/>
  <c r="B228"/>
  <c r="H227"/>
  <c r="B1144"/>
  <c r="H1143"/>
  <c r="H737" i="4"/>
  <c r="B738"/>
  <c r="B648"/>
  <c r="H647"/>
  <c r="B969"/>
  <c r="H968"/>
  <c r="B527"/>
  <c r="H526"/>
  <c r="B228"/>
  <c r="H227"/>
  <c r="B1169"/>
  <c r="B1145" i="5" l="1"/>
  <c r="H1144"/>
  <c r="B229"/>
  <c r="H228"/>
  <c r="B566"/>
  <c r="H565"/>
  <c r="B1345"/>
  <c r="B1170" i="4"/>
  <c r="B229"/>
  <c r="H228"/>
  <c r="B528"/>
  <c r="H527"/>
  <c r="B970"/>
  <c r="H969"/>
  <c r="B649"/>
  <c r="H648"/>
  <c r="B739"/>
  <c r="H738"/>
  <c r="B1346" i="5" l="1"/>
  <c r="B567"/>
  <c r="H566"/>
  <c r="B230"/>
  <c r="H229"/>
  <c r="B1146"/>
  <c r="H1145"/>
  <c r="B740" i="4"/>
  <c r="H739"/>
  <c r="B650"/>
  <c r="H649"/>
  <c r="B971"/>
  <c r="H970"/>
  <c r="B529"/>
  <c r="H528"/>
  <c r="B230"/>
  <c r="H229"/>
  <c r="B1171"/>
  <c r="B1147" i="5" l="1"/>
  <c r="H1146"/>
  <c r="B231"/>
  <c r="H230"/>
  <c r="B568"/>
  <c r="H567"/>
  <c r="B1347"/>
  <c r="B1172" i="4"/>
  <c r="B231"/>
  <c r="H230"/>
  <c r="B530"/>
  <c r="H529"/>
  <c r="B972"/>
  <c r="H971"/>
  <c r="B651"/>
  <c r="H650"/>
  <c r="B741"/>
  <c r="H740"/>
  <c r="B1348" i="5" l="1"/>
  <c r="B569"/>
  <c r="H568"/>
  <c r="B232"/>
  <c r="H231"/>
  <c r="B1148"/>
  <c r="H1147"/>
  <c r="H741" i="4"/>
  <c r="B742"/>
  <c r="B652"/>
  <c r="H651"/>
  <c r="B973"/>
  <c r="H972"/>
  <c r="B531"/>
  <c r="H530"/>
  <c r="B232"/>
  <c r="H231"/>
  <c r="B1173"/>
  <c r="B1149" i="5" l="1"/>
  <c r="H1148"/>
  <c r="B233"/>
  <c r="H232"/>
  <c r="B570"/>
  <c r="H569"/>
  <c r="B1349"/>
  <c r="B1174" i="4"/>
  <c r="B233"/>
  <c r="H232"/>
  <c r="B532"/>
  <c r="H531"/>
  <c r="B974"/>
  <c r="H973"/>
  <c r="B653"/>
  <c r="H652"/>
  <c r="B743"/>
  <c r="H742"/>
  <c r="B1350" i="5" l="1"/>
  <c r="B571"/>
  <c r="H570"/>
  <c r="B234"/>
  <c r="H233"/>
  <c r="B1150"/>
  <c r="H1149"/>
  <c r="B744" i="4"/>
  <c r="H743"/>
  <c r="B654"/>
  <c r="H653"/>
  <c r="B975"/>
  <c r="H974"/>
  <c r="B533"/>
  <c r="H532"/>
  <c r="B234"/>
  <c r="H233"/>
  <c r="B1175"/>
  <c r="B1151" i="5" l="1"/>
  <c r="H1150"/>
  <c r="B235"/>
  <c r="H234"/>
  <c r="B572"/>
  <c r="H571"/>
  <c r="B1351"/>
  <c r="B1176" i="4"/>
  <c r="B235"/>
  <c r="H234"/>
  <c r="B534"/>
  <c r="H533"/>
  <c r="B976"/>
  <c r="H975"/>
  <c r="B655"/>
  <c r="H654"/>
  <c r="B745"/>
  <c r="H744"/>
  <c r="B1352" i="5" l="1"/>
  <c r="B573"/>
  <c r="H572"/>
  <c r="B236"/>
  <c r="H235"/>
  <c r="B1152"/>
  <c r="H1151"/>
  <c r="H745" i="4"/>
  <c r="B746"/>
  <c r="B656"/>
  <c r="H655"/>
  <c r="B977"/>
  <c r="H976"/>
  <c r="B535"/>
  <c r="H534"/>
  <c r="B236"/>
  <c r="H235"/>
  <c r="B1177"/>
  <c r="B1153" i="5" l="1"/>
  <c r="H1152"/>
  <c r="B237"/>
  <c r="H236"/>
  <c r="B574"/>
  <c r="H573"/>
  <c r="B1353"/>
  <c r="B1178" i="4"/>
  <c r="B237"/>
  <c r="H236"/>
  <c r="B536"/>
  <c r="H535"/>
  <c r="B978"/>
  <c r="H977"/>
  <c r="B657"/>
  <c r="H656"/>
  <c r="B747"/>
  <c r="H746"/>
  <c r="B1354" i="5" l="1"/>
  <c r="B575"/>
  <c r="H574"/>
  <c r="B238"/>
  <c r="H237"/>
  <c r="B1154"/>
  <c r="H1153"/>
  <c r="B748" i="4"/>
  <c r="H747"/>
  <c r="B658"/>
  <c r="H657"/>
  <c r="B979"/>
  <c r="H978"/>
  <c r="B537"/>
  <c r="H536"/>
  <c r="B238"/>
  <c r="H237"/>
  <c r="B1179"/>
  <c r="B1155" i="5" l="1"/>
  <c r="H1154"/>
  <c r="B239"/>
  <c r="H238"/>
  <c r="B576"/>
  <c r="H575"/>
  <c r="B1355"/>
  <c r="B1180" i="4"/>
  <c r="B239"/>
  <c r="H238"/>
  <c r="B538"/>
  <c r="H537"/>
  <c r="B980"/>
  <c r="H979"/>
  <c r="B659"/>
  <c r="H658"/>
  <c r="B749"/>
  <c r="H748"/>
  <c r="B1356" i="5" l="1"/>
  <c r="B577"/>
  <c r="H576"/>
  <c r="B240"/>
  <c r="H239"/>
  <c r="B1156"/>
  <c r="H1155"/>
  <c r="H749" i="4"/>
  <c r="B750"/>
  <c r="B660"/>
  <c r="H659"/>
  <c r="B981"/>
  <c r="H980"/>
  <c r="B539"/>
  <c r="H538"/>
  <c r="B240"/>
  <c r="H239"/>
  <c r="B1181"/>
  <c r="B1157" i="5" l="1"/>
  <c r="H1156"/>
  <c r="B241"/>
  <c r="H240"/>
  <c r="B578"/>
  <c r="H577"/>
  <c r="B1357"/>
  <c r="B1182" i="4"/>
  <c r="B241"/>
  <c r="H240"/>
  <c r="B540"/>
  <c r="H539"/>
  <c r="B982"/>
  <c r="H981"/>
  <c r="B661"/>
  <c r="H660"/>
  <c r="B751"/>
  <c r="H750"/>
  <c r="B1358" i="5" l="1"/>
  <c r="B579"/>
  <c r="H578"/>
  <c r="B242"/>
  <c r="H241"/>
  <c r="B1158"/>
  <c r="H1157"/>
  <c r="B752" i="4"/>
  <c r="H751"/>
  <c r="B662"/>
  <c r="H661"/>
  <c r="B983"/>
  <c r="H982"/>
  <c r="B541"/>
  <c r="H540"/>
  <c r="B242"/>
  <c r="H241"/>
  <c r="B1183"/>
  <c r="B1159" i="5" l="1"/>
  <c r="H1158"/>
  <c r="B243"/>
  <c r="H242"/>
  <c r="B580"/>
  <c r="H579"/>
  <c r="B1359"/>
  <c r="B1184" i="4"/>
  <c r="B243"/>
  <c r="H242"/>
  <c r="B542"/>
  <c r="H541"/>
  <c r="B984"/>
  <c r="H983"/>
  <c r="B663"/>
  <c r="H662"/>
  <c r="B753"/>
  <c r="H752"/>
  <c r="B1360" i="5" l="1"/>
  <c r="B581"/>
  <c r="H580"/>
  <c r="B244"/>
  <c r="H243"/>
  <c r="B1160"/>
  <c r="H1159"/>
  <c r="H753" i="4"/>
  <c r="B754"/>
  <c r="B664"/>
  <c r="H663"/>
  <c r="B985"/>
  <c r="H984"/>
  <c r="B543"/>
  <c r="H542"/>
  <c r="B244"/>
  <c r="H243"/>
  <c r="B1185"/>
  <c r="B1161" i="5" l="1"/>
  <c r="H1160"/>
  <c r="B245"/>
  <c r="H244"/>
  <c r="B582"/>
  <c r="H581"/>
  <c r="B1361"/>
  <c r="B755" i="4"/>
  <c r="H754"/>
  <c r="B1186"/>
  <c r="B245"/>
  <c r="H244"/>
  <c r="B544"/>
  <c r="H543"/>
  <c r="B986"/>
  <c r="H985"/>
  <c r="B665"/>
  <c r="H664"/>
  <c r="B1362" i="5" l="1"/>
  <c r="B583"/>
  <c r="H582"/>
  <c r="B246"/>
  <c r="H245"/>
  <c r="B1162"/>
  <c r="H1161"/>
  <c r="B666" i="4"/>
  <c r="H665"/>
  <c r="B987"/>
  <c r="H986"/>
  <c r="B545"/>
  <c r="H544"/>
  <c r="B246"/>
  <c r="H245"/>
  <c r="B1187"/>
  <c r="B756"/>
  <c r="H755"/>
  <c r="B1163" i="5" l="1"/>
  <c r="H1162"/>
  <c r="B247"/>
  <c r="H246"/>
  <c r="B584"/>
  <c r="H583"/>
  <c r="B1363"/>
  <c r="B757" i="4"/>
  <c r="H756"/>
  <c r="B1188"/>
  <c r="B247"/>
  <c r="H246"/>
  <c r="B546"/>
  <c r="H545"/>
  <c r="B988"/>
  <c r="H987"/>
  <c r="B667"/>
  <c r="H666"/>
  <c r="B1364" i="5" l="1"/>
  <c r="B585"/>
  <c r="H584"/>
  <c r="B248"/>
  <c r="H247"/>
  <c r="B1164"/>
  <c r="H1163"/>
  <c r="B668" i="4"/>
  <c r="H667"/>
  <c r="B989"/>
  <c r="H988"/>
  <c r="B547"/>
  <c r="H546"/>
  <c r="B248"/>
  <c r="H247"/>
  <c r="B1189"/>
  <c r="H757"/>
  <c r="B758"/>
  <c r="B1165" i="5" l="1"/>
  <c r="H1164"/>
  <c r="B249"/>
  <c r="H248"/>
  <c r="B586"/>
  <c r="H585"/>
  <c r="B1365"/>
  <c r="B1190" i="4"/>
  <c r="B249"/>
  <c r="H248"/>
  <c r="B548"/>
  <c r="H547"/>
  <c r="B990"/>
  <c r="H989"/>
  <c r="B669"/>
  <c r="H668"/>
  <c r="B759"/>
  <c r="H758"/>
  <c r="B1366" i="5" l="1"/>
  <c r="B587"/>
  <c r="H586"/>
  <c r="B250"/>
  <c r="H249"/>
  <c r="B1166"/>
  <c r="H1165"/>
  <c r="B760" i="4"/>
  <c r="H759"/>
  <c r="B670"/>
  <c r="H669"/>
  <c r="B991"/>
  <c r="H990"/>
  <c r="B549"/>
  <c r="H548"/>
  <c r="B250"/>
  <c r="H249"/>
  <c r="B1191"/>
  <c r="B1167" i="5" l="1"/>
  <c r="H1166"/>
  <c r="B251"/>
  <c r="H250"/>
  <c r="B588"/>
  <c r="H587"/>
  <c r="B1367"/>
  <c r="B1192" i="4"/>
  <c r="B251"/>
  <c r="H250"/>
  <c r="B550"/>
  <c r="H549"/>
  <c r="B992"/>
  <c r="H991"/>
  <c r="B671"/>
  <c r="H670"/>
  <c r="B761"/>
  <c r="H760"/>
  <c r="B1368" i="5" l="1"/>
  <c r="B589"/>
  <c r="H588"/>
  <c r="B252"/>
  <c r="H251"/>
  <c r="B1168"/>
  <c r="H1167"/>
  <c r="H761" i="4"/>
  <c r="B762"/>
  <c r="B672"/>
  <c r="H671"/>
  <c r="B993"/>
  <c r="H992"/>
  <c r="B551"/>
  <c r="H550"/>
  <c r="B252"/>
  <c r="H251"/>
  <c r="B1193"/>
  <c r="B1169" i="5" l="1"/>
  <c r="H1168"/>
  <c r="B253"/>
  <c r="H252"/>
  <c r="B590"/>
  <c r="H589"/>
  <c r="B1369"/>
  <c r="B1194" i="4"/>
  <c r="B253"/>
  <c r="H252"/>
  <c r="B552"/>
  <c r="H551"/>
  <c r="B994"/>
  <c r="H993"/>
  <c r="B673"/>
  <c r="H672"/>
  <c r="B763"/>
  <c r="H762"/>
  <c r="B1370" i="5" l="1"/>
  <c r="B591"/>
  <c r="H590"/>
  <c r="B254"/>
  <c r="H253"/>
  <c r="B1170"/>
  <c r="H1169"/>
  <c r="B764" i="4"/>
  <c r="H763"/>
  <c r="B674"/>
  <c r="H673"/>
  <c r="B995"/>
  <c r="H994"/>
  <c r="B553"/>
  <c r="H552"/>
  <c r="B254"/>
  <c r="H253"/>
  <c r="B1195"/>
  <c r="B1171" i="5" l="1"/>
  <c r="H1170"/>
  <c r="B255"/>
  <c r="H254"/>
  <c r="B592"/>
  <c r="H591"/>
  <c r="B1371"/>
  <c r="B1196" i="4"/>
  <c r="B255"/>
  <c r="H254"/>
  <c r="B554"/>
  <c r="H553"/>
  <c r="B996"/>
  <c r="H995"/>
  <c r="B675"/>
  <c r="H674"/>
  <c r="B765"/>
  <c r="H764"/>
  <c r="B1372" i="5" l="1"/>
  <c r="B593"/>
  <c r="H592"/>
  <c r="B256"/>
  <c r="H255"/>
  <c r="B1172"/>
  <c r="H1171"/>
  <c r="H765" i="4"/>
  <c r="B766"/>
  <c r="B676"/>
  <c r="H675"/>
  <c r="B997"/>
  <c r="H996"/>
  <c r="B555"/>
  <c r="H554"/>
  <c r="B256"/>
  <c r="H255"/>
  <c r="B1197"/>
  <c r="B1173" i="5" l="1"/>
  <c r="H1172"/>
  <c r="B257"/>
  <c r="H256"/>
  <c r="B594"/>
  <c r="H593"/>
  <c r="B1373"/>
  <c r="B1198" i="4"/>
  <c r="B257"/>
  <c r="H256"/>
  <c r="B556"/>
  <c r="H555"/>
  <c r="B998"/>
  <c r="H997"/>
  <c r="B677"/>
  <c r="H676"/>
  <c r="B767"/>
  <c r="H766"/>
  <c r="B1374" i="5" l="1"/>
  <c r="B595"/>
  <c r="H594"/>
  <c r="B258"/>
  <c r="H257"/>
  <c r="B1174"/>
  <c r="H1173"/>
  <c r="B768" i="4"/>
  <c r="H767"/>
  <c r="B678"/>
  <c r="H677"/>
  <c r="B999"/>
  <c r="H998"/>
  <c r="B557"/>
  <c r="H556"/>
  <c r="B258"/>
  <c r="H257"/>
  <c r="B1199"/>
  <c r="B1175" i="5" l="1"/>
  <c r="H1174"/>
  <c r="B259"/>
  <c r="H258"/>
  <c r="B596"/>
  <c r="H595"/>
  <c r="B1375"/>
  <c r="B1200" i="4"/>
  <c r="B259"/>
  <c r="H258"/>
  <c r="B558"/>
  <c r="H557"/>
  <c r="B1000"/>
  <c r="H999"/>
  <c r="B679"/>
  <c r="H678"/>
  <c r="B769"/>
  <c r="H768"/>
  <c r="B1376" i="5" l="1"/>
  <c r="B597"/>
  <c r="H596"/>
  <c r="B260"/>
  <c r="H259"/>
  <c r="B1176"/>
  <c r="H1175"/>
  <c r="H769" i="4"/>
  <c r="B770"/>
  <c r="B680"/>
  <c r="H679"/>
  <c r="B1001"/>
  <c r="H1000"/>
  <c r="B559"/>
  <c r="H558"/>
  <c r="B260"/>
  <c r="H259"/>
  <c r="B1201"/>
  <c r="B1177" i="5" l="1"/>
  <c r="H1176"/>
  <c r="B261"/>
  <c r="H260"/>
  <c r="B598"/>
  <c r="H597"/>
  <c r="B1377"/>
  <c r="B1202" i="4"/>
  <c r="B261"/>
  <c r="H260"/>
  <c r="B560"/>
  <c r="H559"/>
  <c r="B1002"/>
  <c r="H1001"/>
  <c r="B681"/>
  <c r="H680"/>
  <c r="B771"/>
  <c r="H770"/>
  <c r="B1378" i="5" l="1"/>
  <c r="B599"/>
  <c r="H598"/>
  <c r="B262"/>
  <c r="H261"/>
  <c r="B1178"/>
  <c r="H1177"/>
  <c r="B772" i="4"/>
  <c r="H771"/>
  <c r="B682"/>
  <c r="H681"/>
  <c r="B1003"/>
  <c r="H1002"/>
  <c r="B561"/>
  <c r="H560"/>
  <c r="B262"/>
  <c r="H261"/>
  <c r="B1203"/>
  <c r="B1179" i="5" l="1"/>
  <c r="H1178"/>
  <c r="B263"/>
  <c r="H262"/>
  <c r="B600"/>
  <c r="H599"/>
  <c r="B1379"/>
  <c r="B1204" i="4"/>
  <c r="B263"/>
  <c r="H262"/>
  <c r="B562"/>
  <c r="H561"/>
  <c r="B1004"/>
  <c r="H1003"/>
  <c r="B683"/>
  <c r="H682"/>
  <c r="B773"/>
  <c r="H772"/>
  <c r="B1380" i="5" l="1"/>
  <c r="B601"/>
  <c r="H600"/>
  <c r="B264"/>
  <c r="H263"/>
  <c r="B1180"/>
  <c r="H1179"/>
  <c r="H773" i="4"/>
  <c r="B774"/>
  <c r="B684"/>
  <c r="H683"/>
  <c r="B1005"/>
  <c r="H1004"/>
  <c r="B563"/>
  <c r="H562"/>
  <c r="B264"/>
  <c r="H263"/>
  <c r="B1205"/>
  <c r="B1181" i="5" l="1"/>
  <c r="H1180"/>
  <c r="B265"/>
  <c r="H264"/>
  <c r="B602"/>
  <c r="H601"/>
  <c r="B1381"/>
  <c r="B1206" i="4"/>
  <c r="B265"/>
  <c r="H264"/>
  <c r="B564"/>
  <c r="H563"/>
  <c r="B1006"/>
  <c r="H1005"/>
  <c r="B685"/>
  <c r="H684"/>
  <c r="B775"/>
  <c r="H774"/>
  <c r="B1382" i="5" l="1"/>
  <c r="B603"/>
  <c r="H602"/>
  <c r="B266"/>
  <c r="H265"/>
  <c r="B1182"/>
  <c r="H1181"/>
  <c r="B776" i="4"/>
  <c r="H775"/>
  <c r="B686"/>
  <c r="H685"/>
  <c r="B1007"/>
  <c r="H1006"/>
  <c r="B565"/>
  <c r="H564"/>
  <c r="B266"/>
  <c r="H265"/>
  <c r="B1207"/>
  <c r="B1183" i="5" l="1"/>
  <c r="H1182"/>
  <c r="B267"/>
  <c r="H266"/>
  <c r="B604"/>
  <c r="H603"/>
  <c r="B1383"/>
  <c r="B1208" i="4"/>
  <c r="B267"/>
  <c r="H266"/>
  <c r="B566"/>
  <c r="H565"/>
  <c r="B1008"/>
  <c r="H1007"/>
  <c r="B687"/>
  <c r="H686"/>
  <c r="B777"/>
  <c r="H776"/>
  <c r="B1384" i="5" l="1"/>
  <c r="B605"/>
  <c r="H604"/>
  <c r="B268"/>
  <c r="H267"/>
  <c r="B1184"/>
  <c r="H1183"/>
  <c r="H777" i="4"/>
  <c r="B778"/>
  <c r="B688"/>
  <c r="H687"/>
  <c r="B1009"/>
  <c r="H1008"/>
  <c r="B567"/>
  <c r="H566"/>
  <c r="B268"/>
  <c r="H267"/>
  <c r="B1209"/>
  <c r="B1185" i="5" l="1"/>
  <c r="H1184"/>
  <c r="B269"/>
  <c r="H268"/>
  <c r="H605"/>
  <c r="B606"/>
  <c r="B1385"/>
  <c r="B1210" i="4"/>
  <c r="B269"/>
  <c r="H268"/>
  <c r="B568"/>
  <c r="H567"/>
  <c r="B1010"/>
  <c r="H1009"/>
  <c r="H688"/>
  <c r="B779"/>
  <c r="H778"/>
  <c r="B1386" i="5" l="1"/>
  <c r="B270"/>
  <c r="H269"/>
  <c r="B1186"/>
  <c r="H1185"/>
  <c r="B607"/>
  <c r="H606"/>
  <c r="B780" i="4"/>
  <c r="H779"/>
  <c r="B1011"/>
  <c r="H1010"/>
  <c r="B569"/>
  <c r="H568"/>
  <c r="B270"/>
  <c r="H269"/>
  <c r="B1211"/>
  <c r="B608" i="5" l="1"/>
  <c r="H607"/>
  <c r="B1187"/>
  <c r="H1186"/>
  <c r="B271"/>
  <c r="H270"/>
  <c r="B1387"/>
  <c r="B1212" i="4"/>
  <c r="B271"/>
  <c r="H270"/>
  <c r="B1012"/>
  <c r="H1011"/>
  <c r="B781"/>
  <c r="H780"/>
  <c r="H569"/>
  <c r="B1388" i="5" l="1"/>
  <c r="B272"/>
  <c r="H271"/>
  <c r="B1188"/>
  <c r="H1187"/>
  <c r="B609"/>
  <c r="H608"/>
  <c r="H781" i="4"/>
  <c r="B782"/>
  <c r="B1013"/>
  <c r="H1012"/>
  <c r="B272"/>
  <c r="H271"/>
  <c r="B1213"/>
  <c r="H609" i="5" l="1"/>
  <c r="B610"/>
  <c r="B1189"/>
  <c r="H1188"/>
  <c r="B273"/>
  <c r="H272"/>
  <c r="B1389"/>
  <c r="B1214" i="4"/>
  <c r="B273"/>
  <c r="H272"/>
  <c r="B1014"/>
  <c r="H1013"/>
  <c r="B783"/>
  <c r="H782"/>
  <c r="B1390" i="5" l="1"/>
  <c r="B274"/>
  <c r="H273"/>
  <c r="B1190"/>
  <c r="H1189"/>
  <c r="B611"/>
  <c r="H610"/>
  <c r="B784" i="4"/>
  <c r="H783"/>
  <c r="B1015"/>
  <c r="H1014"/>
  <c r="B274"/>
  <c r="H273"/>
  <c r="B1215"/>
  <c r="B612" i="5" l="1"/>
  <c r="H611"/>
  <c r="B1191"/>
  <c r="H1190"/>
  <c r="B275"/>
  <c r="H274"/>
  <c r="B1391"/>
  <c r="B1216" i="4"/>
  <c r="B275"/>
  <c r="H274"/>
  <c r="B1016"/>
  <c r="H1015"/>
  <c r="B785"/>
  <c r="H784"/>
  <c r="B1392" i="5" l="1"/>
  <c r="B276"/>
  <c r="H275"/>
  <c r="B1192"/>
  <c r="H1191"/>
  <c r="B613"/>
  <c r="H612"/>
  <c r="H785" i="4"/>
  <c r="B786"/>
  <c r="B1017"/>
  <c r="H1016"/>
  <c r="B276"/>
  <c r="H275"/>
  <c r="B1217"/>
  <c r="H613" i="5" l="1"/>
  <c r="B614"/>
  <c r="B1193"/>
  <c r="H1192"/>
  <c r="B277"/>
  <c r="H276"/>
  <c r="B1393"/>
  <c r="B1218" i="4"/>
  <c r="B277"/>
  <c r="H276"/>
  <c r="B1018"/>
  <c r="H1017"/>
  <c r="B787"/>
  <c r="H786"/>
  <c r="B1394" i="5" l="1"/>
  <c r="B278"/>
  <c r="H277"/>
  <c r="B1194"/>
  <c r="H1193"/>
  <c r="B615"/>
  <c r="H614"/>
  <c r="B788" i="4"/>
  <c r="H787"/>
  <c r="B1019"/>
  <c r="H1018"/>
  <c r="B278"/>
  <c r="H277"/>
  <c r="B1219"/>
  <c r="B616" i="5" l="1"/>
  <c r="H615"/>
  <c r="B1195"/>
  <c r="H1194"/>
  <c r="B279"/>
  <c r="H278"/>
  <c r="B1395"/>
  <c r="B1220" i="4"/>
  <c r="B279"/>
  <c r="H278"/>
  <c r="B1020"/>
  <c r="H1019"/>
  <c r="B789"/>
  <c r="H788"/>
  <c r="B1396" i="5" l="1"/>
  <c r="B280"/>
  <c r="H279"/>
  <c r="B1196"/>
  <c r="H1195"/>
  <c r="B617"/>
  <c r="H616"/>
  <c r="H789" i="4"/>
  <c r="B790"/>
  <c r="B1021"/>
  <c r="H1020"/>
  <c r="B280"/>
  <c r="H279"/>
  <c r="B1221"/>
  <c r="H617" i="5" l="1"/>
  <c r="B618"/>
  <c r="B1197"/>
  <c r="H1196"/>
  <c r="B281"/>
  <c r="H280"/>
  <c r="B1397"/>
  <c r="B1222" i="4"/>
  <c r="B281"/>
  <c r="H280"/>
  <c r="B1022"/>
  <c r="H1021"/>
  <c r="B791"/>
  <c r="H790"/>
  <c r="B1398" i="5" l="1"/>
  <c r="B282"/>
  <c r="H281"/>
  <c r="B1198"/>
  <c r="H1197"/>
  <c r="B619"/>
  <c r="H618"/>
  <c r="B792" i="4"/>
  <c r="H791"/>
  <c r="B1023"/>
  <c r="H1022"/>
  <c r="B282"/>
  <c r="H281"/>
  <c r="B1223"/>
  <c r="B620" i="5" l="1"/>
  <c r="H619"/>
  <c r="B1199"/>
  <c r="H1198"/>
  <c r="B283"/>
  <c r="H282"/>
  <c r="B1399"/>
  <c r="B1224" i="4"/>
  <c r="B283"/>
  <c r="H282"/>
  <c r="B1024"/>
  <c r="H1023"/>
  <c r="B793"/>
  <c r="H792"/>
  <c r="B1400" i="5" l="1"/>
  <c r="B284"/>
  <c r="H283"/>
  <c r="B1200"/>
  <c r="H1199"/>
  <c r="B621"/>
  <c r="H620"/>
  <c r="H793" i="4"/>
  <c r="B794"/>
  <c r="B1025"/>
  <c r="H1024"/>
  <c r="B284"/>
  <c r="H283"/>
  <c r="B1225"/>
  <c r="H621" i="5" l="1"/>
  <c r="B622"/>
  <c r="B1201"/>
  <c r="H1200"/>
  <c r="B285"/>
  <c r="H284"/>
  <c r="B1401"/>
  <c r="B1226" i="4"/>
  <c r="B285"/>
  <c r="H284"/>
  <c r="B1026"/>
  <c r="H1025"/>
  <c r="B795"/>
  <c r="H794"/>
  <c r="B1402" i="5" l="1"/>
  <c r="B286"/>
  <c r="H285"/>
  <c r="B1202"/>
  <c r="H1201"/>
  <c r="B623"/>
  <c r="H622"/>
  <c r="B796" i="4"/>
  <c r="H795"/>
  <c r="B1027"/>
  <c r="H1026"/>
  <c r="B286"/>
  <c r="H285"/>
  <c r="B1227"/>
  <c r="B624" i="5" l="1"/>
  <c r="H623"/>
  <c r="B1203"/>
  <c r="H1202"/>
  <c r="B287"/>
  <c r="H286"/>
  <c r="B1403"/>
  <c r="B1228" i="4"/>
  <c r="B287"/>
  <c r="H286"/>
  <c r="B1028"/>
  <c r="H1027"/>
  <c r="B797"/>
  <c r="H796"/>
  <c r="B1404" i="5" l="1"/>
  <c r="B288"/>
  <c r="H287"/>
  <c r="B1204"/>
  <c r="H1203"/>
  <c r="B625"/>
  <c r="H624"/>
  <c r="H797" i="4"/>
  <c r="B798"/>
  <c r="B1029"/>
  <c r="H1028"/>
  <c r="B288"/>
  <c r="H287"/>
  <c r="B1229"/>
  <c r="H625" i="5" l="1"/>
  <c r="B626"/>
  <c r="B1205"/>
  <c r="H1204"/>
  <c r="B289"/>
  <c r="H288"/>
  <c r="B1405"/>
  <c r="B1230" i="4"/>
  <c r="B289"/>
  <c r="H288"/>
  <c r="B1030"/>
  <c r="H1029"/>
  <c r="B799"/>
  <c r="H798"/>
  <c r="B1406" i="5" l="1"/>
  <c r="B290"/>
  <c r="H289"/>
  <c r="B1206"/>
  <c r="H1205"/>
  <c r="B627"/>
  <c r="H626"/>
  <c r="B800" i="4"/>
  <c r="H799"/>
  <c r="B1031"/>
  <c r="H1030"/>
  <c r="B290"/>
  <c r="H289"/>
  <c r="B1231"/>
  <c r="B628" i="5" l="1"/>
  <c r="H627"/>
  <c r="B1207"/>
  <c r="H1206"/>
  <c r="B291"/>
  <c r="H290"/>
  <c r="B1407"/>
  <c r="B1232" i="4"/>
  <c r="B291"/>
  <c r="H290"/>
  <c r="B1032"/>
  <c r="H1031"/>
  <c r="B801"/>
  <c r="H800"/>
  <c r="B1408" i="5" l="1"/>
  <c r="B292"/>
  <c r="H291"/>
  <c r="B1208"/>
  <c r="H1207"/>
  <c r="B629"/>
  <c r="H628"/>
  <c r="H801" i="4"/>
  <c r="B802"/>
  <c r="B1033"/>
  <c r="H1032"/>
  <c r="B292"/>
  <c r="H291"/>
  <c r="B1233"/>
  <c r="H629" i="5" l="1"/>
  <c r="B630"/>
  <c r="B1209"/>
  <c r="H1208"/>
  <c r="B293"/>
  <c r="H292"/>
  <c r="B1409"/>
  <c r="B1234" i="4"/>
  <c r="B293"/>
  <c r="H292"/>
  <c r="B1034"/>
  <c r="H1033"/>
  <c r="B803"/>
  <c r="H802"/>
  <c r="B1410" i="5" l="1"/>
  <c r="B294"/>
  <c r="H293"/>
  <c r="B1210"/>
  <c r="H1209"/>
  <c r="B631"/>
  <c r="H630"/>
  <c r="B804" i="4"/>
  <c r="H803"/>
  <c r="B1035"/>
  <c r="H1034"/>
  <c r="B294"/>
  <c r="H293"/>
  <c r="B1235"/>
  <c r="B632" i="5" l="1"/>
  <c r="H631"/>
  <c r="B1211"/>
  <c r="H1210"/>
  <c r="B295"/>
  <c r="H294"/>
  <c r="B1411"/>
  <c r="B1236" i="4"/>
  <c r="B295"/>
  <c r="H294"/>
  <c r="B1036"/>
  <c r="H1035"/>
  <c r="B805"/>
  <c r="H804"/>
  <c r="B1412" i="5" l="1"/>
  <c r="B296"/>
  <c r="H295"/>
  <c r="B1212"/>
  <c r="H1211"/>
  <c r="B633"/>
  <c r="H632"/>
  <c r="B806" i="4"/>
  <c r="H805"/>
  <c r="B1037"/>
  <c r="H1036"/>
  <c r="B296"/>
  <c r="H295"/>
  <c r="B1237"/>
  <c r="H633" i="5" l="1"/>
  <c r="B634"/>
  <c r="B1213"/>
  <c r="H1212"/>
  <c r="B297"/>
  <c r="H296"/>
  <c r="B1413"/>
  <c r="B1238" i="4"/>
  <c r="B297"/>
  <c r="H296"/>
  <c r="B1038"/>
  <c r="H1037"/>
  <c r="B807"/>
  <c r="H806"/>
  <c r="B1414" i="5" l="1"/>
  <c r="B298"/>
  <c r="H297"/>
  <c r="B1214"/>
  <c r="H1213"/>
  <c r="B635"/>
  <c r="H634"/>
  <c r="B808" i="4"/>
  <c r="H807"/>
  <c r="B1039"/>
  <c r="H1038"/>
  <c r="B298"/>
  <c r="H297"/>
  <c r="B1239"/>
  <c r="B636" i="5" l="1"/>
  <c r="H635"/>
  <c r="B1215"/>
  <c r="H1214"/>
  <c r="B299"/>
  <c r="H298"/>
  <c r="B1415"/>
  <c r="B1240" i="4"/>
  <c r="B299"/>
  <c r="H298"/>
  <c r="B1040"/>
  <c r="H1039"/>
  <c r="B809"/>
  <c r="H808"/>
  <c r="B1416" i="5" l="1"/>
  <c r="B300"/>
  <c r="H299"/>
  <c r="B1216"/>
  <c r="H1215"/>
  <c r="B637"/>
  <c r="H636"/>
  <c r="B810" i="4"/>
  <c r="H809"/>
  <c r="B1041"/>
  <c r="H1040"/>
  <c r="B300"/>
  <c r="H299"/>
  <c r="B1241"/>
  <c r="H637" i="5" l="1"/>
  <c r="B638"/>
  <c r="B1217"/>
  <c r="H1216"/>
  <c r="B301"/>
  <c r="H300"/>
  <c r="B1417"/>
  <c r="B1242" i="4"/>
  <c r="B301"/>
  <c r="H300"/>
  <c r="B1042"/>
  <c r="H1041"/>
  <c r="B811"/>
  <c r="H810"/>
  <c r="B1418" i="5" l="1"/>
  <c r="B302"/>
  <c r="H301"/>
  <c r="B1218"/>
  <c r="H1217"/>
  <c r="B639"/>
  <c r="H638"/>
  <c r="B812" i="4"/>
  <c r="H811"/>
  <c r="B1043"/>
  <c r="H1042"/>
  <c r="B302"/>
  <c r="H301"/>
  <c r="B1243"/>
  <c r="B640" i="5" l="1"/>
  <c r="H639"/>
  <c r="B1219"/>
  <c r="H1218"/>
  <c r="B303"/>
  <c r="H302"/>
  <c r="B1419"/>
  <c r="B1244" i="4"/>
  <c r="B303"/>
  <c r="H302"/>
  <c r="B1044"/>
  <c r="H1043"/>
  <c r="B813"/>
  <c r="H812"/>
  <c r="B1420" i="5" l="1"/>
  <c r="B304"/>
  <c r="H303"/>
  <c r="B1220"/>
  <c r="H1219"/>
  <c r="B641"/>
  <c r="H640"/>
  <c r="B814" i="4"/>
  <c r="H813"/>
  <c r="B1045"/>
  <c r="H1044"/>
  <c r="B304"/>
  <c r="H303"/>
  <c r="B1245"/>
  <c r="H641" i="5" l="1"/>
  <c r="B642"/>
  <c r="B1221"/>
  <c r="H1220"/>
  <c r="B305"/>
  <c r="H304"/>
  <c r="B1421"/>
  <c r="B1246" i="4"/>
  <c r="B305"/>
  <c r="H304"/>
  <c r="B1046"/>
  <c r="H1045"/>
  <c r="B815"/>
  <c r="H814"/>
  <c r="B1422" i="5" l="1"/>
  <c r="B306"/>
  <c r="H305"/>
  <c r="B1222"/>
  <c r="H1221"/>
  <c r="B643"/>
  <c r="H642"/>
  <c r="B816" i="4"/>
  <c r="H815"/>
  <c r="B1047"/>
  <c r="H1046"/>
  <c r="B306"/>
  <c r="H305"/>
  <c r="B1247"/>
  <c r="B644" i="5" l="1"/>
  <c r="H643"/>
  <c r="B1223"/>
  <c r="H1222"/>
  <c r="B307"/>
  <c r="H306"/>
  <c r="B1423"/>
  <c r="B1248" i="4"/>
  <c r="B307"/>
  <c r="H306"/>
  <c r="B1048"/>
  <c r="H1047"/>
  <c r="B817"/>
  <c r="H816"/>
  <c r="B1424" i="5" l="1"/>
  <c r="B308"/>
  <c r="H307"/>
  <c r="B1224"/>
  <c r="H1223"/>
  <c r="B645"/>
  <c r="H644"/>
  <c r="B818" i="4"/>
  <c r="H817"/>
  <c r="B1049"/>
  <c r="H1048"/>
  <c r="B308"/>
  <c r="H307"/>
  <c r="B1249"/>
  <c r="H645" i="5" l="1"/>
  <c r="B646"/>
  <c r="B1225"/>
  <c r="H1224"/>
  <c r="B309"/>
  <c r="H308"/>
  <c r="B1425"/>
  <c r="B1250" i="4"/>
  <c r="B309"/>
  <c r="H308"/>
  <c r="B1050"/>
  <c r="H1049"/>
  <c r="B819"/>
  <c r="H818"/>
  <c r="B1426" i="5" l="1"/>
  <c r="B310"/>
  <c r="H309"/>
  <c r="B1226"/>
  <c r="H1225"/>
  <c r="B647"/>
  <c r="H646"/>
  <c r="B820" i="4"/>
  <c r="H819"/>
  <c r="B1051"/>
  <c r="H1050"/>
  <c r="B310"/>
  <c r="H309"/>
  <c r="B1251"/>
  <c r="B648" i="5" l="1"/>
  <c r="H647"/>
  <c r="B1227"/>
  <c r="H1226"/>
  <c r="B311"/>
  <c r="H310"/>
  <c r="B1427"/>
  <c r="B1252" i="4"/>
  <c r="B311"/>
  <c r="H310"/>
  <c r="B1052"/>
  <c r="H1051"/>
  <c r="B821"/>
  <c r="H820"/>
  <c r="B1428" i="5" l="1"/>
  <c r="B312"/>
  <c r="H311"/>
  <c r="B1228"/>
  <c r="H1227"/>
  <c r="B649"/>
  <c r="H648"/>
  <c r="B822" i="4"/>
  <c r="H821"/>
  <c r="B1053"/>
  <c r="H1052"/>
  <c r="B312"/>
  <c r="H311"/>
  <c r="B1253"/>
  <c r="H649" i="5" l="1"/>
  <c r="B650"/>
  <c r="B1229"/>
  <c r="H1228"/>
  <c r="B313"/>
  <c r="H312"/>
  <c r="B1429"/>
  <c r="B1254" i="4"/>
  <c r="B313"/>
  <c r="H312"/>
  <c r="B1054"/>
  <c r="H1053"/>
  <c r="B823"/>
  <c r="H822"/>
  <c r="B1430" i="5" l="1"/>
  <c r="B314"/>
  <c r="H313"/>
  <c r="B1230"/>
  <c r="H1229"/>
  <c r="B651"/>
  <c r="H650"/>
  <c r="B824" i="4"/>
  <c r="H823"/>
  <c r="B1055"/>
  <c r="H1054"/>
  <c r="B314"/>
  <c r="H313"/>
  <c r="B1255"/>
  <c r="B652" i="5" l="1"/>
  <c r="H651"/>
  <c r="B1231"/>
  <c r="H1230"/>
  <c r="B315"/>
  <c r="H314"/>
  <c r="B1431"/>
  <c r="B1256" i="4"/>
  <c r="B315"/>
  <c r="H314"/>
  <c r="B1056"/>
  <c r="H1055"/>
  <c r="B825"/>
  <c r="H824"/>
  <c r="B1432" i="5" l="1"/>
  <c r="B316"/>
  <c r="H315"/>
  <c r="B1232"/>
  <c r="H1231"/>
  <c r="B653"/>
  <c r="H652"/>
  <c r="B826" i="4"/>
  <c r="H825"/>
  <c r="B1057"/>
  <c r="H1056"/>
  <c r="B316"/>
  <c r="H315"/>
  <c r="B1257"/>
  <c r="H653" i="5" l="1"/>
  <c r="B654"/>
  <c r="B1233"/>
  <c r="H1232"/>
  <c r="B317"/>
  <c r="H316"/>
  <c r="B1433"/>
  <c r="B1258" i="4"/>
  <c r="B317"/>
  <c r="H316"/>
  <c r="B1058"/>
  <c r="H1057"/>
  <c r="B827"/>
  <c r="H826"/>
  <c r="B1434" i="5" l="1"/>
  <c r="B318"/>
  <c r="H317"/>
  <c r="B1234"/>
  <c r="H1233"/>
  <c r="B655"/>
  <c r="H654"/>
  <c r="B828" i="4"/>
  <c r="H827"/>
  <c r="B1059"/>
  <c r="H1058"/>
  <c r="B318"/>
  <c r="H317"/>
  <c r="B1259"/>
  <c r="B656" i="5" l="1"/>
  <c r="H655"/>
  <c r="B1235"/>
  <c r="H1234"/>
  <c r="B319"/>
  <c r="H318"/>
  <c r="B1435"/>
  <c r="B1260" i="4"/>
  <c r="B319"/>
  <c r="H318"/>
  <c r="B1060"/>
  <c r="H1059"/>
  <c r="B829"/>
  <c r="H828"/>
  <c r="B1436" i="5" l="1"/>
  <c r="B320"/>
  <c r="H319"/>
  <c r="B1236"/>
  <c r="H1235"/>
  <c r="B657"/>
  <c r="H656"/>
  <c r="B830" i="4"/>
  <c r="H829"/>
  <c r="B1061"/>
  <c r="H1060"/>
  <c r="B320"/>
  <c r="H319"/>
  <c r="B1261"/>
  <c r="H657" i="5" l="1"/>
  <c r="B658"/>
  <c r="B1237"/>
  <c r="H1236"/>
  <c r="B321"/>
  <c r="H320"/>
  <c r="B1437"/>
  <c r="B1262" i="4"/>
  <c r="B321"/>
  <c r="H320"/>
  <c r="B1062"/>
  <c r="H1061"/>
  <c r="B831"/>
  <c r="H830"/>
  <c r="B1438" i="5" l="1"/>
  <c r="B322"/>
  <c r="H321"/>
  <c r="B1238"/>
  <c r="H1237"/>
  <c r="B659"/>
  <c r="H658"/>
  <c r="B832" i="4"/>
  <c r="H831"/>
  <c r="B1063"/>
  <c r="H1062"/>
  <c r="B322"/>
  <c r="H321"/>
  <c r="B1263"/>
  <c r="B660" i="5" l="1"/>
  <c r="H659"/>
  <c r="B1239"/>
  <c r="H1238"/>
  <c r="B323"/>
  <c r="H322"/>
  <c r="B1439"/>
  <c r="B1264" i="4"/>
  <c r="B323"/>
  <c r="H322"/>
  <c r="B1064"/>
  <c r="H1063"/>
  <c r="B833"/>
  <c r="H832"/>
  <c r="B1440" i="5" l="1"/>
  <c r="B324"/>
  <c r="H323"/>
  <c r="B1240"/>
  <c r="H1239"/>
  <c r="B661"/>
  <c r="H660"/>
  <c r="B834" i="4"/>
  <c r="H833"/>
  <c r="B1065"/>
  <c r="H1064"/>
  <c r="B324"/>
  <c r="H323"/>
  <c r="B1265"/>
  <c r="H661" i="5" l="1"/>
  <c r="B662"/>
  <c r="B1241"/>
  <c r="H1240"/>
  <c r="B325"/>
  <c r="H324"/>
  <c r="B1441"/>
  <c r="B1266" i="4"/>
  <c r="B325"/>
  <c r="H324"/>
  <c r="B1066"/>
  <c r="H1065"/>
  <c r="B835"/>
  <c r="H834"/>
  <c r="B1442" i="5" l="1"/>
  <c r="B326"/>
  <c r="H325"/>
  <c r="B1242"/>
  <c r="H1241"/>
  <c r="B663"/>
  <c r="H662"/>
  <c r="B836" i="4"/>
  <c r="H835"/>
  <c r="B1067"/>
  <c r="H1066"/>
  <c r="B326"/>
  <c r="H325"/>
  <c r="B1267"/>
  <c r="B664" i="5" l="1"/>
  <c r="H663"/>
  <c r="B1243"/>
  <c r="H1242"/>
  <c r="B327"/>
  <c r="H326"/>
  <c r="B1443"/>
  <c r="B1268" i="4"/>
  <c r="B327"/>
  <c r="H326"/>
  <c r="B1068"/>
  <c r="H1067"/>
  <c r="B837"/>
  <c r="H836"/>
  <c r="B1444" i="5" l="1"/>
  <c r="B328"/>
  <c r="H327"/>
  <c r="B1244"/>
  <c r="H1243"/>
  <c r="B665"/>
  <c r="H664"/>
  <c r="B838" i="4"/>
  <c r="H837"/>
  <c r="B1069"/>
  <c r="H1068"/>
  <c r="B328"/>
  <c r="H327"/>
  <c r="B1269"/>
  <c r="H665" i="5" l="1"/>
  <c r="B666"/>
  <c r="B1245"/>
  <c r="H1244"/>
  <c r="B329"/>
  <c r="H328"/>
  <c r="B1445"/>
  <c r="B1270" i="4"/>
  <c r="B329"/>
  <c r="H328"/>
  <c r="B1070"/>
  <c r="H1069"/>
  <c r="B839"/>
  <c r="H838"/>
  <c r="B1446" i="5" l="1"/>
  <c r="B330"/>
  <c r="H329"/>
  <c r="B1246"/>
  <c r="H1245"/>
  <c r="B667"/>
  <c r="H666"/>
  <c r="B840" i="4"/>
  <c r="H839"/>
  <c r="B1071"/>
  <c r="H1070"/>
  <c r="B330"/>
  <c r="H329"/>
  <c r="B1271"/>
  <c r="B668" i="5" l="1"/>
  <c r="H667"/>
  <c r="B1247"/>
  <c r="H1246"/>
  <c r="B331"/>
  <c r="H330"/>
  <c r="B1447"/>
  <c r="B1272" i="4"/>
  <c r="B331"/>
  <c r="H330"/>
  <c r="B1072"/>
  <c r="H1071"/>
  <c r="B841"/>
  <c r="H840"/>
  <c r="B1448" i="5" l="1"/>
  <c r="B332"/>
  <c r="H331"/>
  <c r="B1248"/>
  <c r="H1247"/>
  <c r="B669"/>
  <c r="H668"/>
  <c r="B842" i="4"/>
  <c r="H841"/>
  <c r="B1073"/>
  <c r="H1072"/>
  <c r="B332"/>
  <c r="H331"/>
  <c r="B1273"/>
  <c r="H669" i="5" l="1"/>
  <c r="B670"/>
  <c r="B1249"/>
  <c r="H1248"/>
  <c r="B333"/>
  <c r="H332"/>
  <c r="B1449"/>
  <c r="B1274" i="4"/>
  <c r="B333"/>
  <c r="H332"/>
  <c r="B1074"/>
  <c r="H1073"/>
  <c r="B843"/>
  <c r="H842"/>
  <c r="B1450" i="5" l="1"/>
  <c r="B334"/>
  <c r="H333"/>
  <c r="B1250"/>
  <c r="H1249"/>
  <c r="B671"/>
  <c r="H670"/>
  <c r="B844" i="4"/>
  <c r="H843"/>
  <c r="B1075"/>
  <c r="H1074"/>
  <c r="B334"/>
  <c r="H333"/>
  <c r="B1275"/>
  <c r="B672" i="5" l="1"/>
  <c r="H671"/>
  <c r="B1251"/>
  <c r="H1250"/>
  <c r="B335"/>
  <c r="H334"/>
  <c r="B1451"/>
  <c r="B1276" i="4"/>
  <c r="B335"/>
  <c r="H334"/>
  <c r="B1076"/>
  <c r="H1075"/>
  <c r="B845"/>
  <c r="H844"/>
  <c r="B1452" i="5" l="1"/>
  <c r="B336"/>
  <c r="H335"/>
  <c r="B1252"/>
  <c r="H1251"/>
  <c r="B673"/>
  <c r="H672"/>
  <c r="B846" i="4"/>
  <c r="H845"/>
  <c r="B1077"/>
  <c r="H1076"/>
  <c r="B336"/>
  <c r="H335"/>
  <c r="B1277"/>
  <c r="H673" i="5" l="1"/>
  <c r="B674"/>
  <c r="B1253"/>
  <c r="H1252"/>
  <c r="B337"/>
  <c r="H336"/>
  <c r="B1453"/>
  <c r="B1278" i="4"/>
  <c r="B337"/>
  <c r="H336"/>
  <c r="B1078"/>
  <c r="H1077"/>
  <c r="B847"/>
  <c r="H846"/>
  <c r="B1454" i="5" l="1"/>
  <c r="B338"/>
  <c r="H337"/>
  <c r="B1254"/>
  <c r="H1253"/>
  <c r="B675"/>
  <c r="H674"/>
  <c r="B848" i="4"/>
  <c r="H847"/>
  <c r="B1079"/>
  <c r="H1078"/>
  <c r="B338"/>
  <c r="H337"/>
  <c r="B1279"/>
  <c r="B676" i="5" l="1"/>
  <c r="H675"/>
  <c r="B1255"/>
  <c r="H1254"/>
  <c r="B339"/>
  <c r="H338"/>
  <c r="B1455"/>
  <c r="B1280" i="4"/>
  <c r="B339"/>
  <c r="H338"/>
  <c r="B1080"/>
  <c r="H1079"/>
  <c r="B849"/>
  <c r="H848"/>
  <c r="B1456" i="5" l="1"/>
  <c r="B340"/>
  <c r="H339"/>
  <c r="B1256"/>
  <c r="H1255"/>
  <c r="B677"/>
  <c r="H676"/>
  <c r="B850" i="4"/>
  <c r="H849"/>
  <c r="B1081"/>
  <c r="H1080"/>
  <c r="B340"/>
  <c r="H339"/>
  <c r="B1281"/>
  <c r="H677" i="5" l="1"/>
  <c r="B678"/>
  <c r="B1257"/>
  <c r="H1256"/>
  <c r="B341"/>
  <c r="H340"/>
  <c r="B1457"/>
  <c r="B1282" i="4"/>
  <c r="B341"/>
  <c r="H340"/>
  <c r="B1082"/>
  <c r="H1081"/>
  <c r="B851"/>
  <c r="H850"/>
  <c r="B1458" i="5" l="1"/>
  <c r="B342"/>
  <c r="H341"/>
  <c r="B1258"/>
  <c r="H1257"/>
  <c r="B679"/>
  <c r="H678"/>
  <c r="B852" i="4"/>
  <c r="H851"/>
  <c r="B1083"/>
  <c r="H1082"/>
  <c r="B342"/>
  <c r="H341"/>
  <c r="B1283"/>
  <c r="B680" i="5" l="1"/>
  <c r="H679"/>
  <c r="B1259"/>
  <c r="H1258"/>
  <c r="B343"/>
  <c r="H342"/>
  <c r="B1459"/>
  <c r="B1284" i="4"/>
  <c r="B343"/>
  <c r="H342"/>
  <c r="B1084"/>
  <c r="H1083"/>
  <c r="B853"/>
  <c r="H852"/>
  <c r="B1460" i="5" l="1"/>
  <c r="B344"/>
  <c r="H343"/>
  <c r="B1260"/>
  <c r="H1259"/>
  <c r="B681"/>
  <c r="H680"/>
  <c r="B854" i="4"/>
  <c r="H853"/>
  <c r="B1085"/>
  <c r="H1084"/>
  <c r="B344"/>
  <c r="H343"/>
  <c r="B1285"/>
  <c r="H681" i="5" l="1"/>
  <c r="B682"/>
  <c r="B1261"/>
  <c r="H1260"/>
  <c r="B345"/>
  <c r="H344"/>
  <c r="B1461"/>
  <c r="B1286" i="4"/>
  <c r="B345"/>
  <c r="H344"/>
  <c r="B1086"/>
  <c r="H1085"/>
  <c r="B855"/>
  <c r="H854"/>
  <c r="B1462" i="5" l="1"/>
  <c r="B346"/>
  <c r="H345"/>
  <c r="B1262"/>
  <c r="H1261"/>
  <c r="B683"/>
  <c r="H682"/>
  <c r="B856" i="4"/>
  <c r="H855"/>
  <c r="B1087"/>
  <c r="H1086"/>
  <c r="B346"/>
  <c r="H345"/>
  <c r="B1287"/>
  <c r="B684" i="5" l="1"/>
  <c r="H683"/>
  <c r="B1263"/>
  <c r="H1262"/>
  <c r="B347"/>
  <c r="H346"/>
  <c r="B1463"/>
  <c r="B1288" i="4"/>
  <c r="B347"/>
  <c r="H346"/>
  <c r="B1088"/>
  <c r="H1087"/>
  <c r="B857"/>
  <c r="H856"/>
  <c r="B1464" i="5" l="1"/>
  <c r="B348"/>
  <c r="H347"/>
  <c r="B1264"/>
  <c r="H1263"/>
  <c r="B685"/>
  <c r="H684"/>
  <c r="B858" i="4"/>
  <c r="H857"/>
  <c r="B1089"/>
  <c r="H1088"/>
  <c r="B348"/>
  <c r="H347"/>
  <c r="B1289"/>
  <c r="H685" i="5" l="1"/>
  <c r="B686"/>
  <c r="B1265"/>
  <c r="H1264"/>
  <c r="B349"/>
  <c r="H348"/>
  <c r="B1465"/>
  <c r="B1290" i="4"/>
  <c r="B349"/>
  <c r="H348"/>
  <c r="B1090"/>
  <c r="H1089"/>
  <c r="B859"/>
  <c r="H858"/>
  <c r="B1466" i="5" l="1"/>
  <c r="B350"/>
  <c r="H349"/>
  <c r="B1266"/>
  <c r="H1265"/>
  <c r="B687"/>
  <c r="H686"/>
  <c r="B860" i="4"/>
  <c r="H859"/>
  <c r="B1091"/>
  <c r="H1090"/>
  <c r="B350"/>
  <c r="H349"/>
  <c r="B1291"/>
  <c r="B688" i="5" l="1"/>
  <c r="H687"/>
  <c r="B1267"/>
  <c r="H1266"/>
  <c r="B351"/>
  <c r="H350"/>
  <c r="B1467"/>
  <c r="B1292" i="4"/>
  <c r="B351"/>
  <c r="H350"/>
  <c r="B1092"/>
  <c r="H1091"/>
  <c r="B861"/>
  <c r="H860"/>
  <c r="B1468" i="5" l="1"/>
  <c r="B352"/>
  <c r="H351"/>
  <c r="B1268"/>
  <c r="H1267"/>
  <c r="B689"/>
  <c r="H688"/>
  <c r="B862" i="4"/>
  <c r="H861"/>
  <c r="B1093"/>
  <c r="H1092"/>
  <c r="B352"/>
  <c r="H351"/>
  <c r="B1293"/>
  <c r="H689" i="5" l="1"/>
  <c r="B690"/>
  <c r="B1269"/>
  <c r="H1268"/>
  <c r="B353"/>
  <c r="H352"/>
  <c r="B1469"/>
  <c r="B1294" i="4"/>
  <c r="B353"/>
  <c r="H352"/>
  <c r="B1094"/>
  <c r="H1093"/>
  <c r="B863"/>
  <c r="H862"/>
  <c r="B1470" i="5" l="1"/>
  <c r="B354"/>
  <c r="H353"/>
  <c r="B1270"/>
  <c r="H1269"/>
  <c r="B691"/>
  <c r="H690"/>
  <c r="B864" i="4"/>
  <c r="H863"/>
  <c r="B1095"/>
  <c r="H1094"/>
  <c r="B354"/>
  <c r="H353"/>
  <c r="B1295"/>
  <c r="B692" i="5" l="1"/>
  <c r="H691"/>
  <c r="B1271"/>
  <c r="H1270"/>
  <c r="B355"/>
  <c r="H354"/>
  <c r="B1471"/>
  <c r="B1296" i="4"/>
  <c r="B355"/>
  <c r="H354"/>
  <c r="B1096"/>
  <c r="H1095"/>
  <c r="B865"/>
  <c r="H864"/>
  <c r="B1472" i="5" l="1"/>
  <c r="B356"/>
  <c r="H355"/>
  <c r="B1272"/>
  <c r="H1271"/>
  <c r="B693"/>
  <c r="H692"/>
  <c r="B866" i="4"/>
  <c r="H865"/>
  <c r="B1097"/>
  <c r="H1096"/>
  <c r="B356"/>
  <c r="H355"/>
  <c r="B1297"/>
  <c r="H693" i="5" l="1"/>
  <c r="B694"/>
  <c r="B1273"/>
  <c r="H1272"/>
  <c r="B357"/>
  <c r="H356"/>
  <c r="B1473"/>
  <c r="B1298" i="4"/>
  <c r="B357"/>
  <c r="H356"/>
  <c r="B1098"/>
  <c r="H1097"/>
  <c r="B867"/>
  <c r="H866"/>
  <c r="B1474" i="5" l="1"/>
  <c r="B358"/>
  <c r="H357"/>
  <c r="B1274"/>
  <c r="H1273"/>
  <c r="B695"/>
  <c r="H694"/>
  <c r="B868" i="4"/>
  <c r="H867"/>
  <c r="B1099"/>
  <c r="H1098"/>
  <c r="B358"/>
  <c r="H357"/>
  <c r="B1299"/>
  <c r="B696" i="5" l="1"/>
  <c r="H695"/>
  <c r="B1275"/>
  <c r="H1274"/>
  <c r="B359"/>
  <c r="H358"/>
  <c r="B1475"/>
  <c r="B1300" i="4"/>
  <c r="B359"/>
  <c r="H358"/>
  <c r="B1100"/>
  <c r="H1099"/>
  <c r="B869"/>
  <c r="H868"/>
  <c r="B1476" i="5" l="1"/>
  <c r="B360"/>
  <c r="H359"/>
  <c r="B1276"/>
  <c r="H1275"/>
  <c r="B697"/>
  <c r="H696"/>
  <c r="B870" i="4"/>
  <c r="H869"/>
  <c r="B1101"/>
  <c r="H1100"/>
  <c r="B360"/>
  <c r="H359"/>
  <c r="B1301"/>
  <c r="H697" i="5" l="1"/>
  <c r="B698"/>
  <c r="B1277"/>
  <c r="H1276"/>
  <c r="B361"/>
  <c r="H360"/>
  <c r="B1477"/>
  <c r="B1302" i="4"/>
  <c r="B361"/>
  <c r="H360"/>
  <c r="B1102"/>
  <c r="H1101"/>
  <c r="B871"/>
  <c r="H870"/>
  <c r="B1478" i="5" l="1"/>
  <c r="B362"/>
  <c r="H361"/>
  <c r="B1278"/>
  <c r="H1277"/>
  <c r="B699"/>
  <c r="H698"/>
  <c r="B872" i="4"/>
  <c r="H871"/>
  <c r="B1103"/>
  <c r="H1102"/>
  <c r="B362"/>
  <c r="H361"/>
  <c r="B1303"/>
  <c r="B700" i="5" l="1"/>
  <c r="H699"/>
  <c r="B1279"/>
  <c r="H1278"/>
  <c r="B363"/>
  <c r="H362"/>
  <c r="B1479"/>
  <c r="B1304" i="4"/>
  <c r="B363"/>
  <c r="H362"/>
  <c r="B1104"/>
  <c r="H1103"/>
  <c r="B873"/>
  <c r="H872"/>
  <c r="B1480" i="5" l="1"/>
  <c r="B364"/>
  <c r="H363"/>
  <c r="B1280"/>
  <c r="H1279"/>
  <c r="B701"/>
  <c r="H700"/>
  <c r="B874" i="4"/>
  <c r="H873"/>
  <c r="B1105"/>
  <c r="H1104"/>
  <c r="B364"/>
  <c r="H363"/>
  <c r="B1305"/>
  <c r="H701" i="5" l="1"/>
  <c r="B702"/>
  <c r="B1281"/>
  <c r="H1280"/>
  <c r="B365"/>
  <c r="H364"/>
  <c r="B1481"/>
  <c r="B1306" i="4"/>
  <c r="B365"/>
  <c r="H364"/>
  <c r="B1106"/>
  <c r="H1105"/>
  <c r="B875"/>
  <c r="H874"/>
  <c r="B1482" i="5" l="1"/>
  <c r="B366"/>
  <c r="H365"/>
  <c r="B1282"/>
  <c r="H1281"/>
  <c r="B703"/>
  <c r="H702"/>
  <c r="B876" i="4"/>
  <c r="H875"/>
  <c r="B1107"/>
  <c r="H1106"/>
  <c r="B366"/>
  <c r="H365"/>
  <c r="B1307"/>
  <c r="B704" i="5" l="1"/>
  <c r="H703"/>
  <c r="B1283"/>
  <c r="H1282"/>
  <c r="B367"/>
  <c r="H366"/>
  <c r="B1483"/>
  <c r="B1308" i="4"/>
  <c r="B367"/>
  <c r="H366"/>
  <c r="B1108"/>
  <c r="H1107"/>
  <c r="B877"/>
  <c r="H876"/>
  <c r="B1484" i="5" l="1"/>
  <c r="B368"/>
  <c r="H367"/>
  <c r="B1284"/>
  <c r="H1283"/>
  <c r="B705"/>
  <c r="H704"/>
  <c r="B878" i="4"/>
  <c r="H877"/>
  <c r="B1109"/>
  <c r="H1108"/>
  <c r="B368"/>
  <c r="H367"/>
  <c r="B1309"/>
  <c r="H705" i="5" l="1"/>
  <c r="B706"/>
  <c r="B1285"/>
  <c r="H1284"/>
  <c r="B369"/>
  <c r="H368"/>
  <c r="B1485"/>
  <c r="B1310" i="4"/>
  <c r="B369"/>
  <c r="H368"/>
  <c r="B1110"/>
  <c r="H1109"/>
  <c r="B879"/>
  <c r="H878"/>
  <c r="B1486" i="5" l="1"/>
  <c r="B370"/>
  <c r="H369"/>
  <c r="B1286"/>
  <c r="H1285"/>
  <c r="B707"/>
  <c r="H706"/>
  <c r="B880" i="4"/>
  <c r="H879"/>
  <c r="B1111"/>
  <c r="H1110"/>
  <c r="B370"/>
  <c r="H369"/>
  <c r="B1311"/>
  <c r="B708" i="5" l="1"/>
  <c r="H707"/>
  <c r="B1287"/>
  <c r="H1286"/>
  <c r="B371"/>
  <c r="H370"/>
  <c r="B1487"/>
  <c r="B1312" i="4"/>
  <c r="B371"/>
  <c r="H370"/>
  <c r="B1112"/>
  <c r="H1111"/>
  <c r="B881"/>
  <c r="H880"/>
  <c r="B1488" i="5" l="1"/>
  <c r="B372"/>
  <c r="H371"/>
  <c r="B1288"/>
  <c r="H1287"/>
  <c r="B709"/>
  <c r="H708"/>
  <c r="B882" i="4"/>
  <c r="H881"/>
  <c r="B1113"/>
  <c r="H1112"/>
  <c r="B372"/>
  <c r="H371"/>
  <c r="B1313"/>
  <c r="H709" i="5" l="1"/>
  <c r="B710"/>
  <c r="B1289"/>
  <c r="H1288"/>
  <c r="B373"/>
  <c r="H372"/>
  <c r="B1489"/>
  <c r="B1314" i="4"/>
  <c r="B373"/>
  <c r="H372"/>
  <c r="B1114"/>
  <c r="H1113"/>
  <c r="B883"/>
  <c r="H882"/>
  <c r="B1490" i="5" l="1"/>
  <c r="B374"/>
  <c r="H373"/>
  <c r="B1290"/>
  <c r="H1289"/>
  <c r="B711"/>
  <c r="H710"/>
  <c r="B884" i="4"/>
  <c r="H883"/>
  <c r="B1115"/>
  <c r="H1114"/>
  <c r="B374"/>
  <c r="H373"/>
  <c r="B1315"/>
  <c r="B712" i="5" l="1"/>
  <c r="H711"/>
  <c r="B1291"/>
  <c r="H1290"/>
  <c r="B375"/>
  <c r="H374"/>
  <c r="B1491"/>
  <c r="B1316" i="4"/>
  <c r="B375"/>
  <c r="H374"/>
  <c r="B1116"/>
  <c r="H1115"/>
  <c r="B885"/>
  <c r="H884"/>
  <c r="B1492" i="5" l="1"/>
  <c r="B376"/>
  <c r="H375"/>
  <c r="B1292"/>
  <c r="H1291"/>
  <c r="B713"/>
  <c r="H712"/>
  <c r="B886" i="4"/>
  <c r="H885"/>
  <c r="B1117"/>
  <c r="H1116"/>
  <c r="B376"/>
  <c r="H375"/>
  <c r="B1317"/>
  <c r="H713" i="5" l="1"/>
  <c r="B714"/>
  <c r="B1293"/>
  <c r="H1292"/>
  <c r="B377"/>
  <c r="H376"/>
  <c r="B1493"/>
  <c r="B1318" i="4"/>
  <c r="B377"/>
  <c r="H376"/>
  <c r="B1118"/>
  <c r="H1117"/>
  <c r="B887"/>
  <c r="H886"/>
  <c r="B1494" i="5" l="1"/>
  <c r="B378"/>
  <c r="H377"/>
  <c r="B1294"/>
  <c r="H1293"/>
  <c r="B715"/>
  <c r="H714"/>
  <c r="B888" i="4"/>
  <c r="H887"/>
  <c r="B1119"/>
  <c r="H1118"/>
  <c r="B378"/>
  <c r="H377"/>
  <c r="B1319"/>
  <c r="B716" i="5" l="1"/>
  <c r="H715"/>
  <c r="B1295"/>
  <c r="H1294"/>
  <c r="B379"/>
  <c r="H378"/>
  <c r="B1495"/>
  <c r="B1320" i="4"/>
  <c r="B379"/>
  <c r="H378"/>
  <c r="B1120"/>
  <c r="H1119"/>
  <c r="B889"/>
  <c r="H888"/>
  <c r="B1496" i="5" l="1"/>
  <c r="B380"/>
  <c r="H379"/>
  <c r="B1296"/>
  <c r="H1295"/>
  <c r="B717"/>
  <c r="H716"/>
  <c r="B890" i="4"/>
  <c r="H889"/>
  <c r="B1121"/>
  <c r="H1120"/>
  <c r="B380"/>
  <c r="H379"/>
  <c r="B1321"/>
  <c r="H717" i="5" l="1"/>
  <c r="B718"/>
  <c r="B1297"/>
  <c r="H1296"/>
  <c r="B381"/>
  <c r="H380"/>
  <c r="B1497"/>
  <c r="B1322" i="4"/>
  <c r="B381"/>
  <c r="H380"/>
  <c r="B1122"/>
  <c r="H1121"/>
  <c r="B891"/>
  <c r="H890"/>
  <c r="B1498" i="5" l="1"/>
  <c r="B382"/>
  <c r="H381"/>
  <c r="B1298"/>
  <c r="H1297"/>
  <c r="B719"/>
  <c r="H718"/>
  <c r="B892" i="4"/>
  <c r="H891"/>
  <c r="B1123"/>
  <c r="H1122"/>
  <c r="B382"/>
  <c r="H381"/>
  <c r="B1323"/>
  <c r="B720" i="5" l="1"/>
  <c r="H719"/>
  <c r="B1299"/>
  <c r="H1298"/>
  <c r="B383"/>
  <c r="H382"/>
  <c r="B1499"/>
  <c r="B1324" i="4"/>
  <c r="B383"/>
  <c r="H382"/>
  <c r="B1124"/>
  <c r="H1123"/>
  <c r="B893"/>
  <c r="H892"/>
  <c r="B1500" i="5" l="1"/>
  <c r="B384"/>
  <c r="H383"/>
  <c r="B1300"/>
  <c r="H1299"/>
  <c r="B721"/>
  <c r="H720"/>
  <c r="B894" i="4"/>
  <c r="H893"/>
  <c r="B1125"/>
  <c r="H1124"/>
  <c r="B384"/>
  <c r="H383"/>
  <c r="B1325"/>
  <c r="H721" i="5" l="1"/>
  <c r="B722"/>
  <c r="B1301"/>
  <c r="H1300"/>
  <c r="B385"/>
  <c r="H384"/>
  <c r="B1501"/>
  <c r="B1326" i="4"/>
  <c r="B385"/>
  <c r="H384"/>
  <c r="B1126"/>
  <c r="H1125"/>
  <c r="B895"/>
  <c r="H894"/>
  <c r="B1502" i="5" l="1"/>
  <c r="B386"/>
  <c r="H385"/>
  <c r="B1302"/>
  <c r="H1301"/>
  <c r="B723"/>
  <c r="H722"/>
  <c r="B896" i="4"/>
  <c r="H895"/>
  <c r="B1127"/>
  <c r="H1126"/>
  <c r="B386"/>
  <c r="H385"/>
  <c r="B1327"/>
  <c r="B724" i="5" l="1"/>
  <c r="H723"/>
  <c r="B1303"/>
  <c r="H1302"/>
  <c r="B387"/>
  <c r="H386"/>
  <c r="B1503"/>
  <c r="B1328" i="4"/>
  <c r="B387"/>
  <c r="H386"/>
  <c r="B1128"/>
  <c r="H1127"/>
  <c r="B897"/>
  <c r="H896"/>
  <c r="B1504" i="5" l="1"/>
  <c r="B388"/>
  <c r="H387"/>
  <c r="B1304"/>
  <c r="H1303"/>
  <c r="B725"/>
  <c r="H724"/>
  <c r="B898" i="4"/>
  <c r="H897"/>
  <c r="B1129"/>
  <c r="H1128"/>
  <c r="B388"/>
  <c r="H387"/>
  <c r="B1329"/>
  <c r="H725" i="5" l="1"/>
  <c r="B726"/>
  <c r="H1304"/>
  <c r="H1305"/>
  <c r="H1306" s="1"/>
  <c r="H1307" s="1"/>
  <c r="H1308" s="1"/>
  <c r="H1309" s="1"/>
  <c r="H1310" s="1"/>
  <c r="H1311" s="1"/>
  <c r="H1312" s="1"/>
  <c r="H1313" s="1"/>
  <c r="H1314" s="1"/>
  <c r="H1315" s="1"/>
  <c r="H1316" s="1"/>
  <c r="H1317" s="1"/>
  <c r="H1318" s="1"/>
  <c r="H1319" s="1"/>
  <c r="H1320" s="1"/>
  <c r="H1321" s="1"/>
  <c r="H1322" s="1"/>
  <c r="H1323" s="1"/>
  <c r="H1324" s="1"/>
  <c r="H1325" s="1"/>
  <c r="H1326" s="1"/>
  <c r="H1327" s="1"/>
  <c r="H1328" s="1"/>
  <c r="H1329" s="1"/>
  <c r="H1330" s="1"/>
  <c r="H1331" s="1"/>
  <c r="H1332" s="1"/>
  <c r="H1333" s="1"/>
  <c r="H1334" s="1"/>
  <c r="H1335" s="1"/>
  <c r="H1336" s="1"/>
  <c r="H1337" s="1"/>
  <c r="H1338" s="1"/>
  <c r="H1339" s="1"/>
  <c r="H1340" s="1"/>
  <c r="H1341" s="1"/>
  <c r="H1342" s="1"/>
  <c r="H1343" s="1"/>
  <c r="H1344" s="1"/>
  <c r="H1345" s="1"/>
  <c r="H1346" s="1"/>
  <c r="H1347" s="1"/>
  <c r="H1348" s="1"/>
  <c r="H1349" s="1"/>
  <c r="H1350" s="1"/>
  <c r="H1351" s="1"/>
  <c r="H1352" s="1"/>
  <c r="H1353" s="1"/>
  <c r="H1354" s="1"/>
  <c r="H1355" s="1"/>
  <c r="H1356" s="1"/>
  <c r="H1357" s="1"/>
  <c r="H1358" s="1"/>
  <c r="H1359" s="1"/>
  <c r="H1360" s="1"/>
  <c r="H1361" s="1"/>
  <c r="H1362" s="1"/>
  <c r="H1363" s="1"/>
  <c r="H1364" s="1"/>
  <c r="H1365" s="1"/>
  <c r="H1366" s="1"/>
  <c r="H1367" s="1"/>
  <c r="H1368" s="1"/>
  <c r="H1369" s="1"/>
  <c r="H1370" s="1"/>
  <c r="H1371" s="1"/>
  <c r="H1372" s="1"/>
  <c r="H1373" s="1"/>
  <c r="H1374" s="1"/>
  <c r="H1375" s="1"/>
  <c r="H1376" s="1"/>
  <c r="H1377" s="1"/>
  <c r="H1378" s="1"/>
  <c r="H1379" s="1"/>
  <c r="H1380" s="1"/>
  <c r="H1381" s="1"/>
  <c r="H1382" s="1"/>
  <c r="H1383" s="1"/>
  <c r="H1384" s="1"/>
  <c r="H1385" s="1"/>
  <c r="H1386" s="1"/>
  <c r="H1387" s="1"/>
  <c r="H1388" s="1"/>
  <c r="H1389" s="1"/>
  <c r="H1390" s="1"/>
  <c r="H1391" s="1"/>
  <c r="H1392" s="1"/>
  <c r="H1393" s="1"/>
  <c r="H1394" s="1"/>
  <c r="H1395" s="1"/>
  <c r="H1396" s="1"/>
  <c r="H1397" s="1"/>
  <c r="H1398" s="1"/>
  <c r="H1399" s="1"/>
  <c r="H1400" s="1"/>
  <c r="H1401" s="1"/>
  <c r="H1402" s="1"/>
  <c r="H1403" s="1"/>
  <c r="H1404" s="1"/>
  <c r="H1405" s="1"/>
  <c r="H1406" s="1"/>
  <c r="H1407" s="1"/>
  <c r="H1408" s="1"/>
  <c r="H1409" s="1"/>
  <c r="H1410" s="1"/>
  <c r="H1411" s="1"/>
  <c r="H1412" s="1"/>
  <c r="H1413" s="1"/>
  <c r="H1414" s="1"/>
  <c r="H1415" s="1"/>
  <c r="H1416" s="1"/>
  <c r="H1417" s="1"/>
  <c r="H1418" s="1"/>
  <c r="H1419" s="1"/>
  <c r="H1420" s="1"/>
  <c r="H1421" s="1"/>
  <c r="H1422" s="1"/>
  <c r="H1423" s="1"/>
  <c r="H1424" s="1"/>
  <c r="H1425" s="1"/>
  <c r="H1426" s="1"/>
  <c r="H1427" s="1"/>
  <c r="H1428" s="1"/>
  <c r="H1429" s="1"/>
  <c r="H1430" s="1"/>
  <c r="H1431" s="1"/>
  <c r="H1432" s="1"/>
  <c r="H1433" s="1"/>
  <c r="H1434" s="1"/>
  <c r="H1435" s="1"/>
  <c r="H1436" s="1"/>
  <c r="H1437" s="1"/>
  <c r="H1438" s="1"/>
  <c r="H1439" s="1"/>
  <c r="H1440" s="1"/>
  <c r="H1441" s="1"/>
  <c r="H1442" s="1"/>
  <c r="H1443" s="1"/>
  <c r="H1444" s="1"/>
  <c r="H1445" s="1"/>
  <c r="H1446" s="1"/>
  <c r="H1447" s="1"/>
  <c r="H1448" s="1"/>
  <c r="H1449" s="1"/>
  <c r="H1450" s="1"/>
  <c r="H1451" s="1"/>
  <c r="H1452" s="1"/>
  <c r="H1453" s="1"/>
  <c r="H1454" s="1"/>
  <c r="H1455" s="1"/>
  <c r="H1456" s="1"/>
  <c r="H1457" s="1"/>
  <c r="H1458" s="1"/>
  <c r="H1459" s="1"/>
  <c r="H1460" s="1"/>
  <c r="H1461" s="1"/>
  <c r="H1462" s="1"/>
  <c r="H1463" s="1"/>
  <c r="H1464" s="1"/>
  <c r="H1465" s="1"/>
  <c r="H1466" s="1"/>
  <c r="H1467" s="1"/>
  <c r="H1468" s="1"/>
  <c r="H1469" s="1"/>
  <c r="H1470" s="1"/>
  <c r="H1471" s="1"/>
  <c r="H1472" s="1"/>
  <c r="H1473" s="1"/>
  <c r="H1474" s="1"/>
  <c r="H1475" s="1"/>
  <c r="H1476" s="1"/>
  <c r="H1477" s="1"/>
  <c r="H1478" s="1"/>
  <c r="H1479" s="1"/>
  <c r="H1480" s="1"/>
  <c r="H1481" s="1"/>
  <c r="H1482" s="1"/>
  <c r="H1483" s="1"/>
  <c r="H1484" s="1"/>
  <c r="H1485" s="1"/>
  <c r="H1486" s="1"/>
  <c r="H1487" s="1"/>
  <c r="H1488" s="1"/>
  <c r="H1489" s="1"/>
  <c r="H1490" s="1"/>
  <c r="H1491" s="1"/>
  <c r="H1492" s="1"/>
  <c r="H1493" s="1"/>
  <c r="H1494" s="1"/>
  <c r="H1495" s="1"/>
  <c r="H1496" s="1"/>
  <c r="H1497" s="1"/>
  <c r="H1498" s="1"/>
  <c r="H1499" s="1"/>
  <c r="H1500" s="1"/>
  <c r="H1501" s="1"/>
  <c r="H1502" s="1"/>
  <c r="H1503" s="1"/>
  <c r="H1504" s="1"/>
  <c r="B389"/>
  <c r="H388"/>
  <c r="B1505"/>
  <c r="B1330" i="4"/>
  <c r="B389"/>
  <c r="H388"/>
  <c r="H1129"/>
  <c r="H1130"/>
  <c r="H1131" s="1"/>
  <c r="H1132" s="1"/>
  <c r="H1133" s="1"/>
  <c r="H1134" s="1"/>
  <c r="H1135" s="1"/>
  <c r="H1136" s="1"/>
  <c r="H1137" s="1"/>
  <c r="H1138" s="1"/>
  <c r="H1139" s="1"/>
  <c r="H1140" s="1"/>
  <c r="H1141" s="1"/>
  <c r="H1142" s="1"/>
  <c r="H1143" s="1"/>
  <c r="H1144" s="1"/>
  <c r="H1145" s="1"/>
  <c r="H1146" s="1"/>
  <c r="H1147" s="1"/>
  <c r="H1148" s="1"/>
  <c r="H1149" s="1"/>
  <c r="H1150" s="1"/>
  <c r="H1151" s="1"/>
  <c r="H1152" s="1"/>
  <c r="H1153" s="1"/>
  <c r="H1154" s="1"/>
  <c r="H1155" s="1"/>
  <c r="H1156" s="1"/>
  <c r="H1157" s="1"/>
  <c r="H1158" s="1"/>
  <c r="H1159" s="1"/>
  <c r="H1160" s="1"/>
  <c r="H1161" s="1"/>
  <c r="H1162" s="1"/>
  <c r="H1163" s="1"/>
  <c r="H1164" s="1"/>
  <c r="H1165" s="1"/>
  <c r="H1166" s="1"/>
  <c r="H1167" s="1"/>
  <c r="H1168" s="1"/>
  <c r="H1169" s="1"/>
  <c r="H1170" s="1"/>
  <c r="H1171" s="1"/>
  <c r="H1172" s="1"/>
  <c r="H1173" s="1"/>
  <c r="H1174" s="1"/>
  <c r="H1175" s="1"/>
  <c r="H1176" s="1"/>
  <c r="H1177" s="1"/>
  <c r="H1178" s="1"/>
  <c r="H1179" s="1"/>
  <c r="H1180" s="1"/>
  <c r="H1181" s="1"/>
  <c r="H1182" s="1"/>
  <c r="H1183" s="1"/>
  <c r="H1184" s="1"/>
  <c r="H1185" s="1"/>
  <c r="H1186" s="1"/>
  <c r="H1187" s="1"/>
  <c r="H1188" s="1"/>
  <c r="H1189" s="1"/>
  <c r="H1190" s="1"/>
  <c r="H1191" s="1"/>
  <c r="H1192" s="1"/>
  <c r="H1193" s="1"/>
  <c r="H1194" s="1"/>
  <c r="H1195" s="1"/>
  <c r="H1196" s="1"/>
  <c r="H1197" s="1"/>
  <c r="H1198" s="1"/>
  <c r="H1199" s="1"/>
  <c r="H1200" s="1"/>
  <c r="H1201" s="1"/>
  <c r="H1202" s="1"/>
  <c r="H1203" s="1"/>
  <c r="H1204" s="1"/>
  <c r="H1205" s="1"/>
  <c r="H1206" s="1"/>
  <c r="H1207" s="1"/>
  <c r="H1208" s="1"/>
  <c r="H1209" s="1"/>
  <c r="H1210" s="1"/>
  <c r="H1211" s="1"/>
  <c r="H1212" s="1"/>
  <c r="H1213" s="1"/>
  <c r="H1214" s="1"/>
  <c r="H1215" s="1"/>
  <c r="H1216" s="1"/>
  <c r="H1217" s="1"/>
  <c r="H1218" s="1"/>
  <c r="H1219" s="1"/>
  <c r="H1220" s="1"/>
  <c r="H1221" s="1"/>
  <c r="H1222" s="1"/>
  <c r="H1223" s="1"/>
  <c r="H1224" s="1"/>
  <c r="H1225" s="1"/>
  <c r="H1226" s="1"/>
  <c r="H1227" s="1"/>
  <c r="H1228" s="1"/>
  <c r="H1229" s="1"/>
  <c r="H1230" s="1"/>
  <c r="H1231" s="1"/>
  <c r="H1232" s="1"/>
  <c r="H1233" s="1"/>
  <c r="H1234" s="1"/>
  <c r="H1235" s="1"/>
  <c r="H1236" s="1"/>
  <c r="H1237" s="1"/>
  <c r="H1238" s="1"/>
  <c r="H1239" s="1"/>
  <c r="H1240" s="1"/>
  <c r="H1241" s="1"/>
  <c r="H1242" s="1"/>
  <c r="H1243" s="1"/>
  <c r="H1244" s="1"/>
  <c r="H1245" s="1"/>
  <c r="H1246" s="1"/>
  <c r="H1247" s="1"/>
  <c r="H1248" s="1"/>
  <c r="H1249" s="1"/>
  <c r="H1250" s="1"/>
  <c r="H1251" s="1"/>
  <c r="H1252" s="1"/>
  <c r="H1253" s="1"/>
  <c r="H1254" s="1"/>
  <c r="H1255" s="1"/>
  <c r="H1256" s="1"/>
  <c r="H1257" s="1"/>
  <c r="H1258" s="1"/>
  <c r="H1259" s="1"/>
  <c r="H1260" s="1"/>
  <c r="H1261" s="1"/>
  <c r="H1262" s="1"/>
  <c r="H1263" s="1"/>
  <c r="H1264" s="1"/>
  <c r="H1265" s="1"/>
  <c r="H1266" s="1"/>
  <c r="H1267" s="1"/>
  <c r="H1268" s="1"/>
  <c r="H1269" s="1"/>
  <c r="H1270" s="1"/>
  <c r="H1271" s="1"/>
  <c r="H1272" s="1"/>
  <c r="H1273" s="1"/>
  <c r="H1274" s="1"/>
  <c r="H1275" s="1"/>
  <c r="H1276" s="1"/>
  <c r="H1277" s="1"/>
  <c r="H1278" s="1"/>
  <c r="H1279" s="1"/>
  <c r="H1280" s="1"/>
  <c r="H1281" s="1"/>
  <c r="H1282" s="1"/>
  <c r="H1283" s="1"/>
  <c r="H1284" s="1"/>
  <c r="H1285" s="1"/>
  <c r="H1286" s="1"/>
  <c r="H1287" s="1"/>
  <c r="H1288" s="1"/>
  <c r="H1289" s="1"/>
  <c r="H1290" s="1"/>
  <c r="H1291" s="1"/>
  <c r="H1292" s="1"/>
  <c r="H1293" s="1"/>
  <c r="H1294" s="1"/>
  <c r="H1295" s="1"/>
  <c r="H1296" s="1"/>
  <c r="H1297" s="1"/>
  <c r="H1298" s="1"/>
  <c r="H1299" s="1"/>
  <c r="H1300" s="1"/>
  <c r="H1301" s="1"/>
  <c r="H1302" s="1"/>
  <c r="H1303" s="1"/>
  <c r="H1304" s="1"/>
  <c r="H1305" s="1"/>
  <c r="H1306" s="1"/>
  <c r="H1307" s="1"/>
  <c r="H1308" s="1"/>
  <c r="H1309" s="1"/>
  <c r="H1310" s="1"/>
  <c r="H1311" s="1"/>
  <c r="H1312" s="1"/>
  <c r="H1313" s="1"/>
  <c r="H1314" s="1"/>
  <c r="H1315" s="1"/>
  <c r="H1316" s="1"/>
  <c r="H1317" s="1"/>
  <c r="H1318" s="1"/>
  <c r="H1319" s="1"/>
  <c r="H1320" s="1"/>
  <c r="H1321" s="1"/>
  <c r="H1322" s="1"/>
  <c r="H1323" s="1"/>
  <c r="H1324" s="1"/>
  <c r="H1325" s="1"/>
  <c r="H1326" s="1"/>
  <c r="H1327" s="1"/>
  <c r="H1328" s="1"/>
  <c r="H1329" s="1"/>
  <c r="B899"/>
  <c r="H898"/>
  <c r="B1506" i="5" l="1"/>
  <c r="H1505"/>
  <c r="B390"/>
  <c r="H389"/>
  <c r="B727"/>
  <c r="H726"/>
  <c r="B900" i="4"/>
  <c r="H899"/>
  <c r="B390"/>
  <c r="H389"/>
  <c r="B1331"/>
  <c r="H1330"/>
  <c r="B728" i="5" l="1"/>
  <c r="H727"/>
  <c r="B391"/>
  <c r="H390"/>
  <c r="B1507"/>
  <c r="H1506"/>
  <c r="B1332" i="4"/>
  <c r="H1331"/>
  <c r="B391"/>
  <c r="H390"/>
  <c r="B901"/>
  <c r="H900"/>
  <c r="B1508" i="5" l="1"/>
  <c r="H1507"/>
  <c r="B392"/>
  <c r="H391"/>
  <c r="B729"/>
  <c r="H728"/>
  <c r="B902" i="4"/>
  <c r="H901"/>
  <c r="B392"/>
  <c r="H391"/>
  <c r="B1333"/>
  <c r="H1332"/>
  <c r="H729" i="5" l="1"/>
  <c r="B730"/>
  <c r="B393"/>
  <c r="H392"/>
  <c r="B1509"/>
  <c r="H1508"/>
  <c r="B1334" i="4"/>
  <c r="H1333"/>
  <c r="B393"/>
  <c r="H392"/>
  <c r="B903"/>
  <c r="H902"/>
  <c r="B1510" i="5" l="1"/>
  <c r="H1509"/>
  <c r="B394"/>
  <c r="H393"/>
  <c r="B731"/>
  <c r="H730"/>
  <c r="B904" i="4"/>
  <c r="H903"/>
  <c r="B394"/>
  <c r="H393"/>
  <c r="B1335"/>
  <c r="H1334"/>
  <c r="B732" i="5" l="1"/>
  <c r="H731"/>
  <c r="B395"/>
  <c r="H394"/>
  <c r="B1511"/>
  <c r="H1510"/>
  <c r="B1336" i="4"/>
  <c r="H1335"/>
  <c r="B395"/>
  <c r="H394"/>
  <c r="B905"/>
  <c r="H904"/>
  <c r="B1512" i="5" l="1"/>
  <c r="H1511"/>
  <c r="B396"/>
  <c r="H395"/>
  <c r="B733"/>
  <c r="H732"/>
  <c r="B906" i="4"/>
  <c r="H905"/>
  <c r="B396"/>
  <c r="H395"/>
  <c r="B1337"/>
  <c r="H1336"/>
  <c r="H733" i="5" l="1"/>
  <c r="B734"/>
  <c r="B397"/>
  <c r="H396"/>
  <c r="B1513"/>
  <c r="H1512"/>
  <c r="B1338" i="4"/>
  <c r="H1337"/>
  <c r="B397"/>
  <c r="H396"/>
  <c r="B907"/>
  <c r="H906"/>
  <c r="B1514" i="5" l="1"/>
  <c r="H1513"/>
  <c r="B398"/>
  <c r="H397"/>
  <c r="B735"/>
  <c r="H734"/>
  <c r="B908" i="4"/>
  <c r="H907"/>
  <c r="B398"/>
  <c r="H397"/>
  <c r="B1339"/>
  <c r="H1338"/>
  <c r="B736" i="5" l="1"/>
  <c r="H735"/>
  <c r="B399"/>
  <c r="H398"/>
  <c r="B1515"/>
  <c r="H1514"/>
  <c r="B1340" i="4"/>
  <c r="H1339"/>
  <c r="B399"/>
  <c r="H398"/>
  <c r="B909"/>
  <c r="H908"/>
  <c r="B1516" i="5" l="1"/>
  <c r="H1515"/>
  <c r="B400"/>
  <c r="H399"/>
  <c r="B737"/>
  <c r="H736"/>
  <c r="B910" i="4"/>
  <c r="H909"/>
  <c r="B400"/>
  <c r="H399"/>
  <c r="B1341"/>
  <c r="H1340"/>
  <c r="H737" i="5" l="1"/>
  <c r="B738"/>
  <c r="B401"/>
  <c r="H400"/>
  <c r="B1517"/>
  <c r="H1516"/>
  <c r="B1342" i="4"/>
  <c r="H1341"/>
  <c r="B401"/>
  <c r="H400"/>
  <c r="B911"/>
  <c r="H910"/>
  <c r="B1518" i="5" l="1"/>
  <c r="H1517"/>
  <c r="B402"/>
  <c r="H401"/>
  <c r="B739"/>
  <c r="H738"/>
  <c r="B912" i="4"/>
  <c r="H911"/>
  <c r="B402"/>
  <c r="H401"/>
  <c r="B1343"/>
  <c r="H1342"/>
  <c r="B740" i="5" l="1"/>
  <c r="H739"/>
  <c r="B403"/>
  <c r="H402"/>
  <c r="B1519"/>
  <c r="H1518"/>
  <c r="B1344" i="4"/>
  <c r="H1343"/>
  <c r="B403"/>
  <c r="H402"/>
  <c r="B913"/>
  <c r="H912"/>
  <c r="B1520" i="5" l="1"/>
  <c r="H1519"/>
  <c r="B404"/>
  <c r="H403"/>
  <c r="B741"/>
  <c r="H740"/>
  <c r="B914" i="4"/>
  <c r="H913"/>
  <c r="B404"/>
  <c r="H403"/>
  <c r="B1345"/>
  <c r="H1344"/>
  <c r="H741" i="5" l="1"/>
  <c r="B742"/>
  <c r="B405"/>
  <c r="H404"/>
  <c r="B1521"/>
  <c r="H1520"/>
  <c r="B1346" i="4"/>
  <c r="H1345"/>
  <c r="B405"/>
  <c r="H404"/>
  <c r="B915"/>
  <c r="H914"/>
  <c r="B1522" i="5" l="1"/>
  <c r="H1521"/>
  <c r="B406"/>
  <c r="H405"/>
  <c r="B743"/>
  <c r="H742"/>
  <c r="B916" i="4"/>
  <c r="H915"/>
  <c r="B406"/>
  <c r="H405"/>
  <c r="B1347"/>
  <c r="H1346"/>
  <c r="B744" i="5" l="1"/>
  <c r="H743"/>
  <c r="B407"/>
  <c r="H406"/>
  <c r="B1523"/>
  <c r="H1522"/>
  <c r="B1348" i="4"/>
  <c r="H1347"/>
  <c r="B407"/>
  <c r="H406"/>
  <c r="B917"/>
  <c r="H916"/>
  <c r="B1524" i="5" l="1"/>
  <c r="H1523"/>
  <c r="B408"/>
  <c r="H407"/>
  <c r="B745"/>
  <c r="H744"/>
  <c r="B918" i="4"/>
  <c r="H917"/>
  <c r="B408"/>
  <c r="H407"/>
  <c r="B1349"/>
  <c r="H1348"/>
  <c r="H745" i="5" l="1"/>
  <c r="B746"/>
  <c r="B409"/>
  <c r="H408"/>
  <c r="B1525"/>
  <c r="H1524"/>
  <c r="B1350" i="4"/>
  <c r="H1349"/>
  <c r="B409"/>
  <c r="H408"/>
  <c r="H918"/>
  <c r="H919"/>
  <c r="H920" s="1"/>
  <c r="H921" s="1"/>
  <c r="H922" s="1"/>
  <c r="H923" s="1"/>
  <c r="H924" s="1"/>
  <c r="H925" s="1"/>
  <c r="H926" s="1"/>
  <c r="H927" s="1"/>
  <c r="B1526" i="5" l="1"/>
  <c r="H1525"/>
  <c r="B410"/>
  <c r="H409"/>
  <c r="B747"/>
  <c r="H746"/>
  <c r="B410" i="4"/>
  <c r="H409"/>
  <c r="B1351"/>
  <c r="H1350"/>
  <c r="B748" i="5" l="1"/>
  <c r="H747"/>
  <c r="B411"/>
  <c r="H410"/>
  <c r="B1527"/>
  <c r="H1526"/>
  <c r="B1352" i="4"/>
  <c r="H1351"/>
  <c r="B411"/>
  <c r="H410"/>
  <c r="B1528" i="5" l="1"/>
  <c r="H1527"/>
  <c r="B412"/>
  <c r="H411"/>
  <c r="B749"/>
  <c r="H748"/>
  <c r="B412" i="4"/>
  <c r="H411"/>
  <c r="B1353"/>
  <c r="H1352"/>
  <c r="H749" i="5" l="1"/>
  <c r="B750"/>
  <c r="B413"/>
  <c r="H412"/>
  <c r="B1529"/>
  <c r="H1528"/>
  <c r="B1354" i="4"/>
  <c r="H1353"/>
  <c r="B413"/>
  <c r="H412"/>
  <c r="B1530" i="5" l="1"/>
  <c r="H1529"/>
  <c r="B414"/>
  <c r="H413"/>
  <c r="B751"/>
  <c r="H750"/>
  <c r="B414" i="4"/>
  <c r="H413"/>
  <c r="B1355"/>
  <c r="H1354"/>
  <c r="B752" i="5" l="1"/>
  <c r="H751"/>
  <c r="B415"/>
  <c r="H414"/>
  <c r="B1531"/>
  <c r="H1530"/>
  <c r="B1356" i="4"/>
  <c r="H1355"/>
  <c r="B415"/>
  <c r="H414"/>
  <c r="B1532" i="5" l="1"/>
  <c r="H1531"/>
  <c r="B416"/>
  <c r="H415"/>
  <c r="B753"/>
  <c r="H752"/>
  <c r="B416" i="4"/>
  <c r="H415"/>
  <c r="B1357"/>
  <c r="H1356"/>
  <c r="H753" i="5" l="1"/>
  <c r="B754"/>
  <c r="B417"/>
  <c r="H416"/>
  <c r="B1533"/>
  <c r="H1532"/>
  <c r="B1358" i="4"/>
  <c r="H1357"/>
  <c r="B417"/>
  <c r="H416"/>
  <c r="B1534" i="5" l="1"/>
  <c r="H1533"/>
  <c r="B418"/>
  <c r="H417"/>
  <c r="B755"/>
  <c r="H754"/>
  <c r="B418" i="4"/>
  <c r="H417"/>
  <c r="B1359"/>
  <c r="H1358"/>
  <c r="B756" i="5" l="1"/>
  <c r="H755"/>
  <c r="B419"/>
  <c r="H418"/>
  <c r="B1535"/>
  <c r="H1534"/>
  <c r="B1360" i="4"/>
  <c r="H1359"/>
  <c r="B419"/>
  <c r="H418"/>
  <c r="B1536" i="5" l="1"/>
  <c r="H1535"/>
  <c r="B420"/>
  <c r="H419"/>
  <c r="B757"/>
  <c r="H756"/>
  <c r="B420" i="4"/>
  <c r="H419"/>
  <c r="B1361"/>
  <c r="H1360"/>
  <c r="H757" i="5" l="1"/>
  <c r="B758"/>
  <c r="B421"/>
  <c r="H420"/>
  <c r="B1537"/>
  <c r="H1536"/>
  <c r="B1362" i="4"/>
  <c r="H1361"/>
  <c r="B421"/>
  <c r="H420"/>
  <c r="B1538" i="5" l="1"/>
  <c r="H1537"/>
  <c r="B422"/>
  <c r="H421"/>
  <c r="B759"/>
  <c r="H758"/>
  <c r="B422" i="4"/>
  <c r="H421"/>
  <c r="B1363"/>
  <c r="H1362"/>
  <c r="B760" i="5" l="1"/>
  <c r="H759"/>
  <c r="B423"/>
  <c r="H422"/>
  <c r="B1539"/>
  <c r="H1538"/>
  <c r="B1364" i="4"/>
  <c r="H1363"/>
  <c r="B423"/>
  <c r="H422"/>
  <c r="B1540" i="5" l="1"/>
  <c r="H1539"/>
  <c r="B424"/>
  <c r="H423"/>
  <c r="B761"/>
  <c r="H760"/>
  <c r="B424" i="4"/>
  <c r="H423"/>
  <c r="B1365"/>
  <c r="H1364"/>
  <c r="H761" i="5" l="1"/>
  <c r="B762"/>
  <c r="B425"/>
  <c r="H424"/>
  <c r="B1541"/>
  <c r="H1540"/>
  <c r="B1366" i="4"/>
  <c r="H1365"/>
  <c r="B425"/>
  <c r="H424"/>
  <c r="B1542" i="5" l="1"/>
  <c r="H1541"/>
  <c r="B426"/>
  <c r="H425"/>
  <c r="B763"/>
  <c r="H762"/>
  <c r="B426" i="4"/>
  <c r="H425"/>
  <c r="B1367"/>
  <c r="H1366"/>
  <c r="B764" i="5" l="1"/>
  <c r="H763"/>
  <c r="B427"/>
  <c r="H426"/>
  <c r="B1543"/>
  <c r="H1542"/>
  <c r="B1368" i="4"/>
  <c r="H1367"/>
  <c r="B427"/>
  <c r="H426"/>
  <c r="B1544" i="5" l="1"/>
  <c r="H1543"/>
  <c r="B428"/>
  <c r="H427"/>
  <c r="B765"/>
  <c r="H764"/>
  <c r="B428" i="4"/>
  <c r="H427"/>
  <c r="B1369"/>
  <c r="H1368"/>
  <c r="H765" i="5" l="1"/>
  <c r="B766"/>
  <c r="B429"/>
  <c r="H428"/>
  <c r="B1545"/>
  <c r="H1544"/>
  <c r="B1370" i="4"/>
  <c r="H1369"/>
  <c r="B429"/>
  <c r="H428"/>
  <c r="B1546" i="5" l="1"/>
  <c r="H1545"/>
  <c r="B430"/>
  <c r="H429"/>
  <c r="B767"/>
  <c r="H766"/>
  <c r="B430" i="4"/>
  <c r="H429"/>
  <c r="B1371"/>
  <c r="H1370"/>
  <c r="B768" i="5" l="1"/>
  <c r="H767"/>
  <c r="B431"/>
  <c r="H430"/>
  <c r="B1547"/>
  <c r="H1546"/>
  <c r="B1372" i="4"/>
  <c r="H1371"/>
  <c r="B431"/>
  <c r="H430"/>
  <c r="B1548" i="5" l="1"/>
  <c r="H1547"/>
  <c r="B432"/>
  <c r="H431"/>
  <c r="B769"/>
  <c r="H768"/>
  <c r="B432" i="4"/>
  <c r="H431"/>
  <c r="B1373"/>
  <c r="H1372"/>
  <c r="H769" i="5" l="1"/>
  <c r="B770"/>
  <c r="B433"/>
  <c r="H432"/>
  <c r="B1549"/>
  <c r="H1548"/>
  <c r="B1374" i="4"/>
  <c r="H1373"/>
  <c r="B433"/>
  <c r="H432"/>
  <c r="B1550" i="5" l="1"/>
  <c r="H1549"/>
  <c r="B434"/>
  <c r="H433"/>
  <c r="B771"/>
  <c r="H770"/>
  <c r="B434" i="4"/>
  <c r="H433"/>
  <c r="B1375"/>
  <c r="H1374"/>
  <c r="B772" i="5" l="1"/>
  <c r="H771"/>
  <c r="B435"/>
  <c r="H434"/>
  <c r="B1551"/>
  <c r="H1550"/>
  <c r="B1376" i="4"/>
  <c r="H1375"/>
  <c r="B435"/>
  <c r="H434"/>
  <c r="B1552" i="5" l="1"/>
  <c r="H1551"/>
  <c r="B436"/>
  <c r="H435"/>
  <c r="B773"/>
  <c r="H772"/>
  <c r="B436" i="4"/>
  <c r="H435"/>
  <c r="B1377"/>
  <c r="H1376"/>
  <c r="H773" i="5" l="1"/>
  <c r="B774"/>
  <c r="B437"/>
  <c r="H436"/>
  <c r="B1553"/>
  <c r="H1552"/>
  <c r="B1378" i="4"/>
  <c r="H1377"/>
  <c r="B437"/>
  <c r="H436"/>
  <c r="B1554" i="5" l="1"/>
  <c r="H1553"/>
  <c r="B438"/>
  <c r="H437"/>
  <c r="B775"/>
  <c r="H774"/>
  <c r="B438" i="4"/>
  <c r="H437"/>
  <c r="B1379"/>
  <c r="H1378"/>
  <c r="B776" i="5" l="1"/>
  <c r="H775"/>
  <c r="B439"/>
  <c r="H438"/>
  <c r="B1555"/>
  <c r="H1554"/>
  <c r="B1380" i="4"/>
  <c r="H1379"/>
  <c r="B439"/>
  <c r="H438"/>
  <c r="B1556" i="5" l="1"/>
  <c r="H1555"/>
  <c r="B440"/>
  <c r="H439"/>
  <c r="B777"/>
  <c r="H776"/>
  <c r="B440" i="4"/>
  <c r="H439"/>
  <c r="B1381"/>
  <c r="H1380"/>
  <c r="B778" i="5" l="1"/>
  <c r="H777"/>
  <c r="B441"/>
  <c r="H440"/>
  <c r="B1557"/>
  <c r="H1556"/>
  <c r="B1382" i="4"/>
  <c r="H1381"/>
  <c r="B441"/>
  <c r="H440"/>
  <c r="B1558" i="5" l="1"/>
  <c r="H1557"/>
  <c r="B442"/>
  <c r="H441"/>
  <c r="B779"/>
  <c r="H778"/>
  <c r="B442" i="4"/>
  <c r="H441"/>
  <c r="B1383"/>
  <c r="H1382"/>
  <c r="B780" i="5" l="1"/>
  <c r="H779"/>
  <c r="B443"/>
  <c r="H442"/>
  <c r="B1559"/>
  <c r="H1558"/>
  <c r="B1384" i="4"/>
  <c r="H1383"/>
  <c r="B443"/>
  <c r="H442"/>
  <c r="B1560" i="5" l="1"/>
  <c r="H1559"/>
  <c r="B444"/>
  <c r="H443"/>
  <c r="B781"/>
  <c r="H780"/>
  <c r="B444" i="4"/>
  <c r="H443"/>
  <c r="B1385"/>
  <c r="H1384"/>
  <c r="B782" i="5" l="1"/>
  <c r="H781"/>
  <c r="B445"/>
  <c r="H444"/>
  <c r="B1561"/>
  <c r="H1560"/>
  <c r="B1386" i="4"/>
  <c r="H1385"/>
  <c r="B445"/>
  <c r="H444"/>
  <c r="B1562" i="5" l="1"/>
  <c r="H1561"/>
  <c r="B446"/>
  <c r="H445"/>
  <c r="B783"/>
  <c r="H782"/>
  <c r="B446" i="4"/>
  <c r="H445"/>
  <c r="B1387"/>
  <c r="H1386"/>
  <c r="B784" i="5" l="1"/>
  <c r="H783"/>
  <c r="B447"/>
  <c r="H446"/>
  <c r="B1563"/>
  <c r="H1562"/>
  <c r="B1388" i="4"/>
  <c r="H1387"/>
  <c r="B447"/>
  <c r="H446"/>
  <c r="B1564" i="5" l="1"/>
  <c r="H1563"/>
  <c r="B448"/>
  <c r="H447"/>
  <c r="B785"/>
  <c r="H784"/>
  <c r="B448" i="4"/>
  <c r="H447"/>
  <c r="B1389"/>
  <c r="H1388"/>
  <c r="B786" i="5" l="1"/>
  <c r="H785"/>
  <c r="B449"/>
  <c r="H448"/>
  <c r="B1565"/>
  <c r="H1564"/>
  <c r="B1390" i="4"/>
  <c r="H1389"/>
  <c r="B449"/>
  <c r="H448"/>
  <c r="B1566" i="5" l="1"/>
  <c r="H1565"/>
  <c r="B450"/>
  <c r="H449"/>
  <c r="B787"/>
  <c r="H786"/>
  <c r="B450" i="4"/>
  <c r="H449"/>
  <c r="B1391"/>
  <c r="H1390"/>
  <c r="B788" i="5" l="1"/>
  <c r="H787"/>
  <c r="B451"/>
  <c r="H450"/>
  <c r="B1567"/>
  <c r="H1566"/>
  <c r="B1392" i="4"/>
  <c r="H1391"/>
  <c r="B451"/>
  <c r="H450"/>
  <c r="B1568" i="5" l="1"/>
  <c r="H1567"/>
  <c r="B452"/>
  <c r="H451"/>
  <c r="B789"/>
  <c r="H788"/>
  <c r="B452" i="4"/>
  <c r="H451"/>
  <c r="B1393"/>
  <c r="H1392"/>
  <c r="B790" i="5" l="1"/>
  <c r="H789"/>
  <c r="H452"/>
  <c r="H453"/>
  <c r="H454" s="1"/>
  <c r="H455" s="1"/>
  <c r="H456" s="1"/>
  <c r="H457" s="1"/>
  <c r="H458" s="1"/>
  <c r="H459" s="1"/>
  <c r="H460" s="1"/>
  <c r="B1569"/>
  <c r="H1568"/>
  <c r="B1394" i="4"/>
  <c r="H1393"/>
  <c r="H452"/>
  <c r="H453"/>
  <c r="H454" s="1"/>
  <c r="H455" s="1"/>
  <c r="H456" s="1"/>
  <c r="H457" s="1"/>
  <c r="H458" s="1"/>
  <c r="H459" s="1"/>
  <c r="H460" s="1"/>
  <c r="B1570" i="5" l="1"/>
  <c r="H1569"/>
  <c r="B791"/>
  <c r="H790"/>
  <c r="B1395" i="4"/>
  <c r="H1394"/>
  <c r="B792" i="5" l="1"/>
  <c r="H791"/>
  <c r="B1571"/>
  <c r="H1570"/>
  <c r="B1396" i="4"/>
  <c r="H1395"/>
  <c r="B1572" i="5" l="1"/>
  <c r="H1571"/>
  <c r="B793"/>
  <c r="H792"/>
  <c r="B1397" i="4"/>
  <c r="H1396"/>
  <c r="B794" i="5" l="1"/>
  <c r="H793"/>
  <c r="B1573"/>
  <c r="H1572"/>
  <c r="B1398" i="4"/>
  <c r="H1397"/>
  <c r="B1574" i="5" l="1"/>
  <c r="H1573"/>
  <c r="B795"/>
  <c r="H794"/>
  <c r="B1399" i="4"/>
  <c r="H1398"/>
  <c r="B796" i="5" l="1"/>
  <c r="H795"/>
  <c r="B1575"/>
  <c r="H1574"/>
  <c r="B1400" i="4"/>
  <c r="H1399"/>
  <c r="B1576" i="5" l="1"/>
  <c r="H1575"/>
  <c r="B797"/>
  <c r="H796"/>
  <c r="B1401" i="4"/>
  <c r="H1400"/>
  <c r="B798" i="5" l="1"/>
  <c r="H797"/>
  <c r="B1577"/>
  <c r="H1576"/>
  <c r="B1402" i="4"/>
  <c r="H1401"/>
  <c r="B1578" i="5" l="1"/>
  <c r="H1577"/>
  <c r="B799"/>
  <c r="H798"/>
  <c r="B1403" i="4"/>
  <c r="H1402"/>
  <c r="B800" i="5" l="1"/>
  <c r="H799"/>
  <c r="B1579"/>
  <c r="H1578"/>
  <c r="B1404" i="4"/>
  <c r="H1403"/>
  <c r="B1580" i="5" l="1"/>
  <c r="H1579"/>
  <c r="B801"/>
  <c r="H800"/>
  <c r="B1405" i="4"/>
  <c r="H1404"/>
  <c r="B802" i="5" l="1"/>
  <c r="H801"/>
  <c r="B1581"/>
  <c r="H1580"/>
  <c r="B1406" i="4"/>
  <c r="H1405"/>
  <c r="B1582" i="5" l="1"/>
  <c r="H1581"/>
  <c r="B803"/>
  <c r="H802"/>
  <c r="B1407" i="4"/>
  <c r="H1406"/>
  <c r="B804" i="5" l="1"/>
  <c r="H803"/>
  <c r="B1583"/>
  <c r="H1582"/>
  <c r="B1408" i="4"/>
  <c r="H1407"/>
  <c r="B1584" i="5" l="1"/>
  <c r="H1583"/>
  <c r="B805"/>
  <c r="H804"/>
  <c r="B1409" i="4"/>
  <c r="H1408"/>
  <c r="B806" i="5" l="1"/>
  <c r="H805"/>
  <c r="B1585"/>
  <c r="H1584"/>
  <c r="B1410" i="4"/>
  <c r="H1409"/>
  <c r="B1586" i="5" l="1"/>
  <c r="H1585"/>
  <c r="B807"/>
  <c r="H806"/>
  <c r="B1411" i="4"/>
  <c r="H1410"/>
  <c r="B808" i="5" l="1"/>
  <c r="H807"/>
  <c r="B1587"/>
  <c r="H1586"/>
  <c r="B1412" i="4"/>
  <c r="H1411"/>
  <c r="B1588" i="5" l="1"/>
  <c r="H1587"/>
  <c r="B809"/>
  <c r="H808"/>
  <c r="B1413" i="4"/>
  <c r="H1412"/>
  <c r="B810" i="5" l="1"/>
  <c r="H809"/>
  <c r="B1589"/>
  <c r="H1588"/>
  <c r="B1414" i="4"/>
  <c r="H1413"/>
  <c r="B1590" i="5" l="1"/>
  <c r="H1589"/>
  <c r="B811"/>
  <c r="H810"/>
  <c r="B1415" i="4"/>
  <c r="H1414"/>
  <c r="B812" i="5" l="1"/>
  <c r="H811"/>
  <c r="B1591"/>
  <c r="H1590"/>
  <c r="B1416" i="4"/>
  <c r="H1415"/>
  <c r="B1592" i="5" l="1"/>
  <c r="H1591"/>
  <c r="B813"/>
  <c r="H812"/>
  <c r="B1417" i="4"/>
  <c r="H1416"/>
  <c r="B814" i="5" l="1"/>
  <c r="H813"/>
  <c r="B1593"/>
  <c r="H1592"/>
  <c r="B1418" i="4"/>
  <c r="H1417"/>
  <c r="B1594" i="5" l="1"/>
  <c r="H1593"/>
  <c r="B815"/>
  <c r="H814"/>
  <c r="B1419" i="4"/>
  <c r="H1418"/>
  <c r="B816" i="5" l="1"/>
  <c r="H815"/>
  <c r="B1595"/>
  <c r="H1594"/>
  <c r="B1420" i="4"/>
  <c r="H1419"/>
  <c r="B1596" i="5" l="1"/>
  <c r="H1595"/>
  <c r="B817"/>
  <c r="H816"/>
  <c r="B1421" i="4"/>
  <c r="H1420"/>
  <c r="B818" i="5" l="1"/>
  <c r="H817"/>
  <c r="B1597"/>
  <c r="H1596"/>
  <c r="B1422" i="4"/>
  <c r="H1421"/>
  <c r="B1598" i="5" l="1"/>
  <c r="H1597"/>
  <c r="B819"/>
  <c r="H818"/>
  <c r="B1423" i="4"/>
  <c r="H1422"/>
  <c r="B820" i="5" l="1"/>
  <c r="H819"/>
  <c r="B1599"/>
  <c r="H1598"/>
  <c r="B1424" i="4"/>
  <c r="H1423"/>
  <c r="B1600" i="5" l="1"/>
  <c r="H1599"/>
  <c r="B821"/>
  <c r="H820"/>
  <c r="B1425" i="4"/>
  <c r="H1424"/>
  <c r="B822" i="5" l="1"/>
  <c r="H821"/>
  <c r="B1601"/>
  <c r="H1600"/>
  <c r="B1426" i="4"/>
  <c r="H1425"/>
  <c r="B1602" i="5" l="1"/>
  <c r="H1601"/>
  <c r="B823"/>
  <c r="H822"/>
  <c r="B1427" i="4"/>
  <c r="H1426"/>
  <c r="B824" i="5" l="1"/>
  <c r="H823"/>
  <c r="B1603"/>
  <c r="H1602"/>
  <c r="B1428" i="4"/>
  <c r="H1427"/>
  <c r="B1604" i="5" l="1"/>
  <c r="H1603"/>
  <c r="B825"/>
  <c r="H824"/>
  <c r="B1429" i="4"/>
  <c r="H1428"/>
  <c r="B826" i="5" l="1"/>
  <c r="H825"/>
  <c r="B1605"/>
  <c r="H1604"/>
  <c r="B1430" i="4"/>
  <c r="H1429"/>
  <c r="B1606" i="5" l="1"/>
  <c r="H1605"/>
  <c r="B827"/>
  <c r="H826"/>
  <c r="B1431" i="4"/>
  <c r="H1430"/>
  <c r="B828" i="5" l="1"/>
  <c r="H827"/>
  <c r="B1607"/>
  <c r="H1606"/>
  <c r="B1432" i="4"/>
  <c r="H1431"/>
  <c r="B1608" i="5" l="1"/>
  <c r="H1607"/>
  <c r="B829"/>
  <c r="H828"/>
  <c r="B1433" i="4"/>
  <c r="H1432"/>
  <c r="B830" i="5" l="1"/>
  <c r="H829"/>
  <c r="B1609"/>
  <c r="H1608"/>
  <c r="B1434" i="4"/>
  <c r="H1433"/>
  <c r="B1610" i="5" l="1"/>
  <c r="H1609"/>
  <c r="B831"/>
  <c r="H830"/>
  <c r="B1435" i="4"/>
  <c r="H1434"/>
  <c r="B832" i="5" l="1"/>
  <c r="H831"/>
  <c r="B1611"/>
  <c r="H1610"/>
  <c r="B1436" i="4"/>
  <c r="H1435"/>
  <c r="B1612" i="5" l="1"/>
  <c r="H1611"/>
  <c r="B833"/>
  <c r="H832"/>
  <c r="B1437" i="4"/>
  <c r="H1436"/>
  <c r="B834" i="5" l="1"/>
  <c r="H833"/>
  <c r="B1613"/>
  <c r="H1612"/>
  <c r="B1438" i="4"/>
  <c r="H1437"/>
  <c r="B1614" i="5" l="1"/>
  <c r="H1613"/>
  <c r="B835"/>
  <c r="H834"/>
  <c r="B1439" i="4"/>
  <c r="H1438"/>
  <c r="B836" i="5" l="1"/>
  <c r="H835"/>
  <c r="B1615"/>
  <c r="H1614"/>
  <c r="B1440" i="4"/>
  <c r="H1439"/>
  <c r="B1616" i="5" l="1"/>
  <c r="H1615"/>
  <c r="B837"/>
  <c r="H836"/>
  <c r="B1441" i="4"/>
  <c r="H1440"/>
  <c r="B838" i="5" l="1"/>
  <c r="H837"/>
  <c r="B1617"/>
  <c r="H1616"/>
  <c r="B1442" i="4"/>
  <c r="H1441"/>
  <c r="B1618" i="5" l="1"/>
  <c r="H1617"/>
  <c r="B839"/>
  <c r="H838"/>
  <c r="B1443" i="4"/>
  <c r="H1442"/>
  <c r="B840" i="5" l="1"/>
  <c r="H839"/>
  <c r="B1619"/>
  <c r="H1618"/>
  <c r="B1444" i="4"/>
  <c r="H1443"/>
  <c r="B1620" i="5" l="1"/>
  <c r="H1619"/>
  <c r="B841"/>
  <c r="H840"/>
  <c r="B1445" i="4"/>
  <c r="H1444"/>
  <c r="B842" i="5" l="1"/>
  <c r="H841"/>
  <c r="B1621"/>
  <c r="H1620"/>
  <c r="B1446" i="4"/>
  <c r="H1445"/>
  <c r="B1622" i="5" l="1"/>
  <c r="H1621"/>
  <c r="B843"/>
  <c r="H842"/>
  <c r="B1447" i="4"/>
  <c r="H1446"/>
  <c r="B844" i="5" l="1"/>
  <c r="H843"/>
  <c r="B1623"/>
  <c r="H1622"/>
  <c r="B1448" i="4"/>
  <c r="H1447"/>
  <c r="B1624" i="5" l="1"/>
  <c r="H1623"/>
  <c r="B845"/>
  <c r="H844"/>
  <c r="B1449" i="4"/>
  <c r="H1448"/>
  <c r="B846" i="5" l="1"/>
  <c r="H845"/>
  <c r="B1625"/>
  <c r="H1624"/>
  <c r="B1450" i="4"/>
  <c r="H1449"/>
  <c r="B1626" i="5" l="1"/>
  <c r="H1625"/>
  <c r="B847"/>
  <c r="H846"/>
  <c r="B1451" i="4"/>
  <c r="H1450"/>
  <c r="B848" i="5" l="1"/>
  <c r="H847"/>
  <c r="B1627"/>
  <c r="H1626"/>
  <c r="B1452" i="4"/>
  <c r="H1451"/>
  <c r="B1628" i="5" l="1"/>
  <c r="H1627"/>
  <c r="B849"/>
  <c r="H848"/>
  <c r="B1453" i="4"/>
  <c r="H1452"/>
  <c r="B850" i="5" l="1"/>
  <c r="H849"/>
  <c r="B1629"/>
  <c r="H1628"/>
  <c r="B1454" i="4"/>
  <c r="H1453"/>
  <c r="B1630" i="5" l="1"/>
  <c r="H1629"/>
  <c r="B851"/>
  <c r="H850"/>
  <c r="B1455" i="4"/>
  <c r="H1454"/>
  <c r="B852" i="5" l="1"/>
  <c r="H851"/>
  <c r="B1631"/>
  <c r="H1630"/>
  <c r="B1456" i="4"/>
  <c r="H1455"/>
  <c r="B1632" i="5" l="1"/>
  <c r="H1631"/>
  <c r="B853"/>
  <c r="H852"/>
  <c r="B1457" i="4"/>
  <c r="H1456"/>
  <c r="B854" i="5" l="1"/>
  <c r="H853"/>
  <c r="B1633"/>
  <c r="H1632"/>
  <c r="B1458" i="4"/>
  <c r="H1457"/>
  <c r="B1634" i="5" l="1"/>
  <c r="H1633"/>
  <c r="B855"/>
  <c r="H854"/>
  <c r="B1459" i="4"/>
  <c r="H1458"/>
  <c r="B856" i="5" l="1"/>
  <c r="H855"/>
  <c r="B1635"/>
  <c r="H1634"/>
  <c r="B1460" i="4"/>
  <c r="H1459"/>
  <c r="B1636" i="5" l="1"/>
  <c r="H1635"/>
  <c r="B857"/>
  <c r="H856"/>
  <c r="B1461" i="4"/>
  <c r="H1460"/>
  <c r="B858" i="5" l="1"/>
  <c r="H857"/>
  <c r="B1637"/>
  <c r="H1636"/>
  <c r="B1462" i="4"/>
  <c r="H1461"/>
  <c r="B1638" i="5" l="1"/>
  <c r="H1637"/>
  <c r="B859"/>
  <c r="H858"/>
  <c r="B1463" i="4"/>
  <c r="H1462"/>
  <c r="B860" i="5" l="1"/>
  <c r="H859"/>
  <c r="B1639"/>
  <c r="H1638"/>
  <c r="B1464" i="4"/>
  <c r="H1463"/>
  <c r="B1640" i="5" l="1"/>
  <c r="H1639"/>
  <c r="B861"/>
  <c r="H860"/>
  <c r="B1465" i="4"/>
  <c r="H1464"/>
  <c r="B862" i="5" l="1"/>
  <c r="H861"/>
  <c r="B1641"/>
  <c r="H1640"/>
  <c r="B1466" i="4"/>
  <c r="H1465"/>
  <c r="B1642" i="5" l="1"/>
  <c r="H1641"/>
  <c r="B863"/>
  <c r="H862"/>
  <c r="B1467" i="4"/>
  <c r="H1466"/>
  <c r="B864" i="5" l="1"/>
  <c r="H863"/>
  <c r="B1643"/>
  <c r="H1642"/>
  <c r="B1468" i="4"/>
  <c r="H1467"/>
  <c r="B1644" i="5" l="1"/>
  <c r="H1643"/>
  <c r="B865"/>
  <c r="H864"/>
  <c r="B1469" i="4"/>
  <c r="H1468"/>
  <c r="B866" i="5" l="1"/>
  <c r="H865"/>
  <c r="B1645"/>
  <c r="H1644"/>
  <c r="B1470" i="4"/>
  <c r="H1469"/>
  <c r="B1646" i="5" l="1"/>
  <c r="H1645"/>
  <c r="B867"/>
  <c r="H866"/>
  <c r="B1471" i="4"/>
  <c r="H1470"/>
  <c r="B868" i="5" l="1"/>
  <c r="H867"/>
  <c r="B1647"/>
  <c r="H1646"/>
  <c r="B1472" i="4"/>
  <c r="H1471"/>
  <c r="B1648" i="5" l="1"/>
  <c r="H1647"/>
  <c r="B869"/>
  <c r="H868"/>
  <c r="B1473" i="4"/>
  <c r="H1472"/>
  <c r="B870" i="5" l="1"/>
  <c r="H869"/>
  <c r="B1649"/>
  <c r="H1648"/>
  <c r="B1474" i="4"/>
  <c r="H1473"/>
  <c r="B1650" i="5" l="1"/>
  <c r="H1649"/>
  <c r="B871"/>
  <c r="H870"/>
  <c r="B1475" i="4"/>
  <c r="H1474"/>
  <c r="B872" i="5" l="1"/>
  <c r="H871"/>
  <c r="B1651"/>
  <c r="H1650"/>
  <c r="B1476" i="4"/>
  <c r="H1475"/>
  <c r="B1652" i="5" l="1"/>
  <c r="H1651"/>
  <c r="B873"/>
  <c r="H872"/>
  <c r="B1477" i="4"/>
  <c r="H1476"/>
  <c r="B874" i="5" l="1"/>
  <c r="H873"/>
  <c r="B1653"/>
  <c r="H1652"/>
  <c r="B1478" i="4"/>
  <c r="H1477"/>
  <c r="B1654" i="5" l="1"/>
  <c r="H1653"/>
  <c r="B875"/>
  <c r="H874"/>
  <c r="B1479" i="4"/>
  <c r="H1478"/>
  <c r="B876" i="5" l="1"/>
  <c r="H875"/>
  <c r="B1655"/>
  <c r="H1654"/>
  <c r="B1480" i="4"/>
  <c r="H1479"/>
  <c r="B1656" i="5" l="1"/>
  <c r="H1655"/>
  <c r="B877"/>
  <c r="H876"/>
  <c r="B1481" i="4"/>
  <c r="H1480"/>
  <c r="B878" i="5" l="1"/>
  <c r="H877"/>
  <c r="B1657"/>
  <c r="H1656"/>
  <c r="B1482" i="4"/>
  <c r="H1481"/>
  <c r="B1658" i="5" l="1"/>
  <c r="H1657"/>
  <c r="B879"/>
  <c r="H878"/>
  <c r="B1483" i="4"/>
  <c r="H1482"/>
  <c r="B880" i="5" l="1"/>
  <c r="H879"/>
  <c r="B1659"/>
  <c r="H1658"/>
  <c r="B1484" i="4"/>
  <c r="H1483"/>
  <c r="B1660" i="5" l="1"/>
  <c r="H1659"/>
  <c r="B881"/>
  <c r="H880"/>
  <c r="B1485" i="4"/>
  <c r="H1484"/>
  <c r="B882" i="5" l="1"/>
  <c r="H881"/>
  <c r="B1661"/>
  <c r="H1660"/>
  <c r="B1486" i="4"/>
  <c r="H1485"/>
  <c r="B1662" i="5" l="1"/>
  <c r="H1661"/>
  <c r="B883"/>
  <c r="H882"/>
  <c r="B1487" i="4"/>
  <c r="H1486"/>
  <c r="B884" i="5" l="1"/>
  <c r="H883"/>
  <c r="B1663"/>
  <c r="H1662"/>
  <c r="B1488" i="4"/>
  <c r="H1487"/>
  <c r="B1664" i="5" l="1"/>
  <c r="H1663"/>
  <c r="B885"/>
  <c r="H884"/>
  <c r="B1489" i="4"/>
  <c r="H1488"/>
  <c r="B886" i="5" l="1"/>
  <c r="H885"/>
  <c r="B1665"/>
  <c r="H1664"/>
  <c r="B1490" i="4"/>
  <c r="H1489"/>
  <c r="B1666" i="5" l="1"/>
  <c r="H1665"/>
  <c r="B887"/>
  <c r="H886"/>
  <c r="B1491" i="4"/>
  <c r="H1490"/>
  <c r="B888" i="5" l="1"/>
  <c r="H887"/>
  <c r="B1667"/>
  <c r="H1666"/>
  <c r="B1492" i="4"/>
  <c r="H1491"/>
  <c r="B1668" i="5" l="1"/>
  <c r="H1667"/>
  <c r="B889"/>
  <c r="H888"/>
  <c r="B1493" i="4"/>
  <c r="H1492"/>
  <c r="B890" i="5" l="1"/>
  <c r="H889"/>
  <c r="B1669"/>
  <c r="H1668"/>
  <c r="B1494" i="4"/>
  <c r="H1493"/>
  <c r="B1670" i="5" l="1"/>
  <c r="H1669"/>
  <c r="B891"/>
  <c r="H890"/>
  <c r="B1495" i="4"/>
  <c r="H1494"/>
  <c r="B892" i="5" l="1"/>
  <c r="H891"/>
  <c r="B1671"/>
  <c r="H1670"/>
  <c r="B1496" i="4"/>
  <c r="H1495"/>
  <c r="B1672" i="5" l="1"/>
  <c r="H1671"/>
  <c r="B893"/>
  <c r="H892"/>
  <c r="B1497" i="4"/>
  <c r="H1496"/>
  <c r="B894" i="5" l="1"/>
  <c r="H893"/>
  <c r="B1673"/>
  <c r="H1672"/>
  <c r="B1498" i="4"/>
  <c r="H1497"/>
  <c r="B1674" i="5" l="1"/>
  <c r="H1673"/>
  <c r="B895"/>
  <c r="H894"/>
  <c r="B1499" i="4"/>
  <c r="H1498"/>
  <c r="B896" i="5" l="1"/>
  <c r="H895"/>
  <c r="B1675"/>
  <c r="H1674"/>
  <c r="B1500" i="4"/>
  <c r="H1499"/>
  <c r="B1676" i="5" l="1"/>
  <c r="H1675"/>
  <c r="B897"/>
  <c r="H896"/>
  <c r="B1501" i="4"/>
  <c r="H1500"/>
  <c r="B898" i="5" l="1"/>
  <c r="H897"/>
  <c r="B1677"/>
  <c r="H1676"/>
  <c r="B1502" i="4"/>
  <c r="H1501"/>
  <c r="B1678" i="5" l="1"/>
  <c r="H1677"/>
  <c r="B899"/>
  <c r="H898"/>
  <c r="B1503" i="4"/>
  <c r="H1502"/>
  <c r="B900" i="5" l="1"/>
  <c r="H899"/>
  <c r="B1679"/>
  <c r="H1678"/>
  <c r="B1504" i="4"/>
  <c r="H1503"/>
  <c r="B1680" i="5" l="1"/>
  <c r="H1679"/>
  <c r="B901"/>
  <c r="H900"/>
  <c r="B1505" i="4"/>
  <c r="H1504"/>
  <c r="B902" i="5" l="1"/>
  <c r="H901"/>
  <c r="B1681"/>
  <c r="H1680"/>
  <c r="B1506" i="4"/>
  <c r="H1505"/>
  <c r="B1682" i="5" l="1"/>
  <c r="H1681"/>
  <c r="B903"/>
  <c r="H902"/>
  <c r="B1507" i="4"/>
  <c r="H1506"/>
  <c r="B904" i="5" l="1"/>
  <c r="H903"/>
  <c r="B1683"/>
  <c r="H1682"/>
  <c r="B1508" i="4"/>
  <c r="H1507"/>
  <c r="B1684" i="5" l="1"/>
  <c r="H1683"/>
  <c r="B905"/>
  <c r="H904"/>
  <c r="B1509" i="4"/>
  <c r="H1508"/>
  <c r="B906" i="5" l="1"/>
  <c r="H905"/>
  <c r="B1685"/>
  <c r="H1684"/>
  <c r="B1510" i="4"/>
  <c r="H1509"/>
  <c r="B1686" i="5" l="1"/>
  <c r="H1685"/>
  <c r="B907"/>
  <c r="H906"/>
  <c r="B1511" i="4"/>
  <c r="H1510"/>
  <c r="B908" i="5" l="1"/>
  <c r="H907"/>
  <c r="B1687"/>
  <c r="H1686"/>
  <c r="B1512" i="4"/>
  <c r="H1511"/>
  <c r="B1688" i="5" l="1"/>
  <c r="H1687"/>
  <c r="B909"/>
  <c r="H908"/>
  <c r="B1513" i="4"/>
  <c r="H1512"/>
  <c r="B910" i="5" l="1"/>
  <c r="H909"/>
  <c r="B1689"/>
  <c r="H1688"/>
  <c r="B1514" i="4"/>
  <c r="H1513"/>
  <c r="B1690" i="5" l="1"/>
  <c r="H1689"/>
  <c r="B911"/>
  <c r="H910"/>
  <c r="B1515" i="4"/>
  <c r="H1514"/>
  <c r="B912" i="5" l="1"/>
  <c r="H911"/>
  <c r="B1691"/>
  <c r="H1690"/>
  <c r="B1516" i="4"/>
  <c r="H1515"/>
  <c r="B1692" i="5" l="1"/>
  <c r="H1691"/>
  <c r="B913"/>
  <c r="H912"/>
  <c r="B1517" i="4"/>
  <c r="H1516"/>
  <c r="B914" i="5" l="1"/>
  <c r="H913"/>
  <c r="B1693"/>
  <c r="H1692"/>
  <c r="B1518" i="4"/>
  <c r="H1517"/>
  <c r="B1694" i="5" l="1"/>
  <c r="H1693"/>
  <c r="B915"/>
  <c r="H914"/>
  <c r="B1519" i="4"/>
  <c r="H1518"/>
  <c r="B916" i="5" l="1"/>
  <c r="H915"/>
  <c r="B1695"/>
  <c r="H1694"/>
  <c r="B1520" i="4"/>
  <c r="H1519"/>
  <c r="B1696" i="5" l="1"/>
  <c r="H1695"/>
  <c r="B917"/>
  <c r="H916"/>
  <c r="B1521" i="4"/>
  <c r="H1520"/>
  <c r="B918" i="5" l="1"/>
  <c r="H917"/>
  <c r="B1697"/>
  <c r="H1696"/>
  <c r="B1522" i="4"/>
  <c r="H1521"/>
  <c r="B1698" i="5" l="1"/>
  <c r="H1697"/>
  <c r="B919"/>
  <c r="H918"/>
  <c r="B1523" i="4"/>
  <c r="H1522"/>
  <c r="B920" i="5" l="1"/>
  <c r="H919"/>
  <c r="B1699"/>
  <c r="H1698"/>
  <c r="B1524" i="4"/>
  <c r="H1523"/>
  <c r="B1700" i="5" l="1"/>
  <c r="H1699"/>
  <c r="B921"/>
  <c r="H920"/>
  <c r="B1525" i="4"/>
  <c r="H1524"/>
  <c r="B922" i="5" l="1"/>
  <c r="H921"/>
  <c r="B1701"/>
  <c r="H1700"/>
  <c r="B1526" i="4"/>
  <c r="H1525"/>
  <c r="B1702" i="5" l="1"/>
  <c r="H1701"/>
  <c r="B923"/>
  <c r="H922"/>
  <c r="B1527" i="4"/>
  <c r="H1526"/>
  <c r="B924" i="5" l="1"/>
  <c r="H923"/>
  <c r="B1703"/>
  <c r="H1702"/>
  <c r="B1528" i="4"/>
  <c r="H1527"/>
  <c r="B1704" i="5" l="1"/>
  <c r="H1703"/>
  <c r="B925"/>
  <c r="H924"/>
  <c r="B1529" i="4"/>
  <c r="H1528"/>
  <c r="B926" i="5" l="1"/>
  <c r="H925"/>
  <c r="B1705"/>
  <c r="H1704"/>
  <c r="B1530" i="4"/>
  <c r="H1529"/>
  <c r="B1706" i="5" l="1"/>
  <c r="H1705"/>
  <c r="B927"/>
  <c r="H926"/>
  <c r="B1531" i="4"/>
  <c r="H1530"/>
  <c r="B928" i="5" l="1"/>
  <c r="H927"/>
  <c r="B1707"/>
  <c r="H1706"/>
  <c r="B1532" i="4"/>
  <c r="H1531"/>
  <c r="B1708" i="5" l="1"/>
  <c r="H1707"/>
  <c r="B929"/>
  <c r="H928"/>
  <c r="B1533" i="4"/>
  <c r="H1532"/>
  <c r="B930" i="5" l="1"/>
  <c r="H929"/>
  <c r="B1709"/>
  <c r="H1708"/>
  <c r="B1534" i="4"/>
  <c r="H1533"/>
  <c r="B1710" i="5" l="1"/>
  <c r="H1709"/>
  <c r="B931"/>
  <c r="H930"/>
  <c r="B1535" i="4"/>
  <c r="H1534"/>
  <c r="B932" i="5" l="1"/>
  <c r="H931"/>
  <c r="B1711"/>
  <c r="H1710"/>
  <c r="B1536" i="4"/>
  <c r="H1535"/>
  <c r="B1712" i="5" l="1"/>
  <c r="H1711"/>
  <c r="B933"/>
  <c r="H932"/>
  <c r="B1537" i="4"/>
  <c r="H1536"/>
  <c r="B934" i="5" l="1"/>
  <c r="H933"/>
  <c r="B1713"/>
  <c r="H1712"/>
  <c r="B1538" i="4"/>
  <c r="H1537"/>
  <c r="B1714" i="5" l="1"/>
  <c r="H1713"/>
  <c r="B935"/>
  <c r="H934"/>
  <c r="B1539" i="4"/>
  <c r="H1538"/>
  <c r="B936" i="5" l="1"/>
  <c r="H935"/>
  <c r="B1715"/>
  <c r="H1714"/>
  <c r="B1540" i="4"/>
  <c r="H1539"/>
  <c r="B1716" i="5" l="1"/>
  <c r="H1715"/>
  <c r="B937"/>
  <c r="H936"/>
  <c r="B1541" i="4"/>
  <c r="H1540"/>
  <c r="B938" i="5" l="1"/>
  <c r="H937"/>
  <c r="B1717"/>
  <c r="H1716"/>
  <c r="B1542" i="4"/>
  <c r="H1541"/>
  <c r="B1718" i="5" l="1"/>
  <c r="H1717"/>
  <c r="B939"/>
  <c r="H938"/>
  <c r="B1543" i="4"/>
  <c r="H1542"/>
  <c r="B940" i="5" l="1"/>
  <c r="H939"/>
  <c r="B1719"/>
  <c r="H1718"/>
  <c r="B1544" i="4"/>
  <c r="H1543"/>
  <c r="B1720" i="5" l="1"/>
  <c r="H1719"/>
  <c r="B941"/>
  <c r="H940"/>
  <c r="B1545" i="4"/>
  <c r="H1544"/>
  <c r="B942" i="5" l="1"/>
  <c r="H941"/>
  <c r="B1721"/>
  <c r="H1720"/>
  <c r="B1546" i="4"/>
  <c r="H1545"/>
  <c r="B1722" i="5" l="1"/>
  <c r="H1721"/>
  <c r="B943"/>
  <c r="H942"/>
  <c r="B1547" i="4"/>
  <c r="H1546"/>
  <c r="B944" i="5" l="1"/>
  <c r="H943"/>
  <c r="B1723"/>
  <c r="H1722"/>
  <c r="B1548" i="4"/>
  <c r="H1547"/>
  <c r="B1724" i="5" l="1"/>
  <c r="H1723"/>
  <c r="B945"/>
  <c r="H944"/>
  <c r="B1549" i="4"/>
  <c r="H1548"/>
  <c r="B946" i="5" l="1"/>
  <c r="H945"/>
  <c r="B1725"/>
  <c r="H1724"/>
  <c r="B1550" i="4"/>
  <c r="H1549"/>
  <c r="B1726" i="5" l="1"/>
  <c r="H1725"/>
  <c r="B947"/>
  <c r="H946"/>
  <c r="B1551" i="4"/>
  <c r="H1550"/>
  <c r="B948" i="5" l="1"/>
  <c r="H947"/>
  <c r="B1727"/>
  <c r="H1726"/>
  <c r="B1552" i="4"/>
  <c r="H1551"/>
  <c r="B1728" i="5" l="1"/>
  <c r="H1727"/>
  <c r="B949"/>
  <c r="H948"/>
  <c r="B1553" i="4"/>
  <c r="H1552"/>
  <c r="B950" i="5" l="1"/>
  <c r="H949"/>
  <c r="B1729"/>
  <c r="H1728"/>
  <c r="B1554" i="4"/>
  <c r="H1553"/>
  <c r="B1730" i="5" l="1"/>
  <c r="H1729"/>
  <c r="B951"/>
  <c r="H950"/>
  <c r="B1555" i="4"/>
  <c r="H1554"/>
  <c r="B952" i="5" l="1"/>
  <c r="H951"/>
  <c r="B1731"/>
  <c r="H1730"/>
  <c r="B1556" i="4"/>
  <c r="H1555"/>
  <c r="B1732" i="5" l="1"/>
  <c r="H1731"/>
  <c r="B953"/>
  <c r="H952"/>
  <c r="B1557" i="4"/>
  <c r="H1556"/>
  <c r="B954" i="5" l="1"/>
  <c r="H953"/>
  <c r="B1733"/>
  <c r="H1732"/>
  <c r="B1558" i="4"/>
  <c r="H1557"/>
  <c r="B1734" i="5" l="1"/>
  <c r="H1733"/>
  <c r="B955"/>
  <c r="H954"/>
  <c r="B1559" i="4"/>
  <c r="H1558"/>
  <c r="B956" i="5" l="1"/>
  <c r="H955"/>
  <c r="B1735"/>
  <c r="H1734"/>
  <c r="B1560" i="4"/>
  <c r="H1559"/>
  <c r="B1736" i="5" l="1"/>
  <c r="H1735"/>
  <c r="B957"/>
  <c r="H956"/>
  <c r="B1561" i="4"/>
  <c r="H1560"/>
  <c r="B958" i="5" l="1"/>
  <c r="H957"/>
  <c r="B1737"/>
  <c r="H1736"/>
  <c r="B1562" i="4"/>
  <c r="H1561"/>
  <c r="B1738" i="5" l="1"/>
  <c r="H1737"/>
  <c r="B959"/>
  <c r="H958"/>
  <c r="B1563" i="4"/>
  <c r="H1562"/>
  <c r="B960" i="5" l="1"/>
  <c r="H959"/>
  <c r="B1739"/>
  <c r="H1738"/>
  <c r="B1564" i="4"/>
  <c r="H1563"/>
  <c r="B1740" i="5" l="1"/>
  <c r="H1739"/>
  <c r="B961"/>
  <c r="H960"/>
  <c r="B1565" i="4"/>
  <c r="H1564"/>
  <c r="B962" i="5" l="1"/>
  <c r="H961"/>
  <c r="B1741"/>
  <c r="H1740"/>
  <c r="B1566" i="4"/>
  <c r="H1565"/>
  <c r="B1742" i="5" l="1"/>
  <c r="H1741"/>
  <c r="B963"/>
  <c r="H962"/>
  <c r="B1567" i="4"/>
  <c r="H1566"/>
  <c r="B964" i="5" l="1"/>
  <c r="H963"/>
  <c r="B1743"/>
  <c r="H1742"/>
  <c r="B1568" i="4"/>
  <c r="H1567"/>
  <c r="B1744" i="5" l="1"/>
  <c r="H1743"/>
  <c r="B965"/>
  <c r="H964"/>
  <c r="B1569" i="4"/>
  <c r="H1568"/>
  <c r="B966" i="5" l="1"/>
  <c r="H965"/>
  <c r="B1745"/>
  <c r="H1744"/>
  <c r="B1570" i="4"/>
  <c r="H1569"/>
  <c r="B1746" i="5" l="1"/>
  <c r="H1745"/>
  <c r="B967"/>
  <c r="H966"/>
  <c r="B1571" i="4"/>
  <c r="H1570"/>
  <c r="B968" i="5" l="1"/>
  <c r="H967"/>
  <c r="B1747"/>
  <c r="H1746"/>
  <c r="B1572" i="4"/>
  <c r="H1571"/>
  <c r="B1748" i="5" l="1"/>
  <c r="H1747"/>
  <c r="B969"/>
  <c r="H968"/>
  <c r="B1573" i="4"/>
  <c r="H1572"/>
  <c r="B970" i="5" l="1"/>
  <c r="H969"/>
  <c r="B1749"/>
  <c r="H1748"/>
  <c r="B1574" i="4"/>
  <c r="H1573"/>
  <c r="B1750" i="5" l="1"/>
  <c r="H1749"/>
  <c r="B971"/>
  <c r="H970"/>
  <c r="B1575" i="4"/>
  <c r="H1574"/>
  <c r="B972" i="5" l="1"/>
  <c r="H971"/>
  <c r="B1751"/>
  <c r="H1750"/>
  <c r="B1576" i="4"/>
  <c r="H1575"/>
  <c r="B1752" i="5" l="1"/>
  <c r="H1751"/>
  <c r="B973"/>
  <c r="H972"/>
  <c r="B1577" i="4"/>
  <c r="H1576"/>
  <c r="B974" i="5" l="1"/>
  <c r="H973"/>
  <c r="B1753"/>
  <c r="H1752"/>
  <c r="B1578" i="4"/>
  <c r="H1577"/>
  <c r="B1754" i="5" l="1"/>
  <c r="H1753"/>
  <c r="B975"/>
  <c r="H974"/>
  <c r="B1579" i="4"/>
  <c r="H1578"/>
  <c r="B976" i="5" l="1"/>
  <c r="H975"/>
  <c r="B1755"/>
  <c r="H1754"/>
  <c r="B1580" i="4"/>
  <c r="H1579"/>
  <c r="B1756" i="5" l="1"/>
  <c r="H1755"/>
  <c r="B977"/>
  <c r="H976"/>
  <c r="B1581" i="4"/>
  <c r="H1580"/>
  <c r="B978" i="5" l="1"/>
  <c r="H977"/>
  <c r="B1757"/>
  <c r="H1756"/>
  <c r="B1582" i="4"/>
  <c r="H1581"/>
  <c r="B1758" i="5" l="1"/>
  <c r="H1757"/>
  <c r="B979"/>
  <c r="H978"/>
  <c r="B1583" i="4"/>
  <c r="H1582"/>
  <c r="B980" i="5" l="1"/>
  <c r="H979"/>
  <c r="B1759"/>
  <c r="H1758"/>
  <c r="B1584" i="4"/>
  <c r="H1583"/>
  <c r="B1760" i="5" l="1"/>
  <c r="H1759"/>
  <c r="B981"/>
  <c r="H980"/>
  <c r="B1585" i="4"/>
  <c r="H1584"/>
  <c r="B982" i="5" l="1"/>
  <c r="H981"/>
  <c r="B1761"/>
  <c r="H1760"/>
  <c r="B1586" i="4"/>
  <c r="H1585"/>
  <c r="B1762" i="5" l="1"/>
  <c r="H1761"/>
  <c r="B983"/>
  <c r="H982"/>
  <c r="B1587" i="4"/>
  <c r="H1586"/>
  <c r="B984" i="5" l="1"/>
  <c r="H983"/>
  <c r="B1763"/>
  <c r="H1762"/>
  <c r="B1588" i="4"/>
  <c r="H1587"/>
  <c r="B1764" i="5" l="1"/>
  <c r="H1763"/>
  <c r="B985"/>
  <c r="H984"/>
  <c r="B1589" i="4"/>
  <c r="H1588"/>
  <c r="B986" i="5" l="1"/>
  <c r="H985"/>
  <c r="B1765"/>
  <c r="H1764"/>
  <c r="B1590" i="4"/>
  <c r="H1589"/>
  <c r="B1766" i="5" l="1"/>
  <c r="H1765"/>
  <c r="B987"/>
  <c r="H986"/>
  <c r="B1591" i="4"/>
  <c r="H1590"/>
  <c r="B988" i="5" l="1"/>
  <c r="H987"/>
  <c r="B1767"/>
  <c r="H1766"/>
  <c r="B1592" i="4"/>
  <c r="H1591"/>
  <c r="B1768" i="5" l="1"/>
  <c r="H1767"/>
  <c r="B989"/>
  <c r="H988"/>
  <c r="B1593" i="4"/>
  <c r="H1592"/>
  <c r="B990" i="5" l="1"/>
  <c r="H989"/>
  <c r="B1769"/>
  <c r="H1768"/>
  <c r="B1594" i="4"/>
  <c r="H1593"/>
  <c r="B1770" i="5" l="1"/>
  <c r="H1769"/>
  <c r="B991"/>
  <c r="H990"/>
  <c r="B1595" i="4"/>
  <c r="H1594"/>
  <c r="B992" i="5" l="1"/>
  <c r="H991"/>
  <c r="B1771"/>
  <c r="H1770"/>
  <c r="B1596" i="4"/>
  <c r="H1595"/>
  <c r="B1772" i="5" l="1"/>
  <c r="H1771"/>
  <c r="B993"/>
  <c r="H992"/>
  <c r="B1597" i="4"/>
  <c r="H1596"/>
  <c r="B994" i="5" l="1"/>
  <c r="H993"/>
  <c r="B1773"/>
  <c r="H1772"/>
  <c r="B1598" i="4"/>
  <c r="H1597"/>
  <c r="B1774" i="5" l="1"/>
  <c r="H1773"/>
  <c r="B995"/>
  <c r="H994"/>
  <c r="B1599" i="4"/>
  <c r="H1598"/>
  <c r="B996" i="5" l="1"/>
  <c r="H995"/>
  <c r="H1774"/>
  <c r="H1775"/>
  <c r="H1599" i="4"/>
  <c r="H1600"/>
  <c r="B997" i="5" l="1"/>
  <c r="H996"/>
  <c r="B998" l="1"/>
  <c r="H997"/>
  <c r="B999" l="1"/>
  <c r="H998"/>
  <c r="B1000" l="1"/>
  <c r="H999"/>
  <c r="B1001" l="1"/>
  <c r="H1000"/>
  <c r="B1002" l="1"/>
  <c r="H1001"/>
  <c r="B1003" l="1"/>
  <c r="H1002"/>
  <c r="B1004" l="1"/>
  <c r="H1003"/>
  <c r="B1005" l="1"/>
  <c r="H1004"/>
  <c r="B1006" l="1"/>
  <c r="H1005"/>
  <c r="B1007" l="1"/>
  <c r="H1006"/>
  <c r="B1008" l="1"/>
  <c r="H1007"/>
  <c r="B1009" l="1"/>
  <c r="H1008"/>
  <c r="B1010" l="1"/>
  <c r="H1009"/>
  <c r="B1011" l="1"/>
  <c r="H1010"/>
  <c r="B1012" l="1"/>
  <c r="H1011"/>
  <c r="B1013" l="1"/>
  <c r="H1012"/>
  <c r="B1014" l="1"/>
  <c r="H1013"/>
  <c r="B1015" l="1"/>
  <c r="H1014"/>
  <c r="B1016" l="1"/>
  <c r="H1015"/>
  <c r="B1017" l="1"/>
  <c r="H1016"/>
  <c r="B1018" l="1"/>
  <c r="H1017"/>
  <c r="B1019" l="1"/>
  <c r="H1018"/>
  <c r="B1020" l="1"/>
  <c r="H1019"/>
  <c r="B1021" l="1"/>
  <c r="H1020"/>
  <c r="B1022" l="1"/>
  <c r="H1021"/>
  <c r="B1023" l="1"/>
  <c r="H1022"/>
  <c r="B1024" l="1"/>
  <c r="H1023"/>
  <c r="B1025" l="1"/>
  <c r="H1024"/>
  <c r="B1026" l="1"/>
  <c r="H1025"/>
  <c r="B1027" l="1"/>
  <c r="H1026"/>
  <c r="B1028" l="1"/>
  <c r="H1027"/>
  <c r="B1029" l="1"/>
  <c r="H1028"/>
  <c r="B1030" l="1"/>
  <c r="H1029"/>
  <c r="B1031" l="1"/>
  <c r="H1030"/>
  <c r="B1032" l="1"/>
  <c r="H1031"/>
  <c r="B1033" l="1"/>
  <c r="H1032"/>
  <c r="B1034" l="1"/>
  <c r="H1033"/>
  <c r="B1035" l="1"/>
  <c r="H1034"/>
  <c r="B1036" l="1"/>
  <c r="H1035"/>
  <c r="B1037" l="1"/>
  <c r="H1036"/>
  <c r="B1038" l="1"/>
  <c r="H1037"/>
  <c r="B1039" l="1"/>
  <c r="H1038"/>
  <c r="B1040" l="1"/>
  <c r="H1039"/>
  <c r="B1041" l="1"/>
  <c r="H1040"/>
  <c r="B1042" l="1"/>
  <c r="H1041"/>
  <c r="B1043" l="1"/>
  <c r="H1042"/>
  <c r="B1044" l="1"/>
  <c r="H1043"/>
  <c r="B1045" l="1"/>
  <c r="H1044"/>
  <c r="B1046" l="1"/>
  <c r="H1045"/>
  <c r="B1047" l="1"/>
  <c r="H1046"/>
  <c r="B1048" l="1"/>
  <c r="H1047"/>
  <c r="B1049" l="1"/>
  <c r="H1048"/>
  <c r="B1050" l="1"/>
  <c r="H1049"/>
  <c r="B1051" l="1"/>
  <c r="H1050"/>
  <c r="B1052" l="1"/>
  <c r="H1051"/>
  <c r="B1053" l="1"/>
  <c r="H1052"/>
  <c r="B1054" l="1"/>
  <c r="H1053"/>
  <c r="B1055" l="1"/>
  <c r="H1054"/>
  <c r="B1056" l="1"/>
  <c r="H1055"/>
  <c r="B1057" l="1"/>
  <c r="H1056"/>
  <c r="B1058" l="1"/>
  <c r="H1057"/>
  <c r="B1059" l="1"/>
  <c r="H1058"/>
  <c r="B1060" l="1"/>
  <c r="H1059"/>
  <c r="B1061" l="1"/>
  <c r="H1060"/>
  <c r="B1062" l="1"/>
  <c r="H1061"/>
  <c r="B1063" l="1"/>
  <c r="H1062"/>
  <c r="B1064" l="1"/>
  <c r="H1063"/>
  <c r="B1065" l="1"/>
  <c r="H1064"/>
  <c r="B1066" l="1"/>
  <c r="H1065"/>
  <c r="B1067" l="1"/>
  <c r="H1066"/>
  <c r="B1068" l="1"/>
  <c r="H1067"/>
  <c r="B1069" l="1"/>
  <c r="H1068"/>
  <c r="B1070" l="1"/>
  <c r="H1069"/>
  <c r="B1071" l="1"/>
  <c r="H1070"/>
  <c r="B1072" l="1"/>
  <c r="H1071"/>
  <c r="B1073" l="1"/>
  <c r="H1072"/>
  <c r="B1074" l="1"/>
  <c r="H1073"/>
  <c r="B1075" l="1"/>
  <c r="H1074"/>
  <c r="B1076" l="1"/>
  <c r="H1075"/>
  <c r="B1077" l="1"/>
  <c r="H1076"/>
  <c r="B1078" l="1"/>
  <c r="H1077"/>
  <c r="B1079" l="1"/>
  <c r="H1078"/>
  <c r="B1080" l="1"/>
  <c r="H1079"/>
  <c r="B1081" l="1"/>
  <c r="H1080"/>
  <c r="B1082" l="1"/>
  <c r="H1081"/>
  <c r="B1083" l="1"/>
  <c r="H1082"/>
  <c r="B1084" l="1"/>
  <c r="H1083"/>
  <c r="B1085" l="1"/>
  <c r="H1084"/>
  <c r="B1086" l="1"/>
  <c r="H1085"/>
  <c r="B1087" l="1"/>
  <c r="H1086"/>
  <c r="B1088" l="1"/>
  <c r="H1087"/>
  <c r="B1089" l="1"/>
  <c r="H1088"/>
  <c r="B1090" l="1"/>
  <c r="H1089"/>
  <c r="B1091" l="1"/>
  <c r="H1090"/>
  <c r="B1092" l="1"/>
  <c r="H1091"/>
  <c r="B1093" l="1"/>
  <c r="H1092"/>
  <c r="B1094" l="1"/>
  <c r="H1093"/>
  <c r="H1094" l="1"/>
  <c r="H1095"/>
  <c r="H1096" s="1"/>
  <c r="H1097" s="1"/>
  <c r="H1098" s="1"/>
  <c r="H1099" s="1"/>
  <c r="H1100" s="1"/>
  <c r="H1101" s="1"/>
  <c r="H1102" s="1"/>
</calcChain>
</file>

<file path=xl/sharedStrings.xml><?xml version="1.0" encoding="utf-8"?>
<sst xmlns="http://schemas.openxmlformats.org/spreadsheetml/2006/main" count="28972" uniqueCount="2144">
  <si>
    <t>OPA Conservation &amp; Demand Management Programs</t>
  </si>
  <si>
    <t>Initiative Results at End-User Level</t>
  </si>
  <si>
    <t>For:</t>
  </si>
  <si>
    <t>Net Summer Peak Demand Savings (MW)</t>
  </si>
  <si>
    <t>#</t>
  </si>
  <si>
    <t>Initiative Name</t>
  </si>
  <si>
    <t>Program Name</t>
  </si>
  <si>
    <t>Program Year</t>
  </si>
  <si>
    <t>Results Status</t>
  </si>
  <si>
    <t>Secondary Refrigerator Retirement Pilot</t>
  </si>
  <si>
    <t>Consumer</t>
  </si>
  <si>
    <t>Final</t>
  </si>
  <si>
    <t>Cool &amp; Hot Savings Rebate</t>
  </si>
  <si>
    <t>Every Kilowatt Counts</t>
  </si>
  <si>
    <t>Demand Response 1</t>
  </si>
  <si>
    <t>Business, Industrial</t>
  </si>
  <si>
    <t>Electricity Resources Demand Response</t>
  </si>
  <si>
    <t>Great Refrigerator Roundup</t>
  </si>
  <si>
    <r>
      <t>peaksaver</t>
    </r>
    <r>
      <rPr>
        <vertAlign val="superscript"/>
        <sz val="10"/>
        <rFont val="Arial"/>
        <family val="2"/>
      </rPr>
      <t>®</t>
    </r>
  </si>
  <si>
    <t>Consumer, Business</t>
  </si>
  <si>
    <t>Summer Savings</t>
  </si>
  <si>
    <t>Aboriginal</t>
  </si>
  <si>
    <t>Affordable Housing Pilot</t>
  </si>
  <si>
    <t>Consumer Low-Income</t>
  </si>
  <si>
    <t>Social Housing Pilot</t>
  </si>
  <si>
    <t>Energy Efficiency Assistance for Houses Pilot</t>
  </si>
  <si>
    <t>Electricity Retrofit Incentive</t>
  </si>
  <si>
    <t>Toronto Comprehensive</t>
  </si>
  <si>
    <t>Consumer Business, Industrial</t>
  </si>
  <si>
    <t>Renewable Energy Standard Offer</t>
  </si>
  <si>
    <t>Consumer, Business, Industrial</t>
  </si>
  <si>
    <t>Cool Savings Rebate</t>
  </si>
  <si>
    <t>Every Kilowatt Counts Power Savings Event</t>
  </si>
  <si>
    <t>Summer Sweepstakes</t>
  </si>
  <si>
    <t>High Performance New Construction</t>
  </si>
  <si>
    <t>Power Savings Blitz</t>
  </si>
  <si>
    <t>Business</t>
  </si>
  <si>
    <t>Demand Response 3</t>
  </si>
  <si>
    <t>Other Customer Based Generation</t>
  </si>
  <si>
    <t>LDC Custom - Hydro One Networks Inc. - Double Return</t>
  </si>
  <si>
    <t>Preliminary</t>
  </si>
  <si>
    <t>Multi-Family Energy Efficiency Rebates</t>
  </si>
  <si>
    <t>Business, Consumer Low-Income</t>
  </si>
  <si>
    <t>Demand Response 2</t>
  </si>
  <si>
    <t>LDC Custom - Thunder Bay Hydro - Phantom Load</t>
  </si>
  <si>
    <t>LDC Custom - Toronto Hydro - Summer Challenge</t>
  </si>
  <si>
    <t>2006 Subtotal</t>
  </si>
  <si>
    <t>2007 Subtotal</t>
  </si>
  <si>
    <t>2008 Subtotal</t>
  </si>
  <si>
    <t>2009 Subtotal</t>
  </si>
  <si>
    <t>Overall Total</t>
  </si>
  <si>
    <t>Net Energy Savings (MWh)</t>
  </si>
  <si>
    <t>Gross Summer Peak Demand Savings (MW)</t>
  </si>
  <si>
    <t>Gross Energy Savings (MWh)</t>
  </si>
  <si>
    <t>LDC Custom - PowerStream - Data Centres</t>
  </si>
  <si>
    <t>Toronto Comprehensive Adjustment</t>
  </si>
  <si>
    <t>Business, Consumer</t>
  </si>
  <si>
    <t>LDC Custom - Hydro One Networks Inc. - Double Return Adjustment</t>
  </si>
  <si>
    <t>Measure Results at End-User Level</t>
  </si>
  <si>
    <t>Initiative Number</t>
  </si>
  <si>
    <t>Measure Name</t>
  </si>
  <si>
    <t>Unit Savings Assumptions</t>
  </si>
  <si>
    <t>LDC Specific Results</t>
  </si>
  <si>
    <t>Gross Summer Peak Demand Savings (kW)</t>
  </si>
  <si>
    <t>Gross Annual Energy Savings (kWh)</t>
  </si>
  <si>
    <t>Gross Lifetime Energy Savings (kWh)</t>
  </si>
  <si>
    <t>Net Summer Peak Demand Savings (kW)</t>
  </si>
  <si>
    <t>Net Annual Energy Savings (kWh)</t>
  </si>
  <si>
    <t>Net Lifetime Energy Savings (kWh)</t>
  </si>
  <si>
    <t>Aggregate Net-to-Gross Adjustment (%)</t>
  </si>
  <si>
    <t>Effective Useful Life (EUL)</t>
  </si>
  <si>
    <t>Activity Results (#)</t>
  </si>
  <si>
    <t>Refrigerator Retirement</t>
  </si>
  <si>
    <t>Freezer Retirement</t>
  </si>
  <si>
    <t>Energy Star® Central Air Conditioner - Cool Savings</t>
  </si>
  <si>
    <t>Programmable Thermostat - Cool Savings</t>
  </si>
  <si>
    <t>Central Air Conditioner Tune-ups - Cool Savings</t>
  </si>
  <si>
    <t>Energy Star® Central Air Conditioner - Hot Savings</t>
  </si>
  <si>
    <t>Efficient Furnace with ECM - Hot Savings</t>
  </si>
  <si>
    <t>Programmable Thermostat - Hot Savings</t>
  </si>
  <si>
    <t>Energy Star® Compact Fluorescent Light Bulb - Spring Campaign</t>
  </si>
  <si>
    <t>Electric Timers - Spring Campaign</t>
  </si>
  <si>
    <t>Programmable Thermostats - Spring Campaign</t>
  </si>
  <si>
    <t>Energy Star® Ceiling Fans - Spring Campaign</t>
  </si>
  <si>
    <t>Energy Star® Compact Fluorescent Light Bulb - Autumn Campaign</t>
  </si>
  <si>
    <t>Seasonal Light Emitting Diode Light String - Autumn Campaign</t>
  </si>
  <si>
    <t>Programmable Thermostats - Autumn Campaign</t>
  </si>
  <si>
    <t>Dimmers - Autumn Campaign</t>
  </si>
  <si>
    <t>Indoor Motion Sensors - Autumn Campaign</t>
  </si>
  <si>
    <t>Programmable Basebaord Thermostats - Autumn Campaign</t>
  </si>
  <si>
    <t>Voluntary Load Shedding Project</t>
  </si>
  <si>
    <t>Custom</t>
  </si>
  <si>
    <t>Rodan Contract</t>
  </si>
  <si>
    <t>Loblaw Contract</t>
  </si>
  <si>
    <t>Bottom Freezer Fridge</t>
  </si>
  <si>
    <t>Chest Freezer</t>
  </si>
  <si>
    <t>Side by Side Fridge-Freezer</t>
  </si>
  <si>
    <t>Single Door Fridge</t>
  </si>
  <si>
    <t>Small Freezer (under 10 cubic feet)</t>
  </si>
  <si>
    <t>Small Fridge (under 10 cubic feet)</t>
  </si>
  <si>
    <t>Top Freezer Fridge</t>
  </si>
  <si>
    <t>Upright Freezer</t>
  </si>
  <si>
    <t>Window Air Conditioner</t>
  </si>
  <si>
    <t>Energy Star® Central Air Conditioner, Tier 2 - Cool Savings</t>
  </si>
  <si>
    <t>Energy Star® Central Air Conditioner, Tier 1 - Cool Savings</t>
  </si>
  <si>
    <t>Medium Efficiency Furnace with ECM - Cool Savings</t>
  </si>
  <si>
    <t>High Efficiency Furnace with ECM - Cool Savings</t>
  </si>
  <si>
    <t>15 W CFL</t>
  </si>
  <si>
    <t>20+ W CFL</t>
  </si>
  <si>
    <t>Energy Star® Light Fixture</t>
  </si>
  <si>
    <t>T8 Fluorescent Tube</t>
  </si>
  <si>
    <t>Seasonal LED Light String</t>
  </si>
  <si>
    <t>Project Porchlight CFL</t>
  </si>
  <si>
    <t>Solar Light</t>
  </si>
  <si>
    <t>Energy Star® Ceiling Fan</t>
  </si>
  <si>
    <t>Furnace Filter</t>
  </si>
  <si>
    <t>Power Bar with Timer</t>
  </si>
  <si>
    <t>Lighting Control Device</t>
  </si>
  <si>
    <t>Outdoor Motion Sensor</t>
  </si>
  <si>
    <t>Dimmer Switch</t>
  </si>
  <si>
    <t>Programmable Thermostat</t>
  </si>
  <si>
    <t>Residential Air Conditioner - Switch</t>
  </si>
  <si>
    <t>Residential Air Conditioner - Thermostat</t>
  </si>
  <si>
    <t>Residential Electric Water Heater</t>
  </si>
  <si>
    <t>Commercial Air Conditioner - Switch</t>
  </si>
  <si>
    <t>Commercial Air Conditioner - Thermostat</t>
  </si>
  <si>
    <t>Commercial Electric Water Heater</t>
  </si>
  <si>
    <t>Households, Change in Behaviour Only - Behaviour Related</t>
  </si>
  <si>
    <t>Households, Change in Behaviour Only - Equipment Related</t>
  </si>
  <si>
    <t>Households, Change in Behaviour Only - Compact Fluorescent Light Bulb Related</t>
  </si>
  <si>
    <t>Households, Combination of Change in Behaviour and "Pulled Forward" Equipment - Behaviour Related</t>
  </si>
  <si>
    <t>Households, Combination of Change in Behaviour and "Pulled Forward" Equipment - Equipment Related</t>
  </si>
  <si>
    <t>Households, Combination of Change in Behaviour and "Pulled Forward" Equipment - Compact Fluorescent Light Bulb Related</t>
  </si>
  <si>
    <t>Households, Change in Behaviour and Incremental Equipment (With Full Equipment Life) - Behaviour Related</t>
  </si>
  <si>
    <t>Households, Change in Behaviour and Incremental Equipment (With Full Equipment Life) - Equipment Related</t>
  </si>
  <si>
    <t>Households, Change in Behaviour and Incremental Equipment (With Full Equipment Life) - Compact Fluorescent Light Bulb Related</t>
  </si>
  <si>
    <t>Conservation Kits</t>
  </si>
  <si>
    <t>1 - T8 32W w/EL ballast</t>
  </si>
  <si>
    <t>2 - T8 32W w/EL ballast</t>
  </si>
  <si>
    <t>Air-source Heat Pump - Split</t>
  </si>
  <si>
    <t>Automated Controls for HVAC</t>
  </si>
  <si>
    <t>Boiler</t>
  </si>
  <si>
    <t>Ceiling Fan (common area)</t>
  </si>
  <si>
    <t>Ceiling Fan (in-suite)</t>
  </si>
  <si>
    <t>Central Air Conditioning System - Single</t>
  </si>
  <si>
    <t>Central Air Conditioning System - Split</t>
  </si>
  <si>
    <t>CFL Screw-In 15W - in suite</t>
  </si>
  <si>
    <t>CFL Screw-In 25W - in suite</t>
  </si>
  <si>
    <t>Energy Star Clotheswasher</t>
  </si>
  <si>
    <t>Energy Star Dishwasher</t>
  </si>
  <si>
    <t>Energy Star Refrigerator</t>
  </si>
  <si>
    <t>Flood Light, 26W Fluorescent Fixture</t>
  </si>
  <si>
    <t>Front Loading Washing Machine</t>
  </si>
  <si>
    <t>Furnace</t>
  </si>
  <si>
    <t>Furnace with DC Motor</t>
  </si>
  <si>
    <t>Ground-source Heat Pump</t>
  </si>
  <si>
    <t>High Pressure Sodium</t>
  </si>
  <si>
    <t>Motion Detector</t>
  </si>
  <si>
    <t>Occupancy Sensors</t>
  </si>
  <si>
    <t>Other CFL Screw-in Light (please specify)</t>
  </si>
  <si>
    <t>Other Exterior Lighting (please specify)</t>
  </si>
  <si>
    <t>Other Parking Garage Lighting (please specify)</t>
  </si>
  <si>
    <t>Photo Sensors</t>
  </si>
  <si>
    <t>Timer - Outdoor Light</t>
  </si>
  <si>
    <t>Ventilating Fan (in-suite)</t>
  </si>
  <si>
    <t>Custom Retrofit Projects</t>
  </si>
  <si>
    <t>Custom Project</t>
  </si>
  <si>
    <t>Toronto Hydro-Electric System Limited Project</t>
  </si>
  <si>
    <t>City of Toronto  Project</t>
  </si>
  <si>
    <t>Building Owners &amp; Managers Association Project</t>
  </si>
  <si>
    <t>Water</t>
  </si>
  <si>
    <t>SolarPV</t>
  </si>
  <si>
    <t>Wind</t>
  </si>
  <si>
    <t>Biogas</t>
  </si>
  <si>
    <t>2007 Energy Star® Central Air Conditioner, Tier 2</t>
  </si>
  <si>
    <t>2007 Energy Star® Central Air Conditioner, Tier 1</t>
  </si>
  <si>
    <t>2007 Medium Efficiency Furnace with ECM</t>
  </si>
  <si>
    <t>2007 High Efficiency Furnace with ECM</t>
  </si>
  <si>
    <t>2007 Programmable Thermostat</t>
  </si>
  <si>
    <t>2007 Central Air Conditioner Tune-ups</t>
  </si>
  <si>
    <t>2008 Energy Star® Central Air Conditioner, Tier 2</t>
  </si>
  <si>
    <t>2008 Energy Star® Central Air Conditioner, Tier 1</t>
  </si>
  <si>
    <t>2008 Efficient Furnace with ECM</t>
  </si>
  <si>
    <t>2008 Programmable Thermostat</t>
  </si>
  <si>
    <t>Energy Star® Qualified Compact Fluorescent Light Bulbs</t>
  </si>
  <si>
    <t>Energy Star® Qualified Dimmable CFLs</t>
  </si>
  <si>
    <t>Energy Star® Qualified Decorative CFLs</t>
  </si>
  <si>
    <t>Energy Star® Qualified Compact Fluorescent Floods (Indoor &amp; Outdoor)</t>
  </si>
  <si>
    <t>Energy Star® Qualified Light Fixtures</t>
  </si>
  <si>
    <t>T8 Fluorescent Fixtures</t>
  </si>
  <si>
    <t>Lighting Control Devices</t>
  </si>
  <si>
    <t>Power Bars with Timers</t>
  </si>
  <si>
    <t>Car block heater timer</t>
  </si>
  <si>
    <t>Heavy Duty Timers</t>
  </si>
  <si>
    <t>Programmable Thermostats - Baseboard</t>
  </si>
  <si>
    <t>Air Conditioner/Furnace Filters</t>
  </si>
  <si>
    <t>Awnings</t>
  </si>
  <si>
    <t>Window Films</t>
  </si>
  <si>
    <t>Electric Water Heater Blankets</t>
  </si>
  <si>
    <t>Pipe Wrap</t>
  </si>
  <si>
    <t>Low-Flow Toilets</t>
  </si>
  <si>
    <t>Keep Cool Pilot – Dehumidifier</t>
  </si>
  <si>
    <t>Keep Cool Pilot – Room Air Conditioner</t>
  </si>
  <si>
    <t>Rewards for Recycling – Dehumidifier</t>
  </si>
  <si>
    <t>Rewards for Recycling – Room Air Conditioner</t>
  </si>
  <si>
    <t>Rewards for Recycling – Halogen Lamp</t>
  </si>
  <si>
    <t>Registered qualified active households</t>
  </si>
  <si>
    <t>Registered unqualified active households</t>
  </si>
  <si>
    <t>Registered qualified inactive households</t>
  </si>
  <si>
    <t>Registered unqualified inactive households</t>
  </si>
  <si>
    <t>Non-registered active households</t>
  </si>
  <si>
    <t>Agribusiness ENERGY STAR® Rated Exit Signs, All sizes - Commercial Sector</t>
  </si>
  <si>
    <t>Quasi-Prescriptive</t>
  </si>
  <si>
    <t>n/a</t>
  </si>
  <si>
    <t>Agribusiness ENERGY STAR® Rated CFLs, Screw in.  All sizes &lt; 40 W - Commercial Sector</t>
  </si>
  <si>
    <t>Agribusiness ENERGY STAR® Rated CFLs, Hard wired.  All sizes &lt; 40 W - Commercial Sector</t>
  </si>
  <si>
    <t>Agribusiness Standard Performance T8, Single lamp standard T8 fixture - Commercial Sector</t>
  </si>
  <si>
    <t>Agribusiness Standard Performance T8, Double lamp standard T8 fixture - Commercial Sector</t>
  </si>
  <si>
    <t>Agribusiness Standard Performance T8, Triple lamp standard T8 fixture - Commercial Sector</t>
  </si>
  <si>
    <t>Agribusiness Standard Performance T8, Quadruple lamp standard T8 fixture - Commercial Sector</t>
  </si>
  <si>
    <t>Agribusiness High Performance T8 (Consortium for Energy Efficiency qualifying list compliance), Single lamp high performance T8 fixture - Commercial Sector</t>
  </si>
  <si>
    <t>Agribusiness High Performance T8 (Consortium for Energy Efficiency qualifying list compliance), Double lamp high performance T8 fixture - Commercial Sector</t>
  </si>
  <si>
    <t>Agribusiness High Performance T8 (Consortium for Energy Efficiency qualifying list compliance), Triple lamp high performance T8 fixture - Commercial Sector</t>
  </si>
  <si>
    <t>Agribusiness High Performance T8 (Consortium for Energy Efficiency qualifying list compliance), Quadruple lamp high performance T8 fixture - Commercial Sector</t>
  </si>
  <si>
    <t>Agribusiness T5 Fixtures, T5 fixture with 1, 2, or 3 lamps and 1 electronic ballast - Commercial Sector</t>
  </si>
  <si>
    <t>Agribusiness T5 Fixtures, High Bay T5.  Maximum 6 lamps/fixture. - Commercial Sector</t>
  </si>
  <si>
    <t>Agribusiness Metal Halide, 320 W Ceramic pulse start - Commercial Sector</t>
  </si>
  <si>
    <t>Agribusiness Occupancy Sensors, Switch plate mounted occupancy sensor - Commercial Sector</t>
  </si>
  <si>
    <t>Agribusiness Occupancy Sensors, Ceiling mounted occupancy sensor - Commercial Sector</t>
  </si>
  <si>
    <t>Agribusiness Creep Heat Pads, up to 100W maximum - Commercial Sector</t>
  </si>
  <si>
    <t>Agribusiness Creep Heat Pads, up to 200W maximum - Commercial Sector</t>
  </si>
  <si>
    <t>Agribusiness High Temperature Cutout Thermostat - Commercial Sector</t>
  </si>
  <si>
    <t>Agribusiness Creep Heat Controller - Commercial Sector</t>
  </si>
  <si>
    <t>Agribusiness Energy Efficient Ventilation Exhaust Fans - Commercial Sector</t>
  </si>
  <si>
    <t>Agribusiness Low Energy Livestock Waterers - Commercial Sector</t>
  </si>
  <si>
    <t>Agribusiness Photocell and Timer for Lighting Control - Commercial Sector</t>
  </si>
  <si>
    <t>Lighting System Exit Signs, 5 W or less - Commercial Sector</t>
  </si>
  <si>
    <t>Lighting System ENERGY STAR® Rated CFLs, Screw in.  All sizes &lt; 40 W - Commercial Sector</t>
  </si>
  <si>
    <t>Lighting System ENERGY STAR® Rated CFLs, Hard wired.  All sizes &lt; 40 W - Commercial Sector</t>
  </si>
  <si>
    <t>Lighting System Standard Performance T8, Single lamp standard T8 fixture - Commercial Sector</t>
  </si>
  <si>
    <t>Lighting System Standard Performance T8, Double lamp standard T8 fixture - Commercial Sector</t>
  </si>
  <si>
    <t>Lighting System Standard Performance T8, Triple lamp standard T8 fixture - Commercial Sector</t>
  </si>
  <si>
    <t>Lighting System Standard Performance T8, Quadruple lamp standard T8 fixture - Commercial Sector</t>
  </si>
  <si>
    <t>Lighting System High Performance T8 (Consortium for Energy Efficiency qualifying list compliance), Single lamp high performance T8 fixture - Commercial Sector</t>
  </si>
  <si>
    <t>Lighting System High Performance T8 (Consortium for Energy Efficiency qualifying list compliance), Double lamp high performance T8 fixture - Commercial Sector</t>
  </si>
  <si>
    <t>Lighting System High Performance T8 (Consortium for Energy Efficiency qualifying list compliance), Triple lamp high performance T8 fixture - Commercial Sector</t>
  </si>
  <si>
    <t>Lighting System High Performance T8 (Consortium for Energy Efficiency qualifying list compliance), Quadruple lamp high performance T8 fixture - Commercial Sector</t>
  </si>
  <si>
    <t>Lighting System T5 Fixtures, T5 fixture with 1, 2, or 3 lamps and 1 electronic ballast - Commercial Sector</t>
  </si>
  <si>
    <t>Lighting System T5 Fixtures, High Bay T5.  Maximum 6 lamps/fixture. - Commercial Sector</t>
  </si>
  <si>
    <t>Lighting System Metal Halide, 320 W Ceramic pulse start - Commercial Sector</t>
  </si>
  <si>
    <t>Lighting System Occupancy Sensors, Switch plate mounted occupancy sensor - Commercial Sector</t>
  </si>
  <si>
    <t>Lighting System Occupancy Sensors, Ceiling mounted occupancy sensor - Commercial Sector</t>
  </si>
  <si>
    <t>Motor Open Drip-Proof (ODP), 1 HP - Commercial Sector</t>
  </si>
  <si>
    <t>Motor Open Drip-Proof (ODP), 1.5 HP - Commercial Sector</t>
  </si>
  <si>
    <t>Motor Open Drip-Proof (ODP), 2 HP - Commercial Sector</t>
  </si>
  <si>
    <t>Motor Open Drip-Proof (ODP), 3 HP - Commercial Sector</t>
  </si>
  <si>
    <t>Motor Open Drip-Proof (ODP), 5 HP - Commercial Sector</t>
  </si>
  <si>
    <t>Motor Open Drip-Proof (ODP), 7.5 HP - Commercial Sector</t>
  </si>
  <si>
    <t>Motor Open Drip-Proof (ODP), 10 HP - Commercial Sector</t>
  </si>
  <si>
    <t>Motor Open Drip-Proof (ODP), 15 HP - Commercial Sector</t>
  </si>
  <si>
    <t>Motor Open Drip-Proof (ODP), 20 HP - Commercial Sector</t>
  </si>
  <si>
    <t>Motor Open Drip-Proof (ODP), 25 HP - Commercial Sector</t>
  </si>
  <si>
    <t>Motor Open Drip-Proof (ODP), 30 HP - Commercial Sector</t>
  </si>
  <si>
    <t>Motor Open Drip-Proof (ODP), 40 HP - Commercial Sector</t>
  </si>
  <si>
    <t>Motor Open Drip-Proof (ODP), 50 HP - Commercial Sector</t>
  </si>
  <si>
    <t>Motor Open Drip-Proof (ODP), 60 HP - Commercial Sector</t>
  </si>
  <si>
    <t>Motor Open Drip-Proof (ODP), 75 HP - Commercial Sector</t>
  </si>
  <si>
    <t>Motor Open Drip-Proof (ODP), 100 HP - Commercial Sector</t>
  </si>
  <si>
    <t>Motor Open Drip-Proof (ODP), 125 HP - Commercial Sector</t>
  </si>
  <si>
    <t>Motor Open Drip-Proof (ODP), 150 HP - Commercial Sector</t>
  </si>
  <si>
    <t>Motor Open Drip-Proof (ODP), 200 HP - Commercial Sector</t>
  </si>
  <si>
    <t>Motor Totally Enclosed Fan-Cooled (TEFC), 1 HP - Commercial Sector</t>
  </si>
  <si>
    <t>Motor Totally Enclosed Fan-Cooled (TEFC), 1.5 HP - Commercial Sector</t>
  </si>
  <si>
    <t>Motor Totally Enclosed Fan-Cooled (TEFC), 2 HP - Commercial Sector</t>
  </si>
  <si>
    <t>Motor Totally Enclosed Fan-Cooled (TEFC), 3 HP - Commercial Sector</t>
  </si>
  <si>
    <t>Motor Totally Enclosed Fan-Cooled (TEFC), 5 HP - Commercial Sector</t>
  </si>
  <si>
    <t>Motor Totally Enclosed Fan-Cooled (TEFC), 7.5 HP - Commercial Sector</t>
  </si>
  <si>
    <t>Motor Totally Enclosed Fan-Cooled (TEFC), 10 HP - Commercial Sector</t>
  </si>
  <si>
    <t>Motor Totally Enclosed Fan-Cooled (TEFC), 15 HP - Commercial Sector</t>
  </si>
  <si>
    <t>Motor Totally Enclosed Fan-Cooled (TEFC), 20 HP - Commercial Sector</t>
  </si>
  <si>
    <t>Motor Totally Enclosed Fan-Cooled (TEFC), 25 HP - Commercial Sector</t>
  </si>
  <si>
    <t>Motor Totally Enclosed Fan-Cooled (TEFC), 30 HP - Commercial Sector</t>
  </si>
  <si>
    <t>Motor Totally Enclosed Fan-Cooled (TEFC), 40 HP - Commercial Sector</t>
  </si>
  <si>
    <t>Motor Totally Enclosed Fan-Cooled (TEFC), 50 HP - Commercial Sector</t>
  </si>
  <si>
    <t>Motor Totally Enclosed Fan-Cooled (TEFC), 60 HP - Commercial Sector</t>
  </si>
  <si>
    <t>Motor Totally Enclosed Fan-Cooled (TEFC), 75 HP - Commercial Sector</t>
  </si>
  <si>
    <t>Motor Totally Enclosed Fan-Cooled (TEFC), 100 HP - Commercial Sector</t>
  </si>
  <si>
    <t>Motor Totally Enclosed Fan-Cooled (TEFC), 125 HP - Commercial Sector</t>
  </si>
  <si>
    <t>Motor Totally Enclosed Fan-Cooled (TEFC), 150 HP - Commercial Sector</t>
  </si>
  <si>
    <t>Motor Totally Enclosed Fan-Cooled (TEFC), 200 HP - Commercial Sector</t>
  </si>
  <si>
    <t>Transformer Size 15 - Commercial Sector</t>
  </si>
  <si>
    <t>Transformer Size 30 - Commercial Sector</t>
  </si>
  <si>
    <t>Transformer Size 45 - Commercial Sector</t>
  </si>
  <si>
    <t>Transformer Size 75 - Commercial Sector</t>
  </si>
  <si>
    <t>Transformer Size 112.5 - Commercial Sector</t>
  </si>
  <si>
    <t>Transformer Size 150 - Commercial Sector</t>
  </si>
  <si>
    <t>Transformer Size 225 - Commercial Sector</t>
  </si>
  <si>
    <t>Transformer Size 300 - Commercial Sector</t>
  </si>
  <si>
    <t>Transformer Size 500 - Commercial Sector</t>
  </si>
  <si>
    <t>Transformer Size 750 - Commercial Sector</t>
  </si>
  <si>
    <t>Transformer Size 1000 - Commercial Sector</t>
  </si>
  <si>
    <t>Unitary AC Single Phase &lt;= 5.4 Tons - Commercial Sector</t>
  </si>
  <si>
    <t>Unitary AC 3 Phase &lt;= 5.4 Tons - Commercial Sector</t>
  </si>
  <si>
    <t>Unitary AC &gt;5.4 &amp; &lt;= 11.25 tons - Commercial Sector</t>
  </si>
  <si>
    <t>Unitary AC &gt;11.25 &amp; &lt;= 20 tons - Commercial Sector</t>
  </si>
  <si>
    <t>Unitary AC 25 tons - Commercial Sector</t>
  </si>
  <si>
    <t>Custom Project - Commercial Sector</t>
  </si>
  <si>
    <t>Agribusiness ENERGY STAR® Rated Exit Signs, All sizes - Multi-Family Sector</t>
  </si>
  <si>
    <t>Agribusiness ENERGY STAR® Rated CFLs, Screw in.  All sizes &lt; 40 W - Multi-Family Sector</t>
  </si>
  <si>
    <t>Agribusiness ENERGY STAR® Rated CFLs, Hard wired.  All sizes &lt; 40 W - Multi-Family Sector</t>
  </si>
  <si>
    <t>Agribusiness Standard Performance T8, Single lamp standard T8 fixture - Multi-Family Sector</t>
  </si>
  <si>
    <t>Agribusiness Standard Performance T8, Double lamp standard T8 fixture - Multi-Family Sector</t>
  </si>
  <si>
    <t>Agribusiness Standard Performance T8, Triple lamp standard T8 fixture - Multi-Family Sector</t>
  </si>
  <si>
    <t>Agribusiness Standard Performance T8, Quadruple lamp standard T8 fixture - Multi-Family Sector</t>
  </si>
  <si>
    <t>Agribusiness High Performance T8 (Consortium for Energy Efficiency qualifying list compliance), Single lamp high performance T8 fixture - Multi-Family Sector</t>
  </si>
  <si>
    <t>Agribusiness High Performance T8 (Consortium for Energy Efficiency qualifying list compliance), Double lamp high performance T8 fixture - Multi-Family Sector</t>
  </si>
  <si>
    <t>Agribusiness High Performance T8 (Consortium for Energy Efficiency qualifying list compliance), Triple lamp high performance T8 fixture - Multi-Family Sector</t>
  </si>
  <si>
    <t>Agribusiness High Performance T8 (Consortium for Energy Efficiency qualifying list compliance), Quadruple lamp high performance T8 fixture - Multi-Family Sector</t>
  </si>
  <si>
    <t>Agribusiness T5 Fixtures, T5 fixture with 1, 2, or 3 lamps and 1 electronic ballast - Multi-Family Sector</t>
  </si>
  <si>
    <t>Agribusiness T5 Fixtures, High Bay T5.  Maximum 6 lamps/fixture. - Multi-Family Sector</t>
  </si>
  <si>
    <t>Agribusiness Metal Halide, 320 W Ceramic pulse start - Multi-Family Sector</t>
  </si>
  <si>
    <t>Agribusiness Occupancy Sensors, Switch plate mounted occupancy sensor - Multi-Family Sector</t>
  </si>
  <si>
    <t>Agribusiness Occupancy Sensors, Ceiling mounted occupancy sensor - Multi-Family Sector</t>
  </si>
  <si>
    <t>Agribusiness Creep Heat Pads, up to 100W maximum - Multi-Family Sector</t>
  </si>
  <si>
    <t>Agribusiness Creep Heat Pads, up to 200W maximum - Multi-Family Sector</t>
  </si>
  <si>
    <t>Agribusiness High Temperature Cutout Thermostat - Multi-Family Sector</t>
  </si>
  <si>
    <t>Agribusiness Creep Heat Controller - Multi-Family Sector</t>
  </si>
  <si>
    <t>Agribusiness Energy Efficient Ventilation Exhaust Fans - Multi-Family Sector</t>
  </si>
  <si>
    <t>Agribusiness Low Energy Livestock Waterers - Multi-Family Sector</t>
  </si>
  <si>
    <t>Agribusiness Photocell and Timer for Lighting Control - Multi-Family Sector</t>
  </si>
  <si>
    <t>Lighting System Exit Signs, 5 W or less - Multi-Family Sector</t>
  </si>
  <si>
    <t>Lighting System ENERGY STAR® Rated CFLs, Screw in.  All sizes &lt; 40 W - Multi-Family Sector</t>
  </si>
  <si>
    <t>Lighting System ENERGY STAR® Rated CFLs, Hard wired.  All sizes &lt; 40 W - Multi-Family Sector</t>
  </si>
  <si>
    <t>Lighting System Standard Performance T8, Single lamp standard T8 fixture - Multi-Family Sector</t>
  </si>
  <si>
    <t>Lighting System Standard Performance T8, Double lamp standard T8 fixture - Multi-Family Sector</t>
  </si>
  <si>
    <t>Lighting System Standard Performance T8, Triple lamp standard T8 fixture - Multi-Family Sector</t>
  </si>
  <si>
    <t>Lighting System Standard Performance T8, Quadruple lamp standard T8 fixture - Multi-Family Sector</t>
  </si>
  <si>
    <t>Lighting System High Performance T8 (Consortium for Energy Efficiency qualifying list compliance), Single lamp high performance T8 fixture - Multi-Family Sector</t>
  </si>
  <si>
    <t>Lighting System High Performance T8 (Consortium for Energy Efficiency qualifying list compliance), Double lamp high performance T8 fixture - Multi-Family Sector</t>
  </si>
  <si>
    <t>Lighting System High Performance T8 (Consortium for Energy Efficiency qualifying list compliance), Triple lamp high performance T8 fixture - Multi-Family Sector</t>
  </si>
  <si>
    <t>Lighting System High Performance T8 (Consortium for Energy Efficiency qualifying list compliance), Quadruple lamp high performance T8 fixture - Multi-Family Sector</t>
  </si>
  <si>
    <t>Lighting System T5 Fixtures, T5 fixture with 1, 2, or 3 lamps and 1 electronic ballast - Multi-Family Sector</t>
  </si>
  <si>
    <t>Lighting System T5 Fixtures, High Bay T5.  Maximum 6 lamps/fixture. - Multi-Family Sector</t>
  </si>
  <si>
    <t>Lighting System Metal Halide, 320 W Ceramic pulse start - Multi-Family Sector</t>
  </si>
  <si>
    <t>Lighting System Occupancy Sensors, Switch plate mounted occupancy sensor - Multi-Family Sector</t>
  </si>
  <si>
    <t>Lighting System Occupancy Sensors, Ceiling mounted occupancy sensor - Multi-Family Sector</t>
  </si>
  <si>
    <t>Motor Open Drip-Proof (ODP), 1 HP - Multi-Family Sector</t>
  </si>
  <si>
    <t>Motor Open Drip-Proof (ODP), 1.5 HP - Multi-Family Sector</t>
  </si>
  <si>
    <t>Motor Open Drip-Proof (ODP), 2 HP - Multi-Family Sector</t>
  </si>
  <si>
    <t>Motor Open Drip-Proof (ODP), 3 HP - Multi-Family Sector</t>
  </si>
  <si>
    <t>Motor Open Drip-Proof (ODP), 5 HP - Multi-Family Sector</t>
  </si>
  <si>
    <t>Motor Open Drip-Proof (ODP), 7.5 HP - Multi-Family Sector</t>
  </si>
  <si>
    <t>Motor Open Drip-Proof (ODP), 10 HP - Multi-Family Sector</t>
  </si>
  <si>
    <t>Motor Open Drip-Proof (ODP), 15 HP - Multi-Family Sector</t>
  </si>
  <si>
    <t>Motor Open Drip-Proof (ODP), 20 HP - Multi-Family Sector</t>
  </si>
  <si>
    <t>Motor Open Drip-Proof (ODP), 25 HP - Multi-Family Sector</t>
  </si>
  <si>
    <t>Motor Open Drip-Proof (ODP), 30 HP - Multi-Family Sector</t>
  </si>
  <si>
    <t>Motor Open Drip-Proof (ODP), 40 HP - Multi-Family Sector</t>
  </si>
  <si>
    <t>Motor Open Drip-Proof (ODP), 50 HP - Multi-Family Sector</t>
  </si>
  <si>
    <t>Motor Open Drip-Proof (ODP), 60 HP - Multi-Family Sector</t>
  </si>
  <si>
    <t>Motor Open Drip-Proof (ODP), 75 HP - Multi-Family Sector</t>
  </si>
  <si>
    <t>Motor Open Drip-Proof (ODP), 100 HP - Multi-Family Sector</t>
  </si>
  <si>
    <t>Motor Open Drip-Proof (ODP), 125 HP - Multi-Family Sector</t>
  </si>
  <si>
    <t>Motor Open Drip-Proof (ODP), 150 HP - Multi-Family Sector</t>
  </si>
  <si>
    <t>Motor Open Drip-Proof (ODP), 200 HP - Multi-Family Sector</t>
  </si>
  <si>
    <t>Motor Totally Enclosed Fan-Cooled (TEFC), 1 HP - Multi-Family Sector</t>
  </si>
  <si>
    <t>Motor Totally Enclosed Fan-Cooled (TEFC), 1.5 HP - Multi-Family Sector</t>
  </si>
  <si>
    <t>Motor Totally Enclosed Fan-Cooled (TEFC), 2 HP - Multi-Family Sector</t>
  </si>
  <si>
    <t>Motor Totally Enclosed Fan-Cooled (TEFC), 3 HP - Multi-Family Sector</t>
  </si>
  <si>
    <t>Motor Totally Enclosed Fan-Cooled (TEFC), 5 HP - Multi-Family Sector</t>
  </si>
  <si>
    <t>Motor Totally Enclosed Fan-Cooled (TEFC), 7.5 HP - Multi-Family Sector</t>
  </si>
  <si>
    <t>Motor Totally Enclosed Fan-Cooled (TEFC), 10 HP - Multi-Family Sector</t>
  </si>
  <si>
    <t>Motor Totally Enclosed Fan-Cooled (TEFC), 15 HP - Multi-Family Sector</t>
  </si>
  <si>
    <t>Motor Totally Enclosed Fan-Cooled (TEFC), 20 HP - Multi-Family Sector</t>
  </si>
  <si>
    <t>Motor Totally Enclosed Fan-Cooled (TEFC), 25 HP - Multi-Family Sector</t>
  </si>
  <si>
    <t>Motor Totally Enclosed Fan-Cooled (TEFC), 30 HP - Multi-Family Sector</t>
  </si>
  <si>
    <t>Motor Totally Enclosed Fan-Cooled (TEFC), 40 HP - Multi-Family Sector</t>
  </si>
  <si>
    <t>Motor Totally Enclosed Fan-Cooled (TEFC), 50 HP - Multi-Family Sector</t>
  </si>
  <si>
    <t>Motor Totally Enclosed Fan-Cooled (TEFC), 60 HP - Multi-Family Sector</t>
  </si>
  <si>
    <t>Motor Totally Enclosed Fan-Cooled (TEFC), 75 HP - Multi-Family Sector</t>
  </si>
  <si>
    <t>Motor Totally Enclosed Fan-Cooled (TEFC), 100 HP - Multi-Family Sector</t>
  </si>
  <si>
    <t>Motor Totally Enclosed Fan-Cooled (TEFC), 125 HP - Multi-Family Sector</t>
  </si>
  <si>
    <t>Motor Totally Enclosed Fan-Cooled (TEFC), 150 HP - Multi-Family Sector</t>
  </si>
  <si>
    <t>Motor Totally Enclosed Fan-Cooled (TEFC), 200 HP - Multi-Family Sector</t>
  </si>
  <si>
    <t>Transformer Size 15 - Multi-Family Sector</t>
  </si>
  <si>
    <t>Transformer Size 30 - Multi-Family Sector</t>
  </si>
  <si>
    <t>Transformer Size 45 - Multi-Family Sector</t>
  </si>
  <si>
    <t>Transformer Size 75 - Multi-Family Sector</t>
  </si>
  <si>
    <t>Transformer Size 112.5 - Multi-Family Sector</t>
  </si>
  <si>
    <t>Transformer Size 150 - Multi-Family Sector</t>
  </si>
  <si>
    <t>Transformer Size 225 - Multi-Family Sector</t>
  </si>
  <si>
    <t>Transformer Size 300 - Multi-Family Sector</t>
  </si>
  <si>
    <t>Transformer Size 500 - Multi-Family Sector</t>
  </si>
  <si>
    <t>Transformer Size 750 - Multi-Family Sector</t>
  </si>
  <si>
    <t>Transformer Size 1000 - Multi-Family Sector</t>
  </si>
  <si>
    <t>Unitary AC Single Phase &lt;= 5.4 Tons - Multi-Family Sector</t>
  </si>
  <si>
    <t>Unitary AC 3 Phase &lt;= 5.4 Tons - Multi-Family Sector</t>
  </si>
  <si>
    <t>Unitary AC &gt;5.4 &amp; &lt;= 11.25 tons - Multi-Family Sector</t>
  </si>
  <si>
    <t>Unitary AC &gt;11.25 &amp; &lt;= 20 tons - Multi-Family Sector</t>
  </si>
  <si>
    <t>Unitary AC 25 tons - Multi-Family Sector</t>
  </si>
  <si>
    <t>Custom Project - Multi-Family Sector</t>
  </si>
  <si>
    <t>Agribusiness ENERGY STAR® Rated Exit Signs, All sizes - Industrial Sector</t>
  </si>
  <si>
    <t>Agribusiness ENERGY STAR® Rated CFLs, Screw in.  All sizes &lt; 40 W - Industrial Sector</t>
  </si>
  <si>
    <t>Agribusiness ENERGY STAR® Rated CFLs, Hard wired.  All sizes &lt; 40 W - Industrial Sector</t>
  </si>
  <si>
    <t>Agribusiness Standard Performance T8, Single lamp standard T8 fixture - Industrial Sector</t>
  </si>
  <si>
    <t>Agribusiness Standard Performance T8, Double lamp standard T8 fixture - Industrial Sector</t>
  </si>
  <si>
    <t>Agribusiness Standard Performance T8, Triple lamp standard T8 fixture - Industrial Sector</t>
  </si>
  <si>
    <t>Agribusiness Standard Performance T8, Quadruple lamp standard T8 fixture - Industrial Sector</t>
  </si>
  <si>
    <t>Agribusiness High Performance T8 (Consortium for Energy Efficiency qualifying list compliance), Single lamp high performance T8 fixture - Industrial Sector</t>
  </si>
  <si>
    <t>Agribusiness High Performance T8 (Consortium for Energy Efficiency qualifying list compliance), Double lamp high performance T8 fixture - Industrial Sector</t>
  </si>
  <si>
    <t>Agribusiness High Performance T8 (Consortium for Energy Efficiency qualifying list compliance), Triple lamp high performance T8 fixture - Industrial Sector</t>
  </si>
  <si>
    <t>Agribusiness High Performance T8 (Consortium for Energy Efficiency qualifying list compliance), Quadruple lamp high performance T8 fixture - Industrial Sector</t>
  </si>
  <si>
    <t>Agribusiness T5 Fixtures, T5 fixture with 1, 2, or 3 lamps and 1 electronic ballast - Industrial Sector</t>
  </si>
  <si>
    <t>Agribusiness T5 Fixtures, High Bay T5.  Maximum 6 lamps/fixture. - Industrial Sector</t>
  </si>
  <si>
    <t>Agribusiness Metal Halide, 320 W Ceramic pulse start - Industrial Sector</t>
  </si>
  <si>
    <t>Agribusiness Occupancy Sensors, Switch plate mounted occupancy sensor - Industrial Sector</t>
  </si>
  <si>
    <t>Agribusiness Occupancy Sensors, Ceiling mounted occupancy sensor - Industrial Sector</t>
  </si>
  <si>
    <t>Agribusiness Creep Heat Pads, up to 100W maximum - Industrial Sector</t>
  </si>
  <si>
    <t>Agribusiness Creep Heat Pads, up to 200W maximum - Industrial Sector</t>
  </si>
  <si>
    <t>Agribusiness High Temperature Cutout Thermostat - Industrial Sector</t>
  </si>
  <si>
    <t>Agribusiness Creep Heat Controller - Industrial Sector</t>
  </si>
  <si>
    <t>Agribusiness Energy Efficient Ventilation Exhaust Fans - Industrial Sector</t>
  </si>
  <si>
    <t>Agribusiness Low Energy Livestock Waterers - Industrial Sector</t>
  </si>
  <si>
    <t>Agribusiness Photocell and Timer for Lighting Control - Industrial Sector</t>
  </si>
  <si>
    <t>Lighting System Exit Signs, 5 W or less - Industrial Sector</t>
  </si>
  <si>
    <t>Lighting System ENERGY STAR® Rated CFLs, Screw in.  All sizes &lt; 40 W - Industrial Sector</t>
  </si>
  <si>
    <t>Lighting System ENERGY STAR® Rated CFLs, Hard wired.  All sizes &lt; 40 W - Industrial Sector</t>
  </si>
  <si>
    <t>Lighting System Standard Performance T8, Single lamp standard T8 fixture - Industrial Sector</t>
  </si>
  <si>
    <t>Lighting System Standard Performance T8, Double lamp standard T8 fixture - Industrial Sector</t>
  </si>
  <si>
    <t>Lighting System Standard Performance T8, Triple lamp standard T8 fixture - Industrial Sector</t>
  </si>
  <si>
    <t>Lighting System Standard Performance T8, Quadruple lamp standard T8 fixture - Industrial Sector</t>
  </si>
  <si>
    <t>Lighting System High Performance T8 (Consortium for Energy Efficiency qualifying list compliance), Single lamp high performance T8 fixture - Industrial Sector</t>
  </si>
  <si>
    <t>Lighting System High Performance T8 (Consortium for Energy Efficiency qualifying list compliance), Double lamp high performance T8 fixture - Industrial Sector</t>
  </si>
  <si>
    <t>Lighting System High Performance T8 (Consortium for Energy Efficiency qualifying list compliance), Triple lamp high performance T8 fixture - Industrial Sector</t>
  </si>
  <si>
    <t>Lighting System High Performance T8 (Consortium for Energy Efficiency qualifying list compliance), Quadruple lamp high performance T8 fixture - Industrial Sector</t>
  </si>
  <si>
    <t>Lighting System T5 Fixtures, T5 fixture with 1, 2, or 3 lamps and 1 electronic ballast - Industrial Sector</t>
  </si>
  <si>
    <t>Lighting System T5 Fixtures, High Bay T5.  Maximum 6 lamps/fixture. - Industrial Sector</t>
  </si>
  <si>
    <t>Lighting System Metal Halide, 320 W Ceramic pulse start - Industrial Sector</t>
  </si>
  <si>
    <t>Lighting System Occupancy Sensors, Switch plate mounted occupancy sensor - Industrial Sector</t>
  </si>
  <si>
    <t>Lighting System Occupancy Sensors, Ceiling mounted occupancy sensor - Industrial Sector</t>
  </si>
  <si>
    <t>Motor Open Drip-Proof (ODP), 1 HP - Industrial Sector</t>
  </si>
  <si>
    <t>Motor Open Drip-Proof (ODP), 1.5 HP - Industrial Sector</t>
  </si>
  <si>
    <t>Motor Open Drip-Proof (ODP), 2 HP - Industrial Sector</t>
  </si>
  <si>
    <t>Motor Open Drip-Proof (ODP), 3 HP - Industrial Sector</t>
  </si>
  <si>
    <t>Motor Open Drip-Proof (ODP), 5 HP - Industrial Sector</t>
  </si>
  <si>
    <t>Motor Open Drip-Proof (ODP), 7.5 HP - Industrial Sector</t>
  </si>
  <si>
    <t>Motor Open Drip-Proof (ODP), 10 HP - Industrial Sector</t>
  </si>
  <si>
    <t>Motor Open Drip-Proof (ODP), 15 HP - Industrial Sector</t>
  </si>
  <si>
    <t>Motor Open Drip-Proof (ODP), 20 HP - Industrial Sector</t>
  </si>
  <si>
    <t>Motor Open Drip-Proof (ODP), 25 HP - Industrial Sector</t>
  </si>
  <si>
    <t>Motor Open Drip-Proof (ODP), 30 HP - Industrial Sector</t>
  </si>
  <si>
    <t>Motor Open Drip-Proof (ODP), 40 HP - Industrial Sector</t>
  </si>
  <si>
    <t>Motor Open Drip-Proof (ODP), 50 HP - Industrial Sector</t>
  </si>
  <si>
    <t>Motor Open Drip-Proof (ODP), 60 HP - Industrial Sector</t>
  </si>
  <si>
    <t>Motor Open Drip-Proof (ODP), 75 HP - Industrial Sector</t>
  </si>
  <si>
    <t>Motor Open Drip-Proof (ODP), 100 HP - Industrial Sector</t>
  </si>
  <si>
    <t>Motor Open Drip-Proof (ODP), 125 HP - Industrial Sector</t>
  </si>
  <si>
    <t>Motor Open Drip-Proof (ODP), 150 HP - Industrial Sector</t>
  </si>
  <si>
    <t>Motor Open Drip-Proof (ODP), 200 HP - Industrial Sector</t>
  </si>
  <si>
    <t>Motor Totally Enclosed Fan-Cooled (TEFC), 1 HP - Industrial Sector</t>
  </si>
  <si>
    <t>Motor Totally Enclosed Fan-Cooled (TEFC), 1.5 HP - Industrial Sector</t>
  </si>
  <si>
    <t>Motor Totally Enclosed Fan-Cooled (TEFC), 2 HP - Industrial Sector</t>
  </si>
  <si>
    <t>Motor Totally Enclosed Fan-Cooled (TEFC), 3 HP - Industrial Sector</t>
  </si>
  <si>
    <t>Motor Totally Enclosed Fan-Cooled (TEFC), 5 HP - Industrial Sector</t>
  </si>
  <si>
    <t>Motor Totally Enclosed Fan-Cooled (TEFC), 7.5 HP - Industrial Sector</t>
  </si>
  <si>
    <t>Motor Totally Enclosed Fan-Cooled (TEFC), 10 HP - Industrial Sector</t>
  </si>
  <si>
    <t>Motor Totally Enclosed Fan-Cooled (TEFC), 15 HP - Industrial Sector</t>
  </si>
  <si>
    <t>Motor Totally Enclosed Fan-Cooled (TEFC), 20 HP - Industrial Sector</t>
  </si>
  <si>
    <t>Motor Totally Enclosed Fan-Cooled (TEFC), 25 HP - Industrial Sector</t>
  </si>
  <si>
    <t>Motor Totally Enclosed Fan-Cooled (TEFC), 30 HP - Industrial Sector</t>
  </si>
  <si>
    <t>Motor Totally Enclosed Fan-Cooled (TEFC), 40 HP - Industrial Sector</t>
  </si>
  <si>
    <t>Motor Totally Enclosed Fan-Cooled (TEFC), 50 HP - Industrial Sector</t>
  </si>
  <si>
    <t>Motor Totally Enclosed Fan-Cooled (TEFC), 60 HP - Industrial Sector</t>
  </si>
  <si>
    <t>Motor Totally Enclosed Fan-Cooled (TEFC), 75 HP - Industrial Sector</t>
  </si>
  <si>
    <t>Motor Totally Enclosed Fan-Cooled (TEFC), 100 HP - Industrial Sector</t>
  </si>
  <si>
    <t>Motor Totally Enclosed Fan-Cooled (TEFC), 125 HP - Industrial Sector</t>
  </si>
  <si>
    <t>Motor Totally Enclosed Fan-Cooled (TEFC), 150 HP - Industrial Sector</t>
  </si>
  <si>
    <t>Motor Totally Enclosed Fan-Cooled (TEFC), 200 HP - Industrial Sector</t>
  </si>
  <si>
    <t>Transformer Size 15 - Industrial Sector</t>
  </si>
  <si>
    <t>Transformer Size 30 - Industrial Sector</t>
  </si>
  <si>
    <t>Transformer Size 45 - Industrial Sector</t>
  </si>
  <si>
    <t>Transformer Size 75 - Industrial Sector</t>
  </si>
  <si>
    <t>Transformer Size 112.5 - Industrial Sector</t>
  </si>
  <si>
    <t>Transformer Size 150 - Industrial Sector</t>
  </si>
  <si>
    <t>Transformer Size 225 - Industrial Sector</t>
  </si>
  <si>
    <t>Transformer Size 300 - Industrial Sector</t>
  </si>
  <si>
    <t>Transformer Size 500 - Industrial Sector</t>
  </si>
  <si>
    <t>Transformer Size 750 - Industrial Sector</t>
  </si>
  <si>
    <t>Transformer Size 1000 - Industrial Sector</t>
  </si>
  <si>
    <t>Unitary AC Single Phase &lt;= 5.4 Tons - Industrial Sector</t>
  </si>
  <si>
    <t>Unitary AC 3 Phase &lt;= 5.4 Tons - Industrial Sector</t>
  </si>
  <si>
    <t>Unitary AC &gt;5.4 &amp; &lt;= 11.25 tons - Industrial Sector</t>
  </si>
  <si>
    <t>Unitary AC &gt;11.25 &amp; &lt;= 20 tons - Industrial Sector</t>
  </si>
  <si>
    <t>Unitary AC 25 tons - Industrial Sector</t>
  </si>
  <si>
    <t>Custom Project - Industrial Sector</t>
  </si>
  <si>
    <t>Toronto Hydro-Electric System Limited - Commercial Project</t>
  </si>
  <si>
    <t>Toronto Hydro-Electric System Limited - Take A Load Off Project</t>
  </si>
  <si>
    <t>Toronto Hydro-Electric System Limited - Keep Cool Project</t>
  </si>
  <si>
    <t>Toronto Hydro-Electric System Limited - TABIA SLED Exchange Project</t>
  </si>
  <si>
    <t>Toronto Hydro-Electric System Limited - Low-Income Project</t>
  </si>
  <si>
    <t>City of Toronto - Commercial Project</t>
  </si>
  <si>
    <t>City of Toronto - Multi-Family Project</t>
  </si>
  <si>
    <t>Building Owners &amp; Managers Association Project - Commercial Project</t>
  </si>
  <si>
    <t>T8 Fixture With Electronic Balllast</t>
  </si>
  <si>
    <t>Energy Star® rated LED Exit Sign</t>
  </si>
  <si>
    <t>Energy Star® rated CLF</t>
  </si>
  <si>
    <t>Electric Water Heater Tank Wrap</t>
  </si>
  <si>
    <t>Electric Water Heater Pipe Insulation</t>
  </si>
  <si>
    <t>Aerator</t>
  </si>
  <si>
    <t>Halogen</t>
  </si>
  <si>
    <t>Other</t>
  </si>
  <si>
    <t>Contractual Load Shedding Project</t>
  </si>
  <si>
    <t>Combined Heat &amp; Power</t>
  </si>
  <si>
    <t>Bottom Freezer Fridge - Not Replaced  - Not Running (0% of the time)</t>
  </si>
  <si>
    <t>Bottom Freezer Fridge - Standard Efficiency Unit Replacement - Not Running (0% of the time)</t>
  </si>
  <si>
    <t>Bottom Freezer Fridge - Energy Star Unit Replacement - Not Running (0% of the time)</t>
  </si>
  <si>
    <t>Bottom Freezer Fridge - Not Replaced  - Running Part Time (38% of the time)</t>
  </si>
  <si>
    <t>Bottom Freezer Fridge - Standard Efficiency Unit Replacement - Running Part Time (38% of the time)</t>
  </si>
  <si>
    <t>Bottom Freezer Fridge - Energy Star Unit Replacement - Running Part Time (38% of the time)</t>
  </si>
  <si>
    <t>Bottom Freezer Fridge - Not Replaced  - Running All Time (100% of time time)</t>
  </si>
  <si>
    <t>Bottom Freezer Fridge - Standard Efficiency Unit Replacement - Running All Time (100% of time time)</t>
  </si>
  <si>
    <t>Bottom Freezer Fridge - Energy Star Unit Replacement - Running All Time (100% of time time)</t>
  </si>
  <si>
    <t>Chest Freezer - Not Replaced  - Not Running (0% of the time)</t>
  </si>
  <si>
    <t>Chest Freezer - Standard Efficiency Unit Replacement - Not Running (0% of the time)</t>
  </si>
  <si>
    <t>Chest Freezer - Energy Star Unit Replacement - Not Running (0% of the time)</t>
  </si>
  <si>
    <t>Chest Freezer - Not Replaced  - Running Part Time (26% of the time)</t>
  </si>
  <si>
    <t>Chest Freezer - Standard Efficiency Unit Replacement - Running Part Time (26% of the time)</t>
  </si>
  <si>
    <t>Chest Freezer - Energy Star Unit Replacement - Running Part Time (26% of the time)</t>
  </si>
  <si>
    <t>Chest Freezer - Not Replaced  - Running All Time (100% of time time)</t>
  </si>
  <si>
    <t>Chest Freezer - Standard Efficiency Unit Replacement - Running All Time (100% of time time)</t>
  </si>
  <si>
    <t>Chest Freezer - Energy Star Unit Replacement - Running All Time (100% of time time)</t>
  </si>
  <si>
    <t>Side by Side Fridge-Freezer - Not Replaced  - Not Running (0% of the time)</t>
  </si>
  <si>
    <t>Side by Side Fridge-Freezer - Standard Efficiency Unit Replacement - Not Running (0% of the time)</t>
  </si>
  <si>
    <t>Side by Side Fridge-Freezer - Energy Star Unit Replacement - Not Running (0% of the time)</t>
  </si>
  <si>
    <t>Side by Side Fridge-Freezer - Not Replaced  - Running Part Time (38% of the time)</t>
  </si>
  <si>
    <t>Side by Side Fridge-Freezer - Standard Efficiency Unit Replacement - Running Part Time (38% of the time)</t>
  </si>
  <si>
    <t>Side by Side Fridge-Freezer - Energy Star Unit Replacement - Running Part Time (38% of the time)</t>
  </si>
  <si>
    <t>Side by Side Fridge-Freezer - Not Replaced  - Running All Time (100% of time time)</t>
  </si>
  <si>
    <t>Side by Side Fridge-Freezer - Standard Efficiency Unit Replacement - Running All Time (100% of time time)</t>
  </si>
  <si>
    <t>Side by Side Fridge-Freezer - Energy Star Unit Replacement - Running All Time (100% of time time)</t>
  </si>
  <si>
    <t>Single Door Fridge - Not Replaced  - Not Running (0% of the time)</t>
  </si>
  <si>
    <t>Single Door Fridge - Standard Efficiency Unit Replacement - Not Running (0% of the time)</t>
  </si>
  <si>
    <t>Single Door Fridge - Energy Star Unit Replacement - Not Running (0% of the time)</t>
  </si>
  <si>
    <t>Single Door Fridge - Not Replaced  - Running Part Time (38% of the time)</t>
  </si>
  <si>
    <t>Single Door Fridge - Standard Efficiency Unit Replacement - Running Part Time (38% of the time)</t>
  </si>
  <si>
    <t>Single Door Fridge - Energy Star Unit Replacement - Running Part Time (38% of the time)</t>
  </si>
  <si>
    <t>Single Door Fridge - Not Replaced  - Running All Time (100% of time time)</t>
  </si>
  <si>
    <t>Single Door Fridge - Standard Efficiency Unit Replacement - Running All Time (100% of time time)</t>
  </si>
  <si>
    <t>Single Door Fridge - Energy Star Unit Replacement - Running All Time (100% of time time)</t>
  </si>
  <si>
    <t>Small Fridge (under 10 cubic feet) - Not Replaced  - Not Running (0% of the time)</t>
  </si>
  <si>
    <t>Small Fridge (under 10 cubic feet) - Standard Efficiency Unit Replacement - Not Running (0% of the time)</t>
  </si>
  <si>
    <t>Small Fridge (under 10 cubic feet) - Energy Star Unit Replacement - Not Running (0% of the time)</t>
  </si>
  <si>
    <t>Small Fridge (under 10 cubic feet) - Not Replaced  - Running Part Time (38% of the time)</t>
  </si>
  <si>
    <t>Small Fridge (under 10 cubic feet) - Standard Efficiency Unit Replacement - Running Part Time (38% of the time)</t>
  </si>
  <si>
    <t>Small Fridge (under 10 cubic feet) - Energy Star Unit Replacement - Running Part Time (38% of the time)</t>
  </si>
  <si>
    <t>Small Fridge (under 10 cubic feet) - Not Replaced  - Running All Time (100% of time time)</t>
  </si>
  <si>
    <t>Small Fridge (under 10 cubic feet) - Standard Efficiency Unit Replacement - Running All Time (100% of time time)</t>
  </si>
  <si>
    <t>Small Fridge (under 10 cubic feet) - Energy Star Unit Replacement - Running All Time (100% of time time)</t>
  </si>
  <si>
    <t>Small Freezer (under 10 cubic feet) - Not Replaced  - Not Running (0% of the time)</t>
  </si>
  <si>
    <t>Small Freezer (under 10 cubic feet) - Standard Efficiency Unit Replacement - Not Running (0% of the time)</t>
  </si>
  <si>
    <t>Small Freezer (under 10 cubic feet) - Energy Star Unit Replacement - Not Running (0% of the time)</t>
  </si>
  <si>
    <t>Small Freezer (under 10 cubic feet) - Not Replaced  - Running Part Time (26% of the time)</t>
  </si>
  <si>
    <t>Small Freezer (under 10 cubic feet) - Standard Efficiency Unit Replacement - Running Part Time (26% of the time)</t>
  </si>
  <si>
    <t>Small Freezer (under 10 cubic feet) - Energy Star Unit Replacement - Running Part Time (26% of the time)</t>
  </si>
  <si>
    <t>Small Freezer (under 10 cubic feet) - Not Replaced  - Running All Time (100% of time time)</t>
  </si>
  <si>
    <t>Small Freezer (under 10 cubic feet) - Standard Efficiency Unit Replacement - Running All Time (100% of time time)</t>
  </si>
  <si>
    <t>Small Freezer (under 10 cubic feet) - Energy Star Unit Replacement - Running All Time (100% of time time)</t>
  </si>
  <si>
    <t>Top Freezer Fridge - Not Replaced  - Not Running (0% of the time)</t>
  </si>
  <si>
    <t>Top Freezer Fridge - Standard Efficiency Unit Replacement - Not Running (0% of the time)</t>
  </si>
  <si>
    <t>Top Freezer Fridge - Energy Star Unit Replacement - Not Running (0% of the time)</t>
  </si>
  <si>
    <t>Top Freezer Fridge - Not Replaced  - Running Part Time (38% of the time)</t>
  </si>
  <si>
    <t>Top Freezer Fridge - Standard Efficiency Unit Replacement - Running Part Time (38% of the time)</t>
  </si>
  <si>
    <t>Top Freezer Fridge - Energy Star Unit Replacement - Running Part Time (38% of the time)</t>
  </si>
  <si>
    <t>Top Freezer Fridge - Not Replaced  - Running All Time (100% of time time)</t>
  </si>
  <si>
    <t>Top Freezer Fridge - Standard Efficiency Unit Replacement - Running All Time (100% of time time)</t>
  </si>
  <si>
    <t>Top Freezer Fridge - Energy Star Unit Replacement - Running All Time (100% of time time)</t>
  </si>
  <si>
    <t>Upright Freezer - Not Replaced  - Not Running (0% of the time)</t>
  </si>
  <si>
    <t>Upright Freezer - Standard Efficiency Unit Replacement - Not Running (0% of the time)</t>
  </si>
  <si>
    <t>Upright Freezer - Energy Star Unit Replacement - Not Running (0% of the time)</t>
  </si>
  <si>
    <t>Upright Freezer - Not Replaced  - Running Part Time (26% of the time)</t>
  </si>
  <si>
    <t>Upright Freezer - Standard Efficiency Unit Replacement - Running Part Time (26% of the time)</t>
  </si>
  <si>
    <t>Upright Freezer - Energy Star Unit Replacement - Running Part Time (26% of the time)</t>
  </si>
  <si>
    <t>Upright Freezer - Not Replaced  - Running All Time (100% of time time)</t>
  </si>
  <si>
    <t>Upright Freezer - Standard Efficiency Unit Replacement - Running All Time (100% of time time)</t>
  </si>
  <si>
    <t>Upright Freezer - Energy Star Unit Replacement - Running All Time (100% of time time)</t>
  </si>
  <si>
    <t>Dehumidifier - Not Replaced  - Not Running (0% of the time)</t>
  </si>
  <si>
    <t>Dehumidifier - Standard Efficiency Unit Replacement - Not Running (0% of the time)</t>
  </si>
  <si>
    <t>Dehumidifier - Energy Star Unit Replacement - Not Running (0% of the time)</t>
  </si>
  <si>
    <t>Dehumidifier - Not Replaced  - Running Part Time (n/a% of the time)</t>
  </si>
  <si>
    <t>Dehumidifier - Standard Efficiency Unit Replacement - Running Part Time (n/a% of the time)</t>
  </si>
  <si>
    <t>Dehumidifier - Energy Star Unit Replacement - Running Part Time (n/a% of the time)</t>
  </si>
  <si>
    <t>Dehumidifier - Not Replaced  - Running All Time (100% of time time)</t>
  </si>
  <si>
    <t>Dehumidifier - Standard Efficiency Unit Replacement - Running All Time (100% of time time)</t>
  </si>
  <si>
    <t>Dehumidifier - Energy Star Unit Replacement - Running All Time (100% of time time)</t>
  </si>
  <si>
    <t>Window Air Conditioner - Not Replaced  - Not Running (0% of the time)</t>
  </si>
  <si>
    <t>Window Air Conditioner - Standard Efficiency Unit Replacement - Not Running (0% of the time)</t>
  </si>
  <si>
    <t>Window Air Conditioner - Energy Star Unit Replacement - Not Running (0% of the time)</t>
  </si>
  <si>
    <t>Window Air Conditioner - Not Replaced  - Running Part Time (n/a% of the time)</t>
  </si>
  <si>
    <t>Window Air Conditioner - Standard Efficiency Unit Replacement - Running Part Time (n/a% of the time)</t>
  </si>
  <si>
    <t>Window Air Conditioner - Energy Star Unit Replacement - Running Part Time (n/a% of the time)</t>
  </si>
  <si>
    <t>Window Air Conditioner - Not Replaced  - Running All Time (100% of time time)</t>
  </si>
  <si>
    <t>Window Air Conditioner - Standard Efficiency Unit Replacement - Running All Time (100% of time time)</t>
  </si>
  <si>
    <t>Window Air Conditioner - Energy Star Unit Replacement - Running All Time (100% of time time)</t>
  </si>
  <si>
    <t>Energy Star® 14.5 SEER (Tier 1) Central Air Conditioner (CAC)</t>
  </si>
  <si>
    <t>Energy Star® 14.5 SEER (Tier 1) Central Air Conditioner (CAC) with change in behaviour</t>
  </si>
  <si>
    <t>Energy Star® 15.0 SEER (Tier 2) Central Air Conditioner (CAC)</t>
  </si>
  <si>
    <t>Energy Star® 15.0 SEER (Tier 2) Central Air Conditioner (CAC) with change in behaviour</t>
  </si>
  <si>
    <t>Furnace with Electronically Commutated Motor (ECM), Home constructed before 1980, AHRI Matched CAC &amp; Furnace, Continuous Fan, No change</t>
  </si>
  <si>
    <t>Furnace with Electronically Commutated Motor (ECM), Home constructed before 1980, AHRI Matched CAC &amp; Furnace, Non-continuous Fan, No change</t>
  </si>
  <si>
    <t>Furnace with Electronically Commutated Motor (ECM), Home constructed before 1980, AHRI Matched CAC &amp; Furnace, Continuous Fan, Change from non-continuous</t>
  </si>
  <si>
    <t>Furnace with Electronically Commutated Motor (ECM), Home constructed before 1980, Unmatched CAC &amp; Furnace, Continuous Fan, No change</t>
  </si>
  <si>
    <t>Furnace with Electronically Commutated Motor (ECM), Home constructed before 1980, Unmatched CAC &amp; Furnace, Non-continuous Fan, No change</t>
  </si>
  <si>
    <t>Furnace with Electronically Commutated Motor (ECM), Home constructed before 1980, Unmatched CAC &amp; Furnace, Continuous Fan, Change from non-continuous</t>
  </si>
  <si>
    <t>Furnace with Electronically Commutated Motor (ECM), Home constructed before 1980, Heating only, Continuous Fan, No change</t>
  </si>
  <si>
    <t>Furnace with Electronically Commutated Motor (ECM), Home constructed before 1980, Heating only, Non-continuous Fan, No change</t>
  </si>
  <si>
    <t>Furnace with Electronically Commutated Motor (ECM), Home constructed before 1980, Heating only, Continuous Fan, Change from non-continuous</t>
  </si>
  <si>
    <t>Furnace with Electronically Commutated Motor (ECM), Home constructed after 1980, AHRI Matched CAC &amp; Furnace, Continuous Fan, No change</t>
  </si>
  <si>
    <t>Furnace with Electronically Commutated Motor (ECM), Home constructed after 1980, AHRI Matched CAC &amp; Furnace, Non-continuous Fan, No change</t>
  </si>
  <si>
    <t>Furnace with Electronically Commutated Motor (ECM), Home constructed after 1980, AHRI Matched CAC &amp; Furnace, Continuous Fan, Change from non-continuous</t>
  </si>
  <si>
    <t>Furnace with Electronically Commutated Motor (ECM), Home constructed after 1980, Unmatched CAC &amp; Furnace, Continuous Fan, No change</t>
  </si>
  <si>
    <t>Furnace with Electronically Commutated Motor (ECM), Home constructed after 1980, Unmatched CAC &amp; Furnace, Non-continuous Fan, No change</t>
  </si>
  <si>
    <t>Furnace with Electronically Commutated Motor (ECM), Home constructed after 1980, Unmatched CAC &amp; Furnace, Continuous Fan, Change from non-continuous</t>
  </si>
  <si>
    <t>Furnace with Electronically Commutated Motor (ECM), Home constructed after 1980, Heating only, Continuous Fan, No change</t>
  </si>
  <si>
    <t>Furnace with Electronically Commutated Motor (ECM), Home constructed after 1980, Heating only, Non-continuous Fan, No change</t>
  </si>
  <si>
    <t>Furnace with Electronically Commutated Motor (ECM), Home constructed after 1980, Heating only, Continuous Fan, Change from non-continuous</t>
  </si>
  <si>
    <t>Programmable Thermostat - Central Air Conditioning (CAC) &amp; Gas heating</t>
  </si>
  <si>
    <t>Programmable Thermostat - Energy Star® Central Air Conditioning (CAC) &amp; Gas Heating</t>
  </si>
  <si>
    <t>Programmable Thermostat - Gas Heating only</t>
  </si>
  <si>
    <t>Participant Spillover - Lighting</t>
  </si>
  <si>
    <t>Participant Spillover - Cooling or Heating</t>
  </si>
  <si>
    <t>Participant Spillover - Water heating</t>
  </si>
  <si>
    <t>Participant Spillover - Appliances</t>
  </si>
  <si>
    <t>Participant Spillover - Insulation of other weatherization</t>
  </si>
  <si>
    <t>Participant Spillover - Windows</t>
  </si>
  <si>
    <t>Participant Spillover - Roof products</t>
  </si>
  <si>
    <t>Participant Spillover - Other products</t>
  </si>
  <si>
    <t>Energy Star Qualified Compact Fluorescent  - Spring Campaign - Participant Rebated</t>
  </si>
  <si>
    <t>ENERGY STAR Decorative CFLs - Spring Campaign - Participant Rebated</t>
  </si>
  <si>
    <t>ENERGY STAR Fixtures - Spring Campaign - Participant Rebated</t>
  </si>
  <si>
    <t>ENERGY STAR Ceiling Fans - Spring Campaign - Participant Rebated</t>
  </si>
  <si>
    <t>Heavy Duty Pool and Spa Timers - Spring Campaign - Participant Rebated</t>
  </si>
  <si>
    <t>Clotheslines - Spring Campaign - Participant Rebated</t>
  </si>
  <si>
    <t>Pipe Wrap - Spring Campaign - Participant Rebated</t>
  </si>
  <si>
    <t>Water Blanket - Spring Campaign - Participant Rebated</t>
  </si>
  <si>
    <t>Window Film - Spring Campaign - Participant Rebated</t>
  </si>
  <si>
    <t>Energy Star Qualified Window Air Conditioner - Spring Campaign - Participant Promoted</t>
  </si>
  <si>
    <t>Energy Star Qualified Dehumidifiers - Spring Campaign - Participant Promoted</t>
  </si>
  <si>
    <t>Programmable Thermostat - Spring Campaign - Participant Promoted</t>
  </si>
  <si>
    <t>Solar Power Products - Spring Campaign - Participant Promoted</t>
  </si>
  <si>
    <t>Control Products - Spring Campaign - Participant Promoted</t>
  </si>
  <si>
    <t>Window Blinds and Awnings - Spring Campaign - Participant Promoted</t>
  </si>
  <si>
    <t>Reduce power to electronics (Behavioural) - Spring Campaign - Participant Spillover</t>
  </si>
  <si>
    <t>Installed CFLs - Spring Campaign - Participant Spillover</t>
  </si>
  <si>
    <t>Washed in Cold Laundry (Behavioural) - Spring Campaign - Participant Spillover</t>
  </si>
  <si>
    <t>Turned off/Reduced lights (Behavioural) - Spring Campaign - Participant Spillover</t>
  </si>
  <si>
    <t>Dried clothes outside or on rack (Behavioural) - Spring Campaign - Participant Spillover</t>
  </si>
  <si>
    <t>Installed a new energy efficient appliance - Refrigerator - Spring Campaign - Participant Spillover</t>
  </si>
  <si>
    <t>Unplugged devices usually left plugged in (Behavioural) - Spring Campaign - Participant Spillover</t>
  </si>
  <si>
    <t>Installed a new energy efficient appliance - Clothes washing machine - Spring Campaign - Participant Spillover</t>
  </si>
  <si>
    <t>Added ceiling/attic/wall/basement insulation - Spring Campaign - Participant Spillover</t>
  </si>
  <si>
    <t>Installed Programmable Thermostat - Spring Campaign - Participant Spillover</t>
  </si>
  <si>
    <t>Energy Star Qualified Compact Fluorescent  - Spring Campaign - Non-Participant Rebated</t>
  </si>
  <si>
    <t>ENERGY STAR Decorative CFLs - Spring Campaign - Non-Participant Rebated</t>
  </si>
  <si>
    <t>ENERGY STAR Fixtures - Spring Campaign - Non-Participant Rebated</t>
  </si>
  <si>
    <t>ENERGY STAR Ceiling Fans - Spring Campaign - Non-Participant Rebated</t>
  </si>
  <si>
    <t>Heavy Duty Pool and Spa Timers - Spring Campaign - Non-Participant Rebated</t>
  </si>
  <si>
    <t>Clotheslines - Spring Campaign - Non-Participant Rebated</t>
  </si>
  <si>
    <t>Pipe Wrap - Spring Campaign - Non-Participant Rebated</t>
  </si>
  <si>
    <t>Water Blanket - Spring Campaign - Non-Participant Rebated</t>
  </si>
  <si>
    <t>Window Film - Spring Campaign - Non-Participant Rebated</t>
  </si>
  <si>
    <t>Energy Star Qualified Window Air Conditioner - Spring Campaign - Non-Participant Promoted</t>
  </si>
  <si>
    <t>Energy Star Qualified Dehumidifiers - Spring Campaign - Non-Participant Promoted</t>
  </si>
  <si>
    <t>Programmable Thermostat - Spring Campaign - Non-Participant Promoted</t>
  </si>
  <si>
    <t>Solar Power Products - Spring Campaign - Non-Participant Promoted</t>
  </si>
  <si>
    <t>Control Products - Spring Campaign - Non-Participant Promoted</t>
  </si>
  <si>
    <t>Window Blinds and Awnings - Spring Campaign - Non-Participant Promoted</t>
  </si>
  <si>
    <t>Energy Star Qualified Compact Fluorescent  - Autumn Campaign - Participant Rebated</t>
  </si>
  <si>
    <t>ENERGY STAR Specialty CFLs - Autumn Campaign - Participant Rebated</t>
  </si>
  <si>
    <t>ENERGY STAR Fixtures - Autumn Campaign - Participant Rebated</t>
  </si>
  <si>
    <t>Weatherstripping - adhesive foam or V-strip - Autumn Campaign - Participant Rebated</t>
  </si>
  <si>
    <t>Weatherstripping - door frame kits - Autumn Campaign - Participant Rebated</t>
  </si>
  <si>
    <t>Programmable Thermostat - Autumn Campaign - Participant Rebated</t>
  </si>
  <si>
    <t>Pipe Wrap - Autumn Campaign - Participant Rebated</t>
  </si>
  <si>
    <t>Water Blanket - Autumn Campaign - Participant Rebated</t>
  </si>
  <si>
    <t>Lighting/Appliance Controls - Autumn Campaign - Participant Rebated</t>
  </si>
  <si>
    <t>Energy Star Qualified Holiday LED Lights - Autumn Campaign - Participant Promoted</t>
  </si>
  <si>
    <t>Dimmer Switches - Autumn Campaign - Participant Promoted</t>
  </si>
  <si>
    <t>Solar Powered Products - Autumn Campaign - Participant Promoted</t>
  </si>
  <si>
    <t>Washed laundry with cold water - Autumn Campaign - Participant Spillover</t>
  </si>
  <si>
    <t>Turned off / reduced use of power to electronics - Autumn Campaign - Participant Spillover</t>
  </si>
  <si>
    <t>Turned off / reduced use of lights - Autumn Campaign - Participant Spillover</t>
  </si>
  <si>
    <t>Dried clothes outside or inside on a rack - Autumn Campaign - Participant Spillover</t>
  </si>
  <si>
    <t>Turned down the thermostat setting on my furnace - Autumn Campaign - Participant Spillover</t>
  </si>
  <si>
    <t>Unplugged devices usually plugged into outlet - Autumn Campaign - Participant Spillover</t>
  </si>
  <si>
    <t>Installed a new energy efficient appliance – Refrigerator - Autumn Campaign - Participant Spillover</t>
  </si>
  <si>
    <t>Added ceiling/attic/wall/basement insulation - Autumn Campaign - Participant Spillover</t>
  </si>
  <si>
    <t>Replaced my old furnace with a high efficiency furnace - Autumn Campaign - Participant Spillover</t>
  </si>
  <si>
    <t>Installed a new energy efficient appliance - Clothes washing machine - Autumn Campaign - Participant Spillover</t>
  </si>
  <si>
    <t>Energy Star Qualified Compact Fluorescent  - Autumn Campaign - Non-Participant Rebated</t>
  </si>
  <si>
    <t>ENERGY STAR Specialty CFLs - Autumn Campaign - Non-Participant Rebated</t>
  </si>
  <si>
    <t>ENERGY STAR Fixtures - Autumn Campaign - Non-Participant Rebated</t>
  </si>
  <si>
    <t>Weatherstripping - adhesive foam or V-strip - Autumn Campaign - Non-Participant Rebated</t>
  </si>
  <si>
    <t>Weatherstripping - door frame kits - Autumn Campaign - Non-Participant Rebated</t>
  </si>
  <si>
    <t>Programmable Thermostat - Autumn Campaign - Non-Participant Rebated</t>
  </si>
  <si>
    <t>Pipe Wrap - Autumn Campaign - Non-Participant Rebated</t>
  </si>
  <si>
    <t>Water Blanket - Autumn Campaign - Non-Participant Rebated</t>
  </si>
  <si>
    <t>Lighting/Appliance Controls - Autumn Campaign - Non-Participant Rebated</t>
  </si>
  <si>
    <t>Energy Star Qualified Holiday LED Lights - Autumn Campaign - Non-Participant Promoted</t>
  </si>
  <si>
    <t>Dimmer Switches - Autumn Campaign - Non-Participant Promoted</t>
  </si>
  <si>
    <t>Solar Powered Products - Autumn Campaign - Non-Participant Promoted</t>
  </si>
  <si>
    <t>Working Room Air Conditioner Retirement - Rewards for Recycling Campaign - Incented</t>
  </si>
  <si>
    <t>Working Room Dehumidifier Retirement - Rewards for Recycling Campaign - Incented</t>
  </si>
  <si>
    <t>Working Halogen Torchiere Retirement - Rewards for Recycling Campaign - Incented</t>
  </si>
  <si>
    <t>Non-Working Room Air Conditioner Retirement - Rewards for Recycling Campaign - Incented</t>
  </si>
  <si>
    <t>Non-Working Room Dehumidifier Retirement - Rewards for Recycling Campaign - Incented</t>
  </si>
  <si>
    <t>Non-Working Halogen Torchiere Retirement - Rewards for Recycling Campaign - Incented</t>
  </si>
  <si>
    <t>Recycled Second Refrigerator - Rewards for Recycling Campaign - Spillover</t>
  </si>
  <si>
    <t>Recycled Additional Room Air Conditioner - Rewards for Recycling Campaign - Spillover</t>
  </si>
  <si>
    <t>Recycled Central Air Conditioner - Rewards for Recycling Campaign - Spillover</t>
  </si>
  <si>
    <t>Recyled Additional Room Dehumidifier - Rewards for Recycling Campaign - Spillover</t>
  </si>
  <si>
    <t>Installed Energy Star® Windows - Rewards for Recycling Campaign - Spillover</t>
  </si>
  <si>
    <t>Installed Energy Star® CFL Bulbs - Rewards for Recycling Campaign - Spillover</t>
  </si>
  <si>
    <t>Lighting System ENERGY STAR® Rated Exit Signs - Commercial Sector</t>
  </si>
  <si>
    <t>Lighting System Refrigeratred Display Case LED Strip Lights - Commercial Sector</t>
  </si>
  <si>
    <t>Lighting System Screw-In &amp; GU-24 base CFLs - Commercial Sector</t>
  </si>
  <si>
    <t>Lighting System PAR CFLs, &lt;= 11W - Commercial Sector</t>
  </si>
  <si>
    <t>Lighting System PAR CFLs, 12-20W - Commercial Sector</t>
  </si>
  <si>
    <t>Lighting System PAR CFLs, 20-39W - Commercial Sector</t>
  </si>
  <si>
    <t>Lighting System 2 Pin CFLs, &lt;14W - Commercial Sector</t>
  </si>
  <si>
    <t>Lighting System 2 Pin CFLs, 14-26W - Commercial Sector</t>
  </si>
  <si>
    <t>Lighting System 2 Pin CFLs, 29-39W - Commercial Sector</t>
  </si>
  <si>
    <t>Lighting System 4 Pin CFLs, &lt;14W - Commercial Sector</t>
  </si>
  <si>
    <t>Lighting System 4 Pin CFLs, 14-26W - Commercial Sector</t>
  </si>
  <si>
    <t>Lighting System 4 Pin CFLs, 29-39W - Commercial Sector</t>
  </si>
  <si>
    <t>Lighting System Dimmable CFLs, &lt;=16W - Commercial Sector</t>
  </si>
  <si>
    <t>Lighting System Dimmable CFLs, 17-20W - Commercial Sector</t>
  </si>
  <si>
    <t>Lighting System Dimmable CFLs, 21-29W - Commercial Sector</t>
  </si>
  <si>
    <t>Lighting System Standard Performance T8, Single Lamp - Commercial Sector</t>
  </si>
  <si>
    <t>Lighting System Standard Performance T8, Double Lamp - Commercial Sector</t>
  </si>
  <si>
    <t>Lighting System Standard Performance T8, Triple Lamp - Commercial Sector</t>
  </si>
  <si>
    <t>Lighting System Standard Performance T8, Quadruple Lamp - Commercial Sector</t>
  </si>
  <si>
    <t>Lighting System High Performance T8, Single Lamp - Commercial Sector</t>
  </si>
  <si>
    <t>Lighting System High Performance T8, Double Lamp - Commercial Sector</t>
  </si>
  <si>
    <t>Lighting System High Performance T8, Triple Lamp - Commercial Sector</t>
  </si>
  <si>
    <t>Lighting System High Performance T8, Quadruple Lamp - Commercial Sector</t>
  </si>
  <si>
    <t>Lighting System Standard Performance Medium Bay T8, 4 Lamp - Commercial Sector</t>
  </si>
  <si>
    <t>Lighting System Standard Performance Medium Bay T8, 6 Lamp - Commercial Sector</t>
  </si>
  <si>
    <t>Lighting System Standard Performance Medium Bay T8, 8 Lamp - Commercial Sector</t>
  </si>
  <si>
    <t>Lighting System High Performance Medium Bay T8, 4 Lamp - Commercial Sector</t>
  </si>
  <si>
    <t>Lighting System High Performance Medium Bay T8, 6 Lamp - Commercial Sector</t>
  </si>
  <si>
    <t>Lighting System High Performance Medium Bay T8, 8 Lamp - Commercial Sector</t>
  </si>
  <si>
    <t>Lighting System T5, 1-3 Lamps - Commercial Sector</t>
  </si>
  <si>
    <t>Lighting System Medium and High Bay T5, 4 Lamps - Commercial Sector</t>
  </si>
  <si>
    <t>Lighting System Medium and High Bay T5, 6 Lamps - Commercial Sector</t>
  </si>
  <si>
    <t>Lighting System Medium and High Bay T5, 8 Lamps - Commercial Sector</t>
  </si>
  <si>
    <t>Lighting System Medium and High Bay T5, 10 Lamps - Commercial Sector</t>
  </si>
  <si>
    <t>Lighting System Medium and High Bay T5, 12 Lamps - Commercial Sector</t>
  </si>
  <si>
    <t>Lighting System 320W Pulse-Start Ceramic Metal Halide Lamp - Commercial Sector</t>
  </si>
  <si>
    <t>Lighting System &lt;30W PAR Self-Ballasted Ceramic Metal Halide Lamp - Commercial Sector</t>
  </si>
  <si>
    <t>Lighting System 150W Metal Halide Lamp - Commercial Sector</t>
  </si>
  <si>
    <t>Lighting System 360W Metal Halide Lamp - Commercial Sector</t>
  </si>
  <si>
    <t>Lighting System 225W High Pressure Sodium Lamp - Commercial Sector</t>
  </si>
  <si>
    <t>Lighting System &lt;200W Metal Halide Electronic Ballast  - Commercial Sector</t>
  </si>
  <si>
    <t>Lighting System 250-360W Metal Halide Electronic Ballast  - Commercial Sector</t>
  </si>
  <si>
    <t>Lighting System 400W Metal Halide Electronic Ballast  - Commercial Sector</t>
  </si>
  <si>
    <t>Lighting System &lt;200W High Pressure Sodium Electronic Ballast - Commercial Sector</t>
  </si>
  <si>
    <t>Lighting System 250W High Pressure Sodium Electronic Ballast - Commercial Sector</t>
  </si>
  <si>
    <t>Lighting System 400W High Pressure Sodium Electronic Ballast - Commercial Sector</t>
  </si>
  <si>
    <t>Lighting System 600W High Pressure Sodium Electronic Ballast - Commercial Sector</t>
  </si>
  <si>
    <t>Lighting System 1000W High Pressure Sodium Electronic Ballast - Commercial Sector</t>
  </si>
  <si>
    <t>Lighting System &lt;25W Infrared Coated Halogen MR16 Lamp - Commercial Sector</t>
  </si>
  <si>
    <t>Lighting System 26-35W Infrared Coated Halogen MR16 Lamp - Commercial Sector</t>
  </si>
  <si>
    <t>Lighting System &lt;48W Infrared Coated Halogen PAR Lamp - Commercial Sector</t>
  </si>
  <si>
    <t>Lighting System 49-60W Infrared Coated Halogen PAR Lamp - Commercial Sector</t>
  </si>
  <si>
    <t>AgriCommercial Creep Heat Pads, 75W - Commercial Sector</t>
  </si>
  <si>
    <t>AgriCommercial Creep Heat Pads, 100W - Commercial Sector</t>
  </si>
  <si>
    <t>AgriCommercial Creep Heat Pads, 150W - Commercial Sector</t>
  </si>
  <si>
    <t>AgriCommercial Creep Heat Pads, 200W - Commercial Sector</t>
  </si>
  <si>
    <t>AgriCommercial High Temperature Cutout Thermostat - Commercial Sector</t>
  </si>
  <si>
    <t>AgriCommercial Creep Heat Controller - Commercial Sector</t>
  </si>
  <si>
    <t>AgriCommercial Energy Efficient Ventilation Exhaust Fans - Commercial Sector</t>
  </si>
  <si>
    <t>AgriCommercial Low Energy Livestock Waterers - Commercial Sector</t>
  </si>
  <si>
    <t>AgriCommercial Photocell and Timer for Lighting Control - Commercial Sector</t>
  </si>
  <si>
    <t>AgriCommercial High Speed Low Volume Fans - Commercial Sector</t>
  </si>
  <si>
    <t>Solar Hot Water Collectors - Commercial Sector</t>
  </si>
  <si>
    <t>Non-Electric Storage Tank Hot Water Heaters - Commercial Sector</t>
  </si>
  <si>
    <t>Tankless/Instantaneous Hot Water Heaters - Commercial Sector</t>
  </si>
  <si>
    <t>Drain Water Heat Recovery Systems - Commercial Sector</t>
  </si>
  <si>
    <t>Lighting System ENERGY STAR® Rated Exit Signs - Multi-Family Sector</t>
  </si>
  <si>
    <t>Lighting System Refrigeratred Display Case LED Strip Lights - Multi-Family Sector</t>
  </si>
  <si>
    <t>Lighting System Screw-In &amp; GU-24 base CFLs - Multi-Family Sector</t>
  </si>
  <si>
    <t>Lighting System PAR CFLs, &lt;= 11W - Multi-Family Sector</t>
  </si>
  <si>
    <t>Lighting System PAR CFLs, 12-20W - Multi-Family Sector</t>
  </si>
  <si>
    <t>Lighting System PAR CFLs, 20-39W - Multi-Family Sector</t>
  </si>
  <si>
    <t>Lighting System 2 Pin CFLs, &lt;14W - Multi-Family Sector</t>
  </si>
  <si>
    <t>Lighting System 2 Pin CFLs, 14-26W - Multi-Family Sector</t>
  </si>
  <si>
    <t>Lighting System 2 Pin CFLs, 29-39W - Multi-Family Sector</t>
  </si>
  <si>
    <t>Lighting System 4 Pin CFLs, &lt;14W - Multi-Family Sector</t>
  </si>
  <si>
    <t>Lighting System 4 Pin CFLs, 14-26W - Multi-Family Sector</t>
  </si>
  <si>
    <t>Lighting System 4 Pin CFLs, 29-39W - Multi-Family Sector</t>
  </si>
  <si>
    <t>Lighting System Dimmable CFLs, &lt;=16W - Multi-Family Sector</t>
  </si>
  <si>
    <t>Lighting System Dimmable CFLs, 17-20W - Multi-Family Sector</t>
  </si>
  <si>
    <t>Lighting System Dimmable CFLs, 21-29W - Multi-Family Sector</t>
  </si>
  <si>
    <t>Lighting System Standard Performance T8, Single Lamp - Multi-Family Sector</t>
  </si>
  <si>
    <t>Lighting System Standard Performance T8, Double Lamp - Multi-Family Sector</t>
  </si>
  <si>
    <t>Lighting System Standard Performance T8, Triple Lamp - Multi-Family Sector</t>
  </si>
  <si>
    <t>Lighting System Standard Performance T8, Quadruple Lamp - Multi-Family Sector</t>
  </si>
  <si>
    <t>Lighting System High Performance T8, Single Lamp - Multi-Family Sector</t>
  </si>
  <si>
    <t>Lighting System High Performance T8, Double Lamp - Multi-Family Sector</t>
  </si>
  <si>
    <t>Lighting System High Performance T8, Triple Lamp - Multi-Family Sector</t>
  </si>
  <si>
    <t>Lighting System High Performance T8, Quadruple Lamp - Multi-Family Sector</t>
  </si>
  <si>
    <t>Lighting System Standard Performance Medium Bay T8, 4 Lamp - Multi-Family Sector</t>
  </si>
  <si>
    <t>Lighting System Standard Performance Medium Bay T8, 6 Lamp - Multi-Family Sector</t>
  </si>
  <si>
    <t>Lighting System Standard Performance Medium Bay T8, 8 Lamp - Multi-Family Sector</t>
  </si>
  <si>
    <t>Lighting System High Performance Medium Bay T8, 4 Lamp - Multi-Family Sector</t>
  </si>
  <si>
    <t>Lighting System High Performance Medium Bay T8, 6 Lamp - Multi-Family Sector</t>
  </si>
  <si>
    <t>Lighting System High Performance Medium Bay T8, 8 Lamp - Multi-Family Sector</t>
  </si>
  <si>
    <t>Lighting System T5, 1-3 Lamps - Multi-Family Sector</t>
  </si>
  <si>
    <t>Lighting System Medium and High Bay T5, 4 Lamps - Multi-Family Sector</t>
  </si>
  <si>
    <t>Lighting System Medium and High Bay T5, 6 Lamps - Multi-Family Sector</t>
  </si>
  <si>
    <t>Lighting System Medium and High Bay T5, 8 Lamps - Multi-Family Sector</t>
  </si>
  <si>
    <t>Lighting System Medium and High Bay T5, 10 Lamps - Multi-Family Sector</t>
  </si>
  <si>
    <t>Lighting System Medium and High Bay T5, 12 Lamps - Multi-Family Sector</t>
  </si>
  <si>
    <t>Lighting System 320W Pulse-Start Ceramic Metal Halide Lamp - Multi-Family Sector</t>
  </si>
  <si>
    <t>Lighting System &lt;30W PAR Self-Ballasted Ceramic Metal Halide Lamp - Multi-Family Sector</t>
  </si>
  <si>
    <t>Lighting System 150W Metal Halide Lamp - Multi-Family Sector</t>
  </si>
  <si>
    <t>Lighting System 360W Metal Halide Lamp - Multi-Family Sector</t>
  </si>
  <si>
    <t>Lighting System 225W High Pressure Sodium Lamp - Multi-Family Sector</t>
  </si>
  <si>
    <t>Lighting System &lt;200W Metal Halide Electronic Ballast  - Multi-Family Sector</t>
  </si>
  <si>
    <t>Lighting System 250-360W Metal Halide Electronic Ballast  - Multi-Family Sector</t>
  </si>
  <si>
    <t>Lighting System 400W Metal Halide Electronic Ballast  - Multi-Family Sector</t>
  </si>
  <si>
    <t>Lighting System &lt;200W High Pressure Sodium Electronic Ballast - Multi-Family Sector</t>
  </si>
  <si>
    <t>Lighting System 250W High Pressure Sodium Electronic Ballast - Multi-Family Sector</t>
  </si>
  <si>
    <t>Lighting System 400W High Pressure Sodium Electronic Ballast - Multi-Family Sector</t>
  </si>
  <si>
    <t>Lighting System 600W High Pressure Sodium Electronic Ballast - Multi-Family Sector</t>
  </si>
  <si>
    <t>Lighting System 1000W High Pressure Sodium Electronic Ballast - Multi-Family Sector</t>
  </si>
  <si>
    <t>Lighting System &lt;25W Infrared Coated Halogen MR16 Lamp - Multi-Family Sector</t>
  </si>
  <si>
    <t>Lighting System 26-35W Infrared Coated Halogen MR16 Lamp - Multi-Family Sector</t>
  </si>
  <si>
    <t>Lighting System &lt;48W Infrared Coated Halogen PAR Lamp - Multi-Family Sector</t>
  </si>
  <si>
    <t>Lighting System 49-60W Infrared Coated Halogen PAR Lamp - Multi-Family Sector</t>
  </si>
  <si>
    <t>AgriCommercial Creep Heat Pads, 75W - Multi-Family Sector</t>
  </si>
  <si>
    <t>AgriCommercial Creep Heat Pads, 100W - Multi-Family Sector</t>
  </si>
  <si>
    <t>AgriCommercial Creep Heat Pads, 150W - Multi-Family Sector</t>
  </si>
  <si>
    <t>AgriCommercial Creep Heat Pads, 200W - Multi-Family Sector</t>
  </si>
  <si>
    <t>AgriCommercial High Temperature Cutout Thermostat - Multi-Family Sector</t>
  </si>
  <si>
    <t>AgriCommercial Creep Heat Controller - Multi-Family Sector</t>
  </si>
  <si>
    <t>AgriCommercial Energy Efficient Ventilation Exhaust Fans - Multi-Family Sector</t>
  </si>
  <si>
    <t>AgriCommercial Low Energy Livestock Waterers - Multi-Family Sector</t>
  </si>
  <si>
    <t>AgriCommercial Photocell and Timer for Lighting Control - Multi-Family Sector</t>
  </si>
  <si>
    <t>AgriCommercial High Speed Low Volume Fans - Multi-Family Sector</t>
  </si>
  <si>
    <t>Solar Hot Water Collectors - Multi-Family Sector</t>
  </si>
  <si>
    <t>Non-Electric Storage Tank Hot Water Heaters - Multi-Family Sector</t>
  </si>
  <si>
    <t>Tankless/Instantaneous Hot Water Heaters - Multi-Family Sector</t>
  </si>
  <si>
    <t>Drain Water Heat Recovery Systems - Multi-Family Sector</t>
  </si>
  <si>
    <t>Toronto Hydro-Electric System Limited – Business Incentive Program (BIP) - Commercial</t>
  </si>
  <si>
    <t>Toronto Hydro-Electric System Limited – Business Incentive Program (BIP) - Multi-Family</t>
  </si>
  <si>
    <t>Toronto Hydro-Electric System Limited – Spring Turn On &amp; Keep Cool</t>
  </si>
  <si>
    <t>Toronto Hydro-Electric System Limited – TABIA SLED Exchange</t>
  </si>
  <si>
    <t>Toronto Hydro-Electric System Limited – Low Income</t>
  </si>
  <si>
    <t>City of Toronto – Better Building Partnership (BBP) – Existing Buildings (EB) – Municipalities, Academic Institutions, School Boards &amp; Hospitals (MASH)</t>
  </si>
  <si>
    <t>City of Toronto – Better Building Partnership (BBP) – Existing Buildings (EB) – Multi-Unit Residential Buildings (MURB)</t>
  </si>
  <si>
    <t>City of Toronto – Better Building Partnership (BBP) – New Construction (NC)</t>
  </si>
  <si>
    <t>Building Owners &amp; Managers Association Project (BOMA) – Conservation &amp; Demand Management (CDM)</t>
  </si>
  <si>
    <t>1) From:  1 Lamp 8' -T12-75W-Magnetic Ballasts to:  2 - 4' Lamps, end to end 32 watt - with 80% ballast factor T8-Electronic Ballast - Retail Sector</t>
  </si>
  <si>
    <t>2) From:  1 Lamp 8' -T12-75W-Magnetic Ballasts to:  1 - 8' lamp with 80% ballast factor T8-Electronic Ballast - Retail Sector</t>
  </si>
  <si>
    <t>3) From:  1 Lamp 8' -T12-75W-Magnetic Ballasts to:  2 - 4' end to end 25 watt lamp with 90% ballast factor T8-Electronic Ballast - Retail Sector</t>
  </si>
  <si>
    <t>4) From:  2 Lamps 8' -T12-75W-Magnetic Ballasts to:  4 - 4' end to end 32 watt lamps with 80% ballast factor T8-Electronic Ballast - Retail Sector</t>
  </si>
  <si>
    <t>5) From:  2 Lamps 8' -T12-75W-Magnetic Ballasts to:  2 - 4' 32 watt lamps + reflector with 90% ballast factor T8-Electronic Ballast - Retail Sector</t>
  </si>
  <si>
    <t>6) From:  2 Lamps 8' -T12-60W-Magnetic Ballasts to:  4 - 4' lamps with either 32 watt ballast of 80% ballast factor or 25 watt lamp T8-Electronic Ballast - Retail Sector</t>
  </si>
  <si>
    <t>7) From:  2 Lamps 8' -T12-60W-Magnetic Ballasts to:  2 - 4' 32 watt lamps + Reflector with 90% ballast factor T8-Electronic Ballast - Retail Sector</t>
  </si>
  <si>
    <t>8) From:  1 Lamp 4' -T12-40W-Magnetic Ballasts to:  1 - 4' lamp with either 32 watt ballast of 80% ballast factor or 25 watt lamp T8-Electronic Ballast - Retail Sector</t>
  </si>
  <si>
    <t>9) From:  2 Lamps 4' -T12-40W-Magnetic Ballasts to:  1 - 4' 32 watt lamp + reflector with 90% ballast factor T8-Electronic Ballast - Retail Sector</t>
  </si>
  <si>
    <t>10) From:  2 Lamps 4' -T12-40W-Magnetic Ballasts to:  2 - 4' lamps with either 32 watt ballast of 80% ballast factor or 25 watt lamps T8-Electronic Ballast - Retail Sector</t>
  </si>
  <si>
    <t>11) From:  4 Lamps 4' -T12-40W-Magnetic Ballasts to:  2 - 4' 32 watt lamps + reflector T8-Electronic Ballast - Retail Sector</t>
  </si>
  <si>
    <t>12) From:  4 Lamps 4' -T12-40W-Magnetic Ballasts to:  4 - 4' lamps with either 32 watt ballast of 80% ballast factor or 25 watt lamps T8-Electronic Ballast - Retail Sector</t>
  </si>
  <si>
    <t>13) From:  1 Lamp 4' -T12-34W-Magnetic Ballasts to:  1 - 4' lamp with either 32 watt ballast of 80% ballast factor or 25 watt lamp T8-Electronic Ballast - Retail Sector</t>
  </si>
  <si>
    <t>14) From:  2 Lamps 4' -T12-34W-Magnetic Ballasts to:  1 - 4' 32 watt lamp + reflector with 90% ballast factor T8-Electronic Ballast - Retail Sector</t>
  </si>
  <si>
    <t>15) From:  2 Lamps 4' -T12-34W-Magnetic Ballasts to:  2 - 4' lamps with either 32 watt ballast of 80% ballast factor or 25 watt lamps T8-Electronic Ballast - Retail Sector</t>
  </si>
  <si>
    <t>16) From:  4 Lamps 4' -T12-34W-Magnetic Ballasts to:  2 - 4' 32 watt lamps + reflector T8-Electronic Ballast - Retail Sector</t>
  </si>
  <si>
    <t>17) From:  4 Lamps 4' -T12-34W-Magnetic Ballasts to:  4 - 4' lamps with either 32 watt ballast of 80% ballast factor or 25 watt lamps T8-Electronic Ballast - Retail Sector</t>
  </si>
  <si>
    <t>18) From:  2 Lamps U-Shaped 34-40W-Magnetic Ballasts to:  2 U-Tube Lamps 2' -T8-32W-Electronic Ballast - Retail Sector</t>
  </si>
  <si>
    <t>19) From:  2 Lamps U-Shaped 34-40W-Magnetic Ballasts to:  2 Linear 2' + Reflector F17T8 2' -T8-32W-Electronic Ballast - Retail Sector</t>
  </si>
  <si>
    <t>20) From:  2-15W Lamps Exit Sign - incandescent to:  3W LED Energy Star rated LED Exit Sign - Retail Sector</t>
  </si>
  <si>
    <t>21) From:  2-15W Lamps Exit Sign - incandescent to:  Replace entire fixture with LED sign Energy Star rated LED Exit Sign - Retail Sector</t>
  </si>
  <si>
    <t>22) From:  40W Standard Incandescent (A Lamp) to:  11W ENERGY STAR® rated CFL (Screw-in replacement) - Retail Sector</t>
  </si>
  <si>
    <t>23) From:  60W Standard Incandescent (A Lamp) to:  13W ENERGY STAR® rated CFL (Screw-in replacement) - Retail Sector</t>
  </si>
  <si>
    <t>24) From:  100W Standard Incandescent (A Lamp) to:  23W ENERGY STAR® rated CFL (Screw-in replacement) - Retail Sector</t>
  </si>
  <si>
    <t>25) From:  150W Standard Incandescent (A Lamp) to:  28W ENERGY STAR® rated CFL (Screw-in replacement) - Retail Sector</t>
  </si>
  <si>
    <t>26) From:  60W PAR38/30 PAR Lights - Flood or Spot - recessed down lighting to:  15W CFLPAR38/30 ENERGY STAR® rated PAR CFL - Retail Sector</t>
  </si>
  <si>
    <t>27) From:  75W PAR38/30 PAR Lights - Flood or Spot - recessed down lighting to:  18W CFLPAR38/30 ENERGY STAR® rated PAR CFL - Retail Sector</t>
  </si>
  <si>
    <t>28) From:  100W PAR38/30 PAR Lights - Flood or Spot - recessed down lighting to:  26W CFL PAR38/30 ENERGY STAR® rated PAR CFL - Retail Sector</t>
  </si>
  <si>
    <t>29) From:  40 - 60W standard incandescent PAR Lights - Track lighting or product highlighting to:  15W CFL Energy Star rated Flood CFL - Retail Sector</t>
  </si>
  <si>
    <t>30) From:  40 - 60W standard halogen  PAR Lights - Track lighting or product highlighting to:  32 Watt IR coated halogen  Energy Star rated Flood CFL - Retail Sector</t>
  </si>
  <si>
    <t>31) From:  75W standard incandescent PAR Lights - Track lighting or product highlighting to:  18W CFL Energy Star rated Flood CFL - Retail Sector</t>
  </si>
  <si>
    <t>32) From:  75W standard incandescent PAR Lights - Track lighting or product highlighting to:  50 Watt Halogen Energy Star rated Flood CFL - Retail Sector</t>
  </si>
  <si>
    <t>33) From:  90 Watt Halogen PAR Lights - Track lighting or product highlighting to:  23 to 28 watt CFL Par 38/30 Energy Star rated Flood CFL - Retail Sector</t>
  </si>
  <si>
    <t>34) From:  90 Watt Halogen PAR Lights - Track lighting or product highlighting to:  60 watt Halogen IR Energy Star rated Flood CFL - Retail Sector</t>
  </si>
  <si>
    <t>35) From:  100W standard incandescent or greater PAR Lights - Track lighting or product highlighting to:  26W CFL  Energy Star rated Flood CFL - Retail Sector</t>
  </si>
  <si>
    <t>36) From:  100W standard incandescent or greater PAR Lights - Track lighting or product highlighting to:  50-75 watt halogen Energy Star rated Flood CFL - Retail Sector</t>
  </si>
  <si>
    <t>37) From:  No Insulation Jacket (50-119 Gal)  to:  Insulation Jacket 5/32" barrier bubble film laminated between two layers of foil Water Heater (Electrical) - Retail Sector</t>
  </si>
  <si>
    <t>38) From:  No Insulation Jacket (12-40 Gal)  to:  Insulation Jacket 5/32" barrier bubble film laminated between two layers of foil Water Heater (Electrical) - Retail Sector</t>
  </si>
  <si>
    <t>39) From:  No Pipe insulation  to:  Pipe insulation (10 ft flexible polyethylene insulation on outlet pipe (for 1.2" and 3/4" diameter pipe) Water Heater (Electrical) - Retail Sector</t>
  </si>
  <si>
    <t>40) From:  Aerator (Average 2.75gpm) Low Flow Aerator (Electric Water Heater Only) to:  Aerator (Average 1.5 gpm) Low Flow Aerator (Electric Water Heater Only) - Retail Sector</t>
  </si>
  <si>
    <t>41) From:  Authorized Contractor Program (ACP)  to:  Work Order cost &lt;$500 (Labour and materials)  - Retail Sector</t>
  </si>
  <si>
    <t>42) From:  Authorized Contractor Program (ACP)  to:  Work Order cost &gt;$500 - $2000 (Labour and materials)  - Retail Sector</t>
  </si>
  <si>
    <t>43) From:  Authorized Contractor Program (ACP)  to:  Work Order cost &gt;$2001 - $5000 (Labour and materials)  - Retail Sector</t>
  </si>
  <si>
    <t>44) From:  Contractor (Non-Classified Locations)  to:  First 10 devices or fraction thereof  - Retail Sector</t>
  </si>
  <si>
    <t>45) From:  Contractor (Non-Classified Locations)  to:  Each additional 10 devices or fraction thereof  - Retail Sector</t>
  </si>
  <si>
    <t>46) From:  4 Lamps 8' -T12-75W-Magnetic Ballasts to:  4 - 4' 32 watt lamps + reflector with 90% ballast factor T8-Electronic Ballast - Retail Sector</t>
  </si>
  <si>
    <t>47) From:  Contractor (Non-Classified Locations) - Minimum fee if the total fee for the application for inspection is less then $71  to:    - Retail Sector</t>
  </si>
  <si>
    <t>48) From:  2 Lamps 8' -T12-75W-Magnetic Ballasts to:  2 - 8' lamps with 90% ballast factor T8-Electronic Ballast - Retail Sector</t>
  </si>
  <si>
    <t>49) From:  4 Lamps 8' -T12-75W-Magnetic Ballasts to:  4 - 8' lamps with 2 electronic ballasts of 90% ballast factor T8-Electronic Ballast - Retail Sector</t>
  </si>
  <si>
    <t>50) From:  2 Lamps 8' -T12-60W-Magnetic Ballasts to:  2 - 8' 59wat lamps + reflector with 90% ballast factor  T8-Electronic Ballast - Retail Sector</t>
  </si>
  <si>
    <t>51) From:  4 Lamps 8' -T12-60W-Magnetic Ballasts to:  4 - 8' lamps with 2 electronic ballasts of 90% ballast factor T8-Electronic Ballast - Retail Sector</t>
  </si>
  <si>
    <t>52) From:  2 Lamps 4' -T8 32W-Magnetic Ballasts to:  2 - 4' 25 watt lamps with electronic ballasts T8-Electronic Ballast - Retail Sector</t>
  </si>
  <si>
    <t>53) From:  2 - 4' T12 High Output Lamps High Output T12-Magnetic Ballasts to:  2 - 4' High Output T8 lamps with electronic ballasts High Output T8-Electronic Ballast - Retail Sector</t>
  </si>
  <si>
    <t>54) From:  2 - 8' T12 High Output Lamps High Output T12-Magnetic Ballasts to:  2 - 8' High Output T8 lamps with electronic ballasts High Output T8-Electronic Ballast - Retail Sector</t>
  </si>
  <si>
    <t>55) From:  175W Metal Halide  Metal Halide  to:  1 - 150W Metal Halide Direct Lamp replacement Metal Halide Direct Lamp Replacement - Retail Sector</t>
  </si>
  <si>
    <t>56) From:  400W Metal Halide  Metal Halide  to:  1 - 350W Metal Halide Direct Lamp replacement Metal Halide Direct Lamp Replacement - Retail Sector</t>
  </si>
  <si>
    <t>57) From:  250W Metal Halide  Metal Halide  to:  4 - 4' Lamps with either 32 watt ballast of 80% ballast factor or 25 watt lamps T8 Replacement - Retail Sector</t>
  </si>
  <si>
    <t>58) From:  400W Metal Halide  Metal Halide  to:  6 - 4' Lamps with either 32 watt ballast of 80% ballast factor or 25 watt lamps T8 Replacement - Retail Sector</t>
  </si>
  <si>
    <t>59) From:  40W Standard Incandescent (A Lamp) to:  11W ENERGY STAR® rated CFL New Fixture (2-pin / 4-pin base socket) - Retail Sector</t>
  </si>
  <si>
    <t>60) From:  60W Standard Incandescent (A Lamp) to:  13W ENERGY STAR® rated CFL New Fixture (2-pin / 4-pin base socket) - Retail Sector</t>
  </si>
  <si>
    <t>61) From:  100W Standard Incandescent (A Lamp) to:  23W ENERGY STAR® rated CFL New Fixture (2-pin / 4-pin base socket) - Retail Sector</t>
  </si>
  <si>
    <t>62) From:  150W Standard Incandescent (A Lamp) to:  28W ENERGY STAR® rated CFL New Fixture (2-pin / 4-pin base socket) - Retail Sector</t>
  </si>
  <si>
    <t>63) From:  65 - 75W Incandescent R Lamp Incandescent R Lamp on Dimmers to:  14 - 16W Dimmable CFL R Lamp ENERGY STAR® rated Dimmable CFL R Lamp - Retail Sector</t>
  </si>
  <si>
    <t>64) From:  100 - 150W Incandescent R Lamp Incandescent R Lamp on Dimmers to:  22 - 26W Dimmable CFL R Lamp ENERGY STAR® rated Dimmable CFL R Lamp - Retail Sector</t>
  </si>
  <si>
    <t>65) From:  40 - 60W standard halogen  PAR Lights - Track lighting or product highlighting to:  32 Watt halogen IR MR16  Energy Star rated Flood CFL - Retail Sector</t>
  </si>
  <si>
    <t>66) From:  4' T12 Tube Guard T12 Tube Guard to:  4' T8 Tube Guards T8-Electronic Ballast - Retail Sector</t>
  </si>
  <si>
    <t>67) From:  8' T12 Tube Guard T12 Tube Guard to:  8' T8 Tube Guards T8-Electronic Ballast - Retail Sector</t>
  </si>
  <si>
    <t>1) From:  1 Lamp 8' -T12-75W-Magnetic Ballasts to:  2 - 4' Lamps, end to end 32 watt - with 80% ballast factor T8-Electronic Ballast - Food Service Sector</t>
  </si>
  <si>
    <t>2) From:  1 Lamp 8' -T12-75W-Magnetic Ballasts to:  1 - 8' lamp with 80% ballast factor T8-Electronic Ballast - Food Service Sector</t>
  </si>
  <si>
    <t>3) From:  1 Lamp 8' -T12-75W-Magnetic Ballasts to:  2 - 4' end to end 25 watt lamp with 90% ballast factor T8-Electronic Ballast - Food Service Sector</t>
  </si>
  <si>
    <t>4) From:  2 Lamps 8' -T12-75W-Magnetic Ballasts to:  4 - 4' end to end 32 watt lamps with 80% ballast factor T8-Electronic Ballast - Food Service Sector</t>
  </si>
  <si>
    <t>5) From:  2 Lamps 8' -T12-75W-Magnetic Ballasts to:  2 - 4' 32 watt lamps + reflector with 90% ballast factor T8-Electronic Ballast - Food Service Sector</t>
  </si>
  <si>
    <t>6) From:  2 Lamps 8' -T12-60W-Magnetic Ballasts to:  4 - 4' lamps with either 32 watt ballast of 80% ballast factor or 25 watt lamp T8-Electronic Ballast - Food Service Sector</t>
  </si>
  <si>
    <t>7) From:  2 Lamps 8' -T12-60W-Magnetic Ballasts to:  2 - 4' 32 watt lamps + Reflector with 90% ballast factor T8-Electronic Ballast - Food Service Sector</t>
  </si>
  <si>
    <t>8) From:  1 Lamp 4' -T12-40W-Magnetic Ballasts to:  1 - 4' lamp with either 32 watt ballast of 80% ballast factor or 25 watt lamp T8-Electronic Ballast - Food Service Sector</t>
  </si>
  <si>
    <t>9) From:  2 Lamps 4' -T12-40W-Magnetic Ballasts to:  1 - 4' 32 watt lamp + reflector with 90% ballast factor T8-Electronic Ballast - Food Service Sector</t>
  </si>
  <si>
    <t>10) From:  2 Lamps 4' -T12-40W-Magnetic Ballasts to:  2 - 4' lamps with either 32 watt ballast of 80% ballast factor or 25 watt lamps T8-Electronic Ballast - Food Service Sector</t>
  </si>
  <si>
    <t>11) From:  4 Lamps 4' -T12-40W-Magnetic Ballasts to:  2 - 4' 32 watt lamps + reflector T8-Electronic Ballast - Food Service Sector</t>
  </si>
  <si>
    <t>12) From:  4 Lamps 4' -T12-40W-Magnetic Ballasts to:  4 - 4' lamps with either 32 watt ballast of 80% ballast factor or 25 watt lamps T8-Electronic Ballast - Food Service Sector</t>
  </si>
  <si>
    <t>13) From:  1 Lamp 4' -T12-34W-Magnetic Ballasts to:  1 - 4' lamp with either 32 watt ballast of 80% ballast factor or 25 watt lamp T8-Electronic Ballast - Food Service Sector</t>
  </si>
  <si>
    <t>14) From:  2 Lamps 4' -T12-34W-Magnetic Ballasts to:  1 - 4' 32 watt lamp + reflector with 90% ballast factor T8-Electronic Ballast - Food Service Sector</t>
  </si>
  <si>
    <t>15) From:  2 Lamps 4' -T12-34W-Magnetic Ballasts to:  2 - 4' lamps with either 32 watt ballast of 80% ballast factor or 25 watt lamps T8-Electronic Ballast - Food Service Sector</t>
  </si>
  <si>
    <t>16) From:  4 Lamps 4' -T12-34W-Magnetic Ballasts to:  2 - 4' 32 watt lamps + reflector T8-Electronic Ballast - Food Service Sector</t>
  </si>
  <si>
    <t>17) From:  4 Lamps 4' -T12-34W-Magnetic Ballasts to:  4 - 4' lamps with either 32 watt ballast of 80% ballast factor or 25 watt lamps T8-Electronic Ballast - Food Service Sector</t>
  </si>
  <si>
    <t>18) From:  2 Lamps U-Shaped 34-40W-Magnetic Ballasts to:  2 U-Tube Lamps 2' -T8-32W-Electronic Ballast - Food Service Sector</t>
  </si>
  <si>
    <t>19) From:  2 Lamps U-Shaped 34-40W-Magnetic Ballasts to:  2 Linear 2' + Reflector F17T8 2' -T8-32W-Electronic Ballast - Food Service Sector</t>
  </si>
  <si>
    <t>20) From:  2-15W Lamps Exit Sign - incandescent to:  3W LED Energy Star rated LED Exit Sign - Food Service Sector</t>
  </si>
  <si>
    <t>21) From:  2-15W Lamps Exit Sign - incandescent to:  Replace entire fixture with LED sign Energy Star rated LED Exit Sign - Food Service Sector</t>
  </si>
  <si>
    <t>22) From:  40W Standard Incandescent (A Lamp) to:  11W ENERGY STAR® rated CFL (Screw-in replacement) - Food Service Sector</t>
  </si>
  <si>
    <t>23) From:  60W Standard Incandescent (A Lamp) to:  13W ENERGY STAR® rated CFL (Screw-in replacement) - Food Service Sector</t>
  </si>
  <si>
    <t>24) From:  100W Standard Incandescent (A Lamp) to:  23W ENERGY STAR® rated CFL (Screw-in replacement) - Food Service Sector</t>
  </si>
  <si>
    <t>25) From:  150W Standard Incandescent (A Lamp) to:  28W ENERGY STAR® rated CFL (Screw-in replacement) - Food Service Sector</t>
  </si>
  <si>
    <t>26) From:  60W PAR38/30 PAR Lights - Flood or Spot - recessed down lighting to:  15W CFLPAR38/30 ENERGY STAR® rated PAR CFL - Food Service Sector</t>
  </si>
  <si>
    <t>27) From:  75W PAR38/30 PAR Lights - Flood or Spot - recessed down lighting to:  18W CFLPAR38/30 ENERGY STAR® rated PAR CFL - Food Service Sector</t>
  </si>
  <si>
    <t>28) From:  100W PAR38/30 PAR Lights - Flood or Spot - recessed down lighting to:  26W CFL PAR38/30 ENERGY STAR® rated PAR CFL - Food Service Sector</t>
  </si>
  <si>
    <t>29) From:  40 - 60W standard incandescent PAR Lights - Track lighting or product highlighting to:  15W CFL Energy Star rated Flood CFL - Food Service Sector</t>
  </si>
  <si>
    <t>30) From:  40 - 60W standard halogen  PAR Lights - Track lighting or product highlighting to:  32 Watt IR coated halogen  Energy Star rated Flood CFL - Food Service Sector</t>
  </si>
  <si>
    <t>31) From:  75W standard incandescent PAR Lights - Track lighting or product highlighting to:  18W CFL Energy Star rated Flood CFL - Food Service Sector</t>
  </si>
  <si>
    <t>32) From:  75W standard incandescent PAR Lights - Track lighting or product highlighting to:  50 Watt Halogen Energy Star rated Flood CFL - Food Service Sector</t>
  </si>
  <si>
    <t>33) From:  90 Watt Halogen PAR Lights - Track lighting or product highlighting to:  23 to 28 watt CFL Par 38/30 Energy Star rated Flood CFL - Food Service Sector</t>
  </si>
  <si>
    <t>34) From:  90 Watt Halogen PAR Lights - Track lighting or product highlighting to:  60 watt Halogen IR Energy Star rated Flood CFL - Food Service Sector</t>
  </si>
  <si>
    <t>35) From:  100W standard incandescent or greater PAR Lights - Track lighting or product highlighting to:  26W CFL  Energy Star rated Flood CFL - Food Service Sector</t>
  </si>
  <si>
    <t>36) From:  100W standard incandescent or greater PAR Lights - Track lighting or product highlighting to:  50-75 watt halogen Energy Star rated Flood CFL - Food Service Sector</t>
  </si>
  <si>
    <t>37) From:  No Insulation Jacket (50-119 Gal)  to:  Insulation Jacket 5/32" barrier bubble film laminated between two layers of foil Water Heater (Electrical) - Food Service Sector</t>
  </si>
  <si>
    <t>38) From:  No Insulation Jacket (12-40 Gal)  to:  Insulation Jacket 5/32" barrier bubble film laminated between two layers of foil Water Heater (Electrical) - Food Service Sector</t>
  </si>
  <si>
    <t>39) From:  No Pipe insulation  to:  Pipe insulation (10 ft flexible polyethylene insulation on outlet pipe (for 1.2" and 3/4" diameter pipe) Water Heater (Electrical) - Food Service Sector</t>
  </si>
  <si>
    <t>40) From:  Aerator (Average 2.75gpm) Low Flow Aerator (Electric Water Heater Only) to:  Aerator (Average 1.5 gpm) Low Flow Aerator (Electric Water Heater Only) - Food Service Sector</t>
  </si>
  <si>
    <t>41) From:  Authorized Contractor Program (ACP)  to:  Work Order cost &lt;$500 (Labour and materials)  - Food Service Sector</t>
  </si>
  <si>
    <t>42) From:  Authorized Contractor Program (ACP)  to:  Work Order cost &gt;$500 - $2000 (Labour and materials)  - Food Service Sector</t>
  </si>
  <si>
    <t>43) From:  Authorized Contractor Program (ACP)  to:  Work Order cost &gt;$2001 - $5000 (Labour and materials)  - Food Service Sector</t>
  </si>
  <si>
    <t>44) From:  Contractor (Non-Classified Locations)  to:  First 10 devices or fraction thereof  - Food Service Sector</t>
  </si>
  <si>
    <t>45) From:  Contractor (Non-Classified Locations)  to:  Each additional 10 devices or fraction thereof  - Food Service Sector</t>
  </si>
  <si>
    <t>46) From:  4 Lamps 8' -T12-75W-Magnetic Ballasts to:  4 - 4' 32 watt lamps + reflector with 90% ballast factor T8-Electronic Ballast - Food Service Sector</t>
  </si>
  <si>
    <t>47) From:  Contractor (Non-Classified Locations) - Minimum fee if the total fee for the application for inspection is less then $71  to:    - Food Service Sector</t>
  </si>
  <si>
    <t>48) From:  2 Lamps 8' -T12-75W-Magnetic Ballasts to:  2 - 8' lamps with 90% ballast factor T8-Electronic Ballast - Food Service Sector</t>
  </si>
  <si>
    <t>49) From:  4 Lamps 8' -T12-75W-Magnetic Ballasts to:  4 - 8' lamps with 2 electronic ballasts of 90% ballast factor T8-Electronic Ballast - Food Service Sector</t>
  </si>
  <si>
    <t>50) From:  2 Lamps 8' -T12-60W-Magnetic Ballasts to:  2 - 8' 59wat lamps + reflector with 90% ballast factor  T8-Electronic Ballast - Food Service Sector</t>
  </si>
  <si>
    <t>51) From:  4 Lamps 8' -T12-60W-Magnetic Ballasts to:  4 - 8' lamps with 2 electronic ballasts of 90% ballast factor T8-Electronic Ballast - Food Service Sector</t>
  </si>
  <si>
    <t>52) From:  2 Lamps 4' -T8 32W-Magnetic Ballasts to:  2 - 4' 25 watt lamps with electronic ballasts T8-Electronic Ballast - Food Service Sector</t>
  </si>
  <si>
    <t>53) From:  2 - 4' T12 High Output Lamps High Output T12-Magnetic Ballasts to:  2 - 4' High Output T8 lamps with electronic ballasts High Output T8-Electronic Ballast - Food Service Sector</t>
  </si>
  <si>
    <t>54) From:  2 - 8' T12 High Output Lamps High Output T12-Magnetic Ballasts to:  2 - 8' High Output T8 lamps with electronic ballasts High Output T8-Electronic Ballast - Food Service Sector</t>
  </si>
  <si>
    <t>55) From:  175W Metal Halide  Metal Halide  to:  1 - 150W Metal Halide Direct Lamp replacement Metal Halide Direct Lamp Replacement - Food Service Sector</t>
  </si>
  <si>
    <t>56) From:  400W Metal Halide  Metal Halide  to:  1 - 350W Metal Halide Direct Lamp replacement Metal Halide Direct Lamp Replacement - Food Service Sector</t>
  </si>
  <si>
    <t>57) From:  250W Metal Halide  Metal Halide  to:  4 - 4' Lamps with either 32 watt ballast of 80% ballast factor or 25 watt lamps T8 Replacement - Food Service Sector</t>
  </si>
  <si>
    <t>58) From:  400W Metal Halide  Metal Halide  to:  6 - 4' Lamps with either 32 watt ballast of 80% ballast factor or 25 watt lamps T8 Replacement - Food Service Sector</t>
  </si>
  <si>
    <t>59) From:  40W Standard Incandescent (A Lamp) to:  11W ENERGY STAR® rated CFL New Fixture (2-pin / 4-pin base socket) - Food Service Sector</t>
  </si>
  <si>
    <t>60) From:  60W Standard Incandescent (A Lamp) to:  13W ENERGY STAR® rated CFL New Fixture (2-pin / 4-pin base socket) - Food Service Sector</t>
  </si>
  <si>
    <t>61) From:  100W Standard Incandescent (A Lamp) to:  23W ENERGY STAR® rated CFL New Fixture (2-pin / 4-pin base socket) - Food Service Sector</t>
  </si>
  <si>
    <t>62) From:  150W Standard Incandescent (A Lamp) to:  28W ENERGY STAR® rated CFL New Fixture (2-pin / 4-pin base socket) - Food Service Sector</t>
  </si>
  <si>
    <t>63) From:  65 - 75W Incandescent R Lamp Incandescent R Lamp on Dimmers to:  14 - 16W Dimmable CFL R Lamp ENERGY STAR® rated Dimmable CFL R Lamp - Food Service Sector</t>
  </si>
  <si>
    <t>64) From:  100 - 150W Incandescent R Lamp Incandescent R Lamp on Dimmers to:  22 - 26W Dimmable CFL R Lamp ENERGY STAR® rated Dimmable CFL R Lamp - Food Service Sector</t>
  </si>
  <si>
    <t>65) From:  40 - 60W standard halogen  PAR Lights - Track lighting or product highlighting to:  32 Watt halogen IR MR16  Energy Star rated Flood CFL - Food Service Sector</t>
  </si>
  <si>
    <t>66) From:  4' T12 Tube Guard T12 Tube Guard to:  4' T8 Tube Guards T8-Electronic Ballast - Food Service Sector</t>
  </si>
  <si>
    <t>67) From:  8' T12 Tube Guard T12 Tube Guard to:  8' T8 Tube Guards T8-Electronic Ballast - Food Service Sector</t>
  </si>
  <si>
    <t>1) From:  1 Lamp 8' -T12-75W-Magnetic Ballasts to:  2 - 4' Lamps, end to end 32 watt - with 80% ballast factor T8-Electronic Ballast - Office Sector</t>
  </si>
  <si>
    <t>2) From:  1 Lamp 8' -T12-75W-Magnetic Ballasts to:  1 - 8' lamp with 80% ballast factor T8-Electronic Ballast - Office Sector</t>
  </si>
  <si>
    <t>3) From:  1 Lamp 8' -T12-75W-Magnetic Ballasts to:  2 - 4' end to end 25 watt lamp with 90% ballast factor T8-Electronic Ballast - Office Sector</t>
  </si>
  <si>
    <t>4) From:  2 Lamps 8' -T12-75W-Magnetic Ballasts to:  4 - 4' end to end 32 watt lamps with 80% ballast factor T8-Electronic Ballast - Office Sector</t>
  </si>
  <si>
    <t>5) From:  2 Lamps 8' -T12-75W-Magnetic Ballasts to:  2 - 4' 32 watt lamps + reflector with 90% ballast factor T8-Electronic Ballast - Office Sector</t>
  </si>
  <si>
    <t>6) From:  2 Lamps 8' -T12-60W-Magnetic Ballasts to:  4 - 4' lamps with either 32 watt ballast of 80% ballast factor or 25 watt lamp T8-Electronic Ballast - Office Sector</t>
  </si>
  <si>
    <t>7) From:  2 Lamps 8' -T12-60W-Magnetic Ballasts to:  2 - 4' 32 watt lamps + Reflector with 90% ballast factor T8-Electronic Ballast - Office Sector</t>
  </si>
  <si>
    <t>8) From:  1 Lamp 4' -T12-40W-Magnetic Ballasts to:  1 - 4' lamp with either 32 watt ballast of 80% ballast factor or 25 watt lamp T8-Electronic Ballast - Office Sector</t>
  </si>
  <si>
    <t>9) From:  2 Lamps 4' -T12-40W-Magnetic Ballasts to:  1 - 4' 32 watt lamp + reflector with 90% ballast factor T8-Electronic Ballast - Office Sector</t>
  </si>
  <si>
    <t>10) From:  2 Lamps 4' -T12-40W-Magnetic Ballasts to:  2 - 4' lamps with either 32 watt ballast of 80% ballast factor or 25 watt lamps T8-Electronic Ballast - Office Sector</t>
  </si>
  <si>
    <t>11) From:  4 Lamps 4' -T12-40W-Magnetic Ballasts to:  2 - 4' 32 watt lamps + reflector T8-Electronic Ballast - Office Sector</t>
  </si>
  <si>
    <t>12) From:  4 Lamps 4' -T12-40W-Magnetic Ballasts to:  4 - 4' lamps with either 32 watt ballast of 80% ballast factor or 25 watt lamps T8-Electronic Ballast - Office Sector</t>
  </si>
  <si>
    <t>13) From:  1 Lamp 4' -T12-34W-Magnetic Ballasts to:  1 - 4' lamp with either 32 watt ballast of 80% ballast factor or 25 watt lamp T8-Electronic Ballast - Office Sector</t>
  </si>
  <si>
    <t>14) From:  2 Lamps 4' -T12-34W-Magnetic Ballasts to:  1 - 4' 32 watt lamp + reflector with 90% ballast factor T8-Electronic Ballast - Office Sector</t>
  </si>
  <si>
    <t>15) From:  2 Lamps 4' -T12-34W-Magnetic Ballasts to:  2 - 4' lamps with either 32 watt ballast of 80% ballast factor or 25 watt lamps T8-Electronic Ballast - Office Sector</t>
  </si>
  <si>
    <t>16) From:  4 Lamps 4' -T12-34W-Magnetic Ballasts to:  2 - 4' 32 watt lamps + reflector T8-Electronic Ballast - Office Sector</t>
  </si>
  <si>
    <t>17) From:  4 Lamps 4' -T12-34W-Magnetic Ballasts to:  4 - 4' lamps with either 32 watt ballast of 80% ballast factor or 25 watt lamps T8-Electronic Ballast - Office Sector</t>
  </si>
  <si>
    <t>18) From:  2 Lamps U-Shaped 34-40W-Magnetic Ballasts to:  2 U-Tube Lamps 2' -T8-32W-Electronic Ballast - Office Sector</t>
  </si>
  <si>
    <t>19) From:  2 Lamps U-Shaped 34-40W-Magnetic Ballasts to:  2 Linear 2' + Reflector F17T8 2' -T8-32W-Electronic Ballast - Office Sector</t>
  </si>
  <si>
    <t>20) From:  2-15W Lamps Exit Sign - incandescent to:  3W LED Energy Star rated LED Exit Sign - Office Sector</t>
  </si>
  <si>
    <t>21) From:  2-15W Lamps Exit Sign - incandescent to:  Replace entire fixture with LED sign Energy Star rated LED Exit Sign - Office Sector</t>
  </si>
  <si>
    <t>22) From:  40W Standard Incandescent (A Lamp) to:  11W ENERGY STAR® rated CFL (Screw-in replacement) - Office Sector</t>
  </si>
  <si>
    <t>23) From:  60W Standard Incandescent (A Lamp) to:  13W ENERGY STAR® rated CFL (Screw-in replacement) - Office Sector</t>
  </si>
  <si>
    <t>24) From:  100W Standard Incandescent (A Lamp) to:  23W ENERGY STAR® rated CFL (Screw-in replacement) - Office Sector</t>
  </si>
  <si>
    <t>25) From:  150W Standard Incandescent (A Lamp) to:  28W ENERGY STAR® rated CFL (Screw-in replacement) - Office Sector</t>
  </si>
  <si>
    <t>26) From:  60W PAR38/30 PAR Lights - Flood or Spot - recessed down lighting to:  15W CFLPAR38/30 ENERGY STAR® rated PAR CFL - Office Sector</t>
  </si>
  <si>
    <t>27) From:  75W PAR38/30 PAR Lights - Flood or Spot - recessed down lighting to:  18W CFLPAR38/30 ENERGY STAR® rated PAR CFL - Office Sector</t>
  </si>
  <si>
    <t>28) From:  100W PAR38/30 PAR Lights - Flood or Spot - recessed down lighting to:  26W CFL PAR38/30 ENERGY STAR® rated PAR CFL - Office Sector</t>
  </si>
  <si>
    <t>29) From:  40 - 60W standard incandescent PAR Lights - Track lighting or product highlighting to:  15W CFL Energy Star rated Flood CFL - Office Sector</t>
  </si>
  <si>
    <t>30) From:  40 - 60W standard halogen  PAR Lights - Track lighting or product highlighting to:  32 Watt IR coated halogen  Energy Star rated Flood CFL - Office Sector</t>
  </si>
  <si>
    <t>31) From:  75W standard incandescent PAR Lights - Track lighting or product highlighting to:  18W CFL Energy Star rated Flood CFL - Office Sector</t>
  </si>
  <si>
    <t>32) From:  75W standard incandescent PAR Lights - Track lighting or product highlighting to:  50 Watt Halogen Energy Star rated Flood CFL - Office Sector</t>
  </si>
  <si>
    <t>33) From:  90 Watt Halogen PAR Lights - Track lighting or product highlighting to:  23 to 28 watt CFL Par 38/30 Energy Star rated Flood CFL - Office Sector</t>
  </si>
  <si>
    <t>34) From:  90 Watt Halogen PAR Lights - Track lighting or product highlighting to:  60 watt Halogen IR Energy Star rated Flood CFL - Office Sector</t>
  </si>
  <si>
    <t>35) From:  100W standard incandescent or greater PAR Lights - Track lighting or product highlighting to:  26W CFL  Energy Star rated Flood CFL - Office Sector</t>
  </si>
  <si>
    <t>36) From:  100W standard incandescent or greater PAR Lights - Track lighting or product highlighting to:  50-75 watt halogen Energy Star rated Flood CFL - Office Sector</t>
  </si>
  <si>
    <t>37) From:  No Insulation Jacket (50-119 Gal)  to:  Insulation Jacket 5/32" barrier bubble film laminated between two layers of foil Water Heater (Electrical) - Office Sector</t>
  </si>
  <si>
    <t>38) From:  No Insulation Jacket (12-40 Gal)  to:  Insulation Jacket 5/32" barrier bubble film laminated between two layers of foil Water Heater (Electrical) - Office Sector</t>
  </si>
  <si>
    <t>39) From:  No Pipe insulation  to:  Pipe insulation (10 ft flexible polyethylene insulation on outlet pipe (for 1.2" and 3/4" diameter pipe) Water Heater (Electrical) - Office Sector</t>
  </si>
  <si>
    <t>40) From:  Aerator (Average 2.75gpm) Low Flow Aerator (Electric Water Heater Only) to:  Aerator (Average 1.5 gpm) Low Flow Aerator (Electric Water Heater Only) - Office Sector</t>
  </si>
  <si>
    <t>41) From:  Authorized Contractor Program (ACP)  to:  Work Order cost &lt;$500 (Labour and materials)  - Office Sector</t>
  </si>
  <si>
    <t>42) From:  Authorized Contractor Program (ACP)  to:  Work Order cost &gt;$500 - $2000 (Labour and materials)  - Office Sector</t>
  </si>
  <si>
    <t>43) From:  Authorized Contractor Program (ACP)  to:  Work Order cost &gt;$2001 - $5000 (Labour and materials)  - Office Sector</t>
  </si>
  <si>
    <t>44) From:  Contractor (Non-Classified Locations)  to:  First 10 devices or fraction thereof  - Office Sector</t>
  </si>
  <si>
    <t>45) From:  Contractor (Non-Classified Locations)  to:  Each additional 10 devices or fraction thereof  - Office Sector</t>
  </si>
  <si>
    <t>46) From:  4 Lamps 8' -T12-75W-Magnetic Ballasts to:  4 - 4' 32 watt lamps + reflector with 90% ballast factor T8-Electronic Ballast - Office Sector</t>
  </si>
  <si>
    <t>47) From:  Contractor (Non-Classified Locations) - Minimum fee if the total fee for the application for inspection is less then $71  to:    - Office Sector</t>
  </si>
  <si>
    <t>48) From:  2 Lamps 8' -T12-75W-Magnetic Ballasts to:  2 - 8' lamps with 90% ballast factor T8-Electronic Ballast - Office Sector</t>
  </si>
  <si>
    <t>49) From:  4 Lamps 8' -T12-75W-Magnetic Ballasts to:  4 - 8' lamps with 2 electronic ballasts of 90% ballast factor T8-Electronic Ballast - Office Sector</t>
  </si>
  <si>
    <t>50) From:  2 Lamps 8' -T12-60W-Magnetic Ballasts to:  2 - 8' 59wat lamps + reflector with 90% ballast factor  T8-Electronic Ballast - Office Sector</t>
  </si>
  <si>
    <t>51) From:  4 Lamps 8' -T12-60W-Magnetic Ballasts to:  4 - 8' lamps with 2 electronic ballasts of 90% ballast factor T8-Electronic Ballast - Office Sector</t>
  </si>
  <si>
    <t>52) From:  2 Lamps 4' -T8 32W-Magnetic Ballasts to:  2 - 4' 25 watt lamps with electronic ballasts T8-Electronic Ballast - Office Sector</t>
  </si>
  <si>
    <t>53) From:  2 - 4' T12 High Output Lamps High Output T12-Magnetic Ballasts to:  2 - 4' High Output T8 lamps with electronic ballasts High Output T8-Electronic Ballast - Office Sector</t>
  </si>
  <si>
    <t>54) From:  2 - 8' T12 High Output Lamps High Output T12-Magnetic Ballasts to:  2 - 8' High Output T8 lamps with electronic ballasts High Output T8-Electronic Ballast - Office Sector</t>
  </si>
  <si>
    <t>55) From:  175W Metal Halide  Metal Halide  to:  1 - 150W Metal Halide Direct Lamp replacement Metal Halide Direct Lamp Replacement - Office Sector</t>
  </si>
  <si>
    <t>56) From:  400W Metal Halide  Metal Halide  to:  1 - 350W Metal Halide Direct Lamp replacement Metal Halide Direct Lamp Replacement - Office Sector</t>
  </si>
  <si>
    <t>57) From:  250W Metal Halide  Metal Halide  to:  4 - 4' Lamps with either 32 watt ballast of 80% ballast factor or 25 watt lamps T8 Replacement - Office Sector</t>
  </si>
  <si>
    <t>58) From:  400W Metal Halide  Metal Halide  to:  6 - 4' Lamps with either 32 watt ballast of 80% ballast factor or 25 watt lamps T8 Replacement - Office Sector</t>
  </si>
  <si>
    <t>59) From:  40W Standard Incandescent (A Lamp) to:  11W ENERGY STAR® rated CFL New Fixture (2-pin / 4-pin base socket) - Office Sector</t>
  </si>
  <si>
    <t>60) From:  60W Standard Incandescent (A Lamp) to:  13W ENERGY STAR® rated CFL New Fixture (2-pin / 4-pin base socket) - Office Sector</t>
  </si>
  <si>
    <t>61) From:  100W Standard Incandescent (A Lamp) to:  23W ENERGY STAR® rated CFL New Fixture (2-pin / 4-pin base socket) - Office Sector</t>
  </si>
  <si>
    <t>62) From:  150W Standard Incandescent (A Lamp) to:  28W ENERGY STAR® rated CFL New Fixture (2-pin / 4-pin base socket) - Office Sector</t>
  </si>
  <si>
    <t>63) From:  65 - 75W Incandescent R Lamp Incandescent R Lamp on Dimmers to:  14 - 16W Dimmable CFL R Lamp ENERGY STAR® rated Dimmable CFL R Lamp - Office Sector</t>
  </si>
  <si>
    <t>64) From:  100 - 150W Incandescent R Lamp Incandescent R Lamp on Dimmers to:  22 - 26W Dimmable CFL R Lamp ENERGY STAR® rated Dimmable CFL R Lamp - Office Sector</t>
  </si>
  <si>
    <t>65) From:  40 - 60W standard halogen  PAR Lights - Track lighting or product highlighting to:  32 Watt halogen IR MR16  Energy Star rated Flood CFL - Office Sector</t>
  </si>
  <si>
    <t>66) From:  4' T12 Tube Guard T12 Tube Guard to:  4' T8 Tube Guards T8-Electronic Ballast - Office Sector</t>
  </si>
  <si>
    <t>67) From:  8' T12 Tube Guard T12 Tube Guard to:  8' T8 Tube Guards T8-Electronic Ballast - Office Sector</t>
  </si>
  <si>
    <t>Consumer, Consumer Low-Income</t>
  </si>
  <si>
    <t>EnergyStarExitSigns - Corridor / Parking Area Energy Savings application - Multi-Unit Residential Building sector</t>
  </si>
  <si>
    <t>FridgeLEDStripLight - Corridor / Parking Area Energy Savings application - Multi-Unit Residential Building sector</t>
  </si>
  <si>
    <t>NonDimmCFLsScrew_In - Corridor / Parking Area Energy Savings application - Multi-Unit Residential Building sector</t>
  </si>
  <si>
    <t>NonDimmCFLs_par11W - Corridor / Parking Area Energy Savings application - Multi-Unit Residential Building sector</t>
  </si>
  <si>
    <t>NonDimmCFLs_par12-20W - Corridor / Parking Area Energy Savings application - Multi-Unit Residential Building sector</t>
  </si>
  <si>
    <t>NonDimmCFLs_par20+W - Corridor / Parking Area Energy Savings application - Multi-Unit Residential Building sector</t>
  </si>
  <si>
    <t>Dimm&amp;NonDimmCFL2-pin14W- - Corridor / Parking Area Energy Savings application - Multi-Unit Residential Building sector</t>
  </si>
  <si>
    <t>Dimm&amp;NonDimmCFL2-pin26W- - Corridor / Parking Area Energy Savings application - Multi-Unit Residential Building sector</t>
  </si>
  <si>
    <t>Dimm&amp;NonDimmCFL2-pin39W- - Corridor / Parking Area Energy Savings application - Multi-Unit Residential Building sector</t>
  </si>
  <si>
    <t>Dimm&amp;NonDimmCFL4-pin14W- - Corridor / Parking Area Energy Savings application - Multi-Unit Residential Building sector</t>
  </si>
  <si>
    <t>Dimm&amp;NonDimmCFL4-pin26W- - Corridor / Parking Area Energy Savings application - Multi-Unit Residential Building sector</t>
  </si>
  <si>
    <t>Dimm&amp;NonDimmCFL4-pin39W- - Corridor / Parking Area Energy Savings application - Multi-Unit Residential Building sector</t>
  </si>
  <si>
    <t>DimmCFLs_0-16W - Corridor / Parking Area Energy Savings application - Multi-Unit Residential Building sector</t>
  </si>
  <si>
    <t>DimmCFLs_17-20W - Corridor / Parking Area Energy Savings application - Multi-Unit Residential Building sector</t>
  </si>
  <si>
    <t>DimmCFLs_21+W - Corridor / Parking Area Energy Savings application - Multi-Unit Residential Building sector</t>
  </si>
  <si>
    <t>StandardT8_Single - Corridor / Parking Area Energy Savings application - Multi-Unit Residential Building sector</t>
  </si>
  <si>
    <t>StandardT8_Two - Corridor / Parking Area Energy Savings application - Multi-Unit Residential Building sector</t>
  </si>
  <si>
    <t>StandardT8_Three - Corridor / Parking Area Energy Savings application - Multi-Unit Residential Building sector</t>
  </si>
  <si>
    <t>StandardT8_Four - Corridor / Parking Area Energy Savings application - Multi-Unit Residential Building sector</t>
  </si>
  <si>
    <t>RWHighT8Fixtures_Single - Corridor / Parking Area Energy Savings application - Multi-Unit Residential Building sector</t>
  </si>
  <si>
    <t>RWHighT8Fixtures_Two - Corridor / Parking Area Energy Savings application - Multi-Unit Residential Building sector</t>
  </si>
  <si>
    <t>RWHighT8Fixtures_Three - Corridor / Parking Area Energy Savings application - Multi-Unit Residential Building sector</t>
  </si>
  <si>
    <t>RWHighT8Fixtures_Four - Corridor / Parking Area Energy Savings application - Multi-Unit Residential Building sector</t>
  </si>
  <si>
    <t>StdMedBayT8_Four - Corridor / Parking Area Energy Savings application - Multi-Unit Residential Building sector</t>
  </si>
  <si>
    <t>MedBayT8_Six - Corridor / Parking Area Energy Savings application - Multi-Unit Residential Building sector</t>
  </si>
  <si>
    <t>MedBayT8_Eight - Corridor / Parking Area Energy Savings application - Multi-Unit Residential Building sector</t>
  </si>
  <si>
    <t>HighMedBayT8_Four - Corridor / Parking Area Energy Savings application - Multi-Unit Residential Building sector</t>
  </si>
  <si>
    <t>HighMedBayT8_Six - Corridor / Parking Area Energy Savings application - Multi-Unit Residential Building sector</t>
  </si>
  <si>
    <t>HighMedBayT8_Eight - Corridor / Parking Area Energy Savings application - Multi-Unit Residential Building sector</t>
  </si>
  <si>
    <t>T5Fixture_1Lamp - Corridor / Parking Area Energy Savings application - Multi-Unit Residential Building sector</t>
  </si>
  <si>
    <t>T5Fixture_2Lamps - Corridor / Parking Area Energy Savings application - Multi-Unit Residential Building sector</t>
  </si>
  <si>
    <t>T5Fixture_3Lamps - Corridor / Parking Area Energy Savings application - Multi-Unit Residential Building sector</t>
  </si>
  <si>
    <t>T5Fixture_HO1Lamp - Corridor / Parking Area Energy Savings application - Multi-Unit Residential Building sector</t>
  </si>
  <si>
    <t>T5Fixture_HO2Lamp - Corridor / Parking Area Energy Savings application - Multi-Unit Residential Building sector</t>
  </si>
  <si>
    <t>T5MedHighFixture_4Lamp - Corridor / Parking Area Energy Savings application - Multi-Unit Residential Building sector</t>
  </si>
  <si>
    <t>T5MedHighFixture_6Lamp - Corridor / Parking Area Energy Savings application - Multi-Unit Residential Building sector</t>
  </si>
  <si>
    <t>T5MedHighFixture_8Lamp - Corridor / Parking Area Energy Savings application - Multi-Unit Residential Building sector</t>
  </si>
  <si>
    <t>T5MedHighFixture_10Lamp - Corridor / Parking Area Energy Savings application - Multi-Unit Residential Building sector</t>
  </si>
  <si>
    <t>T5MedHighFixture_12Lamp - Corridor / Parking Area Energy Savings application - Multi-Unit Residential Building sector</t>
  </si>
  <si>
    <t>PulseStart_MetalHalide - Corridor / Parking Area Energy Savings application - Multi-Unit Residential Building sector</t>
  </si>
  <si>
    <t>InfraredHalogen_25W- - Corridor / Parking Area Energy Savings application - Multi-Unit Residential Building sector</t>
  </si>
  <si>
    <t>InfraredHalogen_26-35W - Corridor / Parking Area Energy Savings application - Multi-Unit Residential Building sector</t>
  </si>
  <si>
    <t>InfraredHalogen_36-48W - Corridor / Parking Area Energy Savings application - Multi-Unit Residential Building sector</t>
  </si>
  <si>
    <t>InfraredHalogen_49-60W - Corridor / Parking Area Energy Savings application - Multi-Unit Residential Building sector</t>
  </si>
  <si>
    <t>Self-BallastedMetalHalide120W - Corridor / Parking Area Energy Savings application - Multi-Unit Residential Building sector</t>
  </si>
  <si>
    <t>Self-BallastedMetalHalide50W - Corridor / Parking Area Energy Savings application - Multi-Unit Residential Building sector</t>
  </si>
  <si>
    <t>MetalHalide_150W - Corridor / Parking Area Energy Savings application - Multi-Unit Residential Building sector</t>
  </si>
  <si>
    <t>MetalHalide_360W - Corridor / Parking Area Energy Savings application - Multi-Unit Residential Building sector</t>
  </si>
  <si>
    <t>HighPressure_225W - Corridor / Parking Area Energy Savings application - Multi-Unit Residential Building sector</t>
  </si>
  <si>
    <t>ElecBallast_MetalHde200-W - Corridor / Parking Area Energy Savings application - Multi-Unit Residential Building sector</t>
  </si>
  <si>
    <t>ElecBallast_MetalHde250-360W - Corridor / Parking Area Energy Savings application - Multi-Unit Residential Building sector</t>
  </si>
  <si>
    <t>ElecBallast_MetalHde400+W - Corridor / Parking Area Energy Savings application - Multi-Unit Residential Building sector</t>
  </si>
  <si>
    <t>ElecBallast_HighPress200-W - Corridor / Parking Area Energy Savings application - Multi-Unit Residential Building sector</t>
  </si>
  <si>
    <t>ElecBallast_HighPress250W - Corridor / Parking Area Energy Savings application - Multi-Unit Residential Building sector</t>
  </si>
  <si>
    <t>ElecBallast_HighPress400W - Corridor / Parking Area Energy Savings application - Multi-Unit Residential Building sector</t>
  </si>
  <si>
    <t>ElecBallast_HighPress600W - Corridor / Parking Area Energy Savings application - Multi-Unit Residential Building sector</t>
  </si>
  <si>
    <t>ElecBallast_HighPress1000W - Corridor / Parking Area Energy Savings application - Multi-Unit Residential Building sector</t>
  </si>
  <si>
    <t>OccSen_SwitchPlate - Corridor / Parking Area Energy Savings application - Multi-Unit Residential Building sector</t>
  </si>
  <si>
    <t>OccSen_CelingMounted - Corridor / Parking Area Energy Savings application - Multi-Unit Residential Building sector</t>
  </si>
  <si>
    <t>TempControls_InSuiteHeat - Corridor / Parking Area Energy Savings application - Multi-Unit Residential Building sector</t>
  </si>
  <si>
    <t>TempControls_InSuiteCool - Corridor / Parking Area Energy Savings application - Multi-Unit Residential Building sector</t>
  </si>
  <si>
    <t>TempControls_Heat&amp;Cool - Corridor / Parking Area Energy Savings application - Multi-Unit Residential Building sector</t>
  </si>
  <si>
    <t>ECM_AirFurnace - Corridor / Parking Area Energy Savings application - Multi-Unit Residential Building sector</t>
  </si>
  <si>
    <t>GroundSource_LowRise - Corridor / Parking Area Energy Savings application - Multi-Unit Residential Building sector</t>
  </si>
  <si>
    <t>GroundSource_HighRise - Corridor / Parking Area Energy Savings application - Multi-Unit Residential Building sector</t>
  </si>
  <si>
    <t>GroundSource_Average - Corridor / Parking Area Energy Savings application - Multi-Unit Residential Building sector</t>
  </si>
  <si>
    <t>Non-ElectricChillers - Corridor / Parking Area Energy Savings application - Multi-Unit Residential Building sector</t>
  </si>
  <si>
    <t>EnerStarWasher - Corridor / Parking Area Energy Savings application - Multi-Unit Residential Building sector</t>
  </si>
  <si>
    <t>NaturalGasDryer_InSuite - Corridor / Parking Area Energy Savings application - Multi-Unit Residential Building sector</t>
  </si>
  <si>
    <t>NaturalGasDryer_Common - Corridor / Parking Area Energy Savings application - Multi-Unit Residential Building sector</t>
  </si>
  <si>
    <t>EnergyStar_DishWasher - Corridor / Parking Area Energy Savings application - Multi-Unit Residential Building sector</t>
  </si>
  <si>
    <t>EnergyStar_Fridge - Corridor / Parking Area Energy Savings application - Multi-Unit Residential Building sector</t>
  </si>
  <si>
    <t>EnergyStar_CeilingFan - Corridor / Parking Area Energy Savings application - Multi-Unit Residential Building sector</t>
  </si>
  <si>
    <t>Non-ElectricWaterHeater - Corridor / Parking Area Energy Savings application - Multi-Unit Residential Building sector</t>
  </si>
  <si>
    <t>SolarHotWaterCollector - Corridor / Parking Area Energy Savings application - Multi-Unit Residential Building sector</t>
  </si>
  <si>
    <t>Non-ElectricTankHotWater - Corridor / Parking Area Energy Savings application - Multi-Unit Residential Building sector</t>
  </si>
  <si>
    <t>DrainWaterHeatRecovery - Corridor / Parking Area Energy Savings application - Multi-Unit Residential Building sector</t>
  </si>
  <si>
    <t>DomesticHotWaterRecirc - Corridor / Parking Area Energy Savings application - Multi-Unit Residential Building sector</t>
  </si>
  <si>
    <t>EnergyStarExitSigns - Suite Savings application - Multi-Unit Residential Building sector</t>
  </si>
  <si>
    <t>FridgeLEDStripLight - Suite Savings application - Multi-Unit Residential Building sector</t>
  </si>
  <si>
    <t>NonDimmCFLsScrew_In - Suite Savings application - Multi-Unit Residential Building sector</t>
  </si>
  <si>
    <t>NonDimmCFLs_par11W - Suite Savings application - Multi-Unit Residential Building sector</t>
  </si>
  <si>
    <t>NonDimmCFLs_par12-20W - Suite Savings application - Multi-Unit Residential Building sector</t>
  </si>
  <si>
    <t>NonDimmCFLs_par20+W - Suite Savings application - Multi-Unit Residential Building sector</t>
  </si>
  <si>
    <t>Dimm&amp;NonDimmCFL2-pin14W- - Suite Savings application - Multi-Unit Residential Building sector</t>
  </si>
  <si>
    <t>Dimm&amp;NonDimmCFL2-pin26W- - Suite Savings application - Multi-Unit Residential Building sector</t>
  </si>
  <si>
    <t>Dimm&amp;NonDimmCFL2-pin39W- - Suite Savings application - Multi-Unit Residential Building sector</t>
  </si>
  <si>
    <t>Dimm&amp;NonDimmCFL4-pin14W- - Suite Savings application - Multi-Unit Residential Building sector</t>
  </si>
  <si>
    <t>Dimm&amp;NonDimmCFL4-pin26W- - Suite Savings application - Multi-Unit Residential Building sector</t>
  </si>
  <si>
    <t>Dimm&amp;NonDimmCFL4-pin39W- - Suite Savings application - Multi-Unit Residential Building sector</t>
  </si>
  <si>
    <t>DimmCFLs_0-16W - Suite Savings application - Multi-Unit Residential Building sector</t>
  </si>
  <si>
    <t>DimmCFLs_17-20W - Suite Savings application - Multi-Unit Residential Building sector</t>
  </si>
  <si>
    <t>DimmCFLs_21+W - Suite Savings application - Multi-Unit Residential Building sector</t>
  </si>
  <si>
    <t>StandardT8_Single - Suite Savings application - Multi-Unit Residential Building sector</t>
  </si>
  <si>
    <t>StandardT8_Two - Suite Savings application - Multi-Unit Residential Building sector</t>
  </si>
  <si>
    <t>StandardT8_Three - Suite Savings application - Multi-Unit Residential Building sector</t>
  </si>
  <si>
    <t>StandardT8_Four - Suite Savings application - Multi-Unit Residential Building sector</t>
  </si>
  <si>
    <t>RWHighT8Fixtures_Single - Suite Savings application - Multi-Unit Residential Building sector</t>
  </si>
  <si>
    <t>RWHighT8Fixtures_Two - Suite Savings application - Multi-Unit Residential Building sector</t>
  </si>
  <si>
    <t>RWHighT8Fixtures_Three - Suite Savings application - Multi-Unit Residential Building sector</t>
  </si>
  <si>
    <t>RWHighT8Fixtures_Four - Suite Savings application - Multi-Unit Residential Building sector</t>
  </si>
  <si>
    <t>StdMedBayT8_Four - Suite Savings application - Multi-Unit Residential Building sector</t>
  </si>
  <si>
    <t>MedBayT8_Six - Suite Savings application - Multi-Unit Residential Building sector</t>
  </si>
  <si>
    <t>MedBayT8_Eight - Suite Savings application - Multi-Unit Residential Building sector</t>
  </si>
  <si>
    <t>HighMedBayT8_Four - Suite Savings application - Multi-Unit Residential Building sector</t>
  </si>
  <si>
    <t>HighMedBayT8_Six - Suite Savings application - Multi-Unit Residential Building sector</t>
  </si>
  <si>
    <t>HighMedBayT8_Eight - Suite Savings application - Multi-Unit Residential Building sector</t>
  </si>
  <si>
    <t>T5Fixture_1Lamp - Suite Savings application - Multi-Unit Residential Building sector</t>
  </si>
  <si>
    <t>T5Fixture_2Lamps - Suite Savings application - Multi-Unit Residential Building sector</t>
  </si>
  <si>
    <t>T5Fixture_3Lamps - Suite Savings application - Multi-Unit Residential Building sector</t>
  </si>
  <si>
    <t>T5Fixture_HO1Lamp - Suite Savings application - Multi-Unit Residential Building sector</t>
  </si>
  <si>
    <t>T5Fixture_HO2Lamp - Suite Savings application - Multi-Unit Residential Building sector</t>
  </si>
  <si>
    <t>T5MedHighFixture_4Lamp - Suite Savings application - Multi-Unit Residential Building sector</t>
  </si>
  <si>
    <t>T5MedHighFixture_6Lamp - Suite Savings application - Multi-Unit Residential Building sector</t>
  </si>
  <si>
    <t>T5MedHighFixture_8Lamp - Suite Savings application - Multi-Unit Residential Building sector</t>
  </si>
  <si>
    <t>T5MedHighFixture_10Lamp - Suite Savings application - Multi-Unit Residential Building sector</t>
  </si>
  <si>
    <t>T5MedHighFixture_12Lamp - Suite Savings application - Multi-Unit Residential Building sector</t>
  </si>
  <si>
    <t>PulseStart_MetalHalide - Suite Savings application - Multi-Unit Residential Building sector</t>
  </si>
  <si>
    <t>InfraredHalogen_25W- - Suite Savings application - Multi-Unit Residential Building sector</t>
  </si>
  <si>
    <t>InfraredHalogen_26-35W - Suite Savings application - Multi-Unit Residential Building sector</t>
  </si>
  <si>
    <t>InfraredHalogen_36-48W - Suite Savings application - Multi-Unit Residential Building sector</t>
  </si>
  <si>
    <t>InfraredHalogen_49-60W - Suite Savings application - Multi-Unit Residential Building sector</t>
  </si>
  <si>
    <t>Self-BallastedMetalHalide120W - Suite Savings application - Multi-Unit Residential Building sector</t>
  </si>
  <si>
    <t>Self-BallastedMetalHalide50W - Suite Savings application - Multi-Unit Residential Building sector</t>
  </si>
  <si>
    <t>MetalHalide_150W - Suite Savings application - Multi-Unit Residential Building sector</t>
  </si>
  <si>
    <t>MetalHalide_360W - Suite Savings application - Multi-Unit Residential Building sector</t>
  </si>
  <si>
    <t>HighPressure_225W - Suite Savings application - Multi-Unit Residential Building sector</t>
  </si>
  <si>
    <t>ElecBallast_MetalHde200-W - Suite Savings application - Multi-Unit Residential Building sector</t>
  </si>
  <si>
    <t>ElecBallast_MetalHde250-360W - Suite Savings application - Multi-Unit Residential Building sector</t>
  </si>
  <si>
    <t>ElecBallast_MetalHde400+W - Suite Savings application - Multi-Unit Residential Building sector</t>
  </si>
  <si>
    <t>ElecBallast_HighPress200-W - Suite Savings application - Multi-Unit Residential Building sector</t>
  </si>
  <si>
    <t>ElecBallast_HighPress250W - Suite Savings application - Multi-Unit Residential Building sector</t>
  </si>
  <si>
    <t>ElecBallast_HighPress400W - Suite Savings application - Multi-Unit Residential Building sector</t>
  </si>
  <si>
    <t>ElecBallast_HighPress600W - Suite Savings application - Multi-Unit Residential Building sector</t>
  </si>
  <si>
    <t>ElecBallast_HighPress1000W - Suite Savings application - Multi-Unit Residential Building sector</t>
  </si>
  <si>
    <t>OccSen_SwitchPlate - Suite Savings application - Multi-Unit Residential Building sector</t>
  </si>
  <si>
    <t>OccSen_CelingMounted - Suite Savings application - Multi-Unit Residential Building sector</t>
  </si>
  <si>
    <t>TempControls_InSuiteHeat - Suite Savings application - Multi-Unit Residential Building sector</t>
  </si>
  <si>
    <t>TempControls_InSuiteCool - Suite Savings application - Multi-Unit Residential Building sector</t>
  </si>
  <si>
    <t>TempControls_Heat&amp;Cool - Suite Savings application - Multi-Unit Residential Building sector</t>
  </si>
  <si>
    <t>ECM_AirFurnace - Suite Savings application - Multi-Unit Residential Building sector</t>
  </si>
  <si>
    <t>GroundSource_LowRise - Suite Savings application - Multi-Unit Residential Building sector</t>
  </si>
  <si>
    <t>GroundSource_HighRise - Suite Savings application - Multi-Unit Residential Building sector</t>
  </si>
  <si>
    <t>GroundSource_Average - Suite Savings application - Multi-Unit Residential Building sector</t>
  </si>
  <si>
    <t>Non-ElectricChillers - Suite Savings application - Multi-Unit Residential Building sector</t>
  </si>
  <si>
    <t>EnerStarWasher - Suite Savings application - Multi-Unit Residential Building sector</t>
  </si>
  <si>
    <t>NaturalGasDryer_InSuite - Suite Savings application - Multi-Unit Residential Building sector</t>
  </si>
  <si>
    <t>NaturalGasDryer_Common - Suite Savings application - Multi-Unit Residential Building sector</t>
  </si>
  <si>
    <t>EnergyStar_DishWasher - Suite Savings application - Multi-Unit Residential Building sector</t>
  </si>
  <si>
    <t>EnergyStar_Fridge - Suite Savings application - Multi-Unit Residential Building sector</t>
  </si>
  <si>
    <t>EnergyStar_CeilingFan - Suite Savings application - Multi-Unit Residential Building sector</t>
  </si>
  <si>
    <t>Non-ElectricWaterHeater - Suite Savings application - Multi-Unit Residential Building sector</t>
  </si>
  <si>
    <t>SolarHotWaterCollector - Suite Savings application - Multi-Unit Residential Building sector</t>
  </si>
  <si>
    <t>Non-ElectricTankHotWater - Suite Savings application - Multi-Unit Residential Building sector</t>
  </si>
  <si>
    <t>DrainWaterHeatRecovery - Suite Savings application - Multi-Unit Residential Building sector</t>
  </si>
  <si>
    <t>DomesticHotWaterRecirc - Suite Savings application - Multi-Unit Residential Building sector</t>
  </si>
  <si>
    <t>EnergyStarExitSigns - Retail / Common Area Savings application - Multi-Unit Residential Building sector</t>
  </si>
  <si>
    <t>FridgeLEDStripLight - Retail / Common Area Savings application - Multi-Unit Residential Building sector</t>
  </si>
  <si>
    <t>NonDimmCFLsScrew_In - Retail / Common Area Savings application - Multi-Unit Residential Building sector</t>
  </si>
  <si>
    <t>NonDimmCFLs_par11W - Retail / Common Area Savings application - Multi-Unit Residential Building sector</t>
  </si>
  <si>
    <t>NonDimmCFLs_par12-20W - Retail / Common Area Savings application - Multi-Unit Residential Building sector</t>
  </si>
  <si>
    <t>NonDimmCFLs_par20+W - Retail / Common Area Savings application - Multi-Unit Residential Building sector</t>
  </si>
  <si>
    <t>Dimm&amp;NonDimmCFL2-pin14W- - Retail / Common Area Savings application - Multi-Unit Residential Building sector</t>
  </si>
  <si>
    <t>Dimm&amp;NonDimmCFL2-pin26W- - Retail / Common Area Savings application - Multi-Unit Residential Building sector</t>
  </si>
  <si>
    <t>Dimm&amp;NonDimmCFL2-pin39W- - Retail / Common Area Savings application - Multi-Unit Residential Building sector</t>
  </si>
  <si>
    <t>Dimm&amp;NonDimmCFL4-pin14W- - Retail / Common Area Savings application - Multi-Unit Residential Building sector</t>
  </si>
  <si>
    <t>Dimm&amp;NonDimmCFL4-pin26W- - Retail / Common Area Savings application - Multi-Unit Residential Building sector</t>
  </si>
  <si>
    <t>Dimm&amp;NonDimmCFL4-pin39W- - Retail / Common Area Savings application - Multi-Unit Residential Building sector</t>
  </si>
  <si>
    <t>DimmCFLs_0-16W - Retail / Common Area Savings application - Multi-Unit Residential Building sector</t>
  </si>
  <si>
    <t>DimmCFLs_17-20W - Retail / Common Area Savings application - Multi-Unit Residential Building sector</t>
  </si>
  <si>
    <t>DimmCFLs_21+W - Retail / Common Area Savings application - Multi-Unit Residential Building sector</t>
  </si>
  <si>
    <t>StandardT8_Single - Retail / Common Area Savings application - Multi-Unit Residential Building sector</t>
  </si>
  <si>
    <t>StandardT8_Two - Retail / Common Area Savings application - Multi-Unit Residential Building sector</t>
  </si>
  <si>
    <t>StandardT8_Three - Retail / Common Area Savings application - Multi-Unit Residential Building sector</t>
  </si>
  <si>
    <t>StandardT8_Four - Retail / Common Area Savings application - Multi-Unit Residential Building sector</t>
  </si>
  <si>
    <t>RWHighT8Fixtures_Single - Retail / Common Area Savings application - Multi-Unit Residential Building sector</t>
  </si>
  <si>
    <t>RWHighT8Fixtures_Two - Retail / Common Area Savings application - Multi-Unit Residential Building sector</t>
  </si>
  <si>
    <t>RWHighT8Fixtures_Three - Retail / Common Area Savings application - Multi-Unit Residential Building sector</t>
  </si>
  <si>
    <t>RWHighT8Fixtures_Four - Retail / Common Area Savings application - Multi-Unit Residential Building sector</t>
  </si>
  <si>
    <t>StdMedBayT8_Four - Retail / Common Area Savings application - Multi-Unit Residential Building sector</t>
  </si>
  <si>
    <t>MedBayT8_Six - Retail / Common Area Savings application - Multi-Unit Residential Building sector</t>
  </si>
  <si>
    <t>MedBayT8_Eight - Retail / Common Area Savings application - Multi-Unit Residential Building sector</t>
  </si>
  <si>
    <t>HighMedBayT8_Four - Retail / Common Area Savings application - Multi-Unit Residential Building sector</t>
  </si>
  <si>
    <t>HighMedBayT8_Six - Retail / Common Area Savings application - Multi-Unit Residential Building sector</t>
  </si>
  <si>
    <t>HighMedBayT8_Eight - Retail / Common Area Savings application - Multi-Unit Residential Building sector</t>
  </si>
  <si>
    <t>T5Fixture_1Lamp - Retail / Common Area Savings application - Multi-Unit Residential Building sector</t>
  </si>
  <si>
    <t>T5Fixture_2Lamps - Retail / Common Area Savings application - Multi-Unit Residential Building sector</t>
  </si>
  <si>
    <t>T5Fixture_3Lamps - Retail / Common Area Savings application - Multi-Unit Residential Building sector</t>
  </si>
  <si>
    <t>T5Fixture_HO1Lamp - Retail / Common Area Savings application - Multi-Unit Residential Building sector</t>
  </si>
  <si>
    <t>T5Fixture_HO2Lamp - Retail / Common Area Savings application - Multi-Unit Residential Building sector</t>
  </si>
  <si>
    <t>T5MedHighFixture_4Lamp - Retail / Common Area Savings application - Multi-Unit Residential Building sector</t>
  </si>
  <si>
    <t>T5MedHighFixture_6Lamp - Retail / Common Area Savings application - Multi-Unit Residential Building sector</t>
  </si>
  <si>
    <t>T5MedHighFixture_8Lamp - Retail / Common Area Savings application - Multi-Unit Residential Building sector</t>
  </si>
  <si>
    <t>T5MedHighFixture_10Lamp - Retail / Common Area Savings application - Multi-Unit Residential Building sector</t>
  </si>
  <si>
    <t>T5MedHighFixture_12Lamp - Retail / Common Area Savings application - Multi-Unit Residential Building sector</t>
  </si>
  <si>
    <t>PulseStart_MetalHalide - Retail / Common Area Savings application - Multi-Unit Residential Building sector</t>
  </si>
  <si>
    <t>InfraredHalogen_25W- - Retail / Common Area Savings application - Multi-Unit Residential Building sector</t>
  </si>
  <si>
    <t>InfraredHalogen_26-35W - Retail / Common Area Savings application - Multi-Unit Residential Building sector</t>
  </si>
  <si>
    <t>InfraredHalogen_36-48W - Retail / Common Area Savings application - Multi-Unit Residential Building sector</t>
  </si>
  <si>
    <t>InfraredHalogen_49-60W - Retail / Common Area Savings application - Multi-Unit Residential Building sector</t>
  </si>
  <si>
    <t>Self-BallastedMetalHalide120W - Retail / Common Area Savings application - Multi-Unit Residential Building sector</t>
  </si>
  <si>
    <t>Self-BallastedMetalHalide50W - Retail / Common Area Savings application - Multi-Unit Residential Building sector</t>
  </si>
  <si>
    <t>MetalHalide_150W - Retail / Common Area Savings application - Multi-Unit Residential Building sector</t>
  </si>
  <si>
    <t>MetalHalide_360W - Retail / Common Area Savings application - Multi-Unit Residential Building sector</t>
  </si>
  <si>
    <t>HighPressure_225W - Retail / Common Area Savings application - Multi-Unit Residential Building sector</t>
  </si>
  <si>
    <t>ElecBallast_MetalHde200-W - Retail / Common Area Savings application - Multi-Unit Residential Building sector</t>
  </si>
  <si>
    <t>ElecBallast_MetalHde250-360W - Retail / Common Area Savings application - Multi-Unit Residential Building sector</t>
  </si>
  <si>
    <t>ElecBallast_MetalHde400+W - Retail / Common Area Savings application - Multi-Unit Residential Building sector</t>
  </si>
  <si>
    <t>ElecBallast_HighPress200-W - Retail / Common Area Savings application - Multi-Unit Residential Building sector</t>
  </si>
  <si>
    <t>ElecBallast_HighPress250W - Retail / Common Area Savings application - Multi-Unit Residential Building sector</t>
  </si>
  <si>
    <t>ElecBallast_HighPress400W - Retail / Common Area Savings application - Multi-Unit Residential Building sector</t>
  </si>
  <si>
    <t>ElecBallast_HighPress600W - Retail / Common Area Savings application - Multi-Unit Residential Building sector</t>
  </si>
  <si>
    <t>ElecBallast_HighPress1000W - Retail / Common Area Savings application - Multi-Unit Residential Building sector</t>
  </si>
  <si>
    <t>OccSen_SwitchPlate - Retail / Common Area Savings application - Multi-Unit Residential Building sector</t>
  </si>
  <si>
    <t>OccSen_CelingMounted - Retail / Common Area Savings application - Multi-Unit Residential Building sector</t>
  </si>
  <si>
    <t>TempControls_InSuiteHeat - Retail / Common Area Savings application - Multi-Unit Residential Building sector</t>
  </si>
  <si>
    <t>TempControls_InSuiteCool - Retail / Common Area Savings application - Multi-Unit Residential Building sector</t>
  </si>
  <si>
    <t>TempControls_Heat&amp;Cool - Retail / Common Area Savings application - Multi-Unit Residential Building sector</t>
  </si>
  <si>
    <t>ECM_AirFurnace - Retail / Common Area Savings application - Multi-Unit Residential Building sector</t>
  </si>
  <si>
    <t>GroundSource_LowRise - Retail / Common Area Savings application - Multi-Unit Residential Building sector</t>
  </si>
  <si>
    <t>GroundSource_HighRise - Retail / Common Area Savings application - Multi-Unit Residential Building sector</t>
  </si>
  <si>
    <t>GroundSource_Average - Retail / Common Area Savings application - Multi-Unit Residential Building sector</t>
  </si>
  <si>
    <t>Non-ElectricChillers - Retail / Common Area Savings application - Multi-Unit Residential Building sector</t>
  </si>
  <si>
    <t>EnerStarWasher - Retail / Common Area Savings application - Multi-Unit Residential Building sector</t>
  </si>
  <si>
    <t>NaturalGasDryer_InSuite - Retail / Common Area Savings application - Multi-Unit Residential Building sector</t>
  </si>
  <si>
    <t>NaturalGasDryer_Common - Retail / Common Area Savings application - Multi-Unit Residential Building sector</t>
  </si>
  <si>
    <t>EnergyStar_DishWasher - Retail / Common Area Savings application - Multi-Unit Residential Building sector</t>
  </si>
  <si>
    <t>EnergyStar_Fridge - Retail / Common Area Savings application - Multi-Unit Residential Building sector</t>
  </si>
  <si>
    <t>EnergyStar_CeilingFan - Retail / Common Area Savings application - Multi-Unit Residential Building sector</t>
  </si>
  <si>
    <t>Non-ElectricWaterHeater - Retail / Common Area Savings application - Multi-Unit Residential Building sector</t>
  </si>
  <si>
    <t>SolarHotWaterCollector - Retail / Common Area Savings application - Multi-Unit Residential Building sector</t>
  </si>
  <si>
    <t>Non-ElectricTankHotWater - Retail / Common Area Savings application - Multi-Unit Residential Building sector</t>
  </si>
  <si>
    <t>DrainWaterHeatRecovery - Retail / Common Area Savings application - Multi-Unit Residential Building sector</t>
  </si>
  <si>
    <t>DomesticHotWaterRecirc - Retail / Common Area Savings application - Multi-Unit Residential Building sector</t>
  </si>
  <si>
    <t>Custom Project - Custom Project application - Multi-Unit Residential Building sector</t>
  </si>
  <si>
    <t>EnergyStarExitSigns - Corridor / Parking Area Energy Savings application - Low-Income sector</t>
  </si>
  <si>
    <t>FridgeLEDStripLight - Corridor / Parking Area Energy Savings application - Low-Income sector</t>
  </si>
  <si>
    <t>NonDimmCFLsScrew_In - Corridor / Parking Area Energy Savings application - Low-Income sector</t>
  </si>
  <si>
    <t>NonDimmCFLs_par11W - Corridor / Parking Area Energy Savings application - Low-Income sector</t>
  </si>
  <si>
    <t>NonDimmCFLs_par12-20W - Corridor / Parking Area Energy Savings application - Low-Income sector</t>
  </si>
  <si>
    <t>NonDimmCFLs_par20+W - Corridor / Parking Area Energy Savings application - Low-Income sector</t>
  </si>
  <si>
    <t>Dimm&amp;NonDimmCFL2-pin14W- - Corridor / Parking Area Energy Savings application - Low-Income sector</t>
  </si>
  <si>
    <t>Dimm&amp;NonDimmCFL2-pin26W- - Corridor / Parking Area Energy Savings application - Low-Income sector</t>
  </si>
  <si>
    <t>Dimm&amp;NonDimmCFL2-pin39W- - Corridor / Parking Area Energy Savings application - Low-Income sector</t>
  </si>
  <si>
    <t>Dimm&amp;NonDimmCFL4-pin14W- - Corridor / Parking Area Energy Savings application - Low-Income sector</t>
  </si>
  <si>
    <t>Dimm&amp;NonDimmCFL4-pin26W- - Corridor / Parking Area Energy Savings application - Low-Income sector</t>
  </si>
  <si>
    <t>Dimm&amp;NonDimmCFL4-pin39W- - Corridor / Parking Area Energy Savings application - Low-Income sector</t>
  </si>
  <si>
    <t>DimmCFLs_0-16W - Corridor / Parking Area Energy Savings application - Low-Income sector</t>
  </si>
  <si>
    <t>DimmCFLs_17-20W - Corridor / Parking Area Energy Savings application - Low-Income sector</t>
  </si>
  <si>
    <t>DimmCFLs_21+W - Corridor / Parking Area Energy Savings application - Low-Income sector</t>
  </si>
  <si>
    <t>StandardT8_Single - Corridor / Parking Area Energy Savings application - Low-Income sector</t>
  </si>
  <si>
    <t>StandardT8_Two - Corridor / Parking Area Energy Savings application - Low-Income sector</t>
  </si>
  <si>
    <t>StandardT8_Three - Corridor / Parking Area Energy Savings application - Low-Income sector</t>
  </si>
  <si>
    <t>StandardT8_Four - Corridor / Parking Area Energy Savings application - Low-Income sector</t>
  </si>
  <si>
    <t>RWHighT8Fixtures_Single - Corridor / Parking Area Energy Savings application - Low-Income sector</t>
  </si>
  <si>
    <t>RWHighT8Fixtures_Two - Corridor / Parking Area Energy Savings application - Low-Income sector</t>
  </si>
  <si>
    <t>RWHighT8Fixtures_Three - Corridor / Parking Area Energy Savings application - Low-Income sector</t>
  </si>
  <si>
    <t>RWHighT8Fixtures_Four - Corridor / Parking Area Energy Savings application - Low-Income sector</t>
  </si>
  <si>
    <t>StdMedBayT8_Four - Corridor / Parking Area Energy Savings application - Low-Income sector</t>
  </si>
  <si>
    <t>MedBayT8_Six - Corridor / Parking Area Energy Savings application - Low-Income sector</t>
  </si>
  <si>
    <t>MedBayT8_Eight - Corridor / Parking Area Energy Savings application - Low-Income sector</t>
  </si>
  <si>
    <t>HighMedBayT8_Four - Corridor / Parking Area Energy Savings application - Low-Income sector</t>
  </si>
  <si>
    <t>HighMedBayT8_Six - Corridor / Parking Area Energy Savings application - Low-Income sector</t>
  </si>
  <si>
    <t>HighMedBayT8_Eight - Corridor / Parking Area Energy Savings application - Low-Income sector</t>
  </si>
  <si>
    <t>T5Fixture_1Lamp - Corridor / Parking Area Energy Savings application - Low-Income sector</t>
  </si>
  <si>
    <t>T5Fixture_2Lamps - Corridor / Parking Area Energy Savings application - Low-Income sector</t>
  </si>
  <si>
    <t>T5Fixture_3Lamps - Corridor / Parking Area Energy Savings application - Low-Income sector</t>
  </si>
  <si>
    <t>T5Fixture_HO1Lamp - Corridor / Parking Area Energy Savings application - Low-Income sector</t>
  </si>
  <si>
    <t>T5Fixture_HO2Lamp - Corridor / Parking Area Energy Savings application - Low-Income sector</t>
  </si>
  <si>
    <t>T5MedHighFixture_4Lamp - Corridor / Parking Area Energy Savings application - Low-Income sector</t>
  </si>
  <si>
    <t>T5MedHighFixture_6Lamp - Corridor / Parking Area Energy Savings application - Low-Income sector</t>
  </si>
  <si>
    <t>T5MedHighFixture_8Lamp - Corridor / Parking Area Energy Savings application - Low-Income sector</t>
  </si>
  <si>
    <t>T5MedHighFixture_10Lamp - Corridor / Parking Area Energy Savings application - Low-Income sector</t>
  </si>
  <si>
    <t>T5MedHighFixture_12Lamp - Corridor / Parking Area Energy Savings application - Low-Income sector</t>
  </si>
  <si>
    <t>PulseStart_MetalHalide - Corridor / Parking Area Energy Savings application - Low-Income sector</t>
  </si>
  <si>
    <t>InfraredHalogen_25W- - Corridor / Parking Area Energy Savings application - Low-Income sector</t>
  </si>
  <si>
    <t>InfraredHalogen_26-35W - Corridor / Parking Area Energy Savings application - Low-Income sector</t>
  </si>
  <si>
    <t>InfraredHalogen_36-48W - Corridor / Parking Area Energy Savings application - Low-Income sector</t>
  </si>
  <si>
    <t>InfraredHalogen_49-60W - Corridor / Parking Area Energy Savings application - Low-Income sector</t>
  </si>
  <si>
    <t>Self-BallastedMetalHalide120W - Corridor / Parking Area Energy Savings application - Low-Income sector</t>
  </si>
  <si>
    <t>Self-BallastedMetalHalide50W - Corridor / Parking Area Energy Savings application - Low-Income sector</t>
  </si>
  <si>
    <t>MetalHalide_150W - Corridor / Parking Area Energy Savings application - Low-Income sector</t>
  </si>
  <si>
    <t>MetalHalide_360W - Corridor / Parking Area Energy Savings application - Low-Income sector</t>
  </si>
  <si>
    <t>HighPressure_225W - Corridor / Parking Area Energy Savings application - Low-Income sector</t>
  </si>
  <si>
    <t>ElecBallast_MetalHde200-W - Corridor / Parking Area Energy Savings application - Low-Income sector</t>
  </si>
  <si>
    <t>ElecBallast_MetalHde250-360W - Corridor / Parking Area Energy Savings application - Low-Income sector</t>
  </si>
  <si>
    <t>ElecBallast_MetalHde400+W - Corridor / Parking Area Energy Savings application - Low-Income sector</t>
  </si>
  <si>
    <t>ElecBallast_HighPress200-W - Corridor / Parking Area Energy Savings application - Low-Income sector</t>
  </si>
  <si>
    <t>ElecBallast_HighPress250W - Corridor / Parking Area Energy Savings application - Low-Income sector</t>
  </si>
  <si>
    <t>ElecBallast_HighPress400W - Corridor / Parking Area Energy Savings application - Low-Income sector</t>
  </si>
  <si>
    <t>ElecBallast_HighPress600W - Corridor / Parking Area Energy Savings application - Low-Income sector</t>
  </si>
  <si>
    <t>ElecBallast_HighPress1000W - Corridor / Parking Area Energy Savings application - Low-Income sector</t>
  </si>
  <si>
    <t>OccSen_SwitchPlate - Corridor / Parking Area Energy Savings application - Low-Income sector</t>
  </si>
  <si>
    <t>OccSen_CelingMounted - Corridor / Parking Area Energy Savings application - Low-Income sector</t>
  </si>
  <si>
    <t>TempControls_InSuiteHeat - Corridor / Parking Area Energy Savings application - Low-Income sector</t>
  </si>
  <si>
    <t>TempControls_InSuiteCool - Corridor / Parking Area Energy Savings application - Low-Income sector</t>
  </si>
  <si>
    <t>TempControls_Heat&amp;Cool - Corridor / Parking Area Energy Savings application - Low-Income sector</t>
  </si>
  <si>
    <t>ECM_AirFurnace - Corridor / Parking Area Energy Savings application - Low-Income sector</t>
  </si>
  <si>
    <t>GroundSource_LowRise - Corridor / Parking Area Energy Savings application - Low-Income sector</t>
  </si>
  <si>
    <t>GroundSource_HighRise - Corridor / Parking Area Energy Savings application - Low-Income sector</t>
  </si>
  <si>
    <t>GroundSource_Average - Corridor / Parking Area Energy Savings application - Low-Income sector</t>
  </si>
  <si>
    <t>Non-ElectricChillers - Corridor / Parking Area Energy Savings application - Low-Income sector</t>
  </si>
  <si>
    <t>EnerStarWasher - Corridor / Parking Area Energy Savings application - Low-Income sector</t>
  </si>
  <si>
    <t>NaturalGasDryer_InSuite - Corridor / Parking Area Energy Savings application - Low-Income sector</t>
  </si>
  <si>
    <t>NaturalGasDryer_Common - Corridor / Parking Area Energy Savings application - Low-Income sector</t>
  </si>
  <si>
    <t>EnergyStar_DishWasher - Corridor / Parking Area Energy Savings application - Low-Income sector</t>
  </si>
  <si>
    <t>EnergyStar_Fridge - Corridor / Parking Area Energy Savings application - Low-Income sector</t>
  </si>
  <si>
    <t>EnergyStar_CeilingFan - Corridor / Parking Area Energy Savings application - Low-Income sector</t>
  </si>
  <si>
    <t>Non-ElectricWaterHeater - Corridor / Parking Area Energy Savings application - Low-Income sector</t>
  </si>
  <si>
    <t>SolarHotWaterCollector - Corridor / Parking Area Energy Savings application - Low-Income sector</t>
  </si>
  <si>
    <t>Non-ElectricTankHotWater - Corridor / Parking Area Energy Savings application - Low-Income sector</t>
  </si>
  <si>
    <t>DrainWaterHeatRecovery - Corridor / Parking Area Energy Savings application - Low-Income sector</t>
  </si>
  <si>
    <t>DomesticHotWaterRecirc - Corridor / Parking Area Energy Savings application - Low-Income sector</t>
  </si>
  <si>
    <t>EnergyStarExitSigns - Suite Savings application - Low-Income sector</t>
  </si>
  <si>
    <t>FridgeLEDStripLight - Suite Savings application - Low-Income sector</t>
  </si>
  <si>
    <t>NonDimmCFLsScrew_In - Suite Savings application - Low-Income sector</t>
  </si>
  <si>
    <t>NonDimmCFLs_par11W - Suite Savings application - Low-Income sector</t>
  </si>
  <si>
    <t>NonDimmCFLs_par12-20W - Suite Savings application - Low-Income sector</t>
  </si>
  <si>
    <t>NonDimmCFLs_par20+W - Suite Savings application - Low-Income sector</t>
  </si>
  <si>
    <t>Dimm&amp;NonDimmCFL2-pin14W- - Suite Savings application - Low-Income sector</t>
  </si>
  <si>
    <t>Dimm&amp;NonDimmCFL2-pin26W- - Suite Savings application - Low-Income sector</t>
  </si>
  <si>
    <t>Dimm&amp;NonDimmCFL2-pin39W- - Suite Savings application - Low-Income sector</t>
  </si>
  <si>
    <t>Dimm&amp;NonDimmCFL4-pin14W- - Suite Savings application - Low-Income sector</t>
  </si>
  <si>
    <t>Dimm&amp;NonDimmCFL4-pin26W- - Suite Savings application - Low-Income sector</t>
  </si>
  <si>
    <t>Dimm&amp;NonDimmCFL4-pin39W- - Suite Savings application - Low-Income sector</t>
  </si>
  <si>
    <t>DimmCFLs_0-16W - Suite Savings application - Low-Income sector</t>
  </si>
  <si>
    <t>DimmCFLs_17-20W - Suite Savings application - Low-Income sector</t>
  </si>
  <si>
    <t>DimmCFLs_21+W - Suite Savings application - Low-Income sector</t>
  </si>
  <si>
    <t>StandardT8_Single - Suite Savings application - Low-Income sector</t>
  </si>
  <si>
    <t>StandardT8_Two - Suite Savings application - Low-Income sector</t>
  </si>
  <si>
    <t>StandardT8_Three - Suite Savings application - Low-Income sector</t>
  </si>
  <si>
    <t>StandardT8_Four - Suite Savings application - Low-Income sector</t>
  </si>
  <si>
    <t>RWHighT8Fixtures_Single - Suite Savings application - Low-Income sector</t>
  </si>
  <si>
    <t>RWHighT8Fixtures_Two - Suite Savings application - Low-Income sector</t>
  </si>
  <si>
    <t>RWHighT8Fixtures_Three - Suite Savings application - Low-Income sector</t>
  </si>
  <si>
    <t>RWHighT8Fixtures_Four - Suite Savings application - Low-Income sector</t>
  </si>
  <si>
    <t>StdMedBayT8_Four - Suite Savings application - Low-Income sector</t>
  </si>
  <si>
    <t>MedBayT8_Six - Suite Savings application - Low-Income sector</t>
  </si>
  <si>
    <t>MedBayT8_Eight - Suite Savings application - Low-Income sector</t>
  </si>
  <si>
    <t>HighMedBayT8_Four - Suite Savings application - Low-Income sector</t>
  </si>
  <si>
    <t>HighMedBayT8_Six - Suite Savings application - Low-Income sector</t>
  </si>
  <si>
    <t>HighMedBayT8_Eight - Suite Savings application - Low-Income sector</t>
  </si>
  <si>
    <t>T5Fixture_1Lamp - Suite Savings application - Low-Income sector</t>
  </si>
  <si>
    <t>T5Fixture_2Lamps - Suite Savings application - Low-Income sector</t>
  </si>
  <si>
    <t>T5Fixture_3Lamps - Suite Savings application - Low-Income sector</t>
  </si>
  <si>
    <t>T5Fixture_HO1Lamp - Suite Savings application - Low-Income sector</t>
  </si>
  <si>
    <t>T5Fixture_HO2Lamp - Suite Savings application - Low-Income sector</t>
  </si>
  <si>
    <t>T5MedHighFixture_4Lamp - Suite Savings application - Low-Income sector</t>
  </si>
  <si>
    <t>T5MedHighFixture_6Lamp - Suite Savings application - Low-Income sector</t>
  </si>
  <si>
    <t>T5MedHighFixture_8Lamp - Suite Savings application - Low-Income sector</t>
  </si>
  <si>
    <t>T5MedHighFixture_10Lamp - Suite Savings application - Low-Income sector</t>
  </si>
  <si>
    <t>T5MedHighFixture_12Lamp - Suite Savings application - Low-Income sector</t>
  </si>
  <si>
    <t>PulseStart_MetalHalide - Suite Savings application - Low-Income sector</t>
  </si>
  <si>
    <t>InfraredHalogen_25W- - Suite Savings application - Low-Income sector</t>
  </si>
  <si>
    <t>InfraredHalogen_26-35W - Suite Savings application - Low-Income sector</t>
  </si>
  <si>
    <t>InfraredHalogen_36-48W - Suite Savings application - Low-Income sector</t>
  </si>
  <si>
    <t>InfraredHalogen_49-60W - Suite Savings application - Low-Income sector</t>
  </si>
  <si>
    <t>Self-BallastedMetalHalide120W - Suite Savings application - Low-Income sector</t>
  </si>
  <si>
    <t>Self-BallastedMetalHalide50W - Suite Savings application - Low-Income sector</t>
  </si>
  <si>
    <t>MetalHalide_150W - Suite Savings application - Low-Income sector</t>
  </si>
  <si>
    <t>MetalHalide_360W - Suite Savings application - Low-Income sector</t>
  </si>
  <si>
    <t>HighPressure_225W - Suite Savings application - Low-Income sector</t>
  </si>
  <si>
    <t>ElecBallast_MetalHde200-W - Suite Savings application - Low-Income sector</t>
  </si>
  <si>
    <t>ElecBallast_MetalHde250-360W - Suite Savings application - Low-Income sector</t>
  </si>
  <si>
    <t>ElecBallast_MetalHde400+W - Suite Savings application - Low-Income sector</t>
  </si>
  <si>
    <t>ElecBallast_HighPress200-W - Suite Savings application - Low-Income sector</t>
  </si>
  <si>
    <t>ElecBallast_HighPress250W - Suite Savings application - Low-Income sector</t>
  </si>
  <si>
    <t>ElecBallast_HighPress400W - Suite Savings application - Low-Income sector</t>
  </si>
  <si>
    <t>ElecBallast_HighPress600W - Suite Savings application - Low-Income sector</t>
  </si>
  <si>
    <t>ElecBallast_HighPress1000W - Suite Savings application - Low-Income sector</t>
  </si>
  <si>
    <t>OccSen_SwitchPlate - Suite Savings application - Low-Income sector</t>
  </si>
  <si>
    <t>OccSen_CelingMounted - Suite Savings application - Low-Income sector</t>
  </si>
  <si>
    <t>TempControls_InSuiteHeat - Suite Savings application - Low-Income sector</t>
  </si>
  <si>
    <t>TempControls_InSuiteCool - Suite Savings application - Low-Income sector</t>
  </si>
  <si>
    <t>TempControls_Heat&amp;Cool - Suite Savings application - Low-Income sector</t>
  </si>
  <si>
    <t>ECM_AirFurnace - Suite Savings application - Low-Income sector</t>
  </si>
  <si>
    <t>GroundSource_LowRise - Suite Savings application - Low-Income sector</t>
  </si>
  <si>
    <t>GroundSource_HighRise - Suite Savings application - Low-Income sector</t>
  </si>
  <si>
    <t>GroundSource_Average - Suite Savings application - Low-Income sector</t>
  </si>
  <si>
    <t>Non-ElectricChillers - Suite Savings application - Low-Income sector</t>
  </si>
  <si>
    <t>EnerStarWasher - Suite Savings application - Low-Income sector</t>
  </si>
  <si>
    <t>NaturalGasDryer_InSuite - Suite Savings application - Low-Income sector</t>
  </si>
  <si>
    <t>NaturalGasDryer_Common - Suite Savings application - Low-Income sector</t>
  </si>
  <si>
    <t>EnergyStar_DishWasher - Suite Savings application - Low-Income sector</t>
  </si>
  <si>
    <t>EnergyStar_Fridge - Suite Savings application - Low-Income sector</t>
  </si>
  <si>
    <t>EnergyStar_CeilingFan - Suite Savings application - Low-Income sector</t>
  </si>
  <si>
    <t>Non-ElectricWaterHeater - Suite Savings application - Low-Income sector</t>
  </si>
  <si>
    <t>SolarHotWaterCollector - Suite Savings application - Low-Income sector</t>
  </si>
  <si>
    <t>Non-ElectricTankHotWater - Suite Savings application - Low-Income sector</t>
  </si>
  <si>
    <t>DrainWaterHeatRecovery - Suite Savings application - Low-Income sector</t>
  </si>
  <si>
    <t>DomesticHotWaterRecirc - Suite Savings application - Low-Income sector</t>
  </si>
  <si>
    <t>EnergyStarExitSigns - Retail / Common Area Savings application - Low-Income sector</t>
  </si>
  <si>
    <t>FridgeLEDStripLight - Retail / Common Area Savings application - Low-Income sector</t>
  </si>
  <si>
    <t>NonDimmCFLsScrew_In - Retail / Common Area Savings application - Low-Income sector</t>
  </si>
  <si>
    <t>NonDimmCFLs_par11W - Retail / Common Area Savings application - Low-Income sector</t>
  </si>
  <si>
    <t>NonDimmCFLs_par12-20W - Retail / Common Area Savings application - Low-Income sector</t>
  </si>
  <si>
    <t>NonDimmCFLs_par20+W - Retail / Common Area Savings application - Low-Income sector</t>
  </si>
  <si>
    <t>Dimm&amp;NonDimmCFL2-pin14W- - Retail / Common Area Savings application - Low-Income sector</t>
  </si>
  <si>
    <t>Dimm&amp;NonDimmCFL2-pin26W- - Retail / Common Area Savings application - Low-Income sector</t>
  </si>
  <si>
    <t>Dimm&amp;NonDimmCFL2-pin39W- - Retail / Common Area Savings application - Low-Income sector</t>
  </si>
  <si>
    <t>Dimm&amp;NonDimmCFL4-pin14W- - Retail / Common Area Savings application - Low-Income sector</t>
  </si>
  <si>
    <t>Dimm&amp;NonDimmCFL4-pin26W- - Retail / Common Area Savings application - Low-Income sector</t>
  </si>
  <si>
    <t>Dimm&amp;NonDimmCFL4-pin39W- - Retail / Common Area Savings application - Low-Income sector</t>
  </si>
  <si>
    <t>DimmCFLs_0-16W - Retail / Common Area Savings application - Low-Income sector</t>
  </si>
  <si>
    <t>DimmCFLs_17-20W - Retail / Common Area Savings application - Low-Income sector</t>
  </si>
  <si>
    <t>DimmCFLs_21+W - Retail / Common Area Savings application - Low-Income sector</t>
  </si>
  <si>
    <t>StandardT8_Single - Retail / Common Area Savings application - Low-Income sector</t>
  </si>
  <si>
    <t>StandardT8_Two - Retail / Common Area Savings application - Low-Income sector</t>
  </si>
  <si>
    <t>StandardT8_Three - Retail / Common Area Savings application - Low-Income sector</t>
  </si>
  <si>
    <t>StandardT8_Four - Retail / Common Area Savings application - Low-Income sector</t>
  </si>
  <si>
    <t>RWHighT8Fixtures_Single - Retail / Common Area Savings application - Low-Income sector</t>
  </si>
  <si>
    <t>RWHighT8Fixtures_Two - Retail / Common Area Savings application - Low-Income sector</t>
  </si>
  <si>
    <t>RWHighT8Fixtures_Three - Retail / Common Area Savings application - Low-Income sector</t>
  </si>
  <si>
    <t>RWHighT8Fixtures_Four - Retail / Common Area Savings application - Low-Income sector</t>
  </si>
  <si>
    <t>StdMedBayT8_Four - Retail / Common Area Savings application - Low-Income sector</t>
  </si>
  <si>
    <t>MedBayT8_Six - Retail / Common Area Savings application - Low-Income sector</t>
  </si>
  <si>
    <t>MedBayT8_Eight - Retail / Common Area Savings application - Low-Income sector</t>
  </si>
  <si>
    <t>HighMedBayT8_Four - Retail / Common Area Savings application - Low-Income sector</t>
  </si>
  <si>
    <t>HighMedBayT8_Six - Retail / Common Area Savings application - Low-Income sector</t>
  </si>
  <si>
    <t>HighMedBayT8_Eight - Retail / Common Area Savings application - Low-Income sector</t>
  </si>
  <si>
    <t>T5Fixture_1Lamp - Retail / Common Area Savings application - Low-Income sector</t>
  </si>
  <si>
    <t>T5Fixture_2Lamps - Retail / Common Area Savings application - Low-Income sector</t>
  </si>
  <si>
    <t>T5Fixture_3Lamps - Retail / Common Area Savings application - Low-Income sector</t>
  </si>
  <si>
    <t>T5Fixture_HO1Lamp - Retail / Common Area Savings application - Low-Income sector</t>
  </si>
  <si>
    <t>T5Fixture_HO2Lamp - Retail / Common Area Savings application - Low-Income sector</t>
  </si>
  <si>
    <t>T5MedHighFixture_4Lamp - Retail / Common Area Savings application - Low-Income sector</t>
  </si>
  <si>
    <t>T5MedHighFixture_6Lamp - Retail / Common Area Savings application - Low-Income sector</t>
  </si>
  <si>
    <t>T5MedHighFixture_8Lamp - Retail / Common Area Savings application - Low-Income sector</t>
  </si>
  <si>
    <t>T5MedHighFixture_10Lamp - Retail / Common Area Savings application - Low-Income sector</t>
  </si>
  <si>
    <t>T5MedHighFixture_12Lamp - Retail / Common Area Savings application - Low-Income sector</t>
  </si>
  <si>
    <t>PulseStart_MetalHalide - Retail / Common Area Savings application - Low-Income sector</t>
  </si>
  <si>
    <t>InfraredHalogen_25W- - Retail / Common Area Savings application - Low-Income sector</t>
  </si>
  <si>
    <t>InfraredHalogen_26-35W - Retail / Common Area Savings application - Low-Income sector</t>
  </si>
  <si>
    <t>InfraredHalogen_36-48W - Retail / Common Area Savings application - Low-Income sector</t>
  </si>
  <si>
    <t>InfraredHalogen_49-60W - Retail / Common Area Savings application - Low-Income sector</t>
  </si>
  <si>
    <t>Self-BallastedMetalHalide120W - Retail / Common Area Savings application - Low-Income sector</t>
  </si>
  <si>
    <t>Self-BallastedMetalHalide50W - Retail / Common Area Savings application - Low-Income sector</t>
  </si>
  <si>
    <t>MetalHalide_150W - Retail / Common Area Savings application - Low-Income sector</t>
  </si>
  <si>
    <t>MetalHalide_360W - Retail / Common Area Savings application - Low-Income sector</t>
  </si>
  <si>
    <t>HighPressure_225W - Retail / Common Area Savings application - Low-Income sector</t>
  </si>
  <si>
    <t>ElecBallast_MetalHde200-W - Retail / Common Area Savings application - Low-Income sector</t>
  </si>
  <si>
    <t>ElecBallast_MetalHde250-360W - Retail / Common Area Savings application - Low-Income sector</t>
  </si>
  <si>
    <t>ElecBallast_MetalHde400+W - Retail / Common Area Savings application - Low-Income sector</t>
  </si>
  <si>
    <t>ElecBallast_HighPress200-W - Retail / Common Area Savings application - Low-Income sector</t>
  </si>
  <si>
    <t>ElecBallast_HighPress250W - Retail / Common Area Savings application - Low-Income sector</t>
  </si>
  <si>
    <t>ElecBallast_HighPress400W - Retail / Common Area Savings application - Low-Income sector</t>
  </si>
  <si>
    <t>ElecBallast_HighPress600W - Retail / Common Area Savings application - Low-Income sector</t>
  </si>
  <si>
    <t>ElecBallast_HighPress1000W - Retail / Common Area Savings application - Low-Income sector</t>
  </si>
  <si>
    <t>OccSen_SwitchPlate - Retail / Common Area Savings application - Low-Income sector</t>
  </si>
  <si>
    <t>OccSen_CelingMounted - Retail / Common Area Savings application - Low-Income sector</t>
  </si>
  <si>
    <t>TempControls_InSuiteHeat - Retail / Common Area Savings application - Low-Income sector</t>
  </si>
  <si>
    <t>TempControls_InSuiteCool - Retail / Common Area Savings application - Low-Income sector</t>
  </si>
  <si>
    <t>TempControls_Heat&amp;Cool - Retail / Common Area Savings application - Low-Income sector</t>
  </si>
  <si>
    <t>ECM_AirFurnace - Retail / Common Area Savings application - Low-Income sector</t>
  </si>
  <si>
    <t>GroundSource_LowRise - Retail / Common Area Savings application - Low-Income sector</t>
  </si>
  <si>
    <t>GroundSource_HighRise - Retail / Common Area Savings application - Low-Income sector</t>
  </si>
  <si>
    <t>GroundSource_Average - Retail / Common Area Savings application - Low-Income sector</t>
  </si>
  <si>
    <t>Non-ElectricChillers - Retail / Common Area Savings application - Low-Income sector</t>
  </si>
  <si>
    <t>EnerStarWasher - Retail / Common Area Savings application - Low-Income sector</t>
  </si>
  <si>
    <t>NaturalGasDryer_InSuite - Retail / Common Area Savings application - Low-Income sector</t>
  </si>
  <si>
    <t>NaturalGasDryer_Common - Retail / Common Area Savings application - Low-Income sector</t>
  </si>
  <si>
    <t>EnergyStar_DishWasher - Retail / Common Area Savings application - Low-Income sector</t>
  </si>
  <si>
    <t>EnergyStar_Fridge - Retail / Common Area Savings application - Low-Income sector</t>
  </si>
  <si>
    <t>EnergyStar_CeilingFan - Retail / Common Area Savings application - Low-Income sector</t>
  </si>
  <si>
    <t>Non-ElectricWaterHeater - Retail / Common Area Savings application - Low-Income sector</t>
  </si>
  <si>
    <t>SolarHotWaterCollector - Retail / Common Area Savings application - Low-Income sector</t>
  </si>
  <si>
    <t>Non-ElectricTankHotWater - Retail / Common Area Savings application - Low-Income sector</t>
  </si>
  <si>
    <t>DrainWaterHeatRecovery - Retail / Common Area Savings application - Low-Income sector</t>
  </si>
  <si>
    <t>DomesticHotWaterRecirc - Retail / Common Area Savings application - Low-Income sector</t>
  </si>
  <si>
    <t>Custom Project - Custom Project application - Low-Income sector</t>
  </si>
  <si>
    <t>Contractual Load Shifting Project</t>
  </si>
  <si>
    <t>Power Bar with Integrated Timer</t>
  </si>
  <si>
    <t>Households</t>
  </si>
  <si>
    <t>LDC Custom - PowerStream - Data Centers</t>
  </si>
  <si>
    <t>Data Centers</t>
  </si>
  <si>
    <t>Province Wide Results</t>
  </si>
  <si>
    <t>Energy Star® Central Air Conditioner, Tier 2</t>
  </si>
  <si>
    <t>Energy Star® Central Air Conditioner, Tier 1</t>
  </si>
  <si>
    <t>Medium Efficiency Furnace with ECM</t>
  </si>
  <si>
    <t>High Efficiency Furnace with ECM</t>
  </si>
  <si>
    <t>Central Air Conditioner Tune-ups</t>
  </si>
  <si>
    <t>Efficient Furnace with ECM</t>
  </si>
  <si>
    <t>Dehumidifier</t>
  </si>
  <si>
    <t>Standard CFL (single pack)</t>
  </si>
  <si>
    <t>Standard CFL (multi (6) pack)</t>
  </si>
  <si>
    <t>Energy Star Specialty CFL</t>
  </si>
  <si>
    <t>Energy Star Light Fixtures</t>
  </si>
  <si>
    <t>Energy Star Hard–Wired Indoor Light Fixtures</t>
  </si>
  <si>
    <t>Energy Star Ceiling Fans</t>
  </si>
  <si>
    <t>Weather Stripping (packages)</t>
  </si>
  <si>
    <t>Weather Stripping (door kits)</t>
  </si>
  <si>
    <t>Pipe Wrap – Purchase of 3</t>
  </si>
  <si>
    <t>Water Heater Blanket</t>
  </si>
  <si>
    <t>Window Film</t>
  </si>
  <si>
    <t>Lighting and Appliance Controls – Unspecified</t>
  </si>
  <si>
    <t>Lighting and Appliance Controls – Power Bar with Integrated Timer</t>
  </si>
  <si>
    <t>Lighting and Appliance Controls – Hard Wired Indoor Timer</t>
  </si>
  <si>
    <t>Lighting and Appliance Controls – Hard Wired Motion Sensor</t>
  </si>
  <si>
    <t>Lighting and Appliance Controls – Heavy Duty Outdoor Timer includes Pool Timers</t>
  </si>
  <si>
    <t>Programmable Thermostat (single pack)</t>
  </si>
  <si>
    <t>Programmable Thermostat (multi (3) pack)</t>
  </si>
  <si>
    <t>Clothes Line Kit or Cloths Line Umbrella Stand</t>
  </si>
  <si>
    <t>Energy Star Dehumidifier Recycling</t>
  </si>
  <si>
    <t>Energy Star Room Air Conditioner Recycling</t>
  </si>
  <si>
    <t>Halogen Floor Lamp Recycling</t>
  </si>
  <si>
    <t>2008 – Lighting System Exit Signs, 5 W or less - Commercial Sector</t>
  </si>
  <si>
    <t>2008 – Lighting System ENERGY STAR® Rated CFLs, Screw in.  All sizes &lt; 40 W - Commercial Sector</t>
  </si>
  <si>
    <t>2008 – Lighting System ENERGY STAR® Rated CFLs, Hard wired.  All sizes &lt; 40 W - Commercial Sector</t>
  </si>
  <si>
    <t>2008 – Lighting System Standard Performance T8, Single lamp standard T8 fixture - Commercial Sector</t>
  </si>
  <si>
    <t>2008 – Lighting System Standard Performance T8, Double lamp standard T8 fixture - Commercial Sector</t>
  </si>
  <si>
    <t>2008 – Lighting System Standard Performance T8, Triple lamp standard T8 fixture - Commercial Sector</t>
  </si>
  <si>
    <t>2008 – Lighting System Standard Performance T8, Quadruple lamp standard T8 fixture - Commercial Sector</t>
  </si>
  <si>
    <t>2008 – Lighting System High Performance T8 (Consortium for Energy Efficiency qualifying list compliance), Single lamp high performance T8 fixture - Commercial Sector</t>
  </si>
  <si>
    <t>2008 – Lighting System High Performance T8 (Consortium for Energy Efficiency qualifying list compliance), Double lamp high performance T8 fixture - Commercial Sector</t>
  </si>
  <si>
    <t>2008 – Lighting System High Performance T8 (Consortium for Energy Efficiency qualifying list compliance), Triple lamp high performance T8 fixture - Commercial Sector</t>
  </si>
  <si>
    <t>2008 – Lighting System High Performance T8 (Consortium for Energy Efficiency qualifying list compliance), Quadruple lamp high performance T8 fixture - Commercial Sector</t>
  </si>
  <si>
    <t>2008 – Lighting System T5 Fixtures, T5 fixture with 1, 2, or 3 lamps and 1 electronic ballast - Commercial Sector</t>
  </si>
  <si>
    <t>2008 – Lighting System T5 Fixtures, High Bay T5.  Maximum 6 lamps/fixture. - Commercial Sector</t>
  </si>
  <si>
    <t>2008 – Lighting System Metal Halide, 320 W Ceramic pulse start - Commercial Sector</t>
  </si>
  <si>
    <t>2008 – Lighting System Occupancy Sensors, Switch plate mounted occupancy sensor - Commercial Sector</t>
  </si>
  <si>
    <t>2008 – Lighting System Occupancy Sensors, Ceiling mounted occupancy sensor - Commercial Sector</t>
  </si>
  <si>
    <t>2008 – Motor Open Drip-Proof (ODP), 1 HP - Commercial Sector</t>
  </si>
  <si>
    <t>2008 – Motor Open Drip-Proof (ODP), 1.5 HP - Commercial Sector</t>
  </si>
  <si>
    <t>2008 – Motor Open Drip-Proof (ODP), 2 HP - Commercial Sector</t>
  </si>
  <si>
    <t>2008 – Motor Open Drip-Proof (ODP), 3 HP - Commercial Sector</t>
  </si>
  <si>
    <t>2008 – Motor Open Drip-Proof (ODP), 5 HP - Commercial Sector</t>
  </si>
  <si>
    <t>2008 – Motor Open Drip-Proof (ODP), 7.5 HP - Commercial Sector</t>
  </si>
  <si>
    <t>2008 – Motor Open Drip-Proof (ODP), 10 HP - Commercial Sector</t>
  </si>
  <si>
    <t>2008 – Motor Open Drip-Proof (ODP), 15 HP - Commercial Sector</t>
  </si>
  <si>
    <t>2008 – Motor Open Drip-Proof (ODP), 20 HP - Commercial Sector</t>
  </si>
  <si>
    <t>2008 – Motor Open Drip-Proof (ODP), 25 HP - Commercial Sector</t>
  </si>
  <si>
    <t>2008 – Motor Open Drip-Proof (ODP), 30 HP - Commercial Sector</t>
  </si>
  <si>
    <t>2008 – Motor Open Drip-Proof (ODP), 40 HP - Commercial Sector</t>
  </si>
  <si>
    <t>2008 – Motor Open Drip-Proof (ODP), 50 HP - Commercial Sector</t>
  </si>
  <si>
    <t>2008 – Motor Open Drip-Proof (ODP), 60 HP - Commercial Sector</t>
  </si>
  <si>
    <t>2008 – Motor Open Drip-Proof (ODP), 75 HP - Commercial Sector</t>
  </si>
  <si>
    <t>2008 – Motor Open Drip-Proof (ODP), 100 HP - Commercial Sector</t>
  </si>
  <si>
    <t>2008 – Motor Open Drip-Proof (ODP), 125 HP - Commercial Sector</t>
  </si>
  <si>
    <t>2008 – Motor Open Drip-Proof (ODP), 150 HP - Commercial Sector</t>
  </si>
  <si>
    <t>2008 – Motor Open Drip-Proof (ODP), 200 HP - Commercial Sector</t>
  </si>
  <si>
    <t>2008 – Motor Totally Enclosed Fan-Cooled (TEFC), 1 HP - Commercial Sector</t>
  </si>
  <si>
    <t>2008 – Motor Totally Enclosed Fan-Cooled (TEFC), 1.5 HP - Commercial Sector</t>
  </si>
  <si>
    <t>2008 – Motor Totally Enclosed Fan-Cooled (TEFC), 2 HP - Commercial Sector</t>
  </si>
  <si>
    <t>2008 – Motor Totally Enclosed Fan-Cooled (TEFC), 3 HP - Commercial Sector</t>
  </si>
  <si>
    <t>2008 – Motor Totally Enclosed Fan-Cooled (TEFC), 5 HP - Commercial Sector</t>
  </si>
  <si>
    <t>2008 – Motor Totally Enclosed Fan-Cooled (TEFC), 7.5 HP - Commercial Sector</t>
  </si>
  <si>
    <t>2008 – Motor Totally Enclosed Fan-Cooled (TEFC), 10 HP - Commercial Sector</t>
  </si>
  <si>
    <t>2008 – Motor Totally Enclosed Fan-Cooled (TEFC), 15 HP - Commercial Sector</t>
  </si>
  <si>
    <t>2008 – Motor Totally Enclosed Fan-Cooled (TEFC), 20 HP - Commercial Sector</t>
  </si>
  <si>
    <t>2008 – Motor Totally Enclosed Fan-Cooled (TEFC), 25 HP - Commercial Sector</t>
  </si>
  <si>
    <t>2008 – Motor Totally Enclosed Fan-Cooled (TEFC), 30 HP - Commercial Sector</t>
  </si>
  <si>
    <t>2008 – Motor Totally Enclosed Fan-Cooled (TEFC), 40 HP - Commercial Sector</t>
  </si>
  <si>
    <t>2008 – Motor Totally Enclosed Fan-Cooled (TEFC), 50 HP - Commercial Sector</t>
  </si>
  <si>
    <t>2008 – Motor Totally Enclosed Fan-Cooled (TEFC), 60 HP - Commercial Sector</t>
  </si>
  <si>
    <t>2008 – Motor Totally Enclosed Fan-Cooled (TEFC), 75 HP - Commercial Sector</t>
  </si>
  <si>
    <t>2008 – Motor Totally Enclosed Fan-Cooled (TEFC), 100 HP - Commercial Sector</t>
  </si>
  <si>
    <t>2008 – Motor Totally Enclosed Fan-Cooled (TEFC), 125 HP - Commercial Sector</t>
  </si>
  <si>
    <t>2008 – Motor Totally Enclosed Fan-Cooled (TEFC), 150 HP - Commercial Sector</t>
  </si>
  <si>
    <t>2008 – Motor Totally Enclosed Fan-Cooled (TEFC), 200 HP - Commercial Sector</t>
  </si>
  <si>
    <t>2008 – Transformer Size 15 - Commercial Sector</t>
  </si>
  <si>
    <t>2008 – Transformer Size 30 - Commercial Sector</t>
  </si>
  <si>
    <t>2008 – Transformer Size 45 - Commercial Sector</t>
  </si>
  <si>
    <t>2008 – Transformer Size 75 - Commercial Sector</t>
  </si>
  <si>
    <t>2008 – Transformer Size 122.5 - Commercial Sector</t>
  </si>
  <si>
    <t>2008 – Transformer Size 150 - Commercial Sector</t>
  </si>
  <si>
    <t>2008 – Transformer Size 225 - Commercial Sector</t>
  </si>
  <si>
    <t>2008 – Transformer Size 300 - Commercial Sector</t>
  </si>
  <si>
    <t>2008 – Transformer Size 500 - Commercial Sector</t>
  </si>
  <si>
    <t>2008 – Transformer Size 750 - Commercial Sector</t>
  </si>
  <si>
    <t>2008 – Transformer Size 1000 - Commercial Sector</t>
  </si>
  <si>
    <t>2008 – Unitary AC Single Phase &lt;= 5.4 Tons - Commercial Sector</t>
  </si>
  <si>
    <t>2008 – Unitary AC 3 Phase &lt;= 5.4 Tons - Commercial Sector</t>
  </si>
  <si>
    <t>2008 – Unitary AC &gt;5.4 &amp; &lt;= 11.25 tons - Commercial Sector</t>
  </si>
  <si>
    <t>2008 – Unitary AC &gt;11.25 &amp; &lt;= 20 tons - Commercial Sector</t>
  </si>
  <si>
    <t>2008 – Unitary AC 25 tons - Commercial Sector</t>
  </si>
  <si>
    <t>2008 – AgriCommercial Creep Heat Pads, up to 75W maximum - Commercial Sector</t>
  </si>
  <si>
    <t>2008 – AgriCommercial Creep Heat Pads, up to 100W maximum - Commercial Sector</t>
  </si>
  <si>
    <t>2008 – AgriCommercial Creep Heat Pads, up to 150W maximum - Commercial Sector</t>
  </si>
  <si>
    <t>2008 – AgriCommercial Creep Heat Pads, up to 200W maximum - Commercial Sector</t>
  </si>
  <si>
    <t>2008 – AgriCommercial High Temperature Cutout Thermostat - Commercial Sector</t>
  </si>
  <si>
    <t>2008 – AgriCommercial Creep Heat Controller - Commercial Sector</t>
  </si>
  <si>
    <t>2008 – AgriCommercial Energy Efficient Ventilation Exhaust Fans - Commercial Sector</t>
  </si>
  <si>
    <t>2008 – AgriCommercial Low Energy Livestock Waterers - Commercial Sector</t>
  </si>
  <si>
    <t>2008 – AgriCommercial Photocell and Timer for Lighting Control - Commercial Sector</t>
  </si>
  <si>
    <t>2009 –  Lighting System ENERGY STAR® Rated Exit Signs - Commercial Sector</t>
  </si>
  <si>
    <t>2009 –  Lighting System Refrigeratred Display Case LED Strip Lights - Commercial Sector</t>
  </si>
  <si>
    <t>2009 –  Lighting System Screw-In &amp; GU-24 base CFLs - Commercial Sector</t>
  </si>
  <si>
    <t>2009 –  Lighting System PAR CFLs, &lt;= 11W - Commercial Sector</t>
  </si>
  <si>
    <t>2009 –  Lighting System PAR CFLs, 12-20W - Commercial Sector</t>
  </si>
  <si>
    <t>2009 –  Lighting System PAR CFLs, 20-39W - Commercial Sector</t>
  </si>
  <si>
    <t>2009 –  Lighting System 2 Pin CFLs, &lt;14W - Commercial Sector</t>
  </si>
  <si>
    <t>2009 –  Lighting System 2 Pin CFLs, 14-26W - Commercial Sector</t>
  </si>
  <si>
    <t>2009 –  Lighting System 2 Pin CFLs, 29-39W - Commercial Sector</t>
  </si>
  <si>
    <t>2009 –  Lighting System 4 Pin CFLs, &lt;14W - Commercial Sector</t>
  </si>
  <si>
    <t>2009 –  Lighting System 4 Pin CFLs, 14-26W - Commercial Sector</t>
  </si>
  <si>
    <t>2009 –  Lighting System 4 Pin CFLs, 29-39W - Commercial Sector</t>
  </si>
  <si>
    <t>2009 –  Lighting System Dimmable CFLs, &lt;=16W - Commercial Sector</t>
  </si>
  <si>
    <t>2009 –  Lighting System Dimmable CFLs, 17-20W - Commercial Sector</t>
  </si>
  <si>
    <t>2009 –  Lighting System Dimmable CFLs, 21-29W - Commercial Sector</t>
  </si>
  <si>
    <t>2009 –  Lighting System Standard Performance T8, Single Lamp - Commercial Sector</t>
  </si>
  <si>
    <t>2009 –  Lighting System Standard Performance T8, Double Lamp - Commercial Sector</t>
  </si>
  <si>
    <t>2009 –  Lighting System Standard Performance T8, Triple Lamp - Commercial Sector</t>
  </si>
  <si>
    <t>2009 –  Lighting System Standard Performance T8, Quadruple Lamp - Commercial Sector</t>
  </si>
  <si>
    <t>2009 –  Lighting System High Performance T8, Single Lamp - Commercial Sector</t>
  </si>
  <si>
    <t>2009 –  Lighting System High Performance T8, Double Lamp - Commercial Sector</t>
  </si>
  <si>
    <t>2009 –  Lighting System High Performance T8, Triple Lamp - Commercial Sector</t>
  </si>
  <si>
    <t>2009 –  Lighting System High Performance T8, Quadruple Lamp - Commercial Sector</t>
  </si>
  <si>
    <t>2009 –  Lighting System Standard Performance Medium Bay T8, 4 Lamp - Commercial Sector</t>
  </si>
  <si>
    <t>2009 –  Lighting System Standard Performance Medium Bay T8, 6 Lamp - Commercial Sector</t>
  </si>
  <si>
    <t>2009 –  Lighting System Standard Performance Medium Bay T8, 8 Lamp - Commercial Sector</t>
  </si>
  <si>
    <t>2009 –  Lighting System High Performance Medium Bay T8, 4 Lamp - Commercial Sector</t>
  </si>
  <si>
    <t>2009 –  Lighting System High Performance Medium Bay T8, 6 Lamp - Commercial Sector</t>
  </si>
  <si>
    <t>2009 –  Lighting System High Performance Medium Bay T8, 8 Lamp - Commercial Sector</t>
  </si>
  <si>
    <t>2009 –  Lighting System T5, 1-3 Lamps - Commercial Sector</t>
  </si>
  <si>
    <t>2009 –  Lighting System Medium and High Bay T5, 4 Lamps - Commercial Sector</t>
  </si>
  <si>
    <t>2009 –  Lighting System Medium and High Bay T5, 6 Lamps - Commercial Sector</t>
  </si>
  <si>
    <t>2009 –  Lighting System Medium and High Bay T5, 8 Lamps - Commercial Sector</t>
  </si>
  <si>
    <t>2009 –  Lighting System Medium and High Bay T5, 10 Lamps - Commercial Sector</t>
  </si>
  <si>
    <t>2009 –  Lighting System Medium and High Bay T5, 12 Lamps - Commercial Sector</t>
  </si>
  <si>
    <t>2009 –  Lighting System 320W Pulse-Start Ceramic Metal Halide Lamp - Commercial Sector</t>
  </si>
  <si>
    <t>2009 –  Lighting System &lt;30W PAR Self-Ballasted Ceramic Metal Halide Lamp - Commercial Sector</t>
  </si>
  <si>
    <t>2009 –  Lighting System 150W Metal Halide Lamp - Commercial Sector</t>
  </si>
  <si>
    <t>2009 –  Lighting System 360W Metal Halide Lamp - Commercial Sector</t>
  </si>
  <si>
    <t>2009 –  Lighting System 225W High Pressure Sodium Lamp - Commercial Sector</t>
  </si>
  <si>
    <t>2009 –  Lighting System &lt;200W Metal Halide Electronic Ballast  - Commercial Sector</t>
  </si>
  <si>
    <t>2009 –  Lighting System 250-360W Metal Halide Electronic Ballast  - Commercial Sector</t>
  </si>
  <si>
    <t>2009 –  Lighting System 400W Metal Halide Electronic Ballast  - Commercial Sector</t>
  </si>
  <si>
    <t>2009 –  Lighting System &lt;200W High Pressure Sodium Electronic Ballast - Commercial Sector</t>
  </si>
  <si>
    <t>2009 –  Lighting System 250W High Pressure Sodium Electronic Ballast - Commercial Sector</t>
  </si>
  <si>
    <t>2009 –  Lighting System 400W High Pressure Sodium Electronic Ballast - Commercial Sector</t>
  </si>
  <si>
    <t>2009 –  Lighting System 600W High Pressure Sodium Electronic Ballast - Commercial Sector</t>
  </si>
  <si>
    <t>2009 –  Lighting System 1000W High Pressure Sodium Electronic Ballast - Commercial Sector</t>
  </si>
  <si>
    <t>2009 –  Lighting System &lt;25W Infrared Coated Halogen MR16 Lamp - Commercial Sector</t>
  </si>
  <si>
    <t>2009 –  Lighting System 26-35W Infrared Coated Halogen MR16 Lamp - Commercial Sector</t>
  </si>
  <si>
    <t>2009 –  Lighting System &lt;48W Infrared Coated Halogen PAR Lamp - Commercial Sector</t>
  </si>
  <si>
    <t>2009 –  Lighting System 49-60W Infrared Coated Halogen PAR Lamp - Commercial Sector</t>
  </si>
  <si>
    <t>2009 – Lighting System Occupancy Sensors, Switch plate mounted occupancy sensor - Commercial Sector</t>
  </si>
  <si>
    <t>2009 – Lighting System Occupancy Sensors, Ceiling mounted occupancy sensor - Commercial Sector</t>
  </si>
  <si>
    <t>2009 –  Motor Open Drip-Proof (ODP), 1 HP - Commercial Sector</t>
  </si>
  <si>
    <t>2009 –  Motor Open Drip-Proof (ODP), 1.5 HP - Commercial Sector</t>
  </si>
  <si>
    <t>2009 –  Motor Open Drip-Proof (ODP), 2 HP - Commercial Sector</t>
  </si>
  <si>
    <t>2009 –  Motor Open Drip-Proof (ODP), 3 HP - Commercial Sector</t>
  </si>
  <si>
    <t>2009 –  Motor Open Drip-Proof (ODP), 5 HP - Commercial Sector</t>
  </si>
  <si>
    <t>2009 –  Motor Open Drip-Proof (ODP), 7.5 HP - Commercial Sector</t>
  </si>
  <si>
    <t>2009 –  Motor Open Drip-Proof (ODP), 10 HP - Commercial Sector</t>
  </si>
  <si>
    <t>2009 –  Motor Open Drip-Proof (ODP), 15 HP - Commercial Sector</t>
  </si>
  <si>
    <t>2009 –  Motor Open Drip-Proof (ODP), 20 HP - Commercial Sector</t>
  </si>
  <si>
    <t>2009 –  Motor Open Drip-Proof (ODP), 25 HP - Commercial Sector</t>
  </si>
  <si>
    <t>2009 –  Motor Open Drip-Proof (ODP), 30 HP - Commercial Sector</t>
  </si>
  <si>
    <t>2009 –  Motor Open Drip-Proof (ODP), 40 HP - Commercial Sector</t>
  </si>
  <si>
    <t>2009 –  Motor Open Drip-Proof (ODP), 50 HP - Commercial Sector</t>
  </si>
  <si>
    <t>2009 –  Motor Open Drip-Proof (ODP), 60 HP - Commercial Sector</t>
  </si>
  <si>
    <t>2009 –  Motor Open Drip-Proof (ODP), 75 HP - Commercial Sector</t>
  </si>
  <si>
    <t>2009 –  Motor Open Drip-Proof (ODP), 100 HP - Commercial Sector</t>
  </si>
  <si>
    <t>2009 –  Motor Open Drip-Proof (ODP), 125 HP - Commercial Sector</t>
  </si>
  <si>
    <t>2009 –  Motor Open Drip-Proof (ODP), 150 HP - Commercial Sector</t>
  </si>
  <si>
    <t>2009 –  Motor Open Drip-Proof (ODP), 200 HP - Commercial Sector</t>
  </si>
  <si>
    <t>2009 –  Motor Totally Enclosed Fan-Cooled (TEFC), 1 HP - Commercial Sector</t>
  </si>
  <si>
    <t>2009 –  Motor Totally Enclosed Fan-Cooled (TEFC), 1.5 HP - Commercial Sector</t>
  </si>
  <si>
    <t>2009 –  Motor Totally Enclosed Fan-Cooled (TEFC), 2 HP - Commercial Sector</t>
  </si>
  <si>
    <t>2009 –  Motor Totally Enclosed Fan-Cooled (TEFC), 3 HP - Commercial Sector</t>
  </si>
  <si>
    <t>2009 –  Motor Totally Enclosed Fan-Cooled (TEFC), 5 HP - Commercial Sector</t>
  </si>
  <si>
    <t>2009 –  Motor Totally Enclosed Fan-Cooled (TEFC), 7.5 HP - Commercial Sector</t>
  </si>
  <si>
    <t>2009 –  Motor Totally Enclosed Fan-Cooled (TEFC), 10 HP - Commercial Sector</t>
  </si>
  <si>
    <t>2009 –  Motor Totally Enclosed Fan-Cooled (TEFC), 15 HP - Commercial Sector</t>
  </si>
  <si>
    <t>2009 –  Motor Totally Enclosed Fan-Cooled (TEFC), 20 HP - Commercial Sector</t>
  </si>
  <si>
    <t>2009 –  Motor Totally Enclosed Fan-Cooled (TEFC), 25 HP - Commercial Sector</t>
  </si>
  <si>
    <t>2009 –  Motor Totally Enclosed Fan-Cooled (TEFC), 30 HP - Commercial Sector</t>
  </si>
  <si>
    <t>2009 –  Motor Totally Enclosed Fan-Cooled (TEFC), 40 HP - Commercial Sector</t>
  </si>
  <si>
    <t>2009 –  Motor Totally Enclosed Fan-Cooled (TEFC), 50 HP - Commercial Sector</t>
  </si>
  <si>
    <t>2009 –  Motor Totally Enclosed Fan-Cooled (TEFC), 60 HP - Commercial Sector</t>
  </si>
  <si>
    <t>2009 –  Motor Totally Enclosed Fan-Cooled (TEFC), 75 HP - Commercial Sector</t>
  </si>
  <si>
    <t>2009 –  Motor Totally Enclosed Fan-Cooled (TEFC), 100 HP - Commercial Sector</t>
  </si>
  <si>
    <t>2009 –  Motor Totally Enclosed Fan-Cooled (TEFC), 125 HP - Commercial Sector</t>
  </si>
  <si>
    <t>2009 –  Motor Totally Enclosed Fan-Cooled (TEFC), 150 HP - Commercial Sector</t>
  </si>
  <si>
    <t>2009 –  Motor Totally Enclosed Fan-Cooled (TEFC), 200 HP - Commercial Sector</t>
  </si>
  <si>
    <t>2009 –  Unitary AC Single Phase &lt;= 5.4 Tons - Commercial Sector</t>
  </si>
  <si>
    <t>2009 –  Unitary AC 3 Phase &lt;= 5.4 Tons - Commercial Sector</t>
  </si>
  <si>
    <t>2009 –  Unitary AC &gt;5.4 &amp; &lt;= 11.25 tons - Commercial Sector</t>
  </si>
  <si>
    <t>2009 –  Unitary AC &gt;11.25 &amp; &lt;= 20 tons - Commercial Sector</t>
  </si>
  <si>
    <t>2009 –  Unitary AC 25 tons - Commercial Sector</t>
  </si>
  <si>
    <t>2009 –  AgriCommercial Creep Heat Pads, 75W - Commercial Sector</t>
  </si>
  <si>
    <t>2009 –  AgriCommercial Creep Heat Pads, 100W - Commercial Sector</t>
  </si>
  <si>
    <t>2009 –  AgriCommercial Creep Heat Pads, 150W - Commercial Sector</t>
  </si>
  <si>
    <t>2009 –  AgriCommercial Creep Heat Pads, 200W - Commercial Sector</t>
  </si>
  <si>
    <t>2009 –  AgriCommercial High Temperature Cutout Thermostat - Commercial Sector</t>
  </si>
  <si>
    <t>2009 –  AgriCommercial Creep Heat Controller - Commercial Sector</t>
  </si>
  <si>
    <t>2009 –  AgriCommercial Energy Efficient Ventilation Exhaust Fans - Commercial Sector</t>
  </si>
  <si>
    <t>2009 –  AgriCommercial Low Energy Livestock Waterers - Commercial Sector</t>
  </si>
  <si>
    <t>2009 –  AgriCommercial Photocell and Timer for Lighting Control - Commercial Sector</t>
  </si>
  <si>
    <t>2009 –  AgriCommercial High Speed Low Volume Fans - Commercial Sector</t>
  </si>
  <si>
    <t>2009 –  Solar Hot Water Collectors - Commercial Sector</t>
  </si>
  <si>
    <t>2009 –  Non-Electric Storage Tank Hot Water Heaters - Commercial Sector</t>
  </si>
  <si>
    <t>2009 –  Tankless/Instantaneous Hot Water Heaters - Commercial Sector</t>
  </si>
  <si>
    <t>2009 –  Drain Water Heat Recovery Systems - Commercial Sector</t>
  </si>
  <si>
    <t>2009 – Custom Project - Commercial Sector</t>
  </si>
  <si>
    <t>2008 – Lighting System Exit Signs, 5 W or less - Multi-Family Sector</t>
  </si>
  <si>
    <t>2008 – Lighting System ENERGY STAR® Rated CFLs, Screw in.  All sizes &lt; 40 W - Multi-Family Sector</t>
  </si>
  <si>
    <t>2008 – Lighting System ENERGY STAR® Rated CFLs, Hard wired.  All sizes &lt; 40 W - Multi-Family Sector</t>
  </si>
  <si>
    <t>2008 – Lighting System Standard Performance T8, Single lamp standard T8 fixture - Multi-Family Sector</t>
  </si>
  <si>
    <t>2008 – Lighting System Standard Performance T8, Double lamp standard T8 fixture - Multi-Family Sector</t>
  </si>
  <si>
    <t>2008 – Lighting System Standard Performance T8, Triple lamp standard T8 fixture - Multi-Family Sector</t>
  </si>
  <si>
    <t>2008 – Lighting System Standard Performance T8, Quadruple lamp standard T8 fixture - Multi-Family Sector</t>
  </si>
  <si>
    <t>2008 – Lighting System High Performance T8 (Consortium for Energy Efficiency qualifying list compliance), Single lamp high performance T8 fixture - Multi-Family Sector</t>
  </si>
  <si>
    <t>2008 – Lighting System High Performance T8 (Consortium for Energy Efficiency qualifying list compliance), Double lamp high performance T8 fixture - Multi-Family Sector</t>
  </si>
  <si>
    <t>2008 – Lighting System High Performance T8 (Consortium for Energy Efficiency qualifying list compliance), Triple lamp high performance T8 fixture - Multi-Family Sector</t>
  </si>
  <si>
    <t>2008 – Lighting System High Performance T8 (Consortium for Energy Efficiency qualifying list compliance), Quadruple lamp high performance T8 fixture - Multi-Family Sector</t>
  </si>
  <si>
    <t>2008 – Lighting System T5 Fixtures, T5 fixture with 1, 2, or 3 lamps and 1 electronic ballast - Multi-Family Sector</t>
  </si>
  <si>
    <t>2008 – Lighting System T5 Fixtures, High Bay T5.  Maximum 6 lamps/fixture. - Multi-Family Sector</t>
  </si>
  <si>
    <t>2008 – Lighting System Metal Halide, 320 W Ceramic pulse start - Multi-Family Sector</t>
  </si>
  <si>
    <t>2008 – Lighting System Occupancy Sensors, Switch plate mounted occupancy sensor - Multi-Family Sector</t>
  </si>
  <si>
    <t>2008 – Lighting System Occupancy Sensors, Ceiling mounted occupancy sensor - Multi-Family Sector</t>
  </si>
  <si>
    <t>2008 – Motor Open Drip-Proof (ODP), 1 HP - Multi-Family Sector</t>
  </si>
  <si>
    <t>2008 – Motor Open Drip-Proof (ODP), 1.5 HP - Multi-Family Sector</t>
  </si>
  <si>
    <t>2008 – Motor Open Drip-Proof (ODP), 2 HP - Multi-Family Sector</t>
  </si>
  <si>
    <t>2008 – Motor Open Drip-Proof (ODP), 3 HP - Multi-Family Sector</t>
  </si>
  <si>
    <t>2008 – Motor Open Drip-Proof (ODP), 5 HP - Multi-Family Sector</t>
  </si>
  <si>
    <t>2008 – Motor Open Drip-Proof (ODP), 7.5 HP - Multi-Family Sector</t>
  </si>
  <si>
    <t>2008 – Motor Open Drip-Proof (ODP), 10 HP - Multi-Family Sector</t>
  </si>
  <si>
    <t>2008 – Motor Open Drip-Proof (ODP), 15 HP - Multi-Family Sector</t>
  </si>
  <si>
    <t>2008 – Motor Open Drip-Proof (ODP), 20 HP - Multi-Family Sector</t>
  </si>
  <si>
    <t>2008 – Motor Open Drip-Proof (ODP), 25 HP - Multi-Family Sector</t>
  </si>
  <si>
    <t>2008 – Motor Open Drip-Proof (ODP), 30 HP - Multi-Family Sector</t>
  </si>
  <si>
    <t>2008 – Motor Open Drip-Proof (ODP), 40 HP - Multi-Family Sector</t>
  </si>
  <si>
    <t>2008 – Motor Open Drip-Proof (ODP), 50 HP - Multi-Family Sector</t>
  </si>
  <si>
    <t>2008 – Motor Open Drip-Proof (ODP), 60 HP - Multi-Family Sector</t>
  </si>
  <si>
    <t>2008 – Motor Open Drip-Proof (ODP), 75 HP - Multi-Family Sector</t>
  </si>
  <si>
    <t>2008 – Motor Open Drip-Proof (ODP), 100 HP - Multi-Family Sector</t>
  </si>
  <si>
    <t>2008 – Motor Open Drip-Proof (ODP), 125 HP - Multi-Family Sector</t>
  </si>
  <si>
    <t>2008 – Motor Open Drip-Proof (ODP), 150 HP - Multi-Family Sector</t>
  </si>
  <si>
    <t>2008 – Motor Open Drip-Proof (ODP), 200 HP - Multi-Family Sector</t>
  </si>
  <si>
    <t>2008 – Motor Totally Enclosed Fan-Cooled (TEFC), 1 HP - Multi-Family Sector</t>
  </si>
  <si>
    <t>2008 – Motor Totally Enclosed Fan-Cooled (TEFC), 1.5 HP - Multi-Family Sector</t>
  </si>
  <si>
    <t>2008 – Motor Totally Enclosed Fan-Cooled (TEFC), 2 HP - Multi-Family Sector</t>
  </si>
  <si>
    <t>2008 – Motor Totally Enclosed Fan-Cooled (TEFC), 3 HP - Multi-Family Sector</t>
  </si>
  <si>
    <t>2008 – Motor Totally Enclosed Fan-Cooled (TEFC), 5 HP - Multi-Family Sector</t>
  </si>
  <si>
    <t>2008 – Motor Totally Enclosed Fan-Cooled (TEFC), 7.5 HP - Multi-Family Sector</t>
  </si>
  <si>
    <t>2008 – Motor Totally Enclosed Fan-Cooled (TEFC), 10 HP - Multi-Family Sector</t>
  </si>
  <si>
    <t>2008 – Motor Totally Enclosed Fan-Cooled (TEFC), 15 HP - Multi-Family Sector</t>
  </si>
  <si>
    <t>2008 – Motor Totally Enclosed Fan-Cooled (TEFC), 20 HP - Multi-Family Sector</t>
  </si>
  <si>
    <t>2008 – Motor Totally Enclosed Fan-Cooled (TEFC), 25 HP - Multi-Family Sector</t>
  </si>
  <si>
    <t>2008 – Motor Totally Enclosed Fan-Cooled (TEFC), 30 HP - Multi-Family Sector</t>
  </si>
  <si>
    <t>2008 – Motor Totally Enclosed Fan-Cooled (TEFC), 40 HP - Multi-Family Sector</t>
  </si>
  <si>
    <t>2008 – Motor Totally Enclosed Fan-Cooled (TEFC), 50 HP - Multi-Family Sector</t>
  </si>
  <si>
    <t>2008 – Motor Totally Enclosed Fan-Cooled (TEFC), 60 HP - Multi-Family Sector</t>
  </si>
  <si>
    <t>2008 – Motor Totally Enclosed Fan-Cooled (TEFC), 75 HP - Multi-Family Sector</t>
  </si>
  <si>
    <t>2008 – Motor Totally Enclosed Fan-Cooled (TEFC), 100 HP - Multi-Family Sector</t>
  </si>
  <si>
    <t>2008 – Motor Totally Enclosed Fan-Cooled (TEFC), 125 HP - Multi-Family Sector</t>
  </si>
  <si>
    <t>2008 – Motor Totally Enclosed Fan-Cooled (TEFC), 150 HP - Multi-Family Sector</t>
  </si>
  <si>
    <t>2008 – Motor Totally Enclosed Fan-Cooled (TEFC), 200 HP - Multi-Family Sector</t>
  </si>
  <si>
    <t>2008 – Transformer Size 15 - Multi-Family Sector</t>
  </si>
  <si>
    <t>2008 – Transformer Size 30 - Multi-Family Sector</t>
  </si>
  <si>
    <t>2008 – Transformer Size 45 - Multi-Family Sector</t>
  </si>
  <si>
    <t>2008 – Transformer Size 75 - Multi-Family Sector</t>
  </si>
  <si>
    <t>2008 – Transformer Size 122.5 - Multi-Family Sector</t>
  </si>
  <si>
    <t>2008 – Transformer Size 150 - Multi-Family Sector</t>
  </si>
  <si>
    <t>2008 – Transformer Size 225 - Multi-Family Sector</t>
  </si>
  <si>
    <t>2008 – Transformer Size 300 - Multi-Family Sector</t>
  </si>
  <si>
    <t>2008 – Transformer Size 500 - Multi-Family Sector</t>
  </si>
  <si>
    <t>2008 – Transformer Size 750 - Multi-Family Sector</t>
  </si>
  <si>
    <t>2008 – Transformer Size 1000 - Multi-Family Sector</t>
  </si>
  <si>
    <t>2008 – Unitary AC Single Phase &lt;= 5.4 Tons - Multi-Family Sector</t>
  </si>
  <si>
    <t>2008 – Unitary AC 3 Phase &lt;= 5.4 Tons - Multi-Family Sector</t>
  </si>
  <si>
    <t>2008 – Unitary AC &gt;5.4 &amp; &lt;= 11.25 tons - Multi-Family Sector</t>
  </si>
  <si>
    <t>2008 – Unitary AC &gt;11.25 &amp; &lt;= 20 tons - Multi-Family Sector</t>
  </si>
  <si>
    <t>2008 – Unitary AC 25 tons - Multi-Family Sector</t>
  </si>
  <si>
    <t>2008 – AgriCommercial Creep Heat Pads, up to 75W maximum - Multi-Family Sector</t>
  </si>
  <si>
    <t>2008 – AgriCommercial Creep Heat Pads, up to 100W maximum - Multi-Family Sector</t>
  </si>
  <si>
    <t>2008 – AgriCommercial Creep Heat Pads, up to 150W maximum - Multi-Family Sector</t>
  </si>
  <si>
    <t>2008 – AgriCommercial Creep Heat Pads, up to 200W maximum - Multi-Family Sector</t>
  </si>
  <si>
    <t>2008 – AgriCommercial High Temperature Cutout Thermostat - Multi-Family Sector</t>
  </si>
  <si>
    <t>2008 – AgriCommercial Creep Heat Controller - Multi-Family Sector</t>
  </si>
  <si>
    <t>2008 – AgriCommercial Energy Efficient Ventilation Exhaust Fans - Multi-Family Sector</t>
  </si>
  <si>
    <t>2008 – AgriCommercial Low Energy Livestock Waterers - Multi-Family Sector</t>
  </si>
  <si>
    <t>2008 – AgriCommercial Photocell and Timer for Lighting Control - Multi-Family Sector</t>
  </si>
  <si>
    <t>2009 –  Lighting System ENERGY STAR® Rated Exit Signs - Multi-Family Sector</t>
  </si>
  <si>
    <t>2009 –  Lighting System Refrigeratred Display Case LED Strip Lights - Multi-Family Sector</t>
  </si>
  <si>
    <t>2009 –  Lighting System Screw-In &amp; GU-24 base CFLs - Multi-Family Sector</t>
  </si>
  <si>
    <t>2009 –  Lighting System PAR CFLs, &lt;= 11W - Multi-Family Sector</t>
  </si>
  <si>
    <t>2009 –  Lighting System PAR CFLs, 12-20W - Multi-Family Sector</t>
  </si>
  <si>
    <t>2009 –  Lighting System PAR CFLs, 20-39W - Multi-Family Sector</t>
  </si>
  <si>
    <t>2009 –  Lighting System 2 Pin CFLs, &lt;14W - Multi-Family Sector</t>
  </si>
  <si>
    <t>2009 –  Lighting System 2 Pin CFLs, 14-26W - Multi-Family Sector</t>
  </si>
  <si>
    <t>2009 –  Lighting System 2 Pin CFLs, 29-39W - Multi-Family Sector</t>
  </si>
  <si>
    <t>2009 –  Lighting System 4 Pin CFLs, &lt;14W - Multi-Family Sector</t>
  </si>
  <si>
    <t>2009 –  Lighting System 4 Pin CFLs, 14-26W - Multi-Family Sector</t>
  </si>
  <si>
    <t>2009 –  Lighting System 4 Pin CFLs, 29-39W - Multi-Family Sector</t>
  </si>
  <si>
    <t>2009 –  Lighting System Dimmable CFLs, &lt;=16W - Multi-Family Sector</t>
  </si>
  <si>
    <t>2009 –  Lighting System Dimmable CFLs, 17-20W - Multi-Family Sector</t>
  </si>
  <si>
    <t>2009 –  Lighting System Dimmable CFLs, 21-29W - Multi-Family Sector</t>
  </si>
  <si>
    <t>2009 –  Lighting System Standard Performance T8, Single Lamp - Multi-Family Sector</t>
  </si>
  <si>
    <t>2009 –  Lighting System Standard Performance T8, Double Lamp - Multi-Family Sector</t>
  </si>
  <si>
    <t>2009 –  Lighting System Standard Performance T8, Triple Lamp - Multi-Family Sector</t>
  </si>
  <si>
    <t>2009 –  Lighting System Standard Performance T8, Quadruple Lamp - Multi-Family Sector</t>
  </si>
  <si>
    <t>2009 –  Lighting System High Performance T8, Single Lamp - Multi-Family Sector</t>
  </si>
  <si>
    <t>2009 –  Lighting System High Performance T8, Double Lamp - Multi-Family Sector</t>
  </si>
  <si>
    <t>2009 –  Lighting System High Performance T8, Triple Lamp - Multi-Family Sector</t>
  </si>
  <si>
    <t>2009 –  Lighting System High Performance T8, Quadruple Lamp - Multi-Family Sector</t>
  </si>
  <si>
    <t>2009 –  Lighting System Standard Performance Medium Bay T8, 4 Lamp - Multi-Family Sector</t>
  </si>
  <si>
    <t>2009 –  Lighting System Standard Performance Medium Bay T8, 6 Lamp - Multi-Family Sector</t>
  </si>
  <si>
    <t>2009 –  Lighting System Standard Performance Medium Bay T8, 8 Lamp - Multi-Family Sector</t>
  </si>
  <si>
    <t>2009 –  Lighting System High Performance Medium Bay T8, 4 Lamp - Multi-Family Sector</t>
  </si>
  <si>
    <t>2009 –  Lighting System High Performance Medium Bay T8, 6 Lamp - Multi-Family Sector</t>
  </si>
  <si>
    <t>2009 –  Lighting System High Performance Medium Bay T8, 8 Lamp - Multi-Family Sector</t>
  </si>
  <si>
    <t>2009 –  Lighting System T5, 1-3 Lamps - Multi-Family Sector</t>
  </si>
  <si>
    <t>2009 –  Lighting System Medium and High Bay T5, 4 Lamps - Multi-Family Sector</t>
  </si>
  <si>
    <t>2009 –  Lighting System Medium and High Bay T5, 6 Lamps - Multi-Family Sector</t>
  </si>
  <si>
    <t>2009 –  Lighting System Medium and High Bay T5, 8 Lamps - Multi-Family Sector</t>
  </si>
  <si>
    <t>2009 –  Lighting System Medium and High Bay T5, 10 Lamps - Multi-Family Sector</t>
  </si>
  <si>
    <t>2009 –  Lighting System Medium and High Bay T5, 12 Lamps - Multi-Family Sector</t>
  </si>
  <si>
    <t>2009 –  Lighting System 320W Pulse-Start Ceramic Metal Halide Lamp - Multi-Family Sector</t>
  </si>
  <si>
    <t>2009 –  Lighting System &lt;30W PAR Self-Ballasted Ceramic Metal Halide Lamp - Multi-Family Sector</t>
  </si>
  <si>
    <t>2009 –  Lighting System 150W Metal Halide Lamp - Multi-Family Sector</t>
  </si>
  <si>
    <t>2009 –  Lighting System 360W Metal Halide Lamp - Multi-Family Sector</t>
  </si>
  <si>
    <t>2009 –  Lighting System 225W High Pressure Sodium Lamp - Multi-Family Sector</t>
  </si>
  <si>
    <t>2009 –  Lighting System &lt;200W Metal Halide Electronic Ballast  - Multi-Family Sector</t>
  </si>
  <si>
    <t>2009 –  Lighting System 250-360W Metal Halide Electronic Ballast  - Multi-Family Sector</t>
  </si>
  <si>
    <t>2009 –  Lighting System 400W Metal Halide Electronic Ballast  - Multi-Family Sector</t>
  </si>
  <si>
    <t>2009 –  Lighting System &lt;200W High Pressure Sodium Electronic Ballast - Multi-Family Sector</t>
  </si>
  <si>
    <t>2009 –  Lighting System 250W High Pressure Sodium Electronic Ballast - Multi-Family Sector</t>
  </si>
  <si>
    <t>2009 –  Lighting System 400W High Pressure Sodium Electronic Ballast - Multi-Family Sector</t>
  </si>
  <si>
    <t>2009 –  Lighting System 600W High Pressure Sodium Electronic Ballast - Multi-Family Sector</t>
  </si>
  <si>
    <t>2009 –  Lighting System 1000W High Pressure Sodium Electronic Ballast - Multi-Family Sector</t>
  </si>
  <si>
    <t>2009 –  Lighting System &lt;25W Infrared Coated Halogen MR16 Lamp - Multi-Family Sector</t>
  </si>
  <si>
    <t>2009 –  Lighting System 26-35W Infrared Coated Halogen MR16 Lamp - Multi-Family Sector</t>
  </si>
  <si>
    <t>2009 –  Lighting System &lt;48W Infrared Coated Halogen PAR Lamp - Multi-Family Sector</t>
  </si>
  <si>
    <t>2009 –  Lighting System 49-60W Infrared Coated Halogen PAR Lamp - Multi-Family Sector</t>
  </si>
  <si>
    <t>2009 – Lighting System Occupancy Sensors, Switch plate mounted occupancy sensor - Multi-Family Sector</t>
  </si>
  <si>
    <t>2009 – Lighting System Occupancy Sensors, Ceiling mounted occupancy sensor - Multi-Family Sector</t>
  </si>
  <si>
    <t>2009 –  Motor Open Drip-Proof (ODP), 1 HP - Multi-Family Sector</t>
  </si>
  <si>
    <t>2009 –  Motor Open Drip-Proof (ODP), 1.5 HP - Multi-Family Sector</t>
  </si>
  <si>
    <t>2009 –  Motor Open Drip-Proof (ODP), 2 HP - Multi-Family Sector</t>
  </si>
  <si>
    <t>2009 –  Motor Open Drip-Proof (ODP), 3 HP - Multi-Family Sector</t>
  </si>
  <si>
    <t>2009 –  Motor Open Drip-Proof (ODP), 5 HP - Multi-Family Sector</t>
  </si>
  <si>
    <t>2009 –  Motor Open Drip-Proof (ODP), 7.5 HP - Multi-Family Sector</t>
  </si>
  <si>
    <t>2009 –  Motor Open Drip-Proof (ODP), 10 HP - Multi-Family Sector</t>
  </si>
  <si>
    <t>2009 –  Motor Open Drip-Proof (ODP), 15 HP - Multi-Family Sector</t>
  </si>
  <si>
    <t>2009 –  Motor Open Drip-Proof (ODP), 20 HP - Multi-Family Sector</t>
  </si>
  <si>
    <t>2009 –  Motor Open Drip-Proof (ODP), 25 HP - Multi-Family Sector</t>
  </si>
  <si>
    <t>2009 –  Motor Open Drip-Proof (ODP), 30 HP - Multi-Family Sector</t>
  </si>
  <si>
    <t>2009 –  Motor Open Drip-Proof (ODP), 40 HP - Multi-Family Sector</t>
  </si>
  <si>
    <t>2009 –  Motor Open Drip-Proof (ODP), 50 HP - Multi-Family Sector</t>
  </si>
  <si>
    <t>2009 –  Motor Open Drip-Proof (ODP), 60 HP - Multi-Family Sector</t>
  </si>
  <si>
    <t>2009 –  Motor Open Drip-Proof (ODP), 75 HP - Multi-Family Sector</t>
  </si>
  <si>
    <t>2009 –  Motor Open Drip-Proof (ODP), 100 HP - Multi-Family Sector</t>
  </si>
  <si>
    <t>2009 –  Motor Open Drip-Proof (ODP), 125 HP - Multi-Family Sector</t>
  </si>
  <si>
    <t>2009 –  Motor Open Drip-Proof (ODP), 150 HP - Multi-Family Sector</t>
  </si>
  <si>
    <t>2009 –  Motor Open Drip-Proof (ODP), 200 HP - Multi-Family Sector</t>
  </si>
  <si>
    <t>2009 –  Motor Totally Enclosed Fan-Cooled (TEFC), 1 HP - Multi-Family Sector</t>
  </si>
  <si>
    <t>2009 –  Motor Totally Enclosed Fan-Cooled (TEFC), 1.5 HP - Multi-Family Sector</t>
  </si>
  <si>
    <t>2009 –  Motor Totally Enclosed Fan-Cooled (TEFC), 2 HP - Multi-Family Sector</t>
  </si>
  <si>
    <t>2009 –  Motor Totally Enclosed Fan-Cooled (TEFC), 3 HP - Multi-Family Sector</t>
  </si>
  <si>
    <t>2009 –  Motor Totally Enclosed Fan-Cooled (TEFC), 5 HP - Multi-Family Sector</t>
  </si>
  <si>
    <t>2009 –  Motor Totally Enclosed Fan-Cooled (TEFC), 7.5 HP - Multi-Family Sector</t>
  </si>
  <si>
    <t>2009 –  Motor Totally Enclosed Fan-Cooled (TEFC), 10 HP - Multi-Family Sector</t>
  </si>
  <si>
    <t>2009 –  Motor Totally Enclosed Fan-Cooled (TEFC), 15 HP - Multi-Family Sector</t>
  </si>
  <si>
    <t>2009 –  Motor Totally Enclosed Fan-Cooled (TEFC), 20 HP - Multi-Family Sector</t>
  </si>
  <si>
    <t>2009 –  Motor Totally Enclosed Fan-Cooled (TEFC), 25 HP - Multi-Family Sector</t>
  </si>
  <si>
    <t>2009 –  Motor Totally Enclosed Fan-Cooled (TEFC), 30 HP - Multi-Family Sector</t>
  </si>
  <si>
    <t>2009 –  Motor Totally Enclosed Fan-Cooled (TEFC), 40 HP - Multi-Family Sector</t>
  </si>
  <si>
    <t>2009 –  Motor Totally Enclosed Fan-Cooled (TEFC), 50 HP - Multi-Family Sector</t>
  </si>
  <si>
    <t>2009 –  Motor Totally Enclosed Fan-Cooled (TEFC), 60 HP - Multi-Family Sector</t>
  </si>
  <si>
    <t>2009 –  Motor Totally Enclosed Fan-Cooled (TEFC), 75 HP - Multi-Family Sector</t>
  </si>
  <si>
    <t>2009 –  Motor Totally Enclosed Fan-Cooled (TEFC), 100 HP - Multi-Family Sector</t>
  </si>
  <si>
    <t>2009 –  Motor Totally Enclosed Fan-Cooled (TEFC), 125 HP - Multi-Family Sector</t>
  </si>
  <si>
    <t>2009 –  Motor Totally Enclosed Fan-Cooled (TEFC), 150 HP - Multi-Family Sector</t>
  </si>
  <si>
    <t>2009 –  Motor Totally Enclosed Fan-Cooled (TEFC), 200 HP - Multi-Family Sector</t>
  </si>
  <si>
    <t>2009 –  Unitary AC Single Phase &lt;= 5.4 Tons - Multi-Family Sector</t>
  </si>
  <si>
    <t>2009 –  Unitary AC 3 Phase &lt;= 5.4 Tons - Multi-Family Sector</t>
  </si>
  <si>
    <t>2009 –  Unitary AC &gt;5.4 &amp; &lt;= 11.25 tons - Multi-Family Sector</t>
  </si>
  <si>
    <t>2009 –  Unitary AC &gt;11.25 &amp; &lt;= 20 tons - Multi-Family Sector</t>
  </si>
  <si>
    <t>2009 –  Unitary AC 25 tons - Multi-Family Sector</t>
  </si>
  <si>
    <t>2009 –  AgriCommercial Creep Heat Pads, 75W - Multi-Family Sector</t>
  </si>
  <si>
    <t>2009 –  AgriCommercial Creep Heat Pads, 100W - Multi-Family Sector</t>
  </si>
  <si>
    <t>2009 –  AgriCommercial Creep Heat Pads, 150W - Multi-Family Sector</t>
  </si>
  <si>
    <t>2009 –  AgriCommercial Creep Heat Pads, 200W - Multi-Family Sector</t>
  </si>
  <si>
    <t>2009 –  AgriCommercial High Temperature Cutout Thermostat - Multi-Family Sector</t>
  </si>
  <si>
    <t>2009 –  AgriCommercial Creep Heat Controller - Multi-Family Sector</t>
  </si>
  <si>
    <t>2009 –  AgriCommercial Energy Efficient Ventilation Exhaust Fans - Multi-Family Sector</t>
  </si>
  <si>
    <t>2009 –  AgriCommercial Low Energy Livestock Waterers - Multi-Family Sector</t>
  </si>
  <si>
    <t>2009 –  AgriCommercial Photocell and Timer for Lighting Control - Multi-Family Sector</t>
  </si>
  <si>
    <t>2009 –  AgriCommercial High Speed Low Volume Fans - Multi-Family Sector</t>
  </si>
  <si>
    <t>2009 –  Solar Hot Water Collectors - Multi-Family Sector</t>
  </si>
  <si>
    <t>2009 –  Non-Electric Storage Tank Hot Water Heaters - Multi-Family Sector</t>
  </si>
  <si>
    <t>2009 –  Tankless/Instantaneous Hot Water Heaters - Multi-Family Sector</t>
  </si>
  <si>
    <t>2009 –  Drain Water Heat Recovery Systems - Multi-Family Sector</t>
  </si>
  <si>
    <t>2009 – Custom Project - Multi-Family Sector</t>
  </si>
  <si>
    <t>2008 – Lighting System Exit Signs, 5 W or less - Industrial Sector</t>
  </si>
  <si>
    <t>2008 – Lighting System ENERGY STAR® Rated CFLs, Screw in.  All sizes &lt; 40 W - Industrial Sector</t>
  </si>
  <si>
    <t>2008 – Lighting System ENERGY STAR® Rated CFLs, Hard wired.  All sizes &lt; 40 W - Industrial Sector</t>
  </si>
  <si>
    <t>2008 – Lighting System Standard Performance T8, Single lamp standard T8 fixture - Industrial Sector</t>
  </si>
  <si>
    <t>2008 – Lighting System Standard Performance T8, Double lamp standard T8 fixture - Industrial Sector</t>
  </si>
  <si>
    <t>2008 – Lighting System Standard Performance T8, Triple lamp standard T8 fixture - Industrial Sector</t>
  </si>
  <si>
    <t>2008 – Lighting System Standard Performance T8, Quadruple lamp standard T8 fixture - Industrial Sector</t>
  </si>
  <si>
    <t>2008 – Lighting System High Performance T8 (Consortium for Energy Efficiency qualifying list compliance), Single lamp high performance T8 fixture - Industrial Sector</t>
  </si>
  <si>
    <t>2008 – Lighting System High Performance T8 (Consortium for Energy Efficiency qualifying list compliance), Double lamp high performance T8 fixture - Industrial Sector</t>
  </si>
  <si>
    <t>2008 – Lighting System High Performance T8 (Consortium for Energy Efficiency qualifying list compliance), Triple lamp high performance T8 fixture - Industrial Sector</t>
  </si>
  <si>
    <t>2008 – Lighting System High Performance T8 (Consortium for Energy Efficiency qualifying list compliance), Quadruple lamp high performance T8 fixture - Industrial Sector</t>
  </si>
  <si>
    <t>2008 – Lighting System T5 Fixtures, T5 fixture with 1, 2, or 3 lamps and 1 electronic ballast - Industrial Sector</t>
  </si>
  <si>
    <t>2008 – Lighting System T5 Fixtures, High Bay T5.  Maximum 6 lamps/fixture. - Industrial Sector</t>
  </si>
  <si>
    <t>2008 – Lighting System Metal Halide, 320 W Ceramic pulse start - Industrial Sector</t>
  </si>
  <si>
    <t>2008 – Lighting System Occupancy Sensors, Switch plate mounted occupancy sensor - Industrial Sector</t>
  </si>
  <si>
    <t>2008 – Lighting System Occupancy Sensors, Ceiling mounted occupancy sensor - Industrial Sector</t>
  </si>
  <si>
    <t>2008 – Motor Open Drip-Proof (ODP), 1 HP - Industrial Sector</t>
  </si>
  <si>
    <t>2008 – Motor Open Drip-Proof (ODP), 1.5 HP - Industrial Sector</t>
  </si>
  <si>
    <t>2008 – Motor Open Drip-Proof (ODP), 2 HP - Industrial Sector</t>
  </si>
  <si>
    <t>2008 – Motor Open Drip-Proof (ODP), 3 HP - Industrial Sector</t>
  </si>
  <si>
    <t>2008 – Motor Open Drip-Proof (ODP), 5 HP - Industrial Sector</t>
  </si>
  <si>
    <t>2008 – Motor Open Drip-Proof (ODP), 7.5 HP - Industrial Sector</t>
  </si>
  <si>
    <t>2008 – Motor Open Drip-Proof (ODP), 10 HP - Industrial Sector</t>
  </si>
  <si>
    <t>2008 – Motor Open Drip-Proof (ODP), 15 HP - Industrial Sector</t>
  </si>
  <si>
    <t>2008 – Motor Open Drip-Proof (ODP), 20 HP - Industrial Sector</t>
  </si>
  <si>
    <t>2008 – Motor Open Drip-Proof (ODP), 25 HP - Industrial Sector</t>
  </si>
  <si>
    <t>2008 – Motor Open Drip-Proof (ODP), 30 HP - Industrial Sector</t>
  </si>
  <si>
    <t>2008 – Motor Open Drip-Proof (ODP), 40 HP - Industrial Sector</t>
  </si>
  <si>
    <t>2008 – Motor Open Drip-Proof (ODP), 50 HP - Industrial Sector</t>
  </si>
  <si>
    <t>2008 – Motor Open Drip-Proof (ODP), 60 HP - Industrial Sector</t>
  </si>
  <si>
    <t>2008 – Motor Open Drip-Proof (ODP), 75 HP - Industrial Sector</t>
  </si>
  <si>
    <t>2008 – Motor Open Drip-Proof (ODP), 100 HP - Industrial Sector</t>
  </si>
  <si>
    <t>2008 – Motor Open Drip-Proof (ODP), 125 HP - Industrial Sector</t>
  </si>
  <si>
    <t>2008 – Motor Open Drip-Proof (ODP), 150 HP - Industrial Sector</t>
  </si>
  <si>
    <t>2008 – Motor Open Drip-Proof (ODP), 200 HP - Industrial Sector</t>
  </si>
  <si>
    <t>2008 – Motor Totally Enclosed Fan-Cooled (TEFC), 1 HP - Industrial Sector</t>
  </si>
  <si>
    <t>2008 – Motor Totally Enclosed Fan-Cooled (TEFC), 1.5 HP - Industrial Sector</t>
  </si>
  <si>
    <t>2008 – Motor Totally Enclosed Fan-Cooled (TEFC), 2 HP - Industrial Sector</t>
  </si>
  <si>
    <t>2008 – Motor Totally Enclosed Fan-Cooled (TEFC), 3 HP - Industrial Sector</t>
  </si>
  <si>
    <t>2008 – Motor Totally Enclosed Fan-Cooled (TEFC), 5 HP - Industrial Sector</t>
  </si>
  <si>
    <t>2008 – Motor Totally Enclosed Fan-Cooled (TEFC), 7.5 HP - Industrial Sector</t>
  </si>
  <si>
    <t>2008 – Motor Totally Enclosed Fan-Cooled (TEFC), 10 HP - Industrial Sector</t>
  </si>
  <si>
    <t>2008 – Motor Totally Enclosed Fan-Cooled (TEFC), 15 HP - Industrial Sector</t>
  </si>
  <si>
    <t>2008 – Motor Totally Enclosed Fan-Cooled (TEFC), 20 HP - Industrial Sector</t>
  </si>
  <si>
    <t>2008 – Motor Totally Enclosed Fan-Cooled (TEFC), 25 HP - Industrial Sector</t>
  </si>
  <si>
    <t>2008 – Motor Totally Enclosed Fan-Cooled (TEFC), 30 HP - Industrial Sector</t>
  </si>
  <si>
    <t>2008 – Motor Totally Enclosed Fan-Cooled (TEFC), 40 HP - Industrial Sector</t>
  </si>
  <si>
    <t>2008 – Motor Totally Enclosed Fan-Cooled (TEFC), 50 HP - Industrial Sector</t>
  </si>
  <si>
    <t>2008 – Motor Totally Enclosed Fan-Cooled (TEFC), 60 HP - Industrial Sector</t>
  </si>
  <si>
    <t>2008 – Motor Totally Enclosed Fan-Cooled (TEFC), 75 HP - Industrial Sector</t>
  </si>
  <si>
    <t>2008 – Motor Totally Enclosed Fan-Cooled (TEFC), 100 HP - Industrial Sector</t>
  </si>
  <si>
    <t>2008 – Motor Totally Enclosed Fan-Cooled (TEFC), 125 HP - Industrial Sector</t>
  </si>
  <si>
    <t>2008 – Motor Totally Enclosed Fan-Cooled (TEFC), 150 HP - Industrial Sector</t>
  </si>
  <si>
    <t>2008 – Motor Totally Enclosed Fan-Cooled (TEFC), 200 HP - Industrial Sector</t>
  </si>
  <si>
    <t>2008 – Transformer Size 15 - Industrial Sector</t>
  </si>
  <si>
    <t>2008 – Transformer Size 30 - Industrial Sector</t>
  </si>
  <si>
    <t>2008 – Transformer Size 45 - Industrial Sector</t>
  </si>
  <si>
    <t>2008 – Transformer Size 75 - Industrial Sector</t>
  </si>
  <si>
    <t>2008 – Transformer Size 122.5 - Industrial Sector</t>
  </si>
  <si>
    <t>2008 – Transformer Size 150 - Industrial Sector</t>
  </si>
  <si>
    <t>2008 – Transformer Size 225 - Industrial Sector</t>
  </si>
  <si>
    <t>2008 – Transformer Size 300 - Industrial Sector</t>
  </si>
  <si>
    <t>2008 – Transformer Size 500 - Industrial Sector</t>
  </si>
  <si>
    <t>2008 – Transformer Size 750 - Industrial Sector</t>
  </si>
  <si>
    <t>2008 – Transformer Size 1000 - Industrial Sector</t>
  </si>
  <si>
    <t>2008 – Unitary AC Single Phase &lt;= 5.4 Tons - Industrial Sector</t>
  </si>
  <si>
    <t>2008 – Unitary AC 3 Phase &lt;= 5.4 Tons - Industrial Sector</t>
  </si>
  <si>
    <t>2008 – Unitary AC &gt;5.4 &amp; &lt;= 11.25 tons - Industrial Sector</t>
  </si>
  <si>
    <t>2008 – Unitary AC &gt;11.25 &amp; &lt;= 20 tons - Industrial Sector</t>
  </si>
  <si>
    <t>2008 – Unitary AC 25 tons - Industrial Sector</t>
  </si>
  <si>
    <t>2008 – AgriCommercial Creep Heat Pads, up to 75W maximum - Industrial Sector</t>
  </si>
  <si>
    <t>2008 – AgriCommercial Creep Heat Pads, up to 100W maximum - Industrial Sector</t>
  </si>
  <si>
    <t>2008 – AgriCommercial Creep Heat Pads, up to 150W maximum - Industrial Sector</t>
  </si>
  <si>
    <t>2008 – AgriCommercial Creep Heat Pads, up to 200W maximum - Industrial Sector</t>
  </si>
  <si>
    <t>2008 – AgriCommercial High Temperature Cutout Thermostat - Industrial Sector</t>
  </si>
  <si>
    <t>2008 – AgriCommercial Creep Heat Controller - Industrial Sector</t>
  </si>
  <si>
    <t>2008 – AgriCommercial Energy Efficient Ventilation Exhaust Fans - Industrial Sector</t>
  </si>
  <si>
    <t>2008 – AgriCommercial Low Energy Livestock Waterers - Industrial Sector</t>
  </si>
  <si>
    <t>2008 – AgriCommercial Photocell and Timer for Lighting Control - Industrial Sector</t>
  </si>
  <si>
    <t>2009 –  Lighting System ENERGY STAR® Rated Exit Signs - Industrial Sector</t>
  </si>
  <si>
    <t>2009 –  Lighting System Refrigeratred Display Case LED Strip Lights - Industrial Sector</t>
  </si>
  <si>
    <t>2009 –  Lighting System Screw-In &amp; GU-24 base CFLs - Industrial Sector</t>
  </si>
  <si>
    <t>2009 –  Lighting System PAR CFLs, &lt;= 11W - Industrial Sector</t>
  </si>
  <si>
    <t>2009 –  Lighting System PAR CFLs, 12-20W - Industrial Sector</t>
  </si>
  <si>
    <t>2009 –  Lighting System PAR CFLs, 20-39W - Industrial Sector</t>
  </si>
  <si>
    <t>2009 –  Lighting System 2 Pin CFLs, &lt;14W - Industrial Sector</t>
  </si>
  <si>
    <t>2009 –  Lighting System 2 Pin CFLs, 14-26W - Industrial Sector</t>
  </si>
  <si>
    <t>2009 –  Lighting System 2 Pin CFLs, 29-39W - Industrial Sector</t>
  </si>
  <si>
    <t>2009 –  Lighting System 4 Pin CFLs, &lt;14W - Industrial Sector</t>
  </si>
  <si>
    <t>2009 –  Lighting System 4 Pin CFLs, 14-26W - Industrial Sector</t>
  </si>
  <si>
    <t>2009 –  Lighting System 4 Pin CFLs, 29-39W - Industrial Sector</t>
  </si>
  <si>
    <t>2009 –  Lighting System Dimmable CFLs, &lt;=16W - Industrial Sector</t>
  </si>
  <si>
    <t>2009 –  Lighting System Dimmable CFLs, 17-20W - Industrial Sector</t>
  </si>
  <si>
    <t>2009 –  Lighting System Dimmable CFLs, 21-29W - Industrial Sector</t>
  </si>
  <si>
    <t>2009 –  Lighting System Standard Performance T8, Single Lamp - Industrial Sector</t>
  </si>
  <si>
    <t>2009 –  Lighting System Standard Performance T8, Double Lamp - Industrial Sector</t>
  </si>
  <si>
    <t>2009 –  Lighting System Standard Performance T8, Triple Lamp - Industrial Sector</t>
  </si>
  <si>
    <t>2009 –  Lighting System Standard Performance T8, Quadruple Lamp - Industrial Sector</t>
  </si>
  <si>
    <t>2009 –  Lighting System High Performance T8, Single Lamp - Industrial Sector</t>
  </si>
  <si>
    <t>2009 –  Lighting System High Performance T8, Double Lamp - Industrial Sector</t>
  </si>
  <si>
    <t>2009 –  Lighting System High Performance T8, Triple Lamp - Industrial Sector</t>
  </si>
  <si>
    <t>2009 –  Lighting System High Performance T8, Quadruple Lamp - Industrial Sector</t>
  </si>
  <si>
    <t>2009 –  Lighting System Standard Performance Medium Bay T8, 4 Lamp - Industrial Sector</t>
  </si>
  <si>
    <t>2009 –  Lighting System Standard Performance Medium Bay T8, 6 Lamp - Industrial Sector</t>
  </si>
  <si>
    <t>2009 –  Lighting System Standard Performance Medium Bay T8, 8 Lamp - Industrial Sector</t>
  </si>
  <si>
    <t>2009 –  Lighting System High Performance Medium Bay T8, 4 Lamp - Industrial Sector</t>
  </si>
  <si>
    <t>2009 –  Lighting System High Performance Medium Bay T8, 6 Lamp - Industrial Sector</t>
  </si>
  <si>
    <t>2009 –  Lighting System High Performance Medium Bay T8, 8 Lamp - Industrial Sector</t>
  </si>
  <si>
    <t>2009 –  Lighting System T5, 1-3 Lamps - Industrial Sector</t>
  </si>
  <si>
    <t>2009 –  Lighting System Medium and High Bay T5, 4 Lamps - Industrial Sector</t>
  </si>
  <si>
    <t>2009 –  Lighting System Medium and High Bay T5, 6 Lamps - Industrial Sector</t>
  </si>
  <si>
    <t>2009 –  Lighting System Medium and High Bay T5, 8 Lamps - Industrial Sector</t>
  </si>
  <si>
    <t>2009 –  Lighting System Medium and High Bay T5, 10 Lamps - Industrial Sector</t>
  </si>
  <si>
    <t>2009 –  Lighting System Medium and High Bay T5, 12 Lamps - Industrial Sector</t>
  </si>
  <si>
    <t>2009 –  Lighting System 320W Pulse-Start Ceramic Metal Halide Lamp - Industrial Sector</t>
  </si>
  <si>
    <t>2009 –  Lighting System &lt;30W PAR Self-Ballasted Ceramic Metal Halide Lamp - Industrial Sector</t>
  </si>
  <si>
    <t>2009 –  Lighting System 150W Metal Halide Lamp - Industrial Sector</t>
  </si>
  <si>
    <t>2009 –  Lighting System 360W Metal Halide Lamp - Industrial Sector</t>
  </si>
  <si>
    <t>2009 –  Lighting System 225W High Pressure Sodium Lamp - Industrial Sector</t>
  </si>
  <si>
    <t>2009 –  Lighting System &lt;200W Metal Halide Electronic Ballast  - Industrial Sector</t>
  </si>
  <si>
    <t>2009 –  Lighting System 250-360W Metal Halide Electronic Ballast  - Industrial Sector</t>
  </si>
  <si>
    <t>2009 –  Lighting System 400W Metal Halide Electronic Ballast  - Industrial Sector</t>
  </si>
  <si>
    <t>2009 –  Lighting System &lt;200W High Pressure Sodium Electronic Ballast - Industrial Sector</t>
  </si>
  <si>
    <t>2009 –  Lighting System 250W High Pressure Sodium Electronic Ballast - Industrial Sector</t>
  </si>
  <si>
    <t>2009 –  Lighting System 400W High Pressure Sodium Electronic Ballast - Industrial Sector</t>
  </si>
  <si>
    <t>2009 –  Lighting System 600W High Pressure Sodium Electronic Ballast - Industrial Sector</t>
  </si>
  <si>
    <t>2009 –  Lighting System 1000W High Pressure Sodium Electronic Ballast - Industrial Sector</t>
  </si>
  <si>
    <t>2009 –  Lighting System &lt;25W Infrared Coated Halogen MR16 Lamp - Industrial Sector</t>
  </si>
  <si>
    <t>2009 –  Lighting System 26-35W Infrared Coated Halogen MR16 Lamp - Industrial Sector</t>
  </si>
  <si>
    <t>2009 –  Lighting System &lt;48W Infrared Coated Halogen PAR Lamp - Industrial Sector</t>
  </si>
  <si>
    <t>2009 –  Lighting System 49-60W Infrared Coated Halogen PAR Lamp - Industrial Sector</t>
  </si>
  <si>
    <t>2009 – Lighting System Occupancy Sensors, Switch plate mounted occupancy sensor - Industrial Sector</t>
  </si>
  <si>
    <t>2009 – Lighting System Occupancy Sensors, Ceiling mounted occupancy sensor - Industrial Sector</t>
  </si>
  <si>
    <t>2009 –  Motor Open Drip-Proof (ODP), 1 HP - Industrial Sector</t>
  </si>
  <si>
    <t>2009 –  Motor Open Drip-Proof (ODP), 1.5 HP - Industrial Sector</t>
  </si>
  <si>
    <t>2009 –  Motor Open Drip-Proof (ODP), 2 HP - Industrial Sector</t>
  </si>
  <si>
    <t>2009 –  Motor Open Drip-Proof (ODP), 3 HP - Industrial Sector</t>
  </si>
  <si>
    <t>2009 –  Motor Open Drip-Proof (ODP), 5 HP - Industrial Sector</t>
  </si>
  <si>
    <t>2009 –  Motor Open Drip-Proof (ODP), 7.5 HP - Industrial Sector</t>
  </si>
  <si>
    <t>2009 –  Motor Open Drip-Proof (ODP), 10 HP - Industrial Sector</t>
  </si>
  <si>
    <t>2009 –  Motor Open Drip-Proof (ODP), 15 HP - Industrial Sector</t>
  </si>
  <si>
    <t>2009 –  Motor Open Drip-Proof (ODP), 20 HP - Industrial Sector</t>
  </si>
  <si>
    <t>2009 –  Motor Open Drip-Proof (ODP), 25 HP - Industrial Sector</t>
  </si>
  <si>
    <t>2009 –  Motor Open Drip-Proof (ODP), 30 HP - Industrial Sector</t>
  </si>
  <si>
    <t>2009 –  Motor Open Drip-Proof (ODP), 40 HP - Industrial Sector</t>
  </si>
  <si>
    <t>2009 –  Motor Open Drip-Proof (ODP), 50 HP - Industrial Sector</t>
  </si>
  <si>
    <t>2009 –  Motor Open Drip-Proof (ODP), 60 HP - Industrial Sector</t>
  </si>
  <si>
    <t>2009 –  Motor Open Drip-Proof (ODP), 75 HP - Industrial Sector</t>
  </si>
  <si>
    <t>2009 –  Motor Open Drip-Proof (ODP), 100 HP - Industrial Sector</t>
  </si>
  <si>
    <t>2009 –  Motor Open Drip-Proof (ODP), 125 HP - Industrial Sector</t>
  </si>
  <si>
    <t>2009 –  Motor Open Drip-Proof (ODP), 150 HP - Industrial Sector</t>
  </si>
  <si>
    <t>2009 –  Motor Open Drip-Proof (ODP), 200 HP - Industrial Sector</t>
  </si>
  <si>
    <t>2009 –  Motor Totally Enclosed Fan-Cooled (TEFC), 1 HP - Industrial Sector</t>
  </si>
  <si>
    <t>2009 –  Motor Totally Enclosed Fan-Cooled (TEFC), 1.5 HP - Industrial Sector</t>
  </si>
  <si>
    <t>2009 –  Motor Totally Enclosed Fan-Cooled (TEFC), 2 HP - Industrial Sector</t>
  </si>
  <si>
    <t>2009 –  Motor Totally Enclosed Fan-Cooled (TEFC), 3 HP - Industrial Sector</t>
  </si>
  <si>
    <t>2009 –  Motor Totally Enclosed Fan-Cooled (TEFC), 5 HP - Industrial Sector</t>
  </si>
  <si>
    <t>2009 –  Motor Totally Enclosed Fan-Cooled (TEFC), 7.5 HP - Industrial Sector</t>
  </si>
  <si>
    <t>2009 –  Motor Totally Enclosed Fan-Cooled (TEFC), 10 HP - Industrial Sector</t>
  </si>
  <si>
    <t>2009 –  Motor Totally Enclosed Fan-Cooled (TEFC), 15 HP - Industrial Sector</t>
  </si>
  <si>
    <t>2009 –  Motor Totally Enclosed Fan-Cooled (TEFC), 20 HP - Industrial Sector</t>
  </si>
  <si>
    <t>2009 –  Motor Totally Enclosed Fan-Cooled (TEFC), 25 HP - Industrial Sector</t>
  </si>
  <si>
    <t>2009 –  Motor Totally Enclosed Fan-Cooled (TEFC), 30 HP - Industrial Sector</t>
  </si>
  <si>
    <t>2009 –  Motor Totally Enclosed Fan-Cooled (TEFC), 40 HP - Industrial Sector</t>
  </si>
  <si>
    <t>2009 –  Motor Totally Enclosed Fan-Cooled (TEFC), 50 HP - Industrial Sector</t>
  </si>
  <si>
    <t>2009 –  Motor Totally Enclosed Fan-Cooled (TEFC), 60 HP - Industrial Sector</t>
  </si>
  <si>
    <t>2009 –  Motor Totally Enclosed Fan-Cooled (TEFC), 75 HP - Industrial Sector</t>
  </si>
  <si>
    <t>2009 –  Motor Totally Enclosed Fan-Cooled (TEFC), 100 HP - Industrial Sector</t>
  </si>
  <si>
    <t>2009 –  Motor Totally Enclosed Fan-Cooled (TEFC), 125 HP - Industrial Sector</t>
  </si>
  <si>
    <t>2009 –  Motor Totally Enclosed Fan-Cooled (TEFC), 150 HP - Industrial Sector</t>
  </si>
  <si>
    <t>2009 –  Motor Totally Enclosed Fan-Cooled (TEFC), 200 HP - Industrial Sector</t>
  </si>
  <si>
    <t>2009 –  Unitary AC Single Phase &lt;= 5.4 Tons - Industrial Sector</t>
  </si>
  <si>
    <t>2009 –  Unitary AC 3 Phase &lt;= 5.4 Tons - Industrial Sector</t>
  </si>
  <si>
    <t>2009 –  Unitary AC &gt;5.4 &amp; &lt;= 11.25 tons - Industrial Sector</t>
  </si>
  <si>
    <t>2009 –  Unitary AC &gt;11.25 &amp; &lt;= 20 tons - Industrial Sector</t>
  </si>
  <si>
    <t>2009 –  Unitary AC 25 tons - Industrial Sector</t>
  </si>
  <si>
    <t>2009 –  AgriCommercial Creep Heat Pads, 75W - Industrial Sector</t>
  </si>
  <si>
    <t>2009 –  AgriCommercial Creep Heat Pads, 100W - Industrial Sector</t>
  </si>
  <si>
    <t>2009 –  AgriCommercial Creep Heat Pads, 150W - Industrial Sector</t>
  </si>
  <si>
    <t>2009 –  AgriCommercial Creep Heat Pads, 200W - Industrial Sector</t>
  </si>
  <si>
    <t>2009 –  AgriCommercial High Temperature Cutout Thermostat - Industrial Sector</t>
  </si>
  <si>
    <t>2009 –  AgriCommercial Creep Heat Controller - Industrial Sector</t>
  </si>
  <si>
    <t>2009 –  AgriCommercial Energy Efficient Ventilation Exhaust Fans - Industrial Sector</t>
  </si>
  <si>
    <t>2009 –  AgriCommercial Low Energy Livestock Waterers - Industrial Sector</t>
  </si>
  <si>
    <t>2009 –  AgriCommercial Photocell and Timer for Lighting Control - Industrial Sector</t>
  </si>
  <si>
    <t>2009 –  AgriCommercial High Speed Low Volume Fans - Industrial Sector</t>
  </si>
  <si>
    <t>2009 –  Solar Hot Water Collectors - Industrial Sector</t>
  </si>
  <si>
    <t>2009 –  Non-Electric Storage Tank Hot Water Heaters - Industrial Sector</t>
  </si>
  <si>
    <t>2009 –  Tankless/Instantaneous Hot Water Heaters - Industrial Sector</t>
  </si>
  <si>
    <t>2009 –  Drain Water Heat Recovery Systems - Industrial Sector</t>
  </si>
  <si>
    <t>2009 – Custom Project - Industrial Sector</t>
  </si>
  <si>
    <t>Toronto Hydro-Electric System Limited – Business Incentive Program (BIP)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</si>
</sst>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00"/>
    <numFmt numFmtId="166" formatCode="#,##0.0"/>
  </numFmts>
  <fonts count="12">
    <font>
      <sz val="10"/>
      <name val="Arial"/>
    </font>
    <font>
      <sz val="10"/>
      <name val="Arial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9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1" applyNumberFormat="0" applyProtection="0">
      <alignment horizontal="left" vertical="center"/>
    </xf>
  </cellStyleXfs>
  <cellXfs count="349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ill="1" applyBorder="1"/>
    <xf numFmtId="0" fontId="4" fillId="0" borderId="0" xfId="0" applyFont="1"/>
    <xf numFmtId="0" fontId="0" fillId="0" borderId="0" xfId="0" applyFill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4" fillId="0" borderId="0" xfId="0" applyNumberFormat="1" applyFont="1" applyAlignment="1">
      <alignment vertical="top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164" fontId="7" fillId="3" borderId="2" xfId="0" applyNumberFormat="1" applyFont="1" applyFill="1" applyBorder="1" applyAlignment="1">
      <alignment vertical="top"/>
    </xf>
    <xf numFmtId="164" fontId="7" fillId="3" borderId="3" xfId="0" quotePrefix="1" applyNumberFormat="1" applyFont="1" applyFill="1" applyBorder="1" applyAlignment="1">
      <alignment vertical="top"/>
    </xf>
    <xf numFmtId="164" fontId="7" fillId="3" borderId="3" xfId="0" applyNumberFormat="1" applyFont="1" applyFill="1" applyBorder="1" applyAlignment="1">
      <alignment vertical="top"/>
    </xf>
    <xf numFmtId="164" fontId="7" fillId="0" borderId="3" xfId="0" applyNumberFormat="1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vertical="top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164" fontId="7" fillId="3" borderId="5" xfId="0" applyNumberFormat="1" applyFont="1" applyFill="1" applyBorder="1" applyAlignment="1">
      <alignment vertical="top"/>
    </xf>
    <xf numFmtId="164" fontId="7" fillId="3" borderId="6" xfId="0" applyNumberFormat="1" applyFont="1" applyFill="1" applyBorder="1" applyAlignment="1">
      <alignment vertical="top"/>
    </xf>
    <xf numFmtId="164" fontId="7" fillId="4" borderId="6" xfId="0" applyNumberFormat="1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vertical="top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7" fillId="3" borderId="6" xfId="0" quotePrefix="1" applyNumberFormat="1" applyFont="1" applyFill="1" applyBorder="1" applyAlignment="1">
      <alignment vertical="top"/>
    </xf>
    <xf numFmtId="164" fontId="7" fillId="0" borderId="6" xfId="0" applyNumberFormat="1" applyFont="1" applyFill="1" applyBorder="1" applyAlignment="1">
      <alignment vertical="top"/>
    </xf>
    <xf numFmtId="164" fontId="7" fillId="0" borderId="7" xfId="0" applyNumberFormat="1" applyFont="1" applyFill="1" applyBorder="1" applyAlignment="1">
      <alignment vertical="top"/>
    </xf>
    <xf numFmtId="164" fontId="7" fillId="4" borderId="5" xfId="0" applyNumberFormat="1" applyFont="1" applyFill="1" applyBorder="1" applyAlignment="1">
      <alignment vertical="top"/>
    </xf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164" fontId="7" fillId="0" borderId="8" xfId="0" applyNumberFormat="1" applyFont="1" applyFill="1" applyBorder="1" applyAlignment="1">
      <alignment vertical="top"/>
    </xf>
    <xf numFmtId="164" fontId="7" fillId="0" borderId="9" xfId="0" applyNumberFormat="1" applyFont="1" applyFill="1" applyBorder="1" applyAlignment="1">
      <alignment vertical="top"/>
    </xf>
    <xf numFmtId="164" fontId="7" fillId="0" borderId="10" xfId="0" applyNumberFormat="1" applyFont="1" applyFill="1" applyBorder="1" applyAlignment="1">
      <alignment vertical="top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164" fontId="7" fillId="0" borderId="11" xfId="0" applyNumberFormat="1" applyFont="1" applyFill="1" applyBorder="1" applyAlignment="1">
      <alignment vertical="top"/>
    </xf>
    <xf numFmtId="164" fontId="7" fillId="0" borderId="12" xfId="0" applyNumberFormat="1" applyFont="1" applyFill="1" applyBorder="1" applyAlignment="1">
      <alignment vertical="top"/>
    </xf>
    <xf numFmtId="164" fontId="7" fillId="0" borderId="13" xfId="0" applyNumberFormat="1" applyFont="1" applyFill="1" applyBorder="1" applyAlignment="1">
      <alignment vertical="top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164" fontId="7" fillId="4" borderId="2" xfId="0" applyNumberFormat="1" applyFont="1" applyFill="1" applyBorder="1" applyAlignment="1">
      <alignment vertical="top"/>
    </xf>
    <xf numFmtId="164" fontId="7" fillId="4" borderId="3" xfId="0" applyNumberFormat="1" applyFont="1" applyFill="1" applyBorder="1" applyAlignment="1">
      <alignment vertical="top"/>
    </xf>
    <xf numFmtId="164" fontId="7" fillId="4" borderId="4" xfId="0" applyNumberFormat="1" applyFont="1" applyFill="1" applyBorder="1" applyAlignment="1">
      <alignment vertical="top"/>
    </xf>
    <xf numFmtId="164" fontId="7" fillId="0" borderId="5" xfId="0" applyNumberFormat="1" applyFont="1" applyFill="1" applyBorder="1" applyAlignment="1">
      <alignment vertical="top"/>
    </xf>
    <xf numFmtId="0" fontId="8" fillId="0" borderId="6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164" fontId="7" fillId="4" borderId="8" xfId="0" applyNumberFormat="1" applyFont="1" applyFill="1" applyBorder="1" applyAlignment="1">
      <alignment vertical="top"/>
    </xf>
    <xf numFmtId="164" fontId="7" fillId="4" borderId="9" xfId="0" applyNumberFormat="1" applyFont="1" applyFill="1" applyBorder="1" applyAlignment="1">
      <alignment vertical="top"/>
    </xf>
    <xf numFmtId="164" fontId="7" fillId="4" borderId="10" xfId="0" applyNumberFormat="1" applyFont="1" applyFill="1" applyBorder="1" applyAlignment="1">
      <alignment vertical="top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164" fontId="7" fillId="4" borderId="11" xfId="0" applyNumberFormat="1" applyFont="1" applyFill="1" applyBorder="1" applyAlignment="1">
      <alignment vertical="top"/>
    </xf>
    <xf numFmtId="164" fontId="7" fillId="4" borderId="12" xfId="0" applyNumberFormat="1" applyFont="1" applyFill="1" applyBorder="1" applyAlignment="1">
      <alignment vertical="top"/>
    </xf>
    <xf numFmtId="164" fontId="7" fillId="4" borderId="13" xfId="0" applyNumberFormat="1" applyFont="1" applyFill="1" applyBorder="1" applyAlignment="1">
      <alignment vertical="top"/>
    </xf>
    <xf numFmtId="164" fontId="7" fillId="0" borderId="2" xfId="0" applyNumberFormat="1" applyFont="1" applyFill="1" applyBorder="1" applyAlignment="1">
      <alignment vertical="top"/>
    </xf>
    <xf numFmtId="0" fontId="8" fillId="4" borderId="6" xfId="0" applyFont="1" applyFill="1" applyBorder="1"/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6" fillId="2" borderId="16" xfId="0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4" fillId="0" borderId="0" xfId="0" applyFont="1" applyBorder="1" applyAlignment="1">
      <alignment vertical="top"/>
    </xf>
    <xf numFmtId="3" fontId="7" fillId="3" borderId="2" xfId="0" applyNumberFormat="1" applyFont="1" applyFill="1" applyBorder="1" applyAlignment="1">
      <alignment vertical="top"/>
    </xf>
    <xf numFmtId="3" fontId="7" fillId="3" borderId="3" xfId="0" applyNumberFormat="1" applyFont="1" applyFill="1" applyBorder="1" applyAlignment="1">
      <alignment vertical="top"/>
    </xf>
    <xf numFmtId="3" fontId="7" fillId="0" borderId="3" xfId="0" applyNumberFormat="1" applyFont="1" applyFill="1" applyBorder="1" applyAlignment="1">
      <alignment vertical="top"/>
    </xf>
    <xf numFmtId="3" fontId="7" fillId="0" borderId="4" xfId="0" applyNumberFormat="1" applyFont="1" applyFill="1" applyBorder="1" applyAlignment="1">
      <alignment vertical="top"/>
    </xf>
    <xf numFmtId="3" fontId="7" fillId="3" borderId="5" xfId="0" applyNumberFormat="1" applyFont="1" applyFill="1" applyBorder="1" applyAlignment="1">
      <alignment vertical="top"/>
    </xf>
    <xf numFmtId="3" fontId="7" fillId="3" borderId="6" xfId="0" applyNumberFormat="1" applyFont="1" applyFill="1" applyBorder="1" applyAlignment="1">
      <alignment vertical="top"/>
    </xf>
    <xf numFmtId="3" fontId="7" fillId="4" borderId="6" xfId="0" applyNumberFormat="1" applyFont="1" applyFill="1" applyBorder="1" applyAlignment="1">
      <alignment vertical="top"/>
    </xf>
    <xf numFmtId="3" fontId="7" fillId="4" borderId="7" xfId="0" applyNumberFormat="1" applyFont="1" applyFill="1" applyBorder="1" applyAlignment="1">
      <alignment vertical="top"/>
    </xf>
    <xf numFmtId="3" fontId="7" fillId="0" borderId="6" xfId="0" applyNumberFormat="1" applyFont="1" applyFill="1" applyBorder="1" applyAlignment="1">
      <alignment vertical="top"/>
    </xf>
    <xf numFmtId="3" fontId="7" fillId="0" borderId="7" xfId="0" applyNumberFormat="1" applyFont="1" applyFill="1" applyBorder="1" applyAlignment="1">
      <alignment vertical="top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3" fontId="7" fillId="4" borderId="17" xfId="0" applyNumberFormat="1" applyFont="1" applyFill="1" applyBorder="1" applyAlignment="1">
      <alignment vertical="top"/>
    </xf>
    <xf numFmtId="3" fontId="7" fillId="4" borderId="18" xfId="0" applyNumberFormat="1" applyFont="1" applyFill="1" applyBorder="1" applyAlignment="1">
      <alignment vertical="top"/>
    </xf>
    <xf numFmtId="3" fontId="7" fillId="4" borderId="19" xfId="0" applyNumberFormat="1" applyFont="1" applyFill="1" applyBorder="1" applyAlignment="1">
      <alignment vertical="top"/>
    </xf>
    <xf numFmtId="0" fontId="0" fillId="0" borderId="20" xfId="0" applyFill="1" applyBorder="1"/>
    <xf numFmtId="3" fontId="7" fillId="0" borderId="8" xfId="0" applyNumberFormat="1" applyFont="1" applyFill="1" applyBorder="1" applyAlignment="1">
      <alignment vertical="top"/>
    </xf>
    <xf numFmtId="3" fontId="7" fillId="0" borderId="9" xfId="0" applyNumberFormat="1" applyFont="1" applyFill="1" applyBorder="1" applyAlignment="1">
      <alignment vertical="top"/>
    </xf>
    <xf numFmtId="3" fontId="7" fillId="0" borderId="10" xfId="0" applyNumberFormat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12" xfId="0" applyNumberFormat="1" applyFont="1" applyFill="1" applyBorder="1" applyAlignment="1">
      <alignment vertical="top"/>
    </xf>
    <xf numFmtId="3" fontId="7" fillId="0" borderId="13" xfId="0" applyNumberFormat="1" applyFont="1" applyFill="1" applyBorder="1" applyAlignment="1">
      <alignment vertical="top"/>
    </xf>
    <xf numFmtId="3" fontId="7" fillId="4" borderId="2" xfId="0" applyNumberFormat="1" applyFont="1" applyFill="1" applyBorder="1" applyAlignment="1">
      <alignment vertical="top"/>
    </xf>
    <xf numFmtId="3" fontId="7" fillId="4" borderId="3" xfId="0" applyNumberFormat="1" applyFont="1" applyFill="1" applyBorder="1" applyAlignment="1">
      <alignment vertical="top"/>
    </xf>
    <xf numFmtId="3" fontId="7" fillId="4" borderId="4" xfId="0" applyNumberFormat="1" applyFont="1" applyFill="1" applyBorder="1" applyAlignment="1">
      <alignment vertical="top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3" fontId="7" fillId="0" borderId="21" xfId="0" applyNumberFormat="1" applyFont="1" applyFill="1" applyBorder="1" applyAlignment="1">
      <alignment vertical="top"/>
    </xf>
    <xf numFmtId="3" fontId="7" fillId="3" borderId="22" xfId="0" applyNumberFormat="1" applyFont="1" applyFill="1" applyBorder="1" applyAlignment="1">
      <alignment vertical="top"/>
    </xf>
    <xf numFmtId="3" fontId="7" fillId="0" borderId="22" xfId="0" applyNumberFormat="1" applyFont="1" applyFill="1" applyBorder="1" applyAlignment="1">
      <alignment vertical="top"/>
    </xf>
    <xf numFmtId="3" fontId="7" fillId="0" borderId="23" xfId="0" applyNumberFormat="1" applyFont="1" applyFill="1" applyBorder="1" applyAlignment="1">
      <alignment vertical="top"/>
    </xf>
    <xf numFmtId="3" fontId="7" fillId="4" borderId="5" xfId="0" applyNumberFormat="1" applyFont="1" applyFill="1" applyBorder="1" applyAlignment="1">
      <alignment vertical="top"/>
    </xf>
    <xf numFmtId="3" fontId="7" fillId="0" borderId="5" xfId="0" applyNumberFormat="1" applyFont="1" applyFill="1" applyBorder="1" applyAlignment="1">
      <alignment vertical="top"/>
    </xf>
    <xf numFmtId="3" fontId="7" fillId="4" borderId="8" xfId="0" applyNumberFormat="1" applyFont="1" applyFill="1" applyBorder="1" applyAlignment="1">
      <alignment vertical="top"/>
    </xf>
    <xf numFmtId="3" fontId="7" fillId="4" borderId="9" xfId="0" applyNumberFormat="1" applyFont="1" applyFill="1" applyBorder="1" applyAlignment="1">
      <alignment vertical="top"/>
    </xf>
    <xf numFmtId="3" fontId="7" fillId="4" borderId="10" xfId="0" applyNumberFormat="1" applyFont="1" applyFill="1" applyBorder="1" applyAlignment="1">
      <alignment vertical="top"/>
    </xf>
    <xf numFmtId="3" fontId="7" fillId="4" borderId="11" xfId="0" applyNumberFormat="1" applyFont="1" applyFill="1" applyBorder="1" applyAlignment="1">
      <alignment vertical="top"/>
    </xf>
    <xf numFmtId="3" fontId="7" fillId="4" borderId="12" xfId="0" applyNumberFormat="1" applyFont="1" applyFill="1" applyBorder="1" applyAlignment="1">
      <alignment vertical="top"/>
    </xf>
    <xf numFmtId="3" fontId="7" fillId="4" borderId="13" xfId="0" applyNumberFormat="1" applyFont="1" applyFill="1" applyBorder="1" applyAlignment="1">
      <alignment vertical="top"/>
    </xf>
    <xf numFmtId="3" fontId="7" fillId="0" borderId="2" xfId="0" applyNumberFormat="1" applyFont="1" applyFill="1" applyBorder="1" applyAlignment="1">
      <alignment vertical="top"/>
    </xf>
    <xf numFmtId="3" fontId="6" fillId="2" borderId="1" xfId="0" applyNumberFormat="1" applyFont="1" applyFill="1" applyBorder="1" applyAlignment="1">
      <alignment vertical="top"/>
    </xf>
    <xf numFmtId="3" fontId="0" fillId="0" borderId="0" xfId="0" applyNumberFormat="1" applyBorder="1" applyAlignment="1">
      <alignment vertical="top"/>
    </xf>
    <xf numFmtId="0" fontId="10" fillId="0" borderId="0" xfId="0" applyFont="1"/>
    <xf numFmtId="0" fontId="10" fillId="0" borderId="0" xfId="0" applyNumberFormat="1" applyFont="1" applyAlignment="1">
      <alignment vertical="top"/>
    </xf>
    <xf numFmtId="164" fontId="7" fillId="0" borderId="3" xfId="0" quotePrefix="1" applyNumberFormat="1" applyFont="1" applyFill="1" applyBorder="1" applyAlignment="1">
      <alignment vertical="top"/>
    </xf>
    <xf numFmtId="164" fontId="7" fillId="0" borderId="6" xfId="0" quotePrefix="1" applyNumberFormat="1" applyFont="1" applyFill="1" applyBorder="1" applyAlignment="1">
      <alignment vertical="top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164" fontId="7" fillId="0" borderId="17" xfId="0" applyNumberFormat="1" applyFont="1" applyFill="1" applyBorder="1" applyAlignment="1">
      <alignment vertical="top"/>
    </xf>
    <xf numFmtId="164" fontId="7" fillId="0" borderId="18" xfId="0" applyNumberFormat="1" applyFont="1" applyFill="1" applyBorder="1" applyAlignment="1">
      <alignment vertical="top"/>
    </xf>
    <xf numFmtId="164" fontId="7" fillId="0" borderId="19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3" fontId="7" fillId="0" borderId="17" xfId="0" applyNumberFormat="1" applyFont="1" applyFill="1" applyBorder="1" applyAlignment="1">
      <alignment vertical="top"/>
    </xf>
    <xf numFmtId="3" fontId="7" fillId="0" borderId="18" xfId="0" applyNumberFormat="1" applyFont="1" applyFill="1" applyBorder="1" applyAlignment="1">
      <alignment vertical="top"/>
    </xf>
    <xf numFmtId="3" fontId="7" fillId="0" borderId="19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6" fillId="2" borderId="24" xfId="0" applyFont="1" applyFill="1" applyBorder="1" applyAlignment="1">
      <alignment vertical="top" wrapText="1"/>
    </xf>
    <xf numFmtId="0" fontId="7" fillId="0" borderId="2" xfId="0" applyNumberFormat="1" applyFont="1" applyBorder="1" applyAlignment="1">
      <alignment vertical="top"/>
    </xf>
    <xf numFmtId="0" fontId="0" fillId="0" borderId="3" xfId="0" applyBorder="1"/>
    <xf numFmtId="0" fontId="1" fillId="0" borderId="3" xfId="0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4" xfId="0" applyNumberFormat="1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65" fontId="1" fillId="0" borderId="2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165" fontId="1" fillId="0" borderId="3" xfId="0" applyNumberFormat="1" applyFont="1" applyBorder="1" applyAlignment="1">
      <alignment vertical="top"/>
    </xf>
    <xf numFmtId="166" fontId="1" fillId="0" borderId="3" xfId="0" applyNumberFormat="1" applyFont="1" applyBorder="1" applyAlignment="1">
      <alignment vertical="top"/>
    </xf>
    <xf numFmtId="166" fontId="1" fillId="0" borderId="4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4" fontId="7" fillId="0" borderId="3" xfId="0" applyNumberFormat="1" applyFont="1" applyBorder="1" applyAlignment="1">
      <alignment vertical="top"/>
    </xf>
    <xf numFmtId="3" fontId="0" fillId="0" borderId="4" xfId="0" applyNumberFormat="1" applyBorder="1" applyAlignment="1">
      <alignment vertical="top"/>
    </xf>
    <xf numFmtId="165" fontId="0" fillId="4" borderId="8" xfId="0" applyNumberFormat="1" applyFill="1" applyBorder="1"/>
    <xf numFmtId="3" fontId="0" fillId="4" borderId="9" xfId="0" applyNumberFormat="1" applyFill="1" applyBorder="1"/>
    <xf numFmtId="165" fontId="0" fillId="4" borderId="9" xfId="0" applyNumberFormat="1" applyFill="1" applyBorder="1"/>
    <xf numFmtId="166" fontId="0" fillId="4" borderId="9" xfId="0" applyNumberFormat="1" applyFill="1" applyBorder="1"/>
    <xf numFmtId="166" fontId="0" fillId="4" borderId="10" xfId="0" applyNumberFormat="1" applyFill="1" applyBorder="1"/>
    <xf numFmtId="4" fontId="0" fillId="4" borderId="9" xfId="0" applyNumberFormat="1" applyFill="1" applyBorder="1"/>
    <xf numFmtId="4" fontId="7" fillId="4" borderId="9" xfId="0" applyNumberFormat="1" applyFont="1" applyFill="1" applyBorder="1"/>
    <xf numFmtId="3" fontId="0" fillId="4" borderId="10" xfId="0" applyNumberFormat="1" applyFill="1" applyBorder="1"/>
    <xf numFmtId="0" fontId="0" fillId="0" borderId="3" xfId="0" applyFill="1" applyBorder="1" applyAlignment="1">
      <alignment vertical="top"/>
    </xf>
    <xf numFmtId="0" fontId="1" fillId="0" borderId="3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/>
    </xf>
    <xf numFmtId="165" fontId="0" fillId="0" borderId="2" xfId="0" applyNumberFormat="1" applyFill="1" applyBorder="1"/>
    <xf numFmtId="3" fontId="0" fillId="0" borderId="3" xfId="0" applyNumberFormat="1" applyFill="1" applyBorder="1"/>
    <xf numFmtId="165" fontId="0" fillId="0" borderId="3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5" fontId="0" fillId="0" borderId="21" xfId="0" applyNumberFormat="1" applyFill="1" applyBorder="1"/>
    <xf numFmtId="4" fontId="0" fillId="0" borderId="22" xfId="0" applyNumberFormat="1" applyFill="1" applyBorder="1"/>
    <xf numFmtId="3" fontId="0" fillId="0" borderId="22" xfId="0" applyNumberFormat="1" applyFill="1" applyBorder="1"/>
    <xf numFmtId="4" fontId="0" fillId="0" borderId="22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165" fontId="0" fillId="4" borderId="5" xfId="0" applyNumberFormat="1" applyFill="1" applyBorder="1"/>
    <xf numFmtId="3" fontId="0" fillId="4" borderId="6" xfId="0" applyNumberFormat="1" applyFill="1" applyBorder="1"/>
    <xf numFmtId="165" fontId="0" fillId="4" borderId="6" xfId="0" applyNumberFormat="1" applyFill="1" applyBorder="1"/>
    <xf numFmtId="166" fontId="0" fillId="4" borderId="6" xfId="0" applyNumberFormat="1" applyFill="1" applyBorder="1"/>
    <xf numFmtId="166" fontId="0" fillId="4" borderId="7" xfId="0" applyNumberFormat="1" applyFill="1" applyBorder="1"/>
    <xf numFmtId="4" fontId="0" fillId="4" borderId="6" xfId="0" applyNumberFormat="1" applyFill="1" applyBorder="1"/>
    <xf numFmtId="3" fontId="0" fillId="4" borderId="7" xfId="0" applyNumberFormat="1" applyFill="1" applyBorder="1"/>
    <xf numFmtId="165" fontId="0" fillId="0" borderId="5" xfId="0" applyNumberFormat="1" applyFill="1" applyBorder="1"/>
    <xf numFmtId="3" fontId="0" fillId="0" borderId="6" xfId="0" applyNumberFormat="1" applyFill="1" applyBorder="1"/>
    <xf numFmtId="165" fontId="0" fillId="0" borderId="6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4" fontId="0" fillId="0" borderId="6" xfId="0" applyNumberFormat="1" applyFill="1" applyBorder="1"/>
    <xf numFmtId="4" fontId="0" fillId="0" borderId="6" xfId="0" applyNumberFormat="1" applyBorder="1"/>
    <xf numFmtId="3" fontId="0" fillId="0" borderId="6" xfId="0" applyNumberFormat="1" applyBorder="1"/>
    <xf numFmtId="3" fontId="0" fillId="0" borderId="7" xfId="0" applyNumberFormat="1" applyBorder="1"/>
    <xf numFmtId="165" fontId="0" fillId="4" borderId="17" xfId="0" applyNumberFormat="1" applyFill="1" applyBorder="1"/>
    <xf numFmtId="4" fontId="0" fillId="4" borderId="18" xfId="0" applyNumberFormat="1" applyFill="1" applyBorder="1"/>
    <xf numFmtId="3" fontId="0" fillId="4" borderId="18" xfId="0" applyNumberFormat="1" applyFill="1" applyBorder="1"/>
    <xf numFmtId="3" fontId="0" fillId="4" borderId="19" xfId="0" applyNumberFormat="1" applyFill="1" applyBorder="1"/>
    <xf numFmtId="4" fontId="0" fillId="0" borderId="3" xfId="0" applyNumberFormat="1" applyFill="1" applyBorder="1"/>
    <xf numFmtId="4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165" fontId="0" fillId="0" borderId="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6" fontId="0" fillId="0" borderId="9" xfId="0" applyNumberFormat="1" applyFill="1" applyBorder="1"/>
    <xf numFmtId="166" fontId="0" fillId="0" borderId="10" xfId="0" applyNumberFormat="1" applyFill="1" applyBorder="1"/>
    <xf numFmtId="165" fontId="0" fillId="0" borderId="25" xfId="0" applyNumberFormat="1" applyFill="1" applyBorder="1"/>
    <xf numFmtId="4" fontId="0" fillId="0" borderId="26" xfId="0" applyNumberFormat="1" applyFill="1" applyBorder="1"/>
    <xf numFmtId="3" fontId="0" fillId="0" borderId="26" xfId="0" applyNumberFormat="1" applyFill="1" applyBorder="1"/>
    <xf numFmtId="4" fontId="0" fillId="0" borderId="26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0" fontId="0" fillId="4" borderId="3" xfId="0" applyFill="1" applyBorder="1" applyAlignment="1">
      <alignment vertical="top"/>
    </xf>
    <xf numFmtId="0" fontId="1" fillId="4" borderId="3" xfId="0" applyNumberFormat="1" applyFont="1" applyFill="1" applyBorder="1" applyAlignment="1">
      <alignment vertical="top"/>
    </xf>
    <xf numFmtId="0" fontId="1" fillId="4" borderId="4" xfId="0" applyNumberFormat="1" applyFont="1" applyFill="1" applyBorder="1" applyAlignment="1">
      <alignment vertical="top"/>
    </xf>
    <xf numFmtId="165" fontId="0" fillId="4" borderId="2" xfId="0" applyNumberFormat="1" applyFill="1" applyBorder="1"/>
    <xf numFmtId="3" fontId="0" fillId="4" borderId="3" xfId="0" applyNumberFormat="1" applyFill="1" applyBorder="1"/>
    <xf numFmtId="165" fontId="0" fillId="4" borderId="3" xfId="0" applyNumberFormat="1" applyFill="1" applyBorder="1"/>
    <xf numFmtId="166" fontId="0" fillId="4" borderId="3" xfId="0" applyNumberFormat="1" applyFill="1" applyBorder="1"/>
    <xf numFmtId="166" fontId="0" fillId="4" borderId="4" xfId="0" applyNumberFormat="1" applyFill="1" applyBorder="1"/>
    <xf numFmtId="4" fontId="0" fillId="4" borderId="3" xfId="0" applyNumberFormat="1" applyFill="1" applyBorder="1"/>
    <xf numFmtId="3" fontId="0" fillId="4" borderId="4" xfId="0" applyNumberFormat="1" applyFill="1" applyBorder="1"/>
    <xf numFmtId="165" fontId="0" fillId="0" borderId="8" xfId="0" applyNumberFormat="1" applyFill="1" applyBorder="1"/>
    <xf numFmtId="3" fontId="0" fillId="0" borderId="9" xfId="0" applyNumberFormat="1" applyFill="1" applyBorder="1"/>
    <xf numFmtId="165" fontId="0" fillId="0" borderId="9" xfId="0" applyNumberFormat="1" applyFill="1" applyBorder="1"/>
    <xf numFmtId="4" fontId="0" fillId="0" borderId="9" xfId="0" applyNumberFormat="1" applyFill="1" applyBorder="1"/>
    <xf numFmtId="4" fontId="0" fillId="0" borderId="9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165" fontId="0" fillId="4" borderId="21" xfId="0" applyNumberFormat="1" applyFill="1" applyBorder="1"/>
    <xf numFmtId="4" fontId="0" fillId="4" borderId="22" xfId="0" applyNumberFormat="1" applyFill="1" applyBorder="1"/>
    <xf numFmtId="3" fontId="0" fillId="4" borderId="22" xfId="0" applyNumberFormat="1" applyFill="1" applyBorder="1"/>
    <xf numFmtId="3" fontId="0" fillId="4" borderId="23" xfId="0" applyNumberFormat="1" applyFill="1" applyBorder="1"/>
    <xf numFmtId="0" fontId="8" fillId="4" borderId="3" xfId="0" applyFont="1" applyFill="1" applyBorder="1"/>
    <xf numFmtId="0" fontId="8" fillId="0" borderId="9" xfId="0" applyFont="1" applyFill="1" applyBorder="1"/>
    <xf numFmtId="165" fontId="0" fillId="4" borderId="8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165" fontId="0" fillId="4" borderId="25" xfId="0" applyNumberFormat="1" applyFill="1" applyBorder="1"/>
    <xf numFmtId="4" fontId="0" fillId="4" borderId="26" xfId="0" applyNumberFormat="1" applyFill="1" applyBorder="1"/>
    <xf numFmtId="3" fontId="0" fillId="4" borderId="26" xfId="0" applyNumberFormat="1" applyFill="1" applyBorder="1"/>
    <xf numFmtId="3" fontId="0" fillId="4" borderId="27" xfId="0" applyNumberFormat="1" applyFill="1" applyBorder="1"/>
    <xf numFmtId="165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3" fontId="0" fillId="0" borderId="7" xfId="0" applyNumberFormat="1" applyFill="1" applyBorder="1"/>
    <xf numFmtId="165" fontId="0" fillId="4" borderId="11" xfId="0" applyNumberFormat="1" applyFill="1" applyBorder="1"/>
    <xf numFmtId="3" fontId="0" fillId="4" borderId="12" xfId="0" applyNumberFormat="1" applyFill="1" applyBorder="1"/>
    <xf numFmtId="165" fontId="0" fillId="4" borderId="12" xfId="0" applyNumberFormat="1" applyFill="1" applyBorder="1"/>
    <xf numFmtId="166" fontId="0" fillId="4" borderId="12" xfId="0" applyNumberFormat="1" applyFill="1" applyBorder="1"/>
    <xf numFmtId="166" fontId="0" fillId="4" borderId="13" xfId="0" applyNumberFormat="1" applyFill="1" applyBorder="1"/>
    <xf numFmtId="4" fontId="0" fillId="4" borderId="12" xfId="0" applyNumberFormat="1" applyFill="1" applyBorder="1"/>
    <xf numFmtId="3" fontId="0" fillId="4" borderId="13" xfId="0" applyNumberFormat="1" applyFill="1" applyBorder="1"/>
    <xf numFmtId="0" fontId="8" fillId="0" borderId="3" xfId="0" applyFont="1" applyFill="1" applyBorder="1"/>
    <xf numFmtId="3" fontId="0" fillId="0" borderId="4" xfId="0" applyNumberFormat="1" applyFill="1" applyBorder="1"/>
    <xf numFmtId="0" fontId="8" fillId="4" borderId="9" xfId="0" applyFont="1" applyFill="1" applyBorder="1"/>
    <xf numFmtId="4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165" fontId="0" fillId="0" borderId="17" xfId="0" applyNumberFormat="1" applyFill="1" applyBorder="1"/>
    <xf numFmtId="4" fontId="0" fillId="0" borderId="18" xfId="0" applyNumberFormat="1" applyFill="1" applyBorder="1"/>
    <xf numFmtId="3" fontId="0" fillId="0" borderId="18" xfId="0" applyNumberFormat="1" applyFill="1" applyBorder="1"/>
    <xf numFmtId="165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0" fillId="4" borderId="18" xfId="0" applyNumberFormat="1" applyFill="1" applyBorder="1" applyAlignment="1">
      <alignment horizontal="center"/>
    </xf>
    <xf numFmtId="166" fontId="0" fillId="4" borderId="18" xfId="0" applyNumberFormat="1" applyFill="1" applyBorder="1"/>
    <xf numFmtId="166" fontId="0" fillId="4" borderId="19" xfId="0" applyNumberFormat="1" applyFill="1" applyBorder="1"/>
    <xf numFmtId="166" fontId="0" fillId="0" borderId="3" xfId="0" applyNumberFormat="1" applyFill="1" applyBorder="1" applyAlignment="1"/>
    <xf numFmtId="166" fontId="0" fillId="0" borderId="4" xfId="0" applyNumberFormat="1" applyFill="1" applyBorder="1" applyAlignment="1"/>
    <xf numFmtId="4" fontId="0" fillId="4" borderId="3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166" fontId="0" fillId="4" borderId="6" xfId="0" applyNumberFormat="1" applyFill="1" applyBorder="1" applyAlignment="1"/>
    <xf numFmtId="166" fontId="0" fillId="4" borderId="7" xfId="0" applyNumberFormat="1" applyFill="1" applyBorder="1" applyAlignment="1"/>
    <xf numFmtId="166" fontId="0" fillId="0" borderId="6" xfId="0" applyNumberFormat="1" applyFill="1" applyBorder="1" applyAlignment="1"/>
    <xf numFmtId="166" fontId="0" fillId="0" borderId="7" xfId="0" applyNumberFormat="1" applyFill="1" applyBorder="1" applyAlignment="1"/>
    <xf numFmtId="166" fontId="0" fillId="0" borderId="9" xfId="0" applyNumberFormat="1" applyFill="1" applyBorder="1" applyAlignment="1"/>
    <xf numFmtId="166" fontId="0" fillId="0" borderId="10" xfId="0" applyNumberFormat="1" applyFill="1" applyBorder="1" applyAlignment="1"/>
    <xf numFmtId="4" fontId="0" fillId="0" borderId="9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4" borderId="25" xfId="0" applyFill="1" applyBorder="1"/>
    <xf numFmtId="0" fontId="0" fillId="4" borderId="26" xfId="0" applyFill="1" applyBorder="1"/>
    <xf numFmtId="0" fontId="7" fillId="4" borderId="26" xfId="0" applyFont="1" applyFill="1" applyBorder="1"/>
    <xf numFmtId="0" fontId="0" fillId="4" borderId="27" xfId="0" applyFill="1" applyBorder="1"/>
    <xf numFmtId="0" fontId="1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vertical="top" wrapText="1"/>
    </xf>
    <xf numFmtId="0" fontId="0" fillId="0" borderId="2" xfId="0" applyBorder="1"/>
    <xf numFmtId="0" fontId="0" fillId="0" borderId="4" xfId="0" applyBorder="1"/>
    <xf numFmtId="165" fontId="0" fillId="0" borderId="2" xfId="0" applyNumberFormat="1" applyBorder="1"/>
    <xf numFmtId="165" fontId="0" fillId="0" borderId="3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5" fontId="0" fillId="0" borderId="2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5" xfId="0" applyNumberFormat="1" applyBorder="1"/>
    <xf numFmtId="165" fontId="0" fillId="0" borderId="6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6" fontId="0" fillId="0" borderId="9" xfId="0" applyNumberFormat="1" applyBorder="1"/>
    <xf numFmtId="166" fontId="0" fillId="0" borderId="10" xfId="0" applyNumberFormat="1" applyBorder="1"/>
    <xf numFmtId="165" fontId="0" fillId="0" borderId="25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4" fontId="7" fillId="0" borderId="3" xfId="0" applyNumberFormat="1" applyFont="1" applyBorder="1"/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4" borderId="10" xfId="0" applyNumberFormat="1" applyFill="1" applyBorder="1" applyAlignment="1">
      <alignment horizontal="center"/>
    </xf>
  </cellXfs>
  <cellStyles count="2">
    <cellStyle name="Normal" xfId="0" builtinId="0"/>
    <cellStyle name="Style 2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angeville%20Hydro/LRAM%20SSM/Supporting%20Documents/2006-8%20Final+2009%20Preliminary.OPA%20CDM%20Results.Orangeville%20Hydro%20Limi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angeville%20Hydro/LRAM%20SSM/Supporting%20Documents/2006-2009%20Final.OPA%20CDM%20Results.Orangeville%20Hydro%20Limi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>
        <row r="5">
          <cell r="B5" t="str">
            <v>Orangeville Hydro Limited</v>
          </cell>
        </row>
      </sheetData>
      <sheetData sheetId="1"/>
      <sheetData sheetId="2"/>
      <sheetData sheetId="3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>
        <row r="5">
          <cell r="B5" t="str">
            <v>Orangeville Hydro Limited</v>
          </cell>
        </row>
      </sheetData>
      <sheetData sheetId="1"/>
      <sheetData sheetId="2"/>
      <sheetData sheetId="3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04"/>
  <dimension ref="A1:Z1781"/>
  <sheetViews>
    <sheetView zoomScale="75" zoomScaleNormal="75" workbookViewId="0">
      <pane xSplit="6" ySplit="6" topLeftCell="G15" activePane="bottomRight" state="frozen"/>
      <selection pane="topRight" activeCell="G1" sqref="G1"/>
      <selection pane="bottomLeft" activeCell="A7" sqref="A7"/>
      <selection pane="bottomRight" activeCell="A516" sqref="A516:IV1781"/>
    </sheetView>
  </sheetViews>
  <sheetFormatPr defaultRowHeight="12.75"/>
  <cols>
    <col min="1" max="1" width="6.28515625" customWidth="1"/>
    <col min="2" max="2" width="10.140625" customWidth="1"/>
    <col min="3" max="3" width="48.7109375" bestFit="1" customWidth="1"/>
    <col min="4" max="4" width="11.42578125" customWidth="1"/>
    <col min="5" max="6" width="10.42578125" customWidth="1"/>
    <col min="7" max="7" width="1.7109375" style="7" customWidth="1"/>
    <col min="8" max="8" width="4.140625" customWidth="1"/>
    <col min="9" max="9" width="63.28515625" customWidth="1"/>
    <col min="10" max="10" width="1.7109375" style="7" customWidth="1"/>
    <col min="11" max="16" width="16.140625" customWidth="1"/>
    <col min="17" max="18" width="12.7109375" customWidth="1"/>
    <col min="19" max="19" width="1.7109375" style="7" customWidth="1"/>
    <col min="20" max="20" width="12.140625" customWidth="1"/>
    <col min="21" max="26" width="12.7109375" customWidth="1"/>
  </cols>
  <sheetData>
    <row r="1" spans="1:26" s="2" customFormat="1" ht="23.25">
      <c r="A1" s="1" t="s">
        <v>0</v>
      </c>
      <c r="B1" s="1"/>
      <c r="G1" s="3"/>
      <c r="J1" s="3"/>
      <c r="S1" s="3"/>
    </row>
    <row r="2" spans="1:26" s="2" customFormat="1" ht="15.75">
      <c r="A2" s="6" t="s">
        <v>58</v>
      </c>
      <c r="B2" s="6"/>
      <c r="G2" s="3"/>
      <c r="J2" s="3"/>
      <c r="S2" s="3"/>
    </row>
    <row r="3" spans="1:26" s="2" customFormat="1">
      <c r="G3" s="3"/>
      <c r="J3" s="3"/>
      <c r="S3" s="3"/>
    </row>
    <row r="4" spans="1:26" s="2" customFormat="1" ht="15.75">
      <c r="A4" s="6" t="s">
        <v>2</v>
      </c>
      <c r="B4" s="6" t="str">
        <f>'[1]LDC Filter'!$B$5</f>
        <v>Orangeville Hydro Limited</v>
      </c>
      <c r="G4" s="3"/>
      <c r="J4" s="3"/>
      <c r="S4" s="3"/>
    </row>
    <row r="5" spans="1:26" s="2" customFormat="1">
      <c r="A5" s="136" t="s">
        <v>4</v>
      </c>
      <c r="B5" s="137" t="s">
        <v>59</v>
      </c>
      <c r="C5" s="136" t="s">
        <v>5</v>
      </c>
      <c r="D5" s="136" t="s">
        <v>6</v>
      </c>
      <c r="E5" s="137" t="s">
        <v>7</v>
      </c>
      <c r="F5" s="137" t="s">
        <v>8</v>
      </c>
      <c r="G5" s="3"/>
      <c r="H5" s="137" t="s">
        <v>4</v>
      </c>
      <c r="I5" s="137" t="s">
        <v>60</v>
      </c>
      <c r="J5" s="3"/>
      <c r="K5" s="311" t="s">
        <v>61</v>
      </c>
      <c r="L5" s="311"/>
      <c r="M5" s="311"/>
      <c r="N5" s="311"/>
      <c r="O5" s="311"/>
      <c r="P5" s="311"/>
      <c r="Q5" s="311"/>
      <c r="R5" s="312"/>
      <c r="S5" s="3"/>
      <c r="T5" s="313" t="s">
        <v>1540</v>
      </c>
      <c r="U5" s="141"/>
      <c r="V5" s="141"/>
      <c r="W5" s="141"/>
      <c r="X5" s="141"/>
      <c r="Y5" s="141"/>
      <c r="Z5" s="142"/>
    </row>
    <row r="6" spans="1:26" s="2" customFormat="1" ht="79.5" customHeight="1">
      <c r="A6" s="143"/>
      <c r="B6" s="144"/>
      <c r="C6" s="143"/>
      <c r="D6" s="143"/>
      <c r="E6" s="144"/>
      <c r="F6" s="144"/>
      <c r="G6" s="3"/>
      <c r="H6" s="144"/>
      <c r="I6" s="144"/>
      <c r="J6" s="3"/>
      <c r="K6" s="314" t="s">
        <v>63</v>
      </c>
      <c r="L6" s="314" t="s">
        <v>64</v>
      </c>
      <c r="M6" s="314" t="s">
        <v>65</v>
      </c>
      <c r="N6" s="314" t="s">
        <v>66</v>
      </c>
      <c r="O6" s="314" t="s">
        <v>67</v>
      </c>
      <c r="P6" s="314" t="s">
        <v>68</v>
      </c>
      <c r="Q6" s="314" t="s">
        <v>69</v>
      </c>
      <c r="R6" s="314" t="s">
        <v>70</v>
      </c>
      <c r="S6" s="3"/>
      <c r="T6" s="315" t="s">
        <v>71</v>
      </c>
      <c r="U6" s="315" t="s">
        <v>63</v>
      </c>
      <c r="V6" s="315" t="s">
        <v>64</v>
      </c>
      <c r="W6" s="315" t="s">
        <v>65</v>
      </c>
      <c r="X6" s="315" t="s">
        <v>66</v>
      </c>
      <c r="Y6" s="315" t="s">
        <v>67</v>
      </c>
      <c r="Z6" s="315" t="s">
        <v>68</v>
      </c>
    </row>
    <row r="7" spans="1:26" hidden="1">
      <c r="A7" s="146">
        <v>1</v>
      </c>
      <c r="B7" s="147">
        <v>1</v>
      </c>
      <c r="C7" s="148" t="s">
        <v>9</v>
      </c>
      <c r="D7" s="149" t="s">
        <v>10</v>
      </c>
      <c r="E7" s="148">
        <v>2006</v>
      </c>
      <c r="F7" s="150" t="s">
        <v>11</v>
      </c>
      <c r="G7" s="151"/>
      <c r="H7" s="152">
        <f>IF($B7&lt;&gt;B6,1,H6+1)</f>
        <v>1</v>
      </c>
      <c r="I7" s="153" t="s">
        <v>72</v>
      </c>
      <c r="J7" s="151"/>
      <c r="K7" s="154">
        <v>0.27200000000000002</v>
      </c>
      <c r="L7" s="155">
        <v>1200</v>
      </c>
      <c r="M7" s="155">
        <v>7200</v>
      </c>
      <c r="N7" s="156">
        <v>0.24480000000000002</v>
      </c>
      <c r="O7" s="155">
        <v>1080</v>
      </c>
      <c r="P7" s="155">
        <v>6480</v>
      </c>
      <c r="Q7" s="157">
        <v>90</v>
      </c>
      <c r="R7" s="158">
        <v>6</v>
      </c>
      <c r="S7" s="151"/>
      <c r="T7" s="154">
        <v>10.587270151161237</v>
      </c>
      <c r="U7" s="159">
        <v>2.8797374811158565</v>
      </c>
      <c r="V7" s="155">
        <v>12704.724181393483</v>
      </c>
      <c r="W7" s="155">
        <v>76228.345088360904</v>
      </c>
      <c r="X7" s="160">
        <v>2.5917637330042709</v>
      </c>
      <c r="Y7" s="155">
        <v>11434.251763254135</v>
      </c>
      <c r="Z7" s="161">
        <v>68605.510579524809</v>
      </c>
    </row>
    <row r="8" spans="1:26" hidden="1">
      <c r="A8" s="57">
        <f>A7+1</f>
        <v>2</v>
      </c>
      <c r="B8" s="58">
        <f>B7</f>
        <v>1</v>
      </c>
      <c r="C8" s="58" t="str">
        <f>C7</f>
        <v>Secondary Refrigerator Retirement Pilot</v>
      </c>
      <c r="D8" s="58" t="str">
        <f>D7</f>
        <v>Consumer</v>
      </c>
      <c r="E8" s="58">
        <f>E7</f>
        <v>2006</v>
      </c>
      <c r="F8" s="59" t="str">
        <f>F7</f>
        <v>Final</v>
      </c>
      <c r="H8" s="57">
        <f t="shared" ref="H8:H71" si="0">IF($B8&lt;&gt;B7,1,H7+1)</f>
        <v>2</v>
      </c>
      <c r="I8" s="59" t="s">
        <v>73</v>
      </c>
      <c r="K8" s="162">
        <v>0.20400000000000001</v>
      </c>
      <c r="L8" s="163">
        <v>900</v>
      </c>
      <c r="M8" s="163">
        <v>5400</v>
      </c>
      <c r="N8" s="164">
        <v>0.18360000000000004</v>
      </c>
      <c r="O8" s="163">
        <v>810</v>
      </c>
      <c r="P8" s="163">
        <v>4860</v>
      </c>
      <c r="Q8" s="165">
        <v>90</v>
      </c>
      <c r="R8" s="166">
        <v>6</v>
      </c>
      <c r="T8" s="162">
        <v>0.457839303069348</v>
      </c>
      <c r="U8" s="167">
        <v>9.3399217826147005E-2</v>
      </c>
      <c r="V8" s="163">
        <v>412.05537276241319</v>
      </c>
      <c r="W8" s="163">
        <v>2472.3322365744793</v>
      </c>
      <c r="X8" s="168">
        <v>8.4059296043532308E-2</v>
      </c>
      <c r="Y8" s="163">
        <v>370.84983548617186</v>
      </c>
      <c r="Z8" s="169">
        <v>2225.0990129170309</v>
      </c>
    </row>
    <row r="9" spans="1:26" hidden="1">
      <c r="A9" s="316">
        <f t="shared" ref="A9:A72" si="1">A8+1</f>
        <v>3</v>
      </c>
      <c r="B9" s="147">
        <f>B7+1</f>
        <v>2</v>
      </c>
      <c r="C9" s="147" t="s">
        <v>12</v>
      </c>
      <c r="D9" s="149" t="s">
        <v>10</v>
      </c>
      <c r="E9" s="148">
        <f>E7</f>
        <v>2006</v>
      </c>
      <c r="F9" s="150" t="s">
        <v>11</v>
      </c>
      <c r="H9" s="316">
        <f t="shared" si="0"/>
        <v>1</v>
      </c>
      <c r="I9" s="317" t="s">
        <v>74</v>
      </c>
      <c r="K9" s="318">
        <v>0.39888217266109299</v>
      </c>
      <c r="L9" s="206">
        <v>390.00440028717662</v>
      </c>
      <c r="M9" s="206">
        <v>5460.0616040204732</v>
      </c>
      <c r="N9" s="319">
        <v>0.35899395539498369</v>
      </c>
      <c r="O9" s="206">
        <v>351.00396025845896</v>
      </c>
      <c r="P9" s="206">
        <v>4914.0554436184257</v>
      </c>
      <c r="Q9" s="320">
        <v>90</v>
      </c>
      <c r="R9" s="321">
        <v>14</v>
      </c>
      <c r="T9" s="322">
        <v>30.367193958880762</v>
      </c>
      <c r="U9" s="181">
        <v>169.58105225514848</v>
      </c>
      <c r="V9" s="182">
        <v>165806.74975672728</v>
      </c>
      <c r="W9" s="182">
        <v>165806.74975672728</v>
      </c>
      <c r="X9" s="181">
        <v>10.901639073545258</v>
      </c>
      <c r="Y9" s="182">
        <v>10659.005341503898</v>
      </c>
      <c r="Z9" s="183">
        <v>149226.07478105457</v>
      </c>
    </row>
    <row r="10" spans="1:26" hidden="1">
      <c r="A10" s="23">
        <f t="shared" si="1"/>
        <v>4</v>
      </c>
      <c r="B10" s="24">
        <f t="shared" ref="B10:F14" si="2">B9</f>
        <v>2</v>
      </c>
      <c r="C10" s="24" t="str">
        <f t="shared" si="2"/>
        <v>Cool &amp; Hot Savings Rebate</v>
      </c>
      <c r="D10" s="24" t="str">
        <f t="shared" si="2"/>
        <v>Consumer</v>
      </c>
      <c r="E10" s="24">
        <f t="shared" si="2"/>
        <v>2006</v>
      </c>
      <c r="F10" s="25" t="str">
        <f t="shared" si="2"/>
        <v>Final</v>
      </c>
      <c r="H10" s="23">
        <f t="shared" si="0"/>
        <v>2</v>
      </c>
      <c r="I10" s="25" t="s">
        <v>75</v>
      </c>
      <c r="K10" s="184">
        <v>0.18108121801692251</v>
      </c>
      <c r="L10" s="185">
        <v>176.62258701930384</v>
      </c>
      <c r="M10" s="185">
        <v>3179.2065663474691</v>
      </c>
      <c r="N10" s="186">
        <v>0.16297309621523026</v>
      </c>
      <c r="O10" s="185">
        <v>158.96032831737347</v>
      </c>
      <c r="P10" s="185">
        <v>2861.2859097127221</v>
      </c>
      <c r="Q10" s="187">
        <v>90</v>
      </c>
      <c r="R10" s="188">
        <v>18</v>
      </c>
      <c r="T10" s="184">
        <v>23.134598885508758</v>
      </c>
      <c r="U10" s="189">
        <v>75.406344201375575</v>
      </c>
      <c r="V10" s="185">
        <v>73549.668686624267</v>
      </c>
      <c r="W10" s="185">
        <v>73549.668686624267</v>
      </c>
      <c r="X10" s="189">
        <v>3.7703172100687778</v>
      </c>
      <c r="Y10" s="185">
        <v>3677.4834343312145</v>
      </c>
      <c r="Z10" s="190">
        <v>66194.70181796189</v>
      </c>
    </row>
    <row r="11" spans="1:26" hidden="1">
      <c r="A11" s="323">
        <f t="shared" si="1"/>
        <v>5</v>
      </c>
      <c r="B11" s="324">
        <f t="shared" si="2"/>
        <v>2</v>
      </c>
      <c r="C11" s="324" t="str">
        <f t="shared" si="2"/>
        <v>Cool &amp; Hot Savings Rebate</v>
      </c>
      <c r="D11" s="324" t="str">
        <f t="shared" si="2"/>
        <v>Consumer</v>
      </c>
      <c r="E11" s="324">
        <f t="shared" si="2"/>
        <v>2006</v>
      </c>
      <c r="F11" s="325" t="str">
        <f t="shared" si="2"/>
        <v>Final</v>
      </c>
      <c r="H11" s="323">
        <f t="shared" si="0"/>
        <v>3</v>
      </c>
      <c r="I11" s="325" t="s">
        <v>76</v>
      </c>
      <c r="K11" s="326">
        <v>0.41994928914244323</v>
      </c>
      <c r="L11" s="198">
        <v>409.9882278366386</v>
      </c>
      <c r="M11" s="198">
        <v>3279.9058226931088</v>
      </c>
      <c r="N11" s="327">
        <v>0.37795436022819895</v>
      </c>
      <c r="O11" s="198">
        <v>368.98940505297475</v>
      </c>
      <c r="P11" s="198">
        <v>2951.915240423798</v>
      </c>
      <c r="Q11" s="328">
        <v>90</v>
      </c>
      <c r="R11" s="329">
        <v>8</v>
      </c>
      <c r="T11" s="326">
        <v>20.710371423634655</v>
      </c>
      <c r="U11" s="197">
        <v>69.578446057850741</v>
      </c>
      <c r="V11" s="198">
        <v>67928.06782251627</v>
      </c>
      <c r="W11" s="198">
        <v>67928.06782251627</v>
      </c>
      <c r="X11" s="197">
        <v>7.8275751815082097</v>
      </c>
      <c r="Y11" s="198">
        <v>7641.9076300330807</v>
      </c>
      <c r="Z11" s="199">
        <v>61135.261040264639</v>
      </c>
    </row>
    <row r="12" spans="1:26" hidden="1">
      <c r="A12" s="23">
        <f t="shared" si="1"/>
        <v>6</v>
      </c>
      <c r="B12" s="24">
        <f t="shared" si="2"/>
        <v>2</v>
      </c>
      <c r="C12" s="24" t="str">
        <f t="shared" si="2"/>
        <v>Cool &amp; Hot Savings Rebate</v>
      </c>
      <c r="D12" s="24" t="str">
        <f t="shared" si="2"/>
        <v>Consumer</v>
      </c>
      <c r="E12" s="24">
        <f t="shared" si="2"/>
        <v>2006</v>
      </c>
      <c r="F12" s="25" t="str">
        <f t="shared" si="2"/>
        <v>Final</v>
      </c>
      <c r="H12" s="23">
        <f t="shared" si="0"/>
        <v>4</v>
      </c>
      <c r="I12" s="25" t="s">
        <v>77</v>
      </c>
      <c r="K12" s="184">
        <v>0.16941419430114765</v>
      </c>
      <c r="L12" s="185">
        <v>154.92827081628963</v>
      </c>
      <c r="M12" s="185">
        <v>2788.7088746932131</v>
      </c>
      <c r="N12" s="186">
        <v>9.6904919140256465E-2</v>
      </c>
      <c r="O12" s="185">
        <v>88.618970906917681</v>
      </c>
      <c r="P12" s="185">
        <v>1595.141476324518</v>
      </c>
      <c r="Q12" s="187">
        <v>57.2</v>
      </c>
      <c r="R12" s="188">
        <v>18</v>
      </c>
      <c r="T12" s="184">
        <v>6.1850503085151782</v>
      </c>
      <c r="U12" s="189">
        <v>18.861035665124938</v>
      </c>
      <c r="V12" s="185">
        <v>17248.30468578028</v>
      </c>
      <c r="W12" s="185">
        <v>17248.30468578028</v>
      </c>
      <c r="X12" s="189">
        <v>0.59936180002508166</v>
      </c>
      <c r="Y12" s="185">
        <v>548.11279334812878</v>
      </c>
      <c r="Z12" s="190">
        <v>9866.0302802663173</v>
      </c>
    </row>
    <row r="13" spans="1:26" hidden="1">
      <c r="A13" s="323">
        <f t="shared" si="1"/>
        <v>7</v>
      </c>
      <c r="B13" s="324">
        <f t="shared" si="2"/>
        <v>2</v>
      </c>
      <c r="C13" s="324" t="str">
        <f t="shared" si="2"/>
        <v>Cool &amp; Hot Savings Rebate</v>
      </c>
      <c r="D13" s="324" t="str">
        <f t="shared" si="2"/>
        <v>Consumer</v>
      </c>
      <c r="E13" s="324">
        <f t="shared" si="2"/>
        <v>2006</v>
      </c>
      <c r="F13" s="325" t="str">
        <f t="shared" si="2"/>
        <v>Final</v>
      </c>
      <c r="H13" s="323">
        <f t="shared" si="0"/>
        <v>5</v>
      </c>
      <c r="I13" s="325" t="s">
        <v>78</v>
      </c>
      <c r="K13" s="326">
        <v>0.49614240851453612</v>
      </c>
      <c r="L13" s="198">
        <v>836.69630027030826</v>
      </c>
      <c r="M13" s="198">
        <v>12550.444504054623</v>
      </c>
      <c r="N13" s="327">
        <v>0.29322016343209084</v>
      </c>
      <c r="O13" s="198">
        <v>494.48751345975222</v>
      </c>
      <c r="P13" s="198">
        <v>7417.3127018962823</v>
      </c>
      <c r="Q13" s="328">
        <v>59.1</v>
      </c>
      <c r="R13" s="329">
        <v>15</v>
      </c>
      <c r="T13" s="326">
        <v>13.0199370471933</v>
      </c>
      <c r="U13" s="197">
        <v>96.896143879531834</v>
      </c>
      <c r="V13" s="198">
        <v>163405.99735708433</v>
      </c>
      <c r="W13" s="198">
        <v>163405.99735708433</v>
      </c>
      <c r="X13" s="197">
        <v>3.8177080688535536</v>
      </c>
      <c r="Y13" s="198">
        <v>6438.1962958691238</v>
      </c>
      <c r="Z13" s="199">
        <v>96572.944438036866</v>
      </c>
    </row>
    <row r="14" spans="1:26" hidden="1">
      <c r="A14" s="57">
        <f t="shared" si="1"/>
        <v>8</v>
      </c>
      <c r="B14" s="58">
        <f t="shared" si="2"/>
        <v>2</v>
      </c>
      <c r="C14" s="58" t="str">
        <f t="shared" si="2"/>
        <v>Cool &amp; Hot Savings Rebate</v>
      </c>
      <c r="D14" s="58" t="str">
        <f t="shared" si="2"/>
        <v>Consumer</v>
      </c>
      <c r="E14" s="58">
        <f t="shared" si="2"/>
        <v>2006</v>
      </c>
      <c r="F14" s="59" t="str">
        <f t="shared" si="2"/>
        <v>Final</v>
      </c>
      <c r="H14" s="57">
        <f t="shared" si="0"/>
        <v>6</v>
      </c>
      <c r="I14" s="59" t="s">
        <v>79</v>
      </c>
      <c r="K14" s="162">
        <v>2.7592946735202593E-2</v>
      </c>
      <c r="L14" s="163">
        <v>53.6</v>
      </c>
      <c r="M14" s="163">
        <v>804</v>
      </c>
      <c r="N14" s="164">
        <v>7.577575032421336E-3</v>
      </c>
      <c r="O14" s="163">
        <v>14.719631999999999</v>
      </c>
      <c r="P14" s="163">
        <v>220.79447999999999</v>
      </c>
      <c r="Q14" s="165">
        <v>27.462</v>
      </c>
      <c r="R14" s="166">
        <v>15</v>
      </c>
      <c r="T14" s="200">
        <v>12.033578179981687</v>
      </c>
      <c r="U14" s="201">
        <v>4.9806282263119641</v>
      </c>
      <c r="V14" s="202">
        <v>9674.9968567052765</v>
      </c>
      <c r="W14" s="202">
        <v>9674.9968567052765</v>
      </c>
      <c r="X14" s="201">
        <v>9.1185341567319417E-2</v>
      </c>
      <c r="Y14" s="202">
        <v>177.12984245256018</v>
      </c>
      <c r="Z14" s="203">
        <v>2656.9476367884035</v>
      </c>
    </row>
    <row r="15" spans="1:26">
      <c r="A15" s="316">
        <f t="shared" si="1"/>
        <v>9</v>
      </c>
      <c r="B15" s="147">
        <f>B9+1</f>
        <v>3</v>
      </c>
      <c r="C15" s="147" t="s">
        <v>13</v>
      </c>
      <c r="D15" s="149" t="s">
        <v>10</v>
      </c>
      <c r="E15" s="148">
        <f>E9</f>
        <v>2006</v>
      </c>
      <c r="F15" s="150" t="s">
        <v>11</v>
      </c>
      <c r="H15" s="316">
        <f t="shared" si="0"/>
        <v>1</v>
      </c>
      <c r="I15" s="317" t="s">
        <v>80</v>
      </c>
      <c r="K15" s="318">
        <v>0</v>
      </c>
      <c r="L15" s="206">
        <v>104.4</v>
      </c>
      <c r="M15" s="206">
        <v>417.6</v>
      </c>
      <c r="N15" s="319">
        <v>0</v>
      </c>
      <c r="O15" s="206">
        <v>93.96</v>
      </c>
      <c r="P15" s="206">
        <v>375.84</v>
      </c>
      <c r="Q15" s="320">
        <v>90</v>
      </c>
      <c r="R15" s="321">
        <v>4</v>
      </c>
      <c r="T15" s="318">
        <v>2823.5722872455558</v>
      </c>
      <c r="U15" s="205">
        <v>0</v>
      </c>
      <c r="V15" s="206">
        <v>294780.94678843603</v>
      </c>
      <c r="W15" s="206">
        <v>1179123.7871537441</v>
      </c>
      <c r="X15" s="205">
        <v>0</v>
      </c>
      <c r="Y15" s="206">
        <v>265302.85210959241</v>
      </c>
      <c r="Z15" s="207">
        <v>1061211.4084383696</v>
      </c>
    </row>
    <row r="16" spans="1:26">
      <c r="A16" s="23">
        <f t="shared" si="1"/>
        <v>10</v>
      </c>
      <c r="B16" s="24">
        <f t="shared" ref="B16:F24" si="3">B15</f>
        <v>3</v>
      </c>
      <c r="C16" s="24" t="str">
        <f t="shared" si="3"/>
        <v>Every Kilowatt Counts</v>
      </c>
      <c r="D16" s="24" t="str">
        <f t="shared" si="3"/>
        <v>Consumer</v>
      </c>
      <c r="E16" s="24">
        <f t="shared" si="3"/>
        <v>2006</v>
      </c>
      <c r="F16" s="25" t="str">
        <f t="shared" si="3"/>
        <v>Final</v>
      </c>
      <c r="H16" s="23">
        <f t="shared" si="0"/>
        <v>2</v>
      </c>
      <c r="I16" s="25" t="s">
        <v>81</v>
      </c>
      <c r="K16" s="184">
        <v>0</v>
      </c>
      <c r="L16" s="185">
        <v>183</v>
      </c>
      <c r="M16" s="185">
        <v>3660</v>
      </c>
      <c r="N16" s="186">
        <v>0</v>
      </c>
      <c r="O16" s="185">
        <v>164.7</v>
      </c>
      <c r="P16" s="185">
        <v>3294</v>
      </c>
      <c r="Q16" s="187">
        <v>90</v>
      </c>
      <c r="R16" s="188">
        <v>20</v>
      </c>
      <c r="T16" s="184">
        <v>79.157672684588931</v>
      </c>
      <c r="U16" s="189">
        <v>0</v>
      </c>
      <c r="V16" s="185">
        <v>14485.854101279774</v>
      </c>
      <c r="W16" s="185">
        <v>289717.08202559553</v>
      </c>
      <c r="X16" s="189">
        <v>0</v>
      </c>
      <c r="Y16" s="185">
        <v>13037.268691151796</v>
      </c>
      <c r="Z16" s="190">
        <v>260745.37382303603</v>
      </c>
    </row>
    <row r="17" spans="1:26">
      <c r="A17" s="323">
        <f t="shared" si="1"/>
        <v>11</v>
      </c>
      <c r="B17" s="324">
        <f t="shared" si="3"/>
        <v>3</v>
      </c>
      <c r="C17" s="324" t="str">
        <f t="shared" si="3"/>
        <v>Every Kilowatt Counts</v>
      </c>
      <c r="D17" s="324" t="str">
        <f t="shared" si="3"/>
        <v>Consumer</v>
      </c>
      <c r="E17" s="324">
        <f t="shared" si="3"/>
        <v>2006</v>
      </c>
      <c r="F17" s="325" t="str">
        <f t="shared" si="3"/>
        <v>Final</v>
      </c>
      <c r="H17" s="323">
        <f t="shared" si="0"/>
        <v>3</v>
      </c>
      <c r="I17" s="325" t="s">
        <v>82</v>
      </c>
      <c r="K17" s="326">
        <v>0.05</v>
      </c>
      <c r="L17" s="198">
        <v>216</v>
      </c>
      <c r="M17" s="198">
        <v>3240</v>
      </c>
      <c r="N17" s="327">
        <v>4.4999999999999998E-2</v>
      </c>
      <c r="O17" s="198">
        <v>194.4</v>
      </c>
      <c r="P17" s="198">
        <v>2916</v>
      </c>
      <c r="Q17" s="328">
        <v>90</v>
      </c>
      <c r="R17" s="329">
        <v>15</v>
      </c>
      <c r="T17" s="326">
        <v>34.432891364478152</v>
      </c>
      <c r="U17" s="197">
        <v>1.7216445682239077</v>
      </c>
      <c r="V17" s="198">
        <v>7437.5045347272808</v>
      </c>
      <c r="W17" s="198">
        <v>111562.56802090922</v>
      </c>
      <c r="X17" s="197">
        <v>1.5494801114015169</v>
      </c>
      <c r="Y17" s="198">
        <v>6693.7540812545531</v>
      </c>
      <c r="Z17" s="199">
        <v>100406.31121881829</v>
      </c>
    </row>
    <row r="18" spans="1:26">
      <c r="A18" s="23">
        <f t="shared" si="1"/>
        <v>12</v>
      </c>
      <c r="B18" s="24">
        <f t="shared" si="3"/>
        <v>3</v>
      </c>
      <c r="C18" s="24" t="str">
        <f t="shared" si="3"/>
        <v>Every Kilowatt Counts</v>
      </c>
      <c r="D18" s="24" t="str">
        <f t="shared" si="3"/>
        <v>Consumer</v>
      </c>
      <c r="E18" s="24">
        <f t="shared" si="3"/>
        <v>2006</v>
      </c>
      <c r="F18" s="25" t="str">
        <f t="shared" si="3"/>
        <v>Final</v>
      </c>
      <c r="H18" s="23">
        <f t="shared" si="0"/>
        <v>4</v>
      </c>
      <c r="I18" s="25" t="s">
        <v>83</v>
      </c>
      <c r="K18" s="184">
        <v>1.4E-2</v>
      </c>
      <c r="L18" s="185">
        <v>141</v>
      </c>
      <c r="M18" s="185">
        <v>2820</v>
      </c>
      <c r="N18" s="186">
        <v>1.26E-2</v>
      </c>
      <c r="O18" s="185">
        <v>126.9</v>
      </c>
      <c r="P18" s="185">
        <v>2538</v>
      </c>
      <c r="Q18" s="187">
        <v>90</v>
      </c>
      <c r="R18" s="188">
        <v>20</v>
      </c>
      <c r="T18" s="184">
        <v>26.193893767769378</v>
      </c>
      <c r="U18" s="189">
        <v>0.36671451274877132</v>
      </c>
      <c r="V18" s="185">
        <v>3693.3390212554823</v>
      </c>
      <c r="W18" s="185">
        <v>73866.780425109624</v>
      </c>
      <c r="X18" s="189">
        <v>0.33004306147389417</v>
      </c>
      <c r="Y18" s="185">
        <v>3324.0051191299344</v>
      </c>
      <c r="Z18" s="190">
        <v>66480.102382598692</v>
      </c>
    </row>
    <row r="19" spans="1:26">
      <c r="A19" s="323">
        <f t="shared" si="1"/>
        <v>13</v>
      </c>
      <c r="B19" s="324">
        <f t="shared" si="3"/>
        <v>3</v>
      </c>
      <c r="C19" s="324" t="str">
        <f t="shared" si="3"/>
        <v>Every Kilowatt Counts</v>
      </c>
      <c r="D19" s="324" t="str">
        <f t="shared" si="3"/>
        <v>Consumer</v>
      </c>
      <c r="E19" s="324">
        <f t="shared" si="3"/>
        <v>2006</v>
      </c>
      <c r="F19" s="325" t="str">
        <f t="shared" si="3"/>
        <v>Final</v>
      </c>
      <c r="H19" s="323">
        <f t="shared" si="0"/>
        <v>5</v>
      </c>
      <c r="I19" s="325" t="s">
        <v>84</v>
      </c>
      <c r="K19" s="326">
        <v>0</v>
      </c>
      <c r="L19" s="198">
        <v>104.4</v>
      </c>
      <c r="M19" s="198">
        <v>417.6</v>
      </c>
      <c r="N19" s="327">
        <v>0</v>
      </c>
      <c r="O19" s="198">
        <v>93.96</v>
      </c>
      <c r="P19" s="198">
        <v>375.84</v>
      </c>
      <c r="Q19" s="328">
        <v>90</v>
      </c>
      <c r="R19" s="329">
        <v>4</v>
      </c>
      <c r="T19" s="326">
        <v>4186.5227589727101</v>
      </c>
      <c r="U19" s="197">
        <v>0</v>
      </c>
      <c r="V19" s="198">
        <v>437072.97603675094</v>
      </c>
      <c r="W19" s="198">
        <v>1748291.9041470038</v>
      </c>
      <c r="X19" s="197">
        <v>0</v>
      </c>
      <c r="Y19" s="198">
        <v>393365.67843307584</v>
      </c>
      <c r="Z19" s="199">
        <v>1573462.7137323034</v>
      </c>
    </row>
    <row r="20" spans="1:26">
      <c r="A20" s="23">
        <f t="shared" si="1"/>
        <v>14</v>
      </c>
      <c r="B20" s="24">
        <f t="shared" si="3"/>
        <v>3</v>
      </c>
      <c r="C20" s="24" t="str">
        <f t="shared" si="3"/>
        <v>Every Kilowatt Counts</v>
      </c>
      <c r="D20" s="24" t="str">
        <f t="shared" si="3"/>
        <v>Consumer</v>
      </c>
      <c r="E20" s="24">
        <f t="shared" si="3"/>
        <v>2006</v>
      </c>
      <c r="F20" s="25" t="str">
        <f t="shared" si="3"/>
        <v>Final</v>
      </c>
      <c r="H20" s="23">
        <f t="shared" si="0"/>
        <v>6</v>
      </c>
      <c r="I20" s="25" t="s">
        <v>85</v>
      </c>
      <c r="K20" s="184">
        <v>0</v>
      </c>
      <c r="L20" s="185">
        <v>30.75</v>
      </c>
      <c r="M20" s="185">
        <v>922.5</v>
      </c>
      <c r="N20" s="186">
        <v>0</v>
      </c>
      <c r="O20" s="185">
        <v>27.675000000000001</v>
      </c>
      <c r="P20" s="185">
        <v>830.25</v>
      </c>
      <c r="Q20" s="187">
        <v>90</v>
      </c>
      <c r="R20" s="188">
        <v>30</v>
      </c>
      <c r="T20" s="184">
        <v>1007.6937567629375</v>
      </c>
      <c r="U20" s="189">
        <v>0</v>
      </c>
      <c r="V20" s="185">
        <v>30986.583020460326</v>
      </c>
      <c r="W20" s="185">
        <v>929597.49061380979</v>
      </c>
      <c r="X20" s="189">
        <v>0</v>
      </c>
      <c r="Y20" s="185">
        <v>27887.924718414295</v>
      </c>
      <c r="Z20" s="190">
        <v>836637.74155242927</v>
      </c>
    </row>
    <row r="21" spans="1:26">
      <c r="A21" s="323">
        <f t="shared" si="1"/>
        <v>15</v>
      </c>
      <c r="B21" s="324">
        <f t="shared" si="3"/>
        <v>3</v>
      </c>
      <c r="C21" s="324" t="str">
        <f t="shared" si="3"/>
        <v>Every Kilowatt Counts</v>
      </c>
      <c r="D21" s="324" t="str">
        <f t="shared" si="3"/>
        <v>Consumer</v>
      </c>
      <c r="E21" s="324">
        <f t="shared" si="3"/>
        <v>2006</v>
      </c>
      <c r="F21" s="325" t="str">
        <f t="shared" si="3"/>
        <v>Final</v>
      </c>
      <c r="H21" s="323">
        <f t="shared" si="0"/>
        <v>7</v>
      </c>
      <c r="I21" s="325" t="s">
        <v>86</v>
      </c>
      <c r="K21" s="326">
        <v>0.11773545292847161</v>
      </c>
      <c r="L21" s="198">
        <v>522.09454253611557</v>
      </c>
      <c r="M21" s="198">
        <v>9397.7017656500793</v>
      </c>
      <c r="N21" s="327">
        <v>0.10596190763562445</v>
      </c>
      <c r="O21" s="198">
        <v>469.885088282504</v>
      </c>
      <c r="P21" s="198">
        <v>8457.9315890850703</v>
      </c>
      <c r="Q21" s="328">
        <v>90</v>
      </c>
      <c r="R21" s="329">
        <v>18</v>
      </c>
      <c r="T21" s="326">
        <v>66.426634347490932</v>
      </c>
      <c r="U21" s="197">
        <v>7.8207698814158144</v>
      </c>
      <c r="V21" s="198">
        <v>34680.983271867102</v>
      </c>
      <c r="W21" s="198">
        <v>624257.69889360794</v>
      </c>
      <c r="X21" s="197">
        <v>7.0386928932742325</v>
      </c>
      <c r="Y21" s="198">
        <v>31212.884944680391</v>
      </c>
      <c r="Z21" s="199">
        <v>561831.92900424695</v>
      </c>
    </row>
    <row r="22" spans="1:26">
      <c r="A22" s="23">
        <f t="shared" si="1"/>
        <v>16</v>
      </c>
      <c r="B22" s="24">
        <f t="shared" si="3"/>
        <v>3</v>
      </c>
      <c r="C22" s="24" t="str">
        <f t="shared" si="3"/>
        <v>Every Kilowatt Counts</v>
      </c>
      <c r="D22" s="24" t="str">
        <f t="shared" si="3"/>
        <v>Consumer</v>
      </c>
      <c r="E22" s="24">
        <f t="shared" si="3"/>
        <v>2006</v>
      </c>
      <c r="F22" s="25" t="str">
        <f t="shared" si="3"/>
        <v>Final</v>
      </c>
      <c r="H22" s="23">
        <f t="shared" si="0"/>
        <v>8</v>
      </c>
      <c r="I22" s="25" t="s">
        <v>87</v>
      </c>
      <c r="K22" s="184">
        <v>0</v>
      </c>
      <c r="L22" s="185">
        <v>139</v>
      </c>
      <c r="M22" s="185">
        <v>1390</v>
      </c>
      <c r="N22" s="186">
        <v>0</v>
      </c>
      <c r="O22" s="185">
        <v>125.1</v>
      </c>
      <c r="P22" s="185">
        <v>1251</v>
      </c>
      <c r="Q22" s="187">
        <v>90</v>
      </c>
      <c r="R22" s="188">
        <v>10</v>
      </c>
      <c r="T22" s="184">
        <v>52.524928340605612</v>
      </c>
      <c r="U22" s="189">
        <v>0</v>
      </c>
      <c r="V22" s="185">
        <v>7300.9650393441798</v>
      </c>
      <c r="W22" s="185">
        <v>73009.6503934418</v>
      </c>
      <c r="X22" s="189">
        <v>0</v>
      </c>
      <c r="Y22" s="185">
        <v>6570.8685354097615</v>
      </c>
      <c r="Z22" s="190">
        <v>65708.685354097615</v>
      </c>
    </row>
    <row r="23" spans="1:26">
      <c r="A23" s="323">
        <f t="shared" si="1"/>
        <v>17</v>
      </c>
      <c r="B23" s="324">
        <f t="shared" si="3"/>
        <v>3</v>
      </c>
      <c r="C23" s="324" t="str">
        <f t="shared" si="3"/>
        <v>Every Kilowatt Counts</v>
      </c>
      <c r="D23" s="324" t="str">
        <f t="shared" si="3"/>
        <v>Consumer</v>
      </c>
      <c r="E23" s="324">
        <f t="shared" si="3"/>
        <v>2006</v>
      </c>
      <c r="F23" s="325" t="str">
        <f t="shared" si="3"/>
        <v>Final</v>
      </c>
      <c r="H23" s="323">
        <f t="shared" si="0"/>
        <v>9</v>
      </c>
      <c r="I23" s="325" t="s">
        <v>88</v>
      </c>
      <c r="K23" s="326">
        <v>0</v>
      </c>
      <c r="L23" s="198">
        <v>209</v>
      </c>
      <c r="M23" s="198">
        <v>4180</v>
      </c>
      <c r="N23" s="327">
        <v>0</v>
      </c>
      <c r="O23" s="198">
        <v>188.1</v>
      </c>
      <c r="P23" s="198">
        <v>3762</v>
      </c>
      <c r="Q23" s="328">
        <v>90</v>
      </c>
      <c r="R23" s="329">
        <v>20</v>
      </c>
      <c r="T23" s="326">
        <v>18.847366333264912</v>
      </c>
      <c r="U23" s="197">
        <v>0</v>
      </c>
      <c r="V23" s="198">
        <v>3939.0995636523667</v>
      </c>
      <c r="W23" s="198">
        <v>78781.991273047344</v>
      </c>
      <c r="X23" s="197">
        <v>0</v>
      </c>
      <c r="Y23" s="198">
        <v>3545.18960728713</v>
      </c>
      <c r="Z23" s="199">
        <v>70903.792145742613</v>
      </c>
    </row>
    <row r="24" spans="1:26">
      <c r="A24" s="57">
        <f t="shared" si="1"/>
        <v>18</v>
      </c>
      <c r="B24" s="58">
        <f t="shared" si="3"/>
        <v>3</v>
      </c>
      <c r="C24" s="58" t="str">
        <f t="shared" si="3"/>
        <v>Every Kilowatt Counts</v>
      </c>
      <c r="D24" s="58" t="str">
        <f t="shared" si="3"/>
        <v>Consumer</v>
      </c>
      <c r="E24" s="58">
        <f t="shared" si="3"/>
        <v>2006</v>
      </c>
      <c r="F24" s="59" t="str">
        <f t="shared" si="3"/>
        <v>Final</v>
      </c>
      <c r="H24" s="57">
        <f t="shared" si="0"/>
        <v>10</v>
      </c>
      <c r="I24" s="59" t="s">
        <v>89</v>
      </c>
      <c r="K24" s="162">
        <v>0</v>
      </c>
      <c r="L24" s="163">
        <v>1466.3</v>
      </c>
      <c r="M24" s="163">
        <v>26393.4</v>
      </c>
      <c r="N24" s="164">
        <v>0</v>
      </c>
      <c r="O24" s="163">
        <v>1319.67</v>
      </c>
      <c r="P24" s="163">
        <v>23754.06</v>
      </c>
      <c r="Q24" s="165">
        <v>90</v>
      </c>
      <c r="R24" s="166">
        <v>18</v>
      </c>
      <c r="T24" s="162">
        <v>3.956512226178778</v>
      </c>
      <c r="U24" s="167">
        <v>0</v>
      </c>
      <c r="V24" s="163">
        <v>5801.4338772459423</v>
      </c>
      <c r="W24" s="163">
        <v>104425.809790427</v>
      </c>
      <c r="X24" s="167">
        <v>0</v>
      </c>
      <c r="Y24" s="163">
        <v>5221.2904895213478</v>
      </c>
      <c r="Z24" s="169">
        <v>93983.228811384251</v>
      </c>
    </row>
    <row r="25" spans="1:26" hidden="1">
      <c r="A25" s="330">
        <f t="shared" si="1"/>
        <v>19</v>
      </c>
      <c r="B25" s="331">
        <f>B15+1</f>
        <v>4</v>
      </c>
      <c r="C25" s="331" t="s">
        <v>14</v>
      </c>
      <c r="D25" s="331" t="s">
        <v>15</v>
      </c>
      <c r="E25" s="331">
        <f>E15</f>
        <v>2006</v>
      </c>
      <c r="F25" s="332" t="s">
        <v>11</v>
      </c>
      <c r="H25" s="330">
        <f t="shared" si="0"/>
        <v>1</v>
      </c>
      <c r="I25" s="332" t="s">
        <v>90</v>
      </c>
      <c r="K25" s="333" t="s">
        <v>91</v>
      </c>
      <c r="L25" s="334" t="s">
        <v>91</v>
      </c>
      <c r="M25" s="334" t="s">
        <v>91</v>
      </c>
      <c r="N25" s="335" t="s">
        <v>91</v>
      </c>
      <c r="O25" s="334" t="s">
        <v>91</v>
      </c>
      <c r="P25" s="334" t="s">
        <v>91</v>
      </c>
      <c r="Q25" s="336">
        <v>100</v>
      </c>
      <c r="R25" s="337">
        <v>1</v>
      </c>
      <c r="T25" s="338">
        <v>1.8866040095018001E-2</v>
      </c>
      <c r="U25" s="216">
        <v>556.75780547075351</v>
      </c>
      <c r="V25" s="217">
        <v>0</v>
      </c>
      <c r="W25" s="217">
        <v>0</v>
      </c>
      <c r="X25" s="216">
        <v>556.75780547075351</v>
      </c>
      <c r="Y25" s="217">
        <v>0</v>
      </c>
      <c r="Z25" s="218">
        <v>0</v>
      </c>
    </row>
    <row r="26" spans="1:26" hidden="1">
      <c r="A26" s="49">
        <f t="shared" si="1"/>
        <v>20</v>
      </c>
      <c r="B26" s="50">
        <f>B25+1</f>
        <v>5</v>
      </c>
      <c r="C26" s="50" t="s">
        <v>16</v>
      </c>
      <c r="D26" s="219" t="s">
        <v>10</v>
      </c>
      <c r="E26" s="220">
        <f>E25</f>
        <v>2006</v>
      </c>
      <c r="F26" s="221" t="s">
        <v>11</v>
      </c>
      <c r="H26" s="49">
        <f t="shared" si="0"/>
        <v>1</v>
      </c>
      <c r="I26" s="51" t="s">
        <v>92</v>
      </c>
      <c r="K26" s="222">
        <v>3000</v>
      </c>
      <c r="L26" s="223">
        <v>0</v>
      </c>
      <c r="M26" s="223">
        <v>0</v>
      </c>
      <c r="N26" s="224">
        <v>3000</v>
      </c>
      <c r="O26" s="223">
        <v>0</v>
      </c>
      <c r="P26" s="223">
        <v>0</v>
      </c>
      <c r="Q26" s="225">
        <v>100</v>
      </c>
      <c r="R26" s="226">
        <v>6</v>
      </c>
      <c r="T26" s="222">
        <v>2.0962266772242225E-3</v>
      </c>
      <c r="U26" s="227">
        <v>6.2886800316726674</v>
      </c>
      <c r="V26" s="223">
        <v>0</v>
      </c>
      <c r="W26" s="223">
        <v>0</v>
      </c>
      <c r="X26" s="227">
        <v>6.2886800316726674</v>
      </c>
      <c r="Y26" s="223">
        <v>0</v>
      </c>
      <c r="Z26" s="228">
        <v>0</v>
      </c>
    </row>
    <row r="27" spans="1:26" hidden="1">
      <c r="A27" s="330">
        <f t="shared" si="1"/>
        <v>21</v>
      </c>
      <c r="B27" s="331">
        <f>B26</f>
        <v>5</v>
      </c>
      <c r="C27" s="331" t="str">
        <f>C26</f>
        <v>Electricity Resources Demand Response</v>
      </c>
      <c r="D27" s="331" t="str">
        <f>D26</f>
        <v>Consumer</v>
      </c>
      <c r="E27" s="331">
        <f>E26</f>
        <v>2006</v>
      </c>
      <c r="F27" s="332" t="str">
        <f>F26</f>
        <v>Final</v>
      </c>
      <c r="H27" s="330">
        <f t="shared" si="0"/>
        <v>2</v>
      </c>
      <c r="I27" s="332" t="s">
        <v>93</v>
      </c>
      <c r="K27" s="339">
        <v>10000</v>
      </c>
      <c r="L27" s="234">
        <v>0</v>
      </c>
      <c r="M27" s="234">
        <v>0</v>
      </c>
      <c r="N27" s="340">
        <v>10000</v>
      </c>
      <c r="O27" s="234">
        <v>0</v>
      </c>
      <c r="P27" s="234">
        <v>0</v>
      </c>
      <c r="Q27" s="336">
        <v>100</v>
      </c>
      <c r="R27" s="337">
        <v>5</v>
      </c>
      <c r="T27" s="339">
        <v>2.0962266772242225E-3</v>
      </c>
      <c r="U27" s="233">
        <v>20.962266772242224</v>
      </c>
      <c r="V27" s="234">
        <v>0</v>
      </c>
      <c r="W27" s="234">
        <v>0</v>
      </c>
      <c r="X27" s="233">
        <v>20.962266772242224</v>
      </c>
      <c r="Y27" s="234">
        <v>0</v>
      </c>
      <c r="Z27" s="235">
        <v>0</v>
      </c>
    </row>
    <row r="28" spans="1:26" hidden="1">
      <c r="A28" s="49">
        <f t="shared" si="1"/>
        <v>22</v>
      </c>
      <c r="B28" s="50">
        <f>B26+1</f>
        <v>6</v>
      </c>
      <c r="C28" s="50" t="s">
        <v>17</v>
      </c>
      <c r="D28" s="219" t="s">
        <v>10</v>
      </c>
      <c r="E28" s="220">
        <f>E26+1</f>
        <v>2007</v>
      </c>
      <c r="F28" s="221" t="s">
        <v>11</v>
      </c>
      <c r="H28" s="49">
        <f t="shared" si="0"/>
        <v>1</v>
      </c>
      <c r="I28" s="51" t="s">
        <v>94</v>
      </c>
      <c r="K28" s="222">
        <v>0.11546618906410101</v>
      </c>
      <c r="L28" s="223">
        <v>1064.2666300096996</v>
      </c>
      <c r="M28" s="223">
        <v>9578.3996700872958</v>
      </c>
      <c r="N28" s="224">
        <v>8.4403474882076571E-2</v>
      </c>
      <c r="O28" s="223">
        <v>777.95762120449024</v>
      </c>
      <c r="P28" s="223">
        <v>7001.6185908404113</v>
      </c>
      <c r="Q28" s="225">
        <v>73.097999999999999</v>
      </c>
      <c r="R28" s="226">
        <v>9</v>
      </c>
      <c r="T28" s="236">
        <v>1.3247493226824567</v>
      </c>
      <c r="U28" s="237">
        <v>0.15296375575539231</v>
      </c>
      <c r="V28" s="238">
        <v>1409.8864972588904</v>
      </c>
      <c r="W28" s="238">
        <v>12688.978475330015</v>
      </c>
      <c r="X28" s="237">
        <v>0.11181344618207668</v>
      </c>
      <c r="Y28" s="238">
        <v>1030.5988317663036</v>
      </c>
      <c r="Z28" s="239">
        <v>9275.3894858967305</v>
      </c>
    </row>
    <row r="29" spans="1:26" hidden="1">
      <c r="A29" s="323">
        <f t="shared" si="1"/>
        <v>23</v>
      </c>
      <c r="B29" s="324">
        <f t="shared" ref="B29:F36" si="4">B28</f>
        <v>6</v>
      </c>
      <c r="C29" s="324" t="str">
        <f t="shared" si="4"/>
        <v>Great Refrigerator Roundup</v>
      </c>
      <c r="D29" s="324" t="str">
        <f t="shared" si="4"/>
        <v>Consumer</v>
      </c>
      <c r="E29" s="324">
        <f t="shared" si="4"/>
        <v>2007</v>
      </c>
      <c r="F29" s="325" t="str">
        <f t="shared" si="4"/>
        <v>Final</v>
      </c>
      <c r="H29" s="323">
        <f t="shared" si="0"/>
        <v>2</v>
      </c>
      <c r="I29" s="325" t="s">
        <v>95</v>
      </c>
      <c r="K29" s="326">
        <v>6.7448427735445002E-2</v>
      </c>
      <c r="L29" s="198">
        <v>471.46323687481976</v>
      </c>
      <c r="M29" s="198">
        <v>3771.7058949985581</v>
      </c>
      <c r="N29" s="327">
        <v>3.0834891844605375E-2</v>
      </c>
      <c r="O29" s="198">
        <v>215.53531202778478</v>
      </c>
      <c r="P29" s="198">
        <v>1724.2824962222783</v>
      </c>
      <c r="Q29" s="328">
        <v>45.716250000000002</v>
      </c>
      <c r="R29" s="329">
        <v>8</v>
      </c>
      <c r="T29" s="326">
        <v>32.524357838795396</v>
      </c>
      <c r="U29" s="197">
        <v>2.1937167993317455</v>
      </c>
      <c r="V29" s="198">
        <v>15334.039023953395</v>
      </c>
      <c r="W29" s="198">
        <v>122672.31219162719</v>
      </c>
      <c r="X29" s="197">
        <v>1.0028850562744991</v>
      </c>
      <c r="Y29" s="198">
        <v>7010.1476152880932</v>
      </c>
      <c r="Z29" s="199">
        <v>56081.180922304746</v>
      </c>
    </row>
    <row r="30" spans="1:26" hidden="1">
      <c r="A30" s="23">
        <f t="shared" si="1"/>
        <v>24</v>
      </c>
      <c r="B30" s="24">
        <f t="shared" si="4"/>
        <v>6</v>
      </c>
      <c r="C30" s="24" t="str">
        <f t="shared" si="4"/>
        <v>Great Refrigerator Roundup</v>
      </c>
      <c r="D30" s="24" t="str">
        <f t="shared" si="4"/>
        <v>Consumer</v>
      </c>
      <c r="E30" s="24">
        <f t="shared" si="4"/>
        <v>2007</v>
      </c>
      <c r="F30" s="25" t="str">
        <f t="shared" si="4"/>
        <v>Final</v>
      </c>
      <c r="H30" s="23">
        <f t="shared" si="0"/>
        <v>3</v>
      </c>
      <c r="I30" s="25" t="s">
        <v>96</v>
      </c>
      <c r="K30" s="184">
        <v>9.6666913065972887E-2</v>
      </c>
      <c r="L30" s="185">
        <v>899.92052203162405</v>
      </c>
      <c r="M30" s="185">
        <v>8099.2846982846168</v>
      </c>
      <c r="N30" s="186">
        <v>3.7843201793832291E-2</v>
      </c>
      <c r="O30" s="185">
        <v>352.30124593314906</v>
      </c>
      <c r="P30" s="185">
        <v>3170.711213398341</v>
      </c>
      <c r="Q30" s="187">
        <v>39.148040000000002</v>
      </c>
      <c r="R30" s="188">
        <v>9</v>
      </c>
      <c r="T30" s="184">
        <v>10.957322012121889</v>
      </c>
      <c r="U30" s="189">
        <v>1.0592104943816578</v>
      </c>
      <c r="V30" s="185">
        <v>9860.7189452173352</v>
      </c>
      <c r="W30" s="185">
        <v>88746.470506956015</v>
      </c>
      <c r="X30" s="189">
        <v>0.41466014802472911</v>
      </c>
      <c r="Y30" s="185">
        <v>3860.2781969612611</v>
      </c>
      <c r="Z30" s="190">
        <v>34742.503772651355</v>
      </c>
    </row>
    <row r="31" spans="1:26" hidden="1">
      <c r="A31" s="323">
        <f t="shared" si="1"/>
        <v>25</v>
      </c>
      <c r="B31" s="324">
        <f t="shared" si="4"/>
        <v>6</v>
      </c>
      <c r="C31" s="324" t="str">
        <f t="shared" si="4"/>
        <v>Great Refrigerator Roundup</v>
      </c>
      <c r="D31" s="324" t="str">
        <f t="shared" si="4"/>
        <v>Consumer</v>
      </c>
      <c r="E31" s="324">
        <f t="shared" si="4"/>
        <v>2007</v>
      </c>
      <c r="F31" s="325" t="str">
        <f t="shared" si="4"/>
        <v>Final</v>
      </c>
      <c r="H31" s="323">
        <f t="shared" si="0"/>
        <v>4</v>
      </c>
      <c r="I31" s="325" t="s">
        <v>97</v>
      </c>
      <c r="K31" s="326">
        <v>7.7752429333772133E-2</v>
      </c>
      <c r="L31" s="198">
        <v>721.2566047104998</v>
      </c>
      <c r="M31" s="198">
        <v>6491.3094423944985</v>
      </c>
      <c r="N31" s="327">
        <v>3.043855213655685E-2</v>
      </c>
      <c r="O31" s="198">
        <v>282.35782411470836</v>
      </c>
      <c r="P31" s="198">
        <v>2541.2204170323753</v>
      </c>
      <c r="Q31" s="328">
        <v>39.148040000000002</v>
      </c>
      <c r="R31" s="329">
        <v>9</v>
      </c>
      <c r="T31" s="326">
        <v>30.36100326788258</v>
      </c>
      <c r="U31" s="197">
        <v>2.3606417610884649</v>
      </c>
      <c r="V31" s="198">
        <v>21898.07413259738</v>
      </c>
      <c r="W31" s="198">
        <v>197082.6671933764</v>
      </c>
      <c r="X31" s="197">
        <v>0.92414498088761676</v>
      </c>
      <c r="Y31" s="198">
        <v>8572.6668206588747</v>
      </c>
      <c r="Z31" s="199">
        <v>77154.001385929878</v>
      </c>
    </row>
    <row r="32" spans="1:26" hidden="1">
      <c r="A32" s="23">
        <f t="shared" si="1"/>
        <v>26</v>
      </c>
      <c r="B32" s="24">
        <f t="shared" si="4"/>
        <v>6</v>
      </c>
      <c r="C32" s="24" t="str">
        <f t="shared" si="4"/>
        <v>Great Refrigerator Roundup</v>
      </c>
      <c r="D32" s="24" t="str">
        <f t="shared" si="4"/>
        <v>Consumer</v>
      </c>
      <c r="E32" s="24">
        <f t="shared" si="4"/>
        <v>2007</v>
      </c>
      <c r="F32" s="25" t="str">
        <f t="shared" si="4"/>
        <v>Final</v>
      </c>
      <c r="H32" s="23">
        <f t="shared" si="0"/>
        <v>5</v>
      </c>
      <c r="I32" s="25" t="s">
        <v>98</v>
      </c>
      <c r="K32" s="184">
        <v>4.8427457911992905E-2</v>
      </c>
      <c r="L32" s="185">
        <v>338.50701680343082</v>
      </c>
      <c r="M32" s="185">
        <v>2708.0561344274465</v>
      </c>
      <c r="N32" s="186">
        <v>1.457743967083646E-2</v>
      </c>
      <c r="O32" s="185">
        <v>101.89602817010156</v>
      </c>
      <c r="P32" s="185">
        <v>815.16822536081247</v>
      </c>
      <c r="Q32" s="187">
        <v>30.101600000000008</v>
      </c>
      <c r="R32" s="188">
        <v>8</v>
      </c>
      <c r="T32" s="184">
        <v>1.1885014896529511</v>
      </c>
      <c r="U32" s="189">
        <v>5.7556105868509164E-2</v>
      </c>
      <c r="V32" s="185">
        <v>402.31609372885407</v>
      </c>
      <c r="W32" s="185">
        <v>3218.5287498308321</v>
      </c>
      <c r="X32" s="189">
        <v>1.7325308764115158E-2</v>
      </c>
      <c r="Y32" s="185">
        <v>121.10358126988477</v>
      </c>
      <c r="Z32" s="190">
        <v>968.82865015907817</v>
      </c>
    </row>
    <row r="33" spans="1:26" hidden="1">
      <c r="A33" s="323">
        <f t="shared" si="1"/>
        <v>27</v>
      </c>
      <c r="B33" s="324">
        <f t="shared" si="4"/>
        <v>6</v>
      </c>
      <c r="C33" s="324" t="str">
        <f t="shared" si="4"/>
        <v>Great Refrigerator Roundup</v>
      </c>
      <c r="D33" s="324" t="str">
        <f t="shared" si="4"/>
        <v>Consumer</v>
      </c>
      <c r="E33" s="324">
        <f t="shared" si="4"/>
        <v>2007</v>
      </c>
      <c r="F33" s="325" t="str">
        <f t="shared" si="4"/>
        <v>Final</v>
      </c>
      <c r="H33" s="323">
        <f t="shared" si="0"/>
        <v>6</v>
      </c>
      <c r="I33" s="325" t="s">
        <v>99</v>
      </c>
      <c r="K33" s="326">
        <v>5.1556558488011647E-2</v>
      </c>
      <c r="L33" s="198">
        <v>489.95150049071106</v>
      </c>
      <c r="M33" s="198">
        <v>4409.5635044163992</v>
      </c>
      <c r="N33" s="327">
        <v>1.551934900982732E-2</v>
      </c>
      <c r="O33" s="198">
        <v>147.48324087171193</v>
      </c>
      <c r="P33" s="198">
        <v>1327.3491678454072</v>
      </c>
      <c r="Q33" s="328">
        <v>30.101600000000008</v>
      </c>
      <c r="R33" s="329">
        <v>9</v>
      </c>
      <c r="T33" s="326">
        <v>2.3810853839063766</v>
      </c>
      <c r="U33" s="197">
        <v>0.12276056786031878</v>
      </c>
      <c r="V33" s="198">
        <v>1166.61635664143</v>
      </c>
      <c r="W33" s="198">
        <v>10499.547209772871</v>
      </c>
      <c r="X33" s="197">
        <v>3.6952895095041731E-2</v>
      </c>
      <c r="Y33" s="198">
        <v>351.17018921077681</v>
      </c>
      <c r="Z33" s="199">
        <v>3160.5317028969907</v>
      </c>
    </row>
    <row r="34" spans="1:26" hidden="1">
      <c r="A34" s="23">
        <f t="shared" si="1"/>
        <v>28</v>
      </c>
      <c r="B34" s="24">
        <f t="shared" si="4"/>
        <v>6</v>
      </c>
      <c r="C34" s="24" t="str">
        <f t="shared" si="4"/>
        <v>Great Refrigerator Roundup</v>
      </c>
      <c r="D34" s="24" t="str">
        <f t="shared" si="4"/>
        <v>Consumer</v>
      </c>
      <c r="E34" s="24">
        <f t="shared" si="4"/>
        <v>2007</v>
      </c>
      <c r="F34" s="25" t="str">
        <f t="shared" si="4"/>
        <v>Final</v>
      </c>
      <c r="H34" s="23">
        <f t="shared" si="0"/>
        <v>7</v>
      </c>
      <c r="I34" s="25" t="s">
        <v>100</v>
      </c>
      <c r="K34" s="184">
        <v>7.8953902972063367E-2</v>
      </c>
      <c r="L34" s="185">
        <v>731.81944547855323</v>
      </c>
      <c r="M34" s="185">
        <v>6586.3750093069793</v>
      </c>
      <c r="N34" s="186">
        <v>3.0908905517064555E-2</v>
      </c>
      <c r="O34" s="185">
        <v>286.4929692437222</v>
      </c>
      <c r="P34" s="185">
        <v>2578.4367231935003</v>
      </c>
      <c r="Q34" s="187">
        <v>39.148040000000002</v>
      </c>
      <c r="R34" s="188">
        <v>9</v>
      </c>
      <c r="T34" s="184">
        <v>109.9758400134067</v>
      </c>
      <c r="U34" s="189">
        <v>8.6830218016896765</v>
      </c>
      <c r="V34" s="185">
        <v>80482.458254649377</v>
      </c>
      <c r="W34" s="185">
        <v>724342.12429184443</v>
      </c>
      <c r="X34" s="189">
        <v>3.3992328481341949</v>
      </c>
      <c r="Y34" s="185">
        <v>31507.304950513437</v>
      </c>
      <c r="Z34" s="190">
        <v>283565.74455462093</v>
      </c>
    </row>
    <row r="35" spans="1:26" hidden="1">
      <c r="A35" s="323">
        <f t="shared" si="1"/>
        <v>29</v>
      </c>
      <c r="B35" s="324">
        <f t="shared" si="4"/>
        <v>6</v>
      </c>
      <c r="C35" s="324" t="str">
        <f t="shared" si="4"/>
        <v>Great Refrigerator Roundup</v>
      </c>
      <c r="D35" s="324" t="str">
        <f t="shared" si="4"/>
        <v>Consumer</v>
      </c>
      <c r="E35" s="324">
        <f t="shared" si="4"/>
        <v>2007</v>
      </c>
      <c r="F35" s="325" t="str">
        <f t="shared" si="4"/>
        <v>Final</v>
      </c>
      <c r="H35" s="323">
        <f t="shared" si="0"/>
        <v>8</v>
      </c>
      <c r="I35" s="325" t="s">
        <v>101</v>
      </c>
      <c r="K35" s="326">
        <v>0.1062843732952614</v>
      </c>
      <c r="L35" s="198">
        <v>742.92576336308866</v>
      </c>
      <c r="M35" s="198">
        <v>5943.4061069047093</v>
      </c>
      <c r="N35" s="327">
        <v>4.8589229806594941E-2</v>
      </c>
      <c r="O35" s="198">
        <v>339.637799293478</v>
      </c>
      <c r="P35" s="198">
        <v>2717.102394347824</v>
      </c>
      <c r="Q35" s="328">
        <v>45.716250000000002</v>
      </c>
      <c r="R35" s="329">
        <v>8</v>
      </c>
      <c r="T35" s="326">
        <v>6.2871406715516542</v>
      </c>
      <c r="U35" s="197">
        <v>0.66822480609501644</v>
      </c>
      <c r="V35" s="198">
        <v>4670.878782783635</v>
      </c>
      <c r="W35" s="198">
        <v>37367.03026226908</v>
      </c>
      <c r="X35" s="197">
        <v>0.30548732291641295</v>
      </c>
      <c r="Y35" s="198">
        <v>2135.3506215343232</v>
      </c>
      <c r="Z35" s="199">
        <v>17082.804972274582</v>
      </c>
    </row>
    <row r="36" spans="1:26" hidden="1">
      <c r="A36" s="57">
        <f t="shared" si="1"/>
        <v>30</v>
      </c>
      <c r="B36" s="58">
        <f t="shared" si="4"/>
        <v>6</v>
      </c>
      <c r="C36" s="58" t="str">
        <f t="shared" si="4"/>
        <v>Great Refrigerator Roundup</v>
      </c>
      <c r="D36" s="58" t="str">
        <f t="shared" si="4"/>
        <v>Consumer</v>
      </c>
      <c r="E36" s="58">
        <f t="shared" si="4"/>
        <v>2007</v>
      </c>
      <c r="F36" s="59" t="str">
        <f t="shared" si="4"/>
        <v>Final</v>
      </c>
      <c r="H36" s="57">
        <f t="shared" si="0"/>
        <v>9</v>
      </c>
      <c r="I36" s="59" t="s">
        <v>102</v>
      </c>
      <c r="K36" s="162">
        <v>0.5615721339540527</v>
      </c>
      <c r="L36" s="163">
        <v>240.17216966393522</v>
      </c>
      <c r="M36" s="163">
        <v>1080.7747634877085</v>
      </c>
      <c r="N36" s="164">
        <v>0.2420375897341967</v>
      </c>
      <c r="O36" s="163">
        <v>103.51420512515608</v>
      </c>
      <c r="P36" s="163">
        <v>465.81392306320237</v>
      </c>
      <c r="Q36" s="165">
        <v>43.1</v>
      </c>
      <c r="R36" s="166">
        <v>4.5</v>
      </c>
      <c r="T36" s="162">
        <v>0</v>
      </c>
      <c r="U36" s="167">
        <v>0</v>
      </c>
      <c r="V36" s="163">
        <v>0</v>
      </c>
      <c r="W36" s="163">
        <v>0</v>
      </c>
      <c r="X36" s="167">
        <v>0</v>
      </c>
      <c r="Y36" s="163">
        <v>0</v>
      </c>
      <c r="Z36" s="169">
        <v>0</v>
      </c>
    </row>
    <row r="37" spans="1:26" hidden="1">
      <c r="A37" s="316">
        <f t="shared" si="1"/>
        <v>31</v>
      </c>
      <c r="B37" s="147">
        <f>B28+1</f>
        <v>7</v>
      </c>
      <c r="C37" s="147" t="s">
        <v>12</v>
      </c>
      <c r="D37" s="149" t="s">
        <v>10</v>
      </c>
      <c r="E37" s="148">
        <f>E28</f>
        <v>2007</v>
      </c>
      <c r="F37" s="150" t="s">
        <v>11</v>
      </c>
      <c r="H37" s="316">
        <f t="shared" si="0"/>
        <v>1</v>
      </c>
      <c r="I37" s="317" t="s">
        <v>77</v>
      </c>
      <c r="K37" s="318">
        <v>0.16941419430114765</v>
      </c>
      <c r="L37" s="206">
        <v>154.92827081628963</v>
      </c>
      <c r="M37" s="206">
        <v>2788.7088746932131</v>
      </c>
      <c r="N37" s="319">
        <v>9.6904919140256465E-2</v>
      </c>
      <c r="O37" s="206">
        <v>88.618970906917681</v>
      </c>
      <c r="P37" s="206">
        <v>1595.141476324518</v>
      </c>
      <c r="Q37" s="320">
        <v>57.2</v>
      </c>
      <c r="R37" s="321">
        <v>18</v>
      </c>
      <c r="T37" s="318">
        <v>6.1241802153750848</v>
      </c>
      <c r="U37" s="205">
        <v>1.0375230569427989</v>
      </c>
      <c r="V37" s="206">
        <v>948.8086509353941</v>
      </c>
      <c r="W37" s="206">
        <v>17078.555716837094</v>
      </c>
      <c r="X37" s="205">
        <v>0.593463188571281</v>
      </c>
      <c r="Y37" s="206">
        <v>542.71854833504551</v>
      </c>
      <c r="Z37" s="207">
        <v>9768.9338700308217</v>
      </c>
    </row>
    <row r="38" spans="1:26" hidden="1">
      <c r="A38" s="23">
        <f t="shared" si="1"/>
        <v>32</v>
      </c>
      <c r="B38" s="24">
        <f t="shared" ref="B38:F45" si="5">B37</f>
        <v>7</v>
      </c>
      <c r="C38" s="24" t="str">
        <f t="shared" si="5"/>
        <v>Cool &amp; Hot Savings Rebate</v>
      </c>
      <c r="D38" s="24" t="str">
        <f t="shared" si="5"/>
        <v>Consumer</v>
      </c>
      <c r="E38" s="24">
        <f t="shared" si="5"/>
        <v>2007</v>
      </c>
      <c r="F38" s="25" t="str">
        <f t="shared" si="5"/>
        <v>Final</v>
      </c>
      <c r="H38" s="23">
        <f t="shared" si="0"/>
        <v>2</v>
      </c>
      <c r="I38" s="25" t="s">
        <v>78</v>
      </c>
      <c r="K38" s="184">
        <v>0.49614240851453612</v>
      </c>
      <c r="L38" s="185">
        <v>836.69630027030826</v>
      </c>
      <c r="M38" s="185">
        <v>12550.444504054623</v>
      </c>
      <c r="N38" s="186">
        <v>0.29322016343209084</v>
      </c>
      <c r="O38" s="185">
        <v>494.48751345975222</v>
      </c>
      <c r="P38" s="185">
        <v>7417.3127018962823</v>
      </c>
      <c r="Q38" s="187">
        <v>59.1</v>
      </c>
      <c r="R38" s="188">
        <v>15</v>
      </c>
      <c r="T38" s="184">
        <v>12.891801504035357</v>
      </c>
      <c r="U38" s="189">
        <v>6.3961694483034215</v>
      </c>
      <c r="V38" s="185">
        <v>10786.522622245579</v>
      </c>
      <c r="W38" s="185">
        <v>161797.83933368369</v>
      </c>
      <c r="X38" s="189">
        <v>3.7801361439473218</v>
      </c>
      <c r="Y38" s="185">
        <v>6374.8348697471374</v>
      </c>
      <c r="Z38" s="190">
        <v>95622.523046207061</v>
      </c>
    </row>
    <row r="39" spans="1:26" hidden="1">
      <c r="A39" s="323">
        <f t="shared" si="1"/>
        <v>33</v>
      </c>
      <c r="B39" s="324">
        <f t="shared" si="5"/>
        <v>7</v>
      </c>
      <c r="C39" s="324" t="str">
        <f t="shared" si="5"/>
        <v>Cool &amp; Hot Savings Rebate</v>
      </c>
      <c r="D39" s="324" t="str">
        <f t="shared" si="5"/>
        <v>Consumer</v>
      </c>
      <c r="E39" s="324">
        <f t="shared" si="5"/>
        <v>2007</v>
      </c>
      <c r="F39" s="325" t="str">
        <f t="shared" si="5"/>
        <v>Final</v>
      </c>
      <c r="H39" s="323">
        <f t="shared" si="0"/>
        <v>3</v>
      </c>
      <c r="I39" s="325" t="s">
        <v>79</v>
      </c>
      <c r="K39" s="326">
        <v>2.7592946735202593E-2</v>
      </c>
      <c r="L39" s="198">
        <v>53.6</v>
      </c>
      <c r="M39" s="198">
        <v>804</v>
      </c>
      <c r="N39" s="327">
        <v>7.577575032421336E-3</v>
      </c>
      <c r="O39" s="198">
        <v>14.719631999999999</v>
      </c>
      <c r="P39" s="198">
        <v>220.79447999999999</v>
      </c>
      <c r="Q39" s="328">
        <v>27.462</v>
      </c>
      <c r="R39" s="329">
        <v>15</v>
      </c>
      <c r="T39" s="326">
        <v>11.91514987494177</v>
      </c>
      <c r="U39" s="197">
        <v>0.32877409584122408</v>
      </c>
      <c r="V39" s="198">
        <v>638.65203329687893</v>
      </c>
      <c r="W39" s="198">
        <v>9579.7804994531871</v>
      </c>
      <c r="X39" s="197">
        <v>9.0287942199916968E-2</v>
      </c>
      <c r="Y39" s="198">
        <v>175.38662138398885</v>
      </c>
      <c r="Z39" s="199">
        <v>2630.799320759832</v>
      </c>
    </row>
    <row r="40" spans="1:26" hidden="1">
      <c r="A40" s="23">
        <f t="shared" si="1"/>
        <v>34</v>
      </c>
      <c r="B40" s="24">
        <f t="shared" si="5"/>
        <v>7</v>
      </c>
      <c r="C40" s="24" t="str">
        <f t="shared" si="5"/>
        <v>Cool &amp; Hot Savings Rebate</v>
      </c>
      <c r="D40" s="24" t="str">
        <f t="shared" si="5"/>
        <v>Consumer</v>
      </c>
      <c r="E40" s="24">
        <f t="shared" si="5"/>
        <v>2007</v>
      </c>
      <c r="F40" s="25" t="str">
        <f t="shared" si="5"/>
        <v>Final</v>
      </c>
      <c r="H40" s="23">
        <f t="shared" si="0"/>
        <v>4</v>
      </c>
      <c r="I40" s="25" t="s">
        <v>103</v>
      </c>
      <c r="K40" s="184">
        <v>0.16941419430114765</v>
      </c>
      <c r="L40" s="185">
        <v>154.92827081628963</v>
      </c>
      <c r="M40" s="185">
        <v>2788.7088746932131</v>
      </c>
      <c r="N40" s="186">
        <v>9.6904919140256465E-2</v>
      </c>
      <c r="O40" s="185">
        <v>88.618970906917681</v>
      </c>
      <c r="P40" s="185">
        <v>1595.141476324518</v>
      </c>
      <c r="Q40" s="187">
        <v>57.2</v>
      </c>
      <c r="R40" s="188">
        <v>18</v>
      </c>
      <c r="T40" s="184">
        <v>47.662688594160862</v>
      </c>
      <c r="U40" s="189">
        <v>8.074735986406262</v>
      </c>
      <c r="V40" s="185">
        <v>7384.2979263486322</v>
      </c>
      <c r="W40" s="185">
        <v>132917.36267427538</v>
      </c>
      <c r="X40" s="189">
        <v>4.6187489842243821</v>
      </c>
      <c r="Y40" s="185">
        <v>4223.8184138714187</v>
      </c>
      <c r="Z40" s="190">
        <v>76028.73144968554</v>
      </c>
    </row>
    <row r="41" spans="1:26" hidden="1">
      <c r="A41" s="323">
        <f t="shared" si="1"/>
        <v>35</v>
      </c>
      <c r="B41" s="324">
        <f t="shared" si="5"/>
        <v>7</v>
      </c>
      <c r="C41" s="324" t="str">
        <f t="shared" si="5"/>
        <v>Cool &amp; Hot Savings Rebate</v>
      </c>
      <c r="D41" s="324" t="str">
        <f t="shared" si="5"/>
        <v>Consumer</v>
      </c>
      <c r="E41" s="324">
        <f t="shared" si="5"/>
        <v>2007</v>
      </c>
      <c r="F41" s="325" t="str">
        <f t="shared" si="5"/>
        <v>Final</v>
      </c>
      <c r="H41" s="323">
        <f t="shared" si="0"/>
        <v>5</v>
      </c>
      <c r="I41" s="325" t="s">
        <v>104</v>
      </c>
      <c r="K41" s="326">
        <v>0.16941419430114765</v>
      </c>
      <c r="L41" s="198">
        <v>154.92827081628963</v>
      </c>
      <c r="M41" s="198">
        <v>2788.7088746932131</v>
      </c>
      <c r="N41" s="327">
        <v>9.6904919140256465E-2</v>
      </c>
      <c r="O41" s="198">
        <v>88.618970906917681</v>
      </c>
      <c r="P41" s="198">
        <v>1595.141476324518</v>
      </c>
      <c r="Q41" s="328">
        <v>57.2</v>
      </c>
      <c r="R41" s="329">
        <v>18</v>
      </c>
      <c r="T41" s="326">
        <v>0</v>
      </c>
      <c r="U41" s="197">
        <v>0</v>
      </c>
      <c r="V41" s="198">
        <v>0</v>
      </c>
      <c r="W41" s="198">
        <v>0</v>
      </c>
      <c r="X41" s="197">
        <v>0</v>
      </c>
      <c r="Y41" s="198">
        <v>0</v>
      </c>
      <c r="Z41" s="199">
        <v>0</v>
      </c>
    </row>
    <row r="42" spans="1:26" hidden="1">
      <c r="A42" s="23">
        <f t="shared" si="1"/>
        <v>36</v>
      </c>
      <c r="B42" s="24">
        <f t="shared" si="5"/>
        <v>7</v>
      </c>
      <c r="C42" s="24" t="str">
        <f t="shared" si="5"/>
        <v>Cool &amp; Hot Savings Rebate</v>
      </c>
      <c r="D42" s="24" t="str">
        <f t="shared" si="5"/>
        <v>Consumer</v>
      </c>
      <c r="E42" s="24">
        <f t="shared" si="5"/>
        <v>2007</v>
      </c>
      <c r="F42" s="25" t="str">
        <f t="shared" si="5"/>
        <v>Final</v>
      </c>
      <c r="H42" s="23">
        <f t="shared" si="0"/>
        <v>6</v>
      </c>
      <c r="I42" s="25" t="s">
        <v>105</v>
      </c>
      <c r="K42" s="184">
        <v>0.49614240851453612</v>
      </c>
      <c r="L42" s="185">
        <v>836.69630027030826</v>
      </c>
      <c r="M42" s="185">
        <v>12550.444504054623</v>
      </c>
      <c r="N42" s="186">
        <v>0.29322016343209084</v>
      </c>
      <c r="O42" s="185">
        <v>494.48751345975222</v>
      </c>
      <c r="P42" s="185">
        <v>7417.3127018962823</v>
      </c>
      <c r="Q42" s="187">
        <v>59.1</v>
      </c>
      <c r="R42" s="188">
        <v>15</v>
      </c>
      <c r="T42" s="184">
        <v>63.257778243751517</v>
      </c>
      <c r="U42" s="189">
        <v>31.384866455133302</v>
      </c>
      <c r="V42" s="185">
        <v>52927.549019866492</v>
      </c>
      <c r="W42" s="185">
        <v>793913.23529799748</v>
      </c>
      <c r="X42" s="189">
        <v>18.548456074983779</v>
      </c>
      <c r="Y42" s="185">
        <v>31280.181470741099</v>
      </c>
      <c r="Z42" s="190">
        <v>469202.7220611166</v>
      </c>
    </row>
    <row r="43" spans="1:26" hidden="1">
      <c r="A43" s="323">
        <f t="shared" si="1"/>
        <v>37</v>
      </c>
      <c r="B43" s="324">
        <f t="shared" si="5"/>
        <v>7</v>
      </c>
      <c r="C43" s="324" t="str">
        <f t="shared" si="5"/>
        <v>Cool &amp; Hot Savings Rebate</v>
      </c>
      <c r="D43" s="324" t="str">
        <f t="shared" si="5"/>
        <v>Consumer</v>
      </c>
      <c r="E43" s="324">
        <f t="shared" si="5"/>
        <v>2007</v>
      </c>
      <c r="F43" s="325" t="str">
        <f t="shared" si="5"/>
        <v>Final</v>
      </c>
      <c r="H43" s="323">
        <f t="shared" si="0"/>
        <v>7</v>
      </c>
      <c r="I43" s="325" t="s">
        <v>106</v>
      </c>
      <c r="K43" s="326">
        <v>0.49614240851453612</v>
      </c>
      <c r="L43" s="198">
        <v>836.69630027030826</v>
      </c>
      <c r="M43" s="198">
        <v>12550.444504054623</v>
      </c>
      <c r="N43" s="327">
        <v>0.29322016343209084</v>
      </c>
      <c r="O43" s="198">
        <v>494.48751345975222</v>
      </c>
      <c r="P43" s="198">
        <v>7417.3127018962823</v>
      </c>
      <c r="Q43" s="328">
        <v>59.1</v>
      </c>
      <c r="R43" s="329">
        <v>15</v>
      </c>
      <c r="T43" s="326">
        <v>0</v>
      </c>
      <c r="U43" s="197">
        <v>0</v>
      </c>
      <c r="V43" s="198">
        <v>0</v>
      </c>
      <c r="W43" s="198">
        <v>0</v>
      </c>
      <c r="X43" s="197">
        <v>0</v>
      </c>
      <c r="Y43" s="198">
        <v>0</v>
      </c>
      <c r="Z43" s="199">
        <v>0</v>
      </c>
    </row>
    <row r="44" spans="1:26" hidden="1">
      <c r="A44" s="23">
        <f t="shared" si="1"/>
        <v>38</v>
      </c>
      <c r="B44" s="24">
        <f t="shared" si="5"/>
        <v>7</v>
      </c>
      <c r="C44" s="24" t="str">
        <f t="shared" si="5"/>
        <v>Cool &amp; Hot Savings Rebate</v>
      </c>
      <c r="D44" s="24" t="str">
        <f t="shared" si="5"/>
        <v>Consumer</v>
      </c>
      <c r="E44" s="24">
        <f t="shared" si="5"/>
        <v>2007</v>
      </c>
      <c r="F44" s="25" t="str">
        <f t="shared" si="5"/>
        <v>Final</v>
      </c>
      <c r="H44" s="23">
        <f t="shared" si="0"/>
        <v>8</v>
      </c>
      <c r="I44" s="25" t="s">
        <v>75</v>
      </c>
      <c r="K44" s="184">
        <v>2.7592946735202593E-2</v>
      </c>
      <c r="L44" s="185">
        <v>53.611968988548611</v>
      </c>
      <c r="M44" s="185">
        <v>804.17953482822918</v>
      </c>
      <c r="N44" s="186">
        <v>7.577575032421336E-3</v>
      </c>
      <c r="O44" s="185">
        <v>14.72291892363522</v>
      </c>
      <c r="P44" s="185">
        <v>220.84378385452831</v>
      </c>
      <c r="Q44" s="187">
        <v>27.462</v>
      </c>
      <c r="R44" s="188">
        <v>15</v>
      </c>
      <c r="T44" s="184">
        <v>59.098391305729415</v>
      </c>
      <c r="U44" s="189">
        <v>1.630698763435152</v>
      </c>
      <c r="V44" s="185">
        <v>3168.3811219558761</v>
      </c>
      <c r="W44" s="185">
        <v>47525.716829338155</v>
      </c>
      <c r="X44" s="189">
        <v>0.4478224944145614</v>
      </c>
      <c r="Y44" s="185">
        <v>870.10082371152271</v>
      </c>
      <c r="Z44" s="190">
        <v>13051.512355672838</v>
      </c>
    </row>
    <row r="45" spans="1:26" hidden="1">
      <c r="A45" s="330">
        <f t="shared" si="1"/>
        <v>39</v>
      </c>
      <c r="B45" s="331">
        <f t="shared" si="5"/>
        <v>7</v>
      </c>
      <c r="C45" s="331" t="str">
        <f t="shared" si="5"/>
        <v>Cool &amp; Hot Savings Rebate</v>
      </c>
      <c r="D45" s="331" t="str">
        <f t="shared" si="5"/>
        <v>Consumer</v>
      </c>
      <c r="E45" s="331">
        <f t="shared" si="5"/>
        <v>2007</v>
      </c>
      <c r="F45" s="332" t="str">
        <f t="shared" si="5"/>
        <v>Final</v>
      </c>
      <c r="H45" s="330">
        <f t="shared" si="0"/>
        <v>9</v>
      </c>
      <c r="I45" s="332" t="s">
        <v>76</v>
      </c>
      <c r="K45" s="339">
        <v>0.25694127499814612</v>
      </c>
      <c r="L45" s="234">
        <v>234.97126436781613</v>
      </c>
      <c r="M45" s="234">
        <v>1174.8563218390807</v>
      </c>
      <c r="N45" s="340">
        <v>4.0371897834083709E-2</v>
      </c>
      <c r="O45" s="234">
        <v>36.919859913793111</v>
      </c>
      <c r="P45" s="234">
        <v>184.59929956896553</v>
      </c>
      <c r="Q45" s="336">
        <v>15.7125</v>
      </c>
      <c r="R45" s="337">
        <v>5</v>
      </c>
      <c r="T45" s="339">
        <v>58.594919556827698</v>
      </c>
      <c r="U45" s="233">
        <v>15.055453339345114</v>
      </c>
      <c r="V45" s="234">
        <v>13768.122333798279</v>
      </c>
      <c r="W45" s="234">
        <v>68840.611668991391</v>
      </c>
      <c r="X45" s="233">
        <v>2.3655881059446013</v>
      </c>
      <c r="Y45" s="234">
        <v>2163.316221698055</v>
      </c>
      <c r="Z45" s="235">
        <v>10816.581108490274</v>
      </c>
    </row>
    <row r="46" spans="1:26">
      <c r="A46" s="49">
        <f t="shared" si="1"/>
        <v>40</v>
      </c>
      <c r="B46" s="50">
        <f>B37+1</f>
        <v>8</v>
      </c>
      <c r="C46" s="50" t="s">
        <v>13</v>
      </c>
      <c r="D46" s="219" t="s">
        <v>10</v>
      </c>
      <c r="E46" s="220">
        <f>E37</f>
        <v>2007</v>
      </c>
      <c r="F46" s="221" t="s">
        <v>11</v>
      </c>
      <c r="H46" s="49">
        <f t="shared" si="0"/>
        <v>1</v>
      </c>
      <c r="I46" s="51" t="s">
        <v>107</v>
      </c>
      <c r="K46" s="222">
        <v>1.2999999999999999E-3</v>
      </c>
      <c r="L46" s="223">
        <v>43</v>
      </c>
      <c r="M46" s="223">
        <v>344</v>
      </c>
      <c r="N46" s="224">
        <v>1.0139999999999999E-3</v>
      </c>
      <c r="O46" s="223">
        <v>33.54</v>
      </c>
      <c r="P46" s="223">
        <v>268.32</v>
      </c>
      <c r="Q46" s="225">
        <v>78</v>
      </c>
      <c r="R46" s="226">
        <v>8</v>
      </c>
      <c r="T46" s="222">
        <v>4963.799001631457</v>
      </c>
      <c r="U46" s="227">
        <v>6.4529387021208944</v>
      </c>
      <c r="V46" s="223">
        <v>213443.35707015268</v>
      </c>
      <c r="W46" s="223">
        <v>1707546.8565612214</v>
      </c>
      <c r="X46" s="227">
        <v>5.0332921876542969</v>
      </c>
      <c r="Y46" s="223">
        <v>166485.81851471908</v>
      </c>
      <c r="Z46" s="228">
        <v>4963.799001631457</v>
      </c>
    </row>
    <row r="47" spans="1:26">
      <c r="A47" s="323">
        <f t="shared" si="1"/>
        <v>41</v>
      </c>
      <c r="B47" s="324">
        <f t="shared" ref="B47:F59" si="6">B46</f>
        <v>8</v>
      </c>
      <c r="C47" s="324" t="str">
        <f t="shared" si="6"/>
        <v>Every Kilowatt Counts</v>
      </c>
      <c r="D47" s="324" t="str">
        <f t="shared" si="6"/>
        <v>Consumer</v>
      </c>
      <c r="E47" s="324">
        <f t="shared" si="6"/>
        <v>2007</v>
      </c>
      <c r="F47" s="325" t="str">
        <f t="shared" si="6"/>
        <v>Final</v>
      </c>
      <c r="H47" s="323">
        <f t="shared" si="0"/>
        <v>2</v>
      </c>
      <c r="I47" s="325" t="s">
        <v>108</v>
      </c>
      <c r="K47" s="326">
        <v>1.9E-3</v>
      </c>
      <c r="L47" s="198">
        <v>62.1</v>
      </c>
      <c r="M47" s="198">
        <v>496.8</v>
      </c>
      <c r="N47" s="327">
        <v>1.482E-3</v>
      </c>
      <c r="O47" s="198">
        <v>48.438000000000002</v>
      </c>
      <c r="P47" s="198">
        <v>387.50400000000002</v>
      </c>
      <c r="Q47" s="328">
        <v>78</v>
      </c>
      <c r="R47" s="329">
        <v>8</v>
      </c>
      <c r="T47" s="326">
        <v>808.0596224208997</v>
      </c>
      <c r="U47" s="197">
        <v>1.5353132825997093</v>
      </c>
      <c r="V47" s="198">
        <v>50180.502552337879</v>
      </c>
      <c r="W47" s="198">
        <v>401444.02041870303</v>
      </c>
      <c r="X47" s="197">
        <v>1.1975443604277736</v>
      </c>
      <c r="Y47" s="198">
        <v>39140.791990823542</v>
      </c>
      <c r="Z47" s="199">
        <v>808.0596224208997</v>
      </c>
    </row>
    <row r="48" spans="1:26">
      <c r="A48" s="23">
        <f t="shared" si="1"/>
        <v>42</v>
      </c>
      <c r="B48" s="24">
        <f t="shared" si="6"/>
        <v>8</v>
      </c>
      <c r="C48" s="24" t="str">
        <f t="shared" si="6"/>
        <v>Every Kilowatt Counts</v>
      </c>
      <c r="D48" s="24" t="str">
        <f t="shared" si="6"/>
        <v>Consumer</v>
      </c>
      <c r="E48" s="24">
        <f t="shared" si="6"/>
        <v>2007</v>
      </c>
      <c r="F48" s="25" t="str">
        <f t="shared" si="6"/>
        <v>Final</v>
      </c>
      <c r="H48" s="23">
        <f t="shared" si="0"/>
        <v>3</v>
      </c>
      <c r="I48" s="25" t="s">
        <v>109</v>
      </c>
      <c r="K48" s="184">
        <v>5.5999999999999999E-3</v>
      </c>
      <c r="L48" s="185">
        <v>122.9</v>
      </c>
      <c r="M48" s="185">
        <v>1966.4</v>
      </c>
      <c r="N48" s="186">
        <v>3.0799999999999998E-3</v>
      </c>
      <c r="O48" s="185">
        <v>67.594999999999999</v>
      </c>
      <c r="P48" s="185">
        <v>1081.52</v>
      </c>
      <c r="Q48" s="187">
        <v>55</v>
      </c>
      <c r="R48" s="188">
        <v>16</v>
      </c>
      <c r="T48" s="184">
        <v>19.280252160224002</v>
      </c>
      <c r="U48" s="189">
        <v>0.10796941209725441</v>
      </c>
      <c r="V48" s="185">
        <v>2369.54299049153</v>
      </c>
      <c r="W48" s="185">
        <v>37912.687847864472</v>
      </c>
      <c r="X48" s="189">
        <v>5.9383176653489925E-2</v>
      </c>
      <c r="Y48" s="185">
        <v>1303.2486447703413</v>
      </c>
      <c r="Z48" s="190">
        <v>19.280252160224002</v>
      </c>
    </row>
    <row r="49" spans="1:26">
      <c r="A49" s="323">
        <f t="shared" si="1"/>
        <v>43</v>
      </c>
      <c r="B49" s="324">
        <f t="shared" si="6"/>
        <v>8</v>
      </c>
      <c r="C49" s="324" t="str">
        <f t="shared" si="6"/>
        <v>Every Kilowatt Counts</v>
      </c>
      <c r="D49" s="324" t="str">
        <f t="shared" si="6"/>
        <v>Consumer</v>
      </c>
      <c r="E49" s="324">
        <f t="shared" si="6"/>
        <v>2007</v>
      </c>
      <c r="F49" s="325" t="str">
        <f t="shared" si="6"/>
        <v>Final</v>
      </c>
      <c r="H49" s="323">
        <f t="shared" si="0"/>
        <v>4</v>
      </c>
      <c r="I49" s="325" t="s">
        <v>110</v>
      </c>
      <c r="K49" s="326">
        <v>1.1999999999999999E-3</v>
      </c>
      <c r="L49" s="198">
        <v>37.200000000000003</v>
      </c>
      <c r="M49" s="198">
        <v>669.6</v>
      </c>
      <c r="N49" s="327">
        <v>9.2399999999999991E-4</v>
      </c>
      <c r="O49" s="198">
        <v>28.644000000000002</v>
      </c>
      <c r="P49" s="198">
        <v>515.5920000000001</v>
      </c>
      <c r="Q49" s="328">
        <v>77</v>
      </c>
      <c r="R49" s="329">
        <v>18</v>
      </c>
      <c r="T49" s="326">
        <v>37.787539394748265</v>
      </c>
      <c r="U49" s="197">
        <v>4.5345047273697911E-2</v>
      </c>
      <c r="V49" s="198">
        <v>1405.6964654846356</v>
      </c>
      <c r="W49" s="198">
        <v>25302.536378723435</v>
      </c>
      <c r="X49" s="197">
        <v>3.4915686400747395E-2</v>
      </c>
      <c r="Y49" s="198">
        <v>1082.3862784231694</v>
      </c>
      <c r="Z49" s="199">
        <v>37.787539394748265</v>
      </c>
    </row>
    <row r="50" spans="1:26">
      <c r="A50" s="23">
        <f t="shared" si="1"/>
        <v>44</v>
      </c>
      <c r="B50" s="24">
        <f t="shared" si="6"/>
        <v>8</v>
      </c>
      <c r="C50" s="24" t="str">
        <f t="shared" si="6"/>
        <v>Every Kilowatt Counts</v>
      </c>
      <c r="D50" s="24" t="str">
        <f t="shared" si="6"/>
        <v>Consumer</v>
      </c>
      <c r="E50" s="24">
        <f t="shared" si="6"/>
        <v>2007</v>
      </c>
      <c r="F50" s="25" t="str">
        <f t="shared" si="6"/>
        <v>Final</v>
      </c>
      <c r="H50" s="23">
        <f t="shared" si="0"/>
        <v>5</v>
      </c>
      <c r="I50" s="25" t="s">
        <v>111</v>
      </c>
      <c r="K50" s="184">
        <v>0</v>
      </c>
      <c r="L50" s="185">
        <v>13.7</v>
      </c>
      <c r="M50" s="185">
        <v>68.5</v>
      </c>
      <c r="N50" s="186">
        <v>0</v>
      </c>
      <c r="O50" s="185">
        <v>6.7129999999999992</v>
      </c>
      <c r="P50" s="185">
        <v>33.564999999999998</v>
      </c>
      <c r="Q50" s="187">
        <v>49</v>
      </c>
      <c r="R50" s="188">
        <v>5</v>
      </c>
      <c r="T50" s="184">
        <v>1315.0807426976583</v>
      </c>
      <c r="U50" s="189">
        <v>0</v>
      </c>
      <c r="V50" s="185">
        <v>18016.606174957917</v>
      </c>
      <c r="W50" s="185">
        <v>90083.030874789576</v>
      </c>
      <c r="X50" s="189">
        <v>0</v>
      </c>
      <c r="Y50" s="185">
        <v>8828.1370257293784</v>
      </c>
      <c r="Z50" s="190">
        <v>1315.0807426976583</v>
      </c>
    </row>
    <row r="51" spans="1:26">
      <c r="A51" s="323">
        <f t="shared" si="1"/>
        <v>45</v>
      </c>
      <c r="B51" s="324">
        <f t="shared" si="6"/>
        <v>8</v>
      </c>
      <c r="C51" s="324" t="str">
        <f t="shared" si="6"/>
        <v>Every Kilowatt Counts</v>
      </c>
      <c r="D51" s="324" t="str">
        <f t="shared" si="6"/>
        <v>Consumer</v>
      </c>
      <c r="E51" s="324">
        <f t="shared" si="6"/>
        <v>2007</v>
      </c>
      <c r="F51" s="325" t="str">
        <f t="shared" si="6"/>
        <v>Final</v>
      </c>
      <c r="H51" s="323">
        <f t="shared" si="0"/>
        <v>6</v>
      </c>
      <c r="I51" s="325" t="s">
        <v>112</v>
      </c>
      <c r="K51" s="326">
        <v>1.2999999999999999E-3</v>
      </c>
      <c r="L51" s="198">
        <v>43</v>
      </c>
      <c r="M51" s="198">
        <v>344</v>
      </c>
      <c r="N51" s="327">
        <v>9.8799999999999995E-4</v>
      </c>
      <c r="O51" s="198">
        <v>32.68</v>
      </c>
      <c r="P51" s="198">
        <v>261.44</v>
      </c>
      <c r="Q51" s="328">
        <v>76</v>
      </c>
      <c r="R51" s="329">
        <v>8</v>
      </c>
      <c r="T51" s="326">
        <v>1044.5471968915376</v>
      </c>
      <c r="U51" s="197">
        <v>1.3579113559589988</v>
      </c>
      <c r="V51" s="198">
        <v>44915.52946633612</v>
      </c>
      <c r="W51" s="198">
        <v>359324.23573068896</v>
      </c>
      <c r="X51" s="197">
        <v>1.0320126305288393</v>
      </c>
      <c r="Y51" s="198">
        <v>34135.802394415448</v>
      </c>
      <c r="Z51" s="199">
        <v>1044.5471968915376</v>
      </c>
    </row>
    <row r="52" spans="1:26">
      <c r="A52" s="23">
        <f t="shared" si="1"/>
        <v>46</v>
      </c>
      <c r="B52" s="24">
        <f t="shared" si="6"/>
        <v>8</v>
      </c>
      <c r="C52" s="24" t="str">
        <f t="shared" si="6"/>
        <v>Every Kilowatt Counts</v>
      </c>
      <c r="D52" s="24" t="str">
        <f t="shared" si="6"/>
        <v>Consumer</v>
      </c>
      <c r="E52" s="24">
        <f t="shared" si="6"/>
        <v>2007</v>
      </c>
      <c r="F52" s="25" t="str">
        <f t="shared" si="6"/>
        <v>Final</v>
      </c>
      <c r="H52" s="23">
        <f t="shared" si="0"/>
        <v>7</v>
      </c>
      <c r="I52" s="25" t="s">
        <v>113</v>
      </c>
      <c r="K52" s="184">
        <v>0</v>
      </c>
      <c r="L52" s="185">
        <v>4.8099999999999996</v>
      </c>
      <c r="M52" s="185">
        <v>24.05</v>
      </c>
      <c r="N52" s="186">
        <v>0</v>
      </c>
      <c r="O52" s="185">
        <v>0.62529999999999997</v>
      </c>
      <c r="P52" s="185">
        <v>3.1264999999999996</v>
      </c>
      <c r="Q52" s="187">
        <v>13</v>
      </c>
      <c r="R52" s="188">
        <v>5</v>
      </c>
      <c r="T52" s="184">
        <v>637.2740666347396</v>
      </c>
      <c r="U52" s="189">
        <v>0</v>
      </c>
      <c r="V52" s="185">
        <v>3065.2882605130972</v>
      </c>
      <c r="W52" s="185">
        <v>15326.441302565487</v>
      </c>
      <c r="X52" s="189">
        <v>0</v>
      </c>
      <c r="Y52" s="185">
        <v>398.4874738667026</v>
      </c>
      <c r="Z52" s="190">
        <v>637.2740666347396</v>
      </c>
    </row>
    <row r="53" spans="1:26">
      <c r="A53" s="323">
        <f t="shared" si="1"/>
        <v>47</v>
      </c>
      <c r="B53" s="324">
        <f t="shared" si="6"/>
        <v>8</v>
      </c>
      <c r="C53" s="324" t="str">
        <f t="shared" si="6"/>
        <v>Every Kilowatt Counts</v>
      </c>
      <c r="D53" s="324" t="str">
        <f t="shared" si="6"/>
        <v>Consumer</v>
      </c>
      <c r="E53" s="324">
        <f t="shared" si="6"/>
        <v>2007</v>
      </c>
      <c r="F53" s="325" t="str">
        <f t="shared" si="6"/>
        <v>Final</v>
      </c>
      <c r="H53" s="323">
        <f t="shared" si="0"/>
        <v>8</v>
      </c>
      <c r="I53" s="325" t="s">
        <v>114</v>
      </c>
      <c r="K53" s="326">
        <v>2.8E-3</v>
      </c>
      <c r="L53" s="198">
        <v>89.8</v>
      </c>
      <c r="M53" s="198">
        <v>898</v>
      </c>
      <c r="N53" s="327">
        <v>1.5399999999999999E-3</v>
      </c>
      <c r="O53" s="198">
        <v>49.39</v>
      </c>
      <c r="P53" s="198">
        <v>493.9</v>
      </c>
      <c r="Q53" s="328">
        <v>55</v>
      </c>
      <c r="R53" s="329">
        <v>10</v>
      </c>
      <c r="T53" s="326">
        <v>40.039583151246418</v>
      </c>
      <c r="U53" s="197">
        <v>0.11211083282348998</v>
      </c>
      <c r="V53" s="198">
        <v>3595.5545669819285</v>
      </c>
      <c r="W53" s="198">
        <v>35955.545669819287</v>
      </c>
      <c r="X53" s="197">
        <v>6.1660958052919483E-2</v>
      </c>
      <c r="Y53" s="198">
        <v>1977.5550118400606</v>
      </c>
      <c r="Z53" s="199">
        <v>40.039583151246418</v>
      </c>
    </row>
    <row r="54" spans="1:26">
      <c r="A54" s="23">
        <f t="shared" si="1"/>
        <v>48</v>
      </c>
      <c r="B54" s="24">
        <f t="shared" si="6"/>
        <v>8</v>
      </c>
      <c r="C54" s="24" t="str">
        <f t="shared" si="6"/>
        <v>Every Kilowatt Counts</v>
      </c>
      <c r="D54" s="24" t="str">
        <f t="shared" si="6"/>
        <v>Consumer</v>
      </c>
      <c r="E54" s="24">
        <f t="shared" si="6"/>
        <v>2007</v>
      </c>
      <c r="F54" s="25" t="str">
        <f t="shared" si="6"/>
        <v>Final</v>
      </c>
      <c r="H54" s="23">
        <f t="shared" si="0"/>
        <v>9</v>
      </c>
      <c r="I54" s="25" t="s">
        <v>115</v>
      </c>
      <c r="K54" s="184">
        <v>1.12E-2</v>
      </c>
      <c r="L54" s="185">
        <v>37.700000000000003</v>
      </c>
      <c r="M54" s="185">
        <v>37.700000000000003</v>
      </c>
      <c r="N54" s="186">
        <v>6.1599999999999997E-3</v>
      </c>
      <c r="O54" s="185">
        <v>20.734999999999999</v>
      </c>
      <c r="P54" s="185">
        <v>20.734999999999999</v>
      </c>
      <c r="Q54" s="187">
        <v>55</v>
      </c>
      <c r="R54" s="188">
        <v>1</v>
      </c>
      <c r="T54" s="184">
        <v>161.33240365429177</v>
      </c>
      <c r="U54" s="189">
        <v>1.8069229209280677</v>
      </c>
      <c r="V54" s="185">
        <v>6082.2316177667999</v>
      </c>
      <c r="W54" s="185">
        <v>6082.2316177667999</v>
      </c>
      <c r="X54" s="189">
        <v>0.99380760651043731</v>
      </c>
      <c r="Y54" s="185">
        <v>3345.2273897717396</v>
      </c>
      <c r="Z54" s="190">
        <v>161.33240365429177</v>
      </c>
    </row>
    <row r="55" spans="1:26">
      <c r="A55" s="323">
        <f t="shared" si="1"/>
        <v>49</v>
      </c>
      <c r="B55" s="324">
        <f t="shared" si="6"/>
        <v>8</v>
      </c>
      <c r="C55" s="324" t="str">
        <f t="shared" si="6"/>
        <v>Every Kilowatt Counts</v>
      </c>
      <c r="D55" s="324" t="str">
        <f t="shared" si="6"/>
        <v>Consumer</v>
      </c>
      <c r="E55" s="324">
        <f t="shared" si="6"/>
        <v>2007</v>
      </c>
      <c r="F55" s="325" t="str">
        <f t="shared" si="6"/>
        <v>Final</v>
      </c>
      <c r="H55" s="323">
        <f t="shared" si="0"/>
        <v>10</v>
      </c>
      <c r="I55" s="325" t="s">
        <v>116</v>
      </c>
      <c r="K55" s="326">
        <v>6.3E-3</v>
      </c>
      <c r="L55" s="198">
        <v>72.400000000000006</v>
      </c>
      <c r="M55" s="198">
        <v>724</v>
      </c>
      <c r="N55" s="327">
        <v>4.8509999999999994E-3</v>
      </c>
      <c r="O55" s="198">
        <v>55.748000000000005</v>
      </c>
      <c r="P55" s="198">
        <v>557.48</v>
      </c>
      <c r="Q55" s="328">
        <v>77</v>
      </c>
      <c r="R55" s="329">
        <v>10</v>
      </c>
      <c r="T55" s="326">
        <v>17.63613487231672</v>
      </c>
      <c r="U55" s="197">
        <v>0.11110764969559535</v>
      </c>
      <c r="V55" s="198">
        <v>1276.8561647557308</v>
      </c>
      <c r="W55" s="198">
        <v>12768.561647557308</v>
      </c>
      <c r="X55" s="197">
        <v>8.5552890265608403E-2</v>
      </c>
      <c r="Y55" s="198">
        <v>983.1792468619127</v>
      </c>
      <c r="Z55" s="199">
        <v>17.63613487231672</v>
      </c>
    </row>
    <row r="56" spans="1:26">
      <c r="A56" s="23">
        <f t="shared" si="1"/>
        <v>50</v>
      </c>
      <c r="B56" s="24">
        <f t="shared" si="6"/>
        <v>8</v>
      </c>
      <c r="C56" s="24" t="str">
        <f t="shared" si="6"/>
        <v>Every Kilowatt Counts</v>
      </c>
      <c r="D56" s="24" t="str">
        <f t="shared" si="6"/>
        <v>Consumer</v>
      </c>
      <c r="E56" s="24">
        <f t="shared" si="6"/>
        <v>2007</v>
      </c>
      <c r="F56" s="25" t="str">
        <f t="shared" si="6"/>
        <v>Final</v>
      </c>
      <c r="H56" s="23">
        <f t="shared" si="0"/>
        <v>11</v>
      </c>
      <c r="I56" s="25" t="s">
        <v>117</v>
      </c>
      <c r="K56" s="184">
        <v>1.8499999999999999E-2</v>
      </c>
      <c r="L56" s="185">
        <v>72.2</v>
      </c>
      <c r="M56" s="185">
        <v>722</v>
      </c>
      <c r="N56" s="186">
        <v>1.0174999999999998E-2</v>
      </c>
      <c r="O56" s="185">
        <v>39.71</v>
      </c>
      <c r="P56" s="185">
        <v>397.1</v>
      </c>
      <c r="Q56" s="187">
        <v>55</v>
      </c>
      <c r="R56" s="188">
        <v>10</v>
      </c>
      <c r="T56" s="184">
        <v>204.19226423714534</v>
      </c>
      <c r="U56" s="189">
        <v>3.7775568883871884</v>
      </c>
      <c r="V56" s="185">
        <v>14742.681477921895</v>
      </c>
      <c r="W56" s="185">
        <v>147426.81477921896</v>
      </c>
      <c r="X56" s="189">
        <v>2.0776562886129533</v>
      </c>
      <c r="Y56" s="185">
        <v>8108.4748128570418</v>
      </c>
      <c r="Z56" s="190">
        <v>204.19226423714534</v>
      </c>
    </row>
    <row r="57" spans="1:26">
      <c r="A57" s="323">
        <f t="shared" si="1"/>
        <v>51</v>
      </c>
      <c r="B57" s="324">
        <f t="shared" si="6"/>
        <v>8</v>
      </c>
      <c r="C57" s="324" t="str">
        <f t="shared" si="6"/>
        <v>Every Kilowatt Counts</v>
      </c>
      <c r="D57" s="324" t="str">
        <f t="shared" si="6"/>
        <v>Consumer</v>
      </c>
      <c r="E57" s="324">
        <f t="shared" si="6"/>
        <v>2007</v>
      </c>
      <c r="F57" s="325" t="str">
        <f t="shared" si="6"/>
        <v>Final</v>
      </c>
      <c r="H57" s="323">
        <f t="shared" si="0"/>
        <v>12</v>
      </c>
      <c r="I57" s="325" t="s">
        <v>118</v>
      </c>
      <c r="K57" s="326">
        <v>0</v>
      </c>
      <c r="L57" s="198">
        <v>159.80000000000001</v>
      </c>
      <c r="M57" s="198">
        <v>1598</v>
      </c>
      <c r="N57" s="327">
        <v>0</v>
      </c>
      <c r="O57" s="198">
        <v>87.89</v>
      </c>
      <c r="P57" s="198">
        <v>878.9</v>
      </c>
      <c r="Q57" s="328">
        <v>55</v>
      </c>
      <c r="R57" s="329">
        <v>10</v>
      </c>
      <c r="T57" s="326">
        <v>63.750804520684326</v>
      </c>
      <c r="U57" s="197">
        <v>0</v>
      </c>
      <c r="V57" s="198">
        <v>10187.378562405356</v>
      </c>
      <c r="W57" s="198">
        <v>101873.78562405356</v>
      </c>
      <c r="X57" s="197">
        <v>0</v>
      </c>
      <c r="Y57" s="198">
        <v>5603.0582093229459</v>
      </c>
      <c r="Z57" s="199">
        <v>63.750804520684326</v>
      </c>
    </row>
    <row r="58" spans="1:26">
      <c r="A58" s="23">
        <f t="shared" si="1"/>
        <v>52</v>
      </c>
      <c r="B58" s="24">
        <f t="shared" si="6"/>
        <v>8</v>
      </c>
      <c r="C58" s="24" t="str">
        <f t="shared" si="6"/>
        <v>Every Kilowatt Counts</v>
      </c>
      <c r="D58" s="24" t="str">
        <f t="shared" si="6"/>
        <v>Consumer</v>
      </c>
      <c r="E58" s="24">
        <f t="shared" si="6"/>
        <v>2007</v>
      </c>
      <c r="F58" s="25" t="str">
        <f t="shared" si="6"/>
        <v>Final</v>
      </c>
      <c r="H58" s="23">
        <f t="shared" si="0"/>
        <v>13</v>
      </c>
      <c r="I58" s="25" t="s">
        <v>119</v>
      </c>
      <c r="K58" s="184">
        <v>6.9999999999999999E-4</v>
      </c>
      <c r="L58" s="185">
        <v>23.7</v>
      </c>
      <c r="M58" s="185">
        <v>237</v>
      </c>
      <c r="N58" s="186">
        <v>3.8499999999999998E-4</v>
      </c>
      <c r="O58" s="185">
        <v>13.035</v>
      </c>
      <c r="P58" s="185">
        <v>130.35</v>
      </c>
      <c r="Q58" s="187">
        <v>55</v>
      </c>
      <c r="R58" s="188">
        <v>10</v>
      </c>
      <c r="T58" s="184">
        <v>40.507540295453829</v>
      </c>
      <c r="U58" s="189">
        <v>2.8355278206817682E-2</v>
      </c>
      <c r="V58" s="185">
        <v>960.02870500225572</v>
      </c>
      <c r="W58" s="185">
        <v>9600.2870500225599</v>
      </c>
      <c r="X58" s="189">
        <v>1.5595403013749723E-2</v>
      </c>
      <c r="Y58" s="185">
        <v>528.01578775124062</v>
      </c>
      <c r="Z58" s="190">
        <v>40.507540295453829</v>
      </c>
    </row>
    <row r="59" spans="1:26">
      <c r="A59" s="330">
        <f t="shared" si="1"/>
        <v>53</v>
      </c>
      <c r="B59" s="331">
        <f t="shared" si="6"/>
        <v>8</v>
      </c>
      <c r="C59" s="331" t="str">
        <f t="shared" si="6"/>
        <v>Every Kilowatt Counts</v>
      </c>
      <c r="D59" s="331" t="str">
        <f t="shared" si="6"/>
        <v>Consumer</v>
      </c>
      <c r="E59" s="331">
        <f t="shared" si="6"/>
        <v>2007</v>
      </c>
      <c r="F59" s="332" t="str">
        <f t="shared" si="6"/>
        <v>Final</v>
      </c>
      <c r="H59" s="330">
        <f t="shared" si="0"/>
        <v>14</v>
      </c>
      <c r="I59" s="332" t="s">
        <v>120</v>
      </c>
      <c r="K59" s="339">
        <v>0</v>
      </c>
      <c r="L59" s="234">
        <v>75.099999999999994</v>
      </c>
      <c r="M59" s="234">
        <v>1126.5</v>
      </c>
      <c r="N59" s="340">
        <v>0</v>
      </c>
      <c r="O59" s="234">
        <v>41.305</v>
      </c>
      <c r="P59" s="234">
        <v>619.57500000000005</v>
      </c>
      <c r="Q59" s="336">
        <v>55</v>
      </c>
      <c r="R59" s="337">
        <v>15</v>
      </c>
      <c r="T59" s="339">
        <v>38.926095839360045</v>
      </c>
      <c r="U59" s="233">
        <v>0</v>
      </c>
      <c r="V59" s="234">
        <v>2923.3497975359387</v>
      </c>
      <c r="W59" s="234">
        <v>43850.24696303907</v>
      </c>
      <c r="X59" s="233">
        <v>0</v>
      </c>
      <c r="Y59" s="234">
        <v>1607.8423886447663</v>
      </c>
      <c r="Z59" s="235">
        <v>38.926095839360045</v>
      </c>
    </row>
    <row r="60" spans="1:26" ht="14.25" hidden="1">
      <c r="A60" s="49">
        <f t="shared" si="1"/>
        <v>54</v>
      </c>
      <c r="B60" s="50">
        <f>B46+1</f>
        <v>9</v>
      </c>
      <c r="C60" s="240" t="s">
        <v>18</v>
      </c>
      <c r="D60" s="219" t="s">
        <v>19</v>
      </c>
      <c r="E60" s="220">
        <f>E46</f>
        <v>2007</v>
      </c>
      <c r="F60" s="221" t="s">
        <v>11</v>
      </c>
      <c r="H60" s="49">
        <f t="shared" si="0"/>
        <v>1</v>
      </c>
      <c r="I60" s="51" t="s">
        <v>121</v>
      </c>
      <c r="K60" s="222">
        <v>0.63</v>
      </c>
      <c r="L60" s="223">
        <v>0</v>
      </c>
      <c r="M60" s="223">
        <v>0</v>
      </c>
      <c r="N60" s="224">
        <v>0.56700000000000006</v>
      </c>
      <c r="O60" s="223">
        <v>0</v>
      </c>
      <c r="P60" s="223">
        <v>0</v>
      </c>
      <c r="Q60" s="225">
        <v>90</v>
      </c>
      <c r="R60" s="226">
        <v>12</v>
      </c>
      <c r="T60" s="222">
        <v>0</v>
      </c>
      <c r="U60" s="227">
        <v>0</v>
      </c>
      <c r="V60" s="223">
        <v>0</v>
      </c>
      <c r="W60" s="223">
        <v>0</v>
      </c>
      <c r="X60" s="227">
        <v>0</v>
      </c>
      <c r="Y60" s="223">
        <v>0</v>
      </c>
      <c r="Z60" s="228">
        <v>0</v>
      </c>
    </row>
    <row r="61" spans="1:26" ht="14.25" hidden="1">
      <c r="A61" s="323">
        <f t="shared" si="1"/>
        <v>55</v>
      </c>
      <c r="B61" s="324">
        <f t="shared" ref="B61:F65" si="7">B60</f>
        <v>9</v>
      </c>
      <c r="C61" s="56" t="s">
        <v>18</v>
      </c>
      <c r="D61" s="324" t="str">
        <f t="shared" si="7"/>
        <v>Consumer, Business</v>
      </c>
      <c r="E61" s="324">
        <f t="shared" si="7"/>
        <v>2007</v>
      </c>
      <c r="F61" s="325" t="str">
        <f t="shared" si="7"/>
        <v>Final</v>
      </c>
      <c r="H61" s="323">
        <f t="shared" si="0"/>
        <v>2</v>
      </c>
      <c r="I61" s="325" t="s">
        <v>122</v>
      </c>
      <c r="K61" s="326">
        <v>0.63</v>
      </c>
      <c r="L61" s="198">
        <v>0</v>
      </c>
      <c r="M61" s="198">
        <v>0</v>
      </c>
      <c r="N61" s="327">
        <v>0.56700000000000006</v>
      </c>
      <c r="O61" s="198">
        <v>0</v>
      </c>
      <c r="P61" s="198">
        <v>0</v>
      </c>
      <c r="Q61" s="328">
        <v>90</v>
      </c>
      <c r="R61" s="329">
        <v>12</v>
      </c>
      <c r="T61" s="326">
        <v>132</v>
      </c>
      <c r="U61" s="197">
        <v>83.16</v>
      </c>
      <c r="V61" s="198">
        <v>0</v>
      </c>
      <c r="W61" s="198">
        <v>0</v>
      </c>
      <c r="X61" s="197">
        <v>74.844000000000008</v>
      </c>
      <c r="Y61" s="198">
        <v>0</v>
      </c>
      <c r="Z61" s="199">
        <v>0</v>
      </c>
    </row>
    <row r="62" spans="1:26" ht="14.25" hidden="1">
      <c r="A62" s="23">
        <f t="shared" si="1"/>
        <v>56</v>
      </c>
      <c r="B62" s="24">
        <f t="shared" si="7"/>
        <v>9</v>
      </c>
      <c r="C62" s="70" t="s">
        <v>18</v>
      </c>
      <c r="D62" s="24" t="str">
        <f t="shared" si="7"/>
        <v>Consumer, Business</v>
      </c>
      <c r="E62" s="24">
        <f t="shared" si="7"/>
        <v>2007</v>
      </c>
      <c r="F62" s="25" t="str">
        <f t="shared" si="7"/>
        <v>Final</v>
      </c>
      <c r="H62" s="23">
        <f t="shared" si="0"/>
        <v>3</v>
      </c>
      <c r="I62" s="25" t="s">
        <v>123</v>
      </c>
      <c r="K62" s="184">
        <v>0.3</v>
      </c>
      <c r="L62" s="185">
        <v>0</v>
      </c>
      <c r="M62" s="185">
        <v>0</v>
      </c>
      <c r="N62" s="186">
        <v>0.27</v>
      </c>
      <c r="O62" s="185">
        <v>0</v>
      </c>
      <c r="P62" s="185">
        <v>0</v>
      </c>
      <c r="Q62" s="187">
        <v>90</v>
      </c>
      <c r="R62" s="188">
        <v>12</v>
      </c>
      <c r="T62" s="184">
        <v>0</v>
      </c>
      <c r="U62" s="189">
        <v>0</v>
      </c>
      <c r="V62" s="185">
        <v>0</v>
      </c>
      <c r="W62" s="185">
        <v>0</v>
      </c>
      <c r="X62" s="189">
        <v>0</v>
      </c>
      <c r="Y62" s="185">
        <v>0</v>
      </c>
      <c r="Z62" s="190">
        <v>0</v>
      </c>
    </row>
    <row r="63" spans="1:26" ht="14.25" hidden="1">
      <c r="A63" s="323">
        <f t="shared" si="1"/>
        <v>57</v>
      </c>
      <c r="B63" s="324">
        <f t="shared" si="7"/>
        <v>9</v>
      </c>
      <c r="C63" s="56" t="s">
        <v>18</v>
      </c>
      <c r="D63" s="324" t="str">
        <f t="shared" si="7"/>
        <v>Consumer, Business</v>
      </c>
      <c r="E63" s="324">
        <f t="shared" si="7"/>
        <v>2007</v>
      </c>
      <c r="F63" s="325" t="str">
        <f t="shared" si="7"/>
        <v>Final</v>
      </c>
      <c r="H63" s="323">
        <f t="shared" si="0"/>
        <v>4</v>
      </c>
      <c r="I63" s="325" t="s">
        <v>124</v>
      </c>
      <c r="K63" s="326">
        <v>4</v>
      </c>
      <c r="L63" s="198">
        <v>0</v>
      </c>
      <c r="M63" s="198">
        <v>0</v>
      </c>
      <c r="N63" s="327">
        <v>3.6</v>
      </c>
      <c r="O63" s="198">
        <v>0</v>
      </c>
      <c r="P63" s="198">
        <v>0</v>
      </c>
      <c r="Q63" s="328">
        <v>90</v>
      </c>
      <c r="R63" s="329">
        <v>12</v>
      </c>
      <c r="T63" s="326">
        <v>0</v>
      </c>
      <c r="U63" s="197">
        <v>0</v>
      </c>
      <c r="V63" s="198">
        <v>0</v>
      </c>
      <c r="W63" s="198">
        <v>0</v>
      </c>
      <c r="X63" s="197">
        <v>0</v>
      </c>
      <c r="Y63" s="198">
        <v>0</v>
      </c>
      <c r="Z63" s="199">
        <v>0</v>
      </c>
    </row>
    <row r="64" spans="1:26" ht="14.25" hidden="1">
      <c r="A64" s="23">
        <f t="shared" si="1"/>
        <v>58</v>
      </c>
      <c r="B64" s="24">
        <f t="shared" si="7"/>
        <v>9</v>
      </c>
      <c r="C64" s="70" t="s">
        <v>18</v>
      </c>
      <c r="D64" s="24" t="str">
        <f t="shared" si="7"/>
        <v>Consumer, Business</v>
      </c>
      <c r="E64" s="24">
        <f t="shared" si="7"/>
        <v>2007</v>
      </c>
      <c r="F64" s="25" t="str">
        <f t="shared" si="7"/>
        <v>Final</v>
      </c>
      <c r="H64" s="23">
        <f t="shared" si="0"/>
        <v>5</v>
      </c>
      <c r="I64" s="25" t="s">
        <v>125</v>
      </c>
      <c r="K64" s="184">
        <v>4</v>
      </c>
      <c r="L64" s="185">
        <v>0</v>
      </c>
      <c r="M64" s="185">
        <v>0</v>
      </c>
      <c r="N64" s="186">
        <v>3.6</v>
      </c>
      <c r="O64" s="185">
        <v>0</v>
      </c>
      <c r="P64" s="185">
        <v>0</v>
      </c>
      <c r="Q64" s="187">
        <v>90</v>
      </c>
      <c r="R64" s="188">
        <v>12</v>
      </c>
      <c r="T64" s="184">
        <v>0</v>
      </c>
      <c r="U64" s="189">
        <v>0</v>
      </c>
      <c r="V64" s="185">
        <v>0</v>
      </c>
      <c r="W64" s="185">
        <v>0</v>
      </c>
      <c r="X64" s="189">
        <v>0</v>
      </c>
      <c r="Y64" s="185">
        <v>0</v>
      </c>
      <c r="Z64" s="190">
        <v>0</v>
      </c>
    </row>
    <row r="65" spans="1:26" ht="14.25" hidden="1">
      <c r="A65" s="330">
        <f t="shared" si="1"/>
        <v>59</v>
      </c>
      <c r="B65" s="331">
        <f t="shared" si="7"/>
        <v>9</v>
      </c>
      <c r="C65" s="241" t="s">
        <v>18</v>
      </c>
      <c r="D65" s="331" t="str">
        <f t="shared" si="7"/>
        <v>Consumer, Business</v>
      </c>
      <c r="E65" s="331">
        <f t="shared" si="7"/>
        <v>2007</v>
      </c>
      <c r="F65" s="332" t="str">
        <f t="shared" si="7"/>
        <v>Final</v>
      </c>
      <c r="H65" s="330">
        <f t="shared" si="0"/>
        <v>6</v>
      </c>
      <c r="I65" s="332" t="s">
        <v>126</v>
      </c>
      <c r="K65" s="339">
        <v>0.3</v>
      </c>
      <c r="L65" s="234">
        <v>0</v>
      </c>
      <c r="M65" s="234">
        <v>0</v>
      </c>
      <c r="N65" s="340">
        <v>0.27</v>
      </c>
      <c r="O65" s="234">
        <v>0</v>
      </c>
      <c r="P65" s="234">
        <v>0</v>
      </c>
      <c r="Q65" s="336">
        <v>90</v>
      </c>
      <c r="R65" s="337">
        <v>12</v>
      </c>
      <c r="T65" s="339">
        <v>0</v>
      </c>
      <c r="U65" s="233">
        <v>0</v>
      </c>
      <c r="V65" s="234">
        <v>0</v>
      </c>
      <c r="W65" s="234">
        <v>0</v>
      </c>
      <c r="X65" s="233">
        <v>0</v>
      </c>
      <c r="Y65" s="234">
        <v>0</v>
      </c>
      <c r="Z65" s="235">
        <v>0</v>
      </c>
    </row>
    <row r="66" spans="1:26" hidden="1">
      <c r="A66" s="49">
        <f t="shared" si="1"/>
        <v>60</v>
      </c>
      <c r="B66" s="50">
        <f>B60+1</f>
        <v>10</v>
      </c>
      <c r="C66" s="50" t="s">
        <v>20</v>
      </c>
      <c r="D66" s="219" t="s">
        <v>10</v>
      </c>
      <c r="E66" s="220">
        <f>E60</f>
        <v>2007</v>
      </c>
      <c r="F66" s="221" t="s">
        <v>11</v>
      </c>
      <c r="H66" s="49">
        <f t="shared" si="0"/>
        <v>1</v>
      </c>
      <c r="I66" s="51" t="s">
        <v>127</v>
      </c>
      <c r="K66" s="222">
        <v>2.9246307430056042</v>
      </c>
      <c r="L66" s="223">
        <v>5.4526992395051632</v>
      </c>
      <c r="M66" s="223">
        <v>5.4526992395051632</v>
      </c>
      <c r="N66" s="224">
        <v>0.35095568916067249</v>
      </c>
      <c r="O66" s="223">
        <v>0.65432390874061952</v>
      </c>
      <c r="P66" s="223">
        <v>0.65432390874061952</v>
      </c>
      <c r="Q66" s="225">
        <v>12</v>
      </c>
      <c r="R66" s="226">
        <v>1</v>
      </c>
      <c r="T66" s="222">
        <v>103.65502893590543</v>
      </c>
      <c r="U66" s="227">
        <v>303.15268429308452</v>
      </c>
      <c r="V66" s="223">
        <v>565.19969744969728</v>
      </c>
      <c r="W66" s="223">
        <v>565.19969744969728</v>
      </c>
      <c r="X66" s="227">
        <v>36.378322115170143</v>
      </c>
      <c r="Y66" s="223">
        <v>67.823963693963663</v>
      </c>
      <c r="Z66" s="228">
        <v>67.823963693963663</v>
      </c>
    </row>
    <row r="67" spans="1:26" hidden="1">
      <c r="A67" s="323">
        <f t="shared" si="1"/>
        <v>61</v>
      </c>
      <c r="B67" s="324">
        <f t="shared" ref="B67:F74" si="8">B66</f>
        <v>10</v>
      </c>
      <c r="C67" s="324" t="str">
        <f t="shared" si="8"/>
        <v>Summer Savings</v>
      </c>
      <c r="D67" s="324" t="str">
        <f t="shared" si="8"/>
        <v>Consumer</v>
      </c>
      <c r="E67" s="324">
        <f t="shared" si="8"/>
        <v>2007</v>
      </c>
      <c r="F67" s="325" t="str">
        <f t="shared" si="8"/>
        <v>Final</v>
      </c>
      <c r="H67" s="323">
        <f t="shared" si="0"/>
        <v>2</v>
      </c>
      <c r="I67" s="325" t="s">
        <v>128</v>
      </c>
      <c r="K67" s="326">
        <v>0</v>
      </c>
      <c r="L67" s="198">
        <v>0</v>
      </c>
      <c r="M67" s="198">
        <v>0</v>
      </c>
      <c r="N67" s="327">
        <v>0</v>
      </c>
      <c r="O67" s="198">
        <v>0</v>
      </c>
      <c r="P67" s="198">
        <v>0</v>
      </c>
      <c r="Q67" s="328">
        <v>12</v>
      </c>
      <c r="R67" s="329">
        <v>0</v>
      </c>
      <c r="T67" s="326">
        <v>103.65502893590543</v>
      </c>
      <c r="U67" s="197">
        <v>0</v>
      </c>
      <c r="V67" s="198">
        <v>0</v>
      </c>
      <c r="W67" s="198">
        <v>0</v>
      </c>
      <c r="X67" s="197">
        <v>0</v>
      </c>
      <c r="Y67" s="198">
        <v>0</v>
      </c>
      <c r="Z67" s="199">
        <v>0</v>
      </c>
    </row>
    <row r="68" spans="1:26" hidden="1">
      <c r="A68" s="23">
        <f t="shared" si="1"/>
        <v>62</v>
      </c>
      <c r="B68" s="24">
        <f t="shared" si="8"/>
        <v>10</v>
      </c>
      <c r="C68" s="24" t="str">
        <f t="shared" si="8"/>
        <v>Summer Savings</v>
      </c>
      <c r="D68" s="24" t="str">
        <f t="shared" si="8"/>
        <v>Consumer</v>
      </c>
      <c r="E68" s="24">
        <f t="shared" si="8"/>
        <v>2007</v>
      </c>
      <c r="F68" s="25" t="str">
        <f t="shared" si="8"/>
        <v>Final</v>
      </c>
      <c r="H68" s="23">
        <f t="shared" si="0"/>
        <v>3</v>
      </c>
      <c r="I68" s="25" t="s">
        <v>129</v>
      </c>
      <c r="K68" s="184">
        <v>0</v>
      </c>
      <c r="L68" s="185">
        <v>0</v>
      </c>
      <c r="M68" s="185">
        <v>0</v>
      </c>
      <c r="N68" s="186">
        <v>0</v>
      </c>
      <c r="O68" s="185">
        <v>0</v>
      </c>
      <c r="P68" s="185">
        <v>0</v>
      </c>
      <c r="Q68" s="187">
        <v>12</v>
      </c>
      <c r="R68" s="188">
        <v>0</v>
      </c>
      <c r="T68" s="184">
        <v>103.65502893590543</v>
      </c>
      <c r="U68" s="189">
        <v>0</v>
      </c>
      <c r="V68" s="185">
        <v>0</v>
      </c>
      <c r="W68" s="185">
        <v>0</v>
      </c>
      <c r="X68" s="189">
        <v>0</v>
      </c>
      <c r="Y68" s="185">
        <v>0</v>
      </c>
      <c r="Z68" s="190">
        <v>0</v>
      </c>
    </row>
    <row r="69" spans="1:26" hidden="1">
      <c r="A69" s="323">
        <f t="shared" si="1"/>
        <v>63</v>
      </c>
      <c r="B69" s="324">
        <f t="shared" si="8"/>
        <v>10</v>
      </c>
      <c r="C69" s="324" t="str">
        <f t="shared" si="8"/>
        <v>Summer Savings</v>
      </c>
      <c r="D69" s="324" t="str">
        <f t="shared" si="8"/>
        <v>Consumer</v>
      </c>
      <c r="E69" s="324">
        <f t="shared" si="8"/>
        <v>2007</v>
      </c>
      <c r="F69" s="325" t="str">
        <f t="shared" si="8"/>
        <v>Final</v>
      </c>
      <c r="H69" s="323">
        <f t="shared" si="0"/>
        <v>4</v>
      </c>
      <c r="I69" s="325" t="s">
        <v>130</v>
      </c>
      <c r="K69" s="326">
        <v>1.5655442974249081</v>
      </c>
      <c r="L69" s="198">
        <v>2.9188102533612978</v>
      </c>
      <c r="M69" s="198">
        <v>2.9188102533612978</v>
      </c>
      <c r="N69" s="327">
        <v>0.18786531569098897</v>
      </c>
      <c r="O69" s="198">
        <v>0.35025723040335577</v>
      </c>
      <c r="P69" s="198">
        <v>0.35025723040335577</v>
      </c>
      <c r="Q69" s="328">
        <v>12</v>
      </c>
      <c r="R69" s="329">
        <v>1</v>
      </c>
      <c r="T69" s="326">
        <v>103.65502893590543</v>
      </c>
      <c r="U69" s="197">
        <v>162.27653945002058</v>
      </c>
      <c r="V69" s="198">
        <v>302.54936127058278</v>
      </c>
      <c r="W69" s="198">
        <v>302.54936127058278</v>
      </c>
      <c r="X69" s="197">
        <v>19.473184734002469</v>
      </c>
      <c r="Y69" s="198">
        <v>36.305923352469939</v>
      </c>
      <c r="Z69" s="199">
        <v>36.305923352469939</v>
      </c>
    </row>
    <row r="70" spans="1:26" hidden="1">
      <c r="A70" s="23">
        <f t="shared" si="1"/>
        <v>64</v>
      </c>
      <c r="B70" s="24">
        <f t="shared" si="8"/>
        <v>10</v>
      </c>
      <c r="C70" s="24" t="str">
        <f t="shared" si="8"/>
        <v>Summer Savings</v>
      </c>
      <c r="D70" s="24" t="str">
        <f t="shared" si="8"/>
        <v>Consumer</v>
      </c>
      <c r="E70" s="24">
        <f t="shared" si="8"/>
        <v>2007</v>
      </c>
      <c r="F70" s="25" t="str">
        <f t="shared" si="8"/>
        <v>Final</v>
      </c>
      <c r="H70" s="23">
        <f t="shared" si="0"/>
        <v>5</v>
      </c>
      <c r="I70" s="25" t="s">
        <v>131</v>
      </c>
      <c r="K70" s="184">
        <v>1.3737402742686378</v>
      </c>
      <c r="L70" s="185">
        <v>1.6622523967839202</v>
      </c>
      <c r="M70" s="185">
        <v>3.3245047935678405</v>
      </c>
      <c r="N70" s="186">
        <v>0.16484883291223654</v>
      </c>
      <c r="O70" s="185">
        <v>0.19947028761407043</v>
      </c>
      <c r="P70" s="185">
        <v>0.39894057522814086</v>
      </c>
      <c r="Q70" s="187">
        <v>12</v>
      </c>
      <c r="R70" s="188">
        <v>2</v>
      </c>
      <c r="T70" s="184">
        <v>103.65502893590543</v>
      </c>
      <c r="U70" s="189">
        <v>142.39508787973432</v>
      </c>
      <c r="V70" s="185">
        <v>172.30082028741541</v>
      </c>
      <c r="W70" s="185">
        <v>344.60164057483081</v>
      </c>
      <c r="X70" s="189">
        <v>17.087410545568119</v>
      </c>
      <c r="Y70" s="185">
        <v>20.676098434489848</v>
      </c>
      <c r="Z70" s="190">
        <v>41.352196868979696</v>
      </c>
    </row>
    <row r="71" spans="1:26" hidden="1">
      <c r="A71" s="323">
        <f t="shared" si="1"/>
        <v>65</v>
      </c>
      <c r="B71" s="324">
        <f t="shared" si="8"/>
        <v>10</v>
      </c>
      <c r="C71" s="324" t="str">
        <f t="shared" si="8"/>
        <v>Summer Savings</v>
      </c>
      <c r="D71" s="324" t="str">
        <f t="shared" si="8"/>
        <v>Consumer</v>
      </c>
      <c r="E71" s="324">
        <f t="shared" si="8"/>
        <v>2007</v>
      </c>
      <c r="F71" s="325" t="str">
        <f t="shared" si="8"/>
        <v>Final</v>
      </c>
      <c r="H71" s="323">
        <f t="shared" si="0"/>
        <v>6</v>
      </c>
      <c r="I71" s="325" t="s">
        <v>132</v>
      </c>
      <c r="K71" s="326">
        <v>5.3098643830752209E-3</v>
      </c>
      <c r="L71" s="198">
        <v>0.17091217421155272</v>
      </c>
      <c r="M71" s="198">
        <v>1.3672973936924218</v>
      </c>
      <c r="N71" s="327">
        <v>6.3718372596902647E-4</v>
      </c>
      <c r="O71" s="198">
        <v>2.0509460905386329E-2</v>
      </c>
      <c r="P71" s="198">
        <v>0.16407568724309063</v>
      </c>
      <c r="Q71" s="328">
        <v>12</v>
      </c>
      <c r="R71" s="329">
        <v>8</v>
      </c>
      <c r="T71" s="326">
        <v>103.65502893590543</v>
      </c>
      <c r="U71" s="197">
        <v>0.55039414627339567</v>
      </c>
      <c r="V71" s="198">
        <v>17.715906363397007</v>
      </c>
      <c r="W71" s="198">
        <v>141.72725090717606</v>
      </c>
      <c r="X71" s="197">
        <v>6.6047297552807471E-2</v>
      </c>
      <c r="Y71" s="198">
        <v>2.125908763607641</v>
      </c>
      <c r="Z71" s="199">
        <v>17.007270108861125</v>
      </c>
    </row>
    <row r="72" spans="1:26" hidden="1">
      <c r="A72" s="23">
        <f t="shared" si="1"/>
        <v>66</v>
      </c>
      <c r="B72" s="24">
        <f t="shared" si="8"/>
        <v>10</v>
      </c>
      <c r="C72" s="24" t="str">
        <f t="shared" si="8"/>
        <v>Summer Savings</v>
      </c>
      <c r="D72" s="24" t="str">
        <f t="shared" si="8"/>
        <v>Consumer</v>
      </c>
      <c r="E72" s="24">
        <f t="shared" si="8"/>
        <v>2007</v>
      </c>
      <c r="F72" s="25" t="str">
        <f t="shared" si="8"/>
        <v>Final</v>
      </c>
      <c r="H72" s="23">
        <f t="shared" ref="H72:H135" si="9">IF($B72&lt;&gt;B71,1,H71+1)</f>
        <v>7</v>
      </c>
      <c r="I72" s="25" t="s">
        <v>133</v>
      </c>
      <c r="K72" s="184">
        <v>1.7441652323384222</v>
      </c>
      <c r="L72" s="185">
        <v>4.8222006023652497</v>
      </c>
      <c r="M72" s="185">
        <v>4.8222006023652497</v>
      </c>
      <c r="N72" s="186">
        <v>0.20929982788061069</v>
      </c>
      <c r="O72" s="185">
        <v>0.57866407228382999</v>
      </c>
      <c r="P72" s="185">
        <v>0.57866407228382999</v>
      </c>
      <c r="Q72" s="187">
        <v>12</v>
      </c>
      <c r="R72" s="188">
        <v>1</v>
      </c>
      <c r="T72" s="184">
        <v>103.65502893590543</v>
      </c>
      <c r="U72" s="189">
        <v>180.79149762703938</v>
      </c>
      <c r="V72" s="185">
        <v>499.8453429729106</v>
      </c>
      <c r="W72" s="185">
        <v>499.8453429729106</v>
      </c>
      <c r="X72" s="189">
        <v>21.694979715244727</v>
      </c>
      <c r="Y72" s="185">
        <v>59.98144115674927</v>
      </c>
      <c r="Z72" s="190">
        <v>59.98144115674927</v>
      </c>
    </row>
    <row r="73" spans="1:26" hidden="1">
      <c r="A73" s="323">
        <f t="shared" ref="A73:A136" si="10">A72+1</f>
        <v>67</v>
      </c>
      <c r="B73" s="324">
        <f t="shared" si="8"/>
        <v>10</v>
      </c>
      <c r="C73" s="324" t="str">
        <f t="shared" si="8"/>
        <v>Summer Savings</v>
      </c>
      <c r="D73" s="324" t="str">
        <f t="shared" si="8"/>
        <v>Consumer</v>
      </c>
      <c r="E73" s="324">
        <f t="shared" si="8"/>
        <v>2007</v>
      </c>
      <c r="F73" s="325" t="str">
        <f t="shared" si="8"/>
        <v>Final</v>
      </c>
      <c r="H73" s="323">
        <f t="shared" si="9"/>
        <v>8</v>
      </c>
      <c r="I73" s="325" t="s">
        <v>134</v>
      </c>
      <c r="K73" s="326">
        <v>1.2641231061186873</v>
      </c>
      <c r="L73" s="198">
        <v>0.64297888610308562</v>
      </c>
      <c r="M73" s="198">
        <v>9.0017044054431992</v>
      </c>
      <c r="N73" s="327">
        <v>0.15169477273424248</v>
      </c>
      <c r="O73" s="198">
        <v>7.7157466332370278E-2</v>
      </c>
      <c r="P73" s="198">
        <v>1.0802045286531838</v>
      </c>
      <c r="Q73" s="328">
        <v>12</v>
      </c>
      <c r="R73" s="329">
        <v>14</v>
      </c>
      <c r="T73" s="326">
        <v>103.65502893590543</v>
      </c>
      <c r="U73" s="197">
        <v>131.0327171432792</v>
      </c>
      <c r="V73" s="198">
        <v>66.647995044191589</v>
      </c>
      <c r="W73" s="198">
        <v>933.07193061868225</v>
      </c>
      <c r="X73" s="197">
        <v>15.723926057193502</v>
      </c>
      <c r="Y73" s="198">
        <v>7.9977594053029906</v>
      </c>
      <c r="Z73" s="199">
        <v>111.96863167424185</v>
      </c>
    </row>
    <row r="74" spans="1:26" hidden="1">
      <c r="A74" s="57">
        <f t="shared" si="10"/>
        <v>68</v>
      </c>
      <c r="B74" s="58">
        <f t="shared" si="8"/>
        <v>10</v>
      </c>
      <c r="C74" s="58" t="str">
        <f t="shared" si="8"/>
        <v>Summer Savings</v>
      </c>
      <c r="D74" s="58" t="str">
        <f t="shared" si="8"/>
        <v>Consumer</v>
      </c>
      <c r="E74" s="58">
        <f t="shared" si="8"/>
        <v>2007</v>
      </c>
      <c r="F74" s="59" t="str">
        <f t="shared" si="8"/>
        <v>Final</v>
      </c>
      <c r="H74" s="57">
        <f t="shared" si="9"/>
        <v>9</v>
      </c>
      <c r="I74" s="59" t="s">
        <v>135</v>
      </c>
      <c r="K74" s="162">
        <v>6.1671859717649371E-3</v>
      </c>
      <c r="L74" s="163">
        <v>0.1985073604819414</v>
      </c>
      <c r="M74" s="163">
        <v>1.5880588838555312</v>
      </c>
      <c r="N74" s="164">
        <v>7.4006231661179244E-4</v>
      </c>
      <c r="O74" s="163">
        <v>2.3820883257832968E-2</v>
      </c>
      <c r="P74" s="163">
        <v>0.19056706606266374</v>
      </c>
      <c r="Q74" s="165">
        <v>12</v>
      </c>
      <c r="R74" s="166">
        <v>8</v>
      </c>
      <c r="T74" s="162">
        <v>103.65502893590543</v>
      </c>
      <c r="U74" s="167">
        <v>0.6392598403564046</v>
      </c>
      <c r="V74" s="163">
        <v>20.576286194745848</v>
      </c>
      <c r="W74" s="163">
        <v>164.61028955796678</v>
      </c>
      <c r="X74" s="167">
        <v>7.6711180842768553E-2</v>
      </c>
      <c r="Y74" s="163">
        <v>2.4691543433695018</v>
      </c>
      <c r="Z74" s="169">
        <v>19.753234746956014</v>
      </c>
    </row>
    <row r="75" spans="1:26" hidden="1">
      <c r="A75" s="330">
        <f t="shared" si="10"/>
        <v>69</v>
      </c>
      <c r="B75" s="331">
        <f>B66+1</f>
        <v>11</v>
      </c>
      <c r="C75" s="331" t="s">
        <v>21</v>
      </c>
      <c r="D75" s="331" t="s">
        <v>10</v>
      </c>
      <c r="E75" s="331">
        <f>E66</f>
        <v>2007</v>
      </c>
      <c r="F75" s="332" t="s">
        <v>11</v>
      </c>
      <c r="H75" s="330">
        <f t="shared" si="9"/>
        <v>1</v>
      </c>
      <c r="I75" s="332" t="s">
        <v>136</v>
      </c>
      <c r="K75" s="339">
        <v>4.2999999999999997E-2</v>
      </c>
      <c r="L75" s="234">
        <v>900</v>
      </c>
      <c r="M75" s="234">
        <v>3600</v>
      </c>
      <c r="N75" s="340">
        <v>4.2999999999999997E-2</v>
      </c>
      <c r="O75" s="234">
        <v>900</v>
      </c>
      <c r="P75" s="234">
        <v>3600</v>
      </c>
      <c r="Q75" s="336">
        <v>100</v>
      </c>
      <c r="R75" s="337">
        <v>4</v>
      </c>
      <c r="T75" s="338">
        <v>0</v>
      </c>
      <c r="U75" s="216">
        <v>0</v>
      </c>
      <c r="V75" s="217">
        <v>0</v>
      </c>
      <c r="W75" s="217">
        <v>0</v>
      </c>
      <c r="X75" s="216">
        <v>0</v>
      </c>
      <c r="Y75" s="217">
        <v>0</v>
      </c>
      <c r="Z75" s="218">
        <v>0</v>
      </c>
    </row>
    <row r="76" spans="1:26" hidden="1">
      <c r="A76" s="49">
        <f t="shared" si="10"/>
        <v>70</v>
      </c>
      <c r="B76" s="50">
        <f>B75+1</f>
        <v>12</v>
      </c>
      <c r="C76" s="50" t="s">
        <v>22</v>
      </c>
      <c r="D76" s="219" t="s">
        <v>23</v>
      </c>
      <c r="E76" s="220">
        <f>E75</f>
        <v>2007</v>
      </c>
      <c r="F76" s="221" t="s">
        <v>11</v>
      </c>
      <c r="H76" s="49">
        <f t="shared" si="9"/>
        <v>1</v>
      </c>
      <c r="I76" s="51" t="s">
        <v>137</v>
      </c>
      <c r="K76" s="222">
        <v>1.2999999999999999E-2</v>
      </c>
      <c r="L76" s="223">
        <v>30.16</v>
      </c>
      <c r="M76" s="223">
        <v>422.24</v>
      </c>
      <c r="N76" s="224">
        <v>1.3000000000000001E-2</v>
      </c>
      <c r="O76" s="223">
        <v>30.16</v>
      </c>
      <c r="P76" s="223">
        <v>422.24</v>
      </c>
      <c r="Q76" s="225">
        <v>100</v>
      </c>
      <c r="R76" s="226">
        <v>14</v>
      </c>
      <c r="T76" s="222">
        <v>0</v>
      </c>
      <c r="U76" s="227">
        <v>0</v>
      </c>
      <c r="V76" s="223">
        <v>0</v>
      </c>
      <c r="W76" s="223">
        <v>0</v>
      </c>
      <c r="X76" s="227">
        <v>0</v>
      </c>
      <c r="Y76" s="223">
        <v>0</v>
      </c>
      <c r="Z76" s="228">
        <v>0</v>
      </c>
    </row>
    <row r="77" spans="1:26" hidden="1">
      <c r="A77" s="323">
        <f t="shared" si="10"/>
        <v>71</v>
      </c>
      <c r="B77" s="324">
        <f t="shared" ref="B77:F92" si="11">B76</f>
        <v>12</v>
      </c>
      <c r="C77" s="324" t="str">
        <f t="shared" si="11"/>
        <v>Affordable Housing Pilot</v>
      </c>
      <c r="D77" s="324" t="str">
        <f t="shared" si="11"/>
        <v>Consumer Low-Income</v>
      </c>
      <c r="E77" s="324">
        <f t="shared" si="11"/>
        <v>2007</v>
      </c>
      <c r="F77" s="325" t="str">
        <f t="shared" si="11"/>
        <v>Final</v>
      </c>
      <c r="H77" s="323">
        <f t="shared" si="9"/>
        <v>2</v>
      </c>
      <c r="I77" s="325" t="s">
        <v>138</v>
      </c>
      <c r="K77" s="326">
        <v>0.02</v>
      </c>
      <c r="L77" s="198">
        <v>46.4</v>
      </c>
      <c r="M77" s="198">
        <v>649.6</v>
      </c>
      <c r="N77" s="327">
        <v>0.02</v>
      </c>
      <c r="O77" s="198">
        <v>46.4</v>
      </c>
      <c r="P77" s="198">
        <v>649.6</v>
      </c>
      <c r="Q77" s="328">
        <v>100</v>
      </c>
      <c r="R77" s="329">
        <v>14</v>
      </c>
      <c r="T77" s="326">
        <v>0</v>
      </c>
      <c r="U77" s="197">
        <v>0</v>
      </c>
      <c r="V77" s="198">
        <v>0</v>
      </c>
      <c r="W77" s="198">
        <v>0</v>
      </c>
      <c r="X77" s="197">
        <v>0</v>
      </c>
      <c r="Y77" s="198">
        <v>0</v>
      </c>
      <c r="Z77" s="199">
        <v>0</v>
      </c>
    </row>
    <row r="78" spans="1:26" hidden="1">
      <c r="A78" s="23">
        <f t="shared" si="10"/>
        <v>72</v>
      </c>
      <c r="B78" s="24">
        <f t="shared" si="11"/>
        <v>12</v>
      </c>
      <c r="C78" s="24" t="str">
        <f t="shared" si="11"/>
        <v>Affordable Housing Pilot</v>
      </c>
      <c r="D78" s="24" t="str">
        <f t="shared" si="11"/>
        <v>Consumer Low-Income</v>
      </c>
      <c r="E78" s="24">
        <f t="shared" si="11"/>
        <v>2007</v>
      </c>
      <c r="F78" s="25" t="str">
        <f t="shared" si="11"/>
        <v>Final</v>
      </c>
      <c r="H78" s="23">
        <f t="shared" si="9"/>
        <v>3</v>
      </c>
      <c r="I78" s="25" t="s">
        <v>139</v>
      </c>
      <c r="K78" s="184">
        <v>6.0786900000000008</v>
      </c>
      <c r="L78" s="185">
        <v>4437</v>
      </c>
      <c r="M78" s="185">
        <v>62118</v>
      </c>
      <c r="N78" s="186">
        <v>6.0786899999999999</v>
      </c>
      <c r="O78" s="185">
        <v>4437</v>
      </c>
      <c r="P78" s="185">
        <v>62118</v>
      </c>
      <c r="Q78" s="187">
        <v>100</v>
      </c>
      <c r="R78" s="188">
        <v>14</v>
      </c>
      <c r="T78" s="184">
        <v>0</v>
      </c>
      <c r="U78" s="189">
        <v>0</v>
      </c>
      <c r="V78" s="185">
        <v>0</v>
      </c>
      <c r="W78" s="185">
        <v>0</v>
      </c>
      <c r="X78" s="189">
        <v>0</v>
      </c>
      <c r="Y78" s="185">
        <v>0</v>
      </c>
      <c r="Z78" s="190">
        <v>0</v>
      </c>
    </row>
    <row r="79" spans="1:26" hidden="1">
      <c r="A79" s="323">
        <f t="shared" si="10"/>
        <v>73</v>
      </c>
      <c r="B79" s="324">
        <f t="shared" si="11"/>
        <v>12</v>
      </c>
      <c r="C79" s="324" t="str">
        <f t="shared" si="11"/>
        <v>Affordable Housing Pilot</v>
      </c>
      <c r="D79" s="324" t="str">
        <f t="shared" si="11"/>
        <v>Consumer Low-Income</v>
      </c>
      <c r="E79" s="324">
        <f t="shared" si="11"/>
        <v>2007</v>
      </c>
      <c r="F79" s="325" t="str">
        <f t="shared" si="11"/>
        <v>Final</v>
      </c>
      <c r="H79" s="323">
        <f t="shared" si="9"/>
        <v>4</v>
      </c>
      <c r="I79" s="325" t="s">
        <v>140</v>
      </c>
      <c r="K79" s="326">
        <v>0</v>
      </c>
      <c r="L79" s="198">
        <v>18565</v>
      </c>
      <c r="M79" s="198">
        <v>259910</v>
      </c>
      <c r="N79" s="327">
        <v>0</v>
      </c>
      <c r="O79" s="198">
        <v>18565</v>
      </c>
      <c r="P79" s="198">
        <v>259910</v>
      </c>
      <c r="Q79" s="328">
        <v>100</v>
      </c>
      <c r="R79" s="329">
        <v>14</v>
      </c>
      <c r="T79" s="326">
        <v>0</v>
      </c>
      <c r="U79" s="197">
        <v>0</v>
      </c>
      <c r="V79" s="198">
        <v>0</v>
      </c>
      <c r="W79" s="198">
        <v>0</v>
      </c>
      <c r="X79" s="197">
        <v>0</v>
      </c>
      <c r="Y79" s="198">
        <v>0</v>
      </c>
      <c r="Z79" s="199">
        <v>0</v>
      </c>
    </row>
    <row r="80" spans="1:26" hidden="1">
      <c r="A80" s="23">
        <f t="shared" si="10"/>
        <v>74</v>
      </c>
      <c r="B80" s="24">
        <f t="shared" si="11"/>
        <v>12</v>
      </c>
      <c r="C80" s="24" t="str">
        <f t="shared" si="11"/>
        <v>Affordable Housing Pilot</v>
      </c>
      <c r="D80" s="24" t="str">
        <f t="shared" si="11"/>
        <v>Consumer Low-Income</v>
      </c>
      <c r="E80" s="24">
        <f t="shared" si="11"/>
        <v>2007</v>
      </c>
      <c r="F80" s="25" t="str">
        <f t="shared" si="11"/>
        <v>Final</v>
      </c>
      <c r="H80" s="23">
        <f t="shared" si="9"/>
        <v>5</v>
      </c>
      <c r="I80" s="25" t="s">
        <v>141</v>
      </c>
      <c r="K80" s="184">
        <v>1.1220000000000001E-2</v>
      </c>
      <c r="L80" s="185">
        <v>17</v>
      </c>
      <c r="M80" s="185">
        <v>238</v>
      </c>
      <c r="N80" s="186">
        <v>1.1220000000000001E-2</v>
      </c>
      <c r="O80" s="185">
        <v>17</v>
      </c>
      <c r="P80" s="185">
        <v>238</v>
      </c>
      <c r="Q80" s="187">
        <v>100</v>
      </c>
      <c r="R80" s="188">
        <v>14</v>
      </c>
      <c r="T80" s="184">
        <v>0</v>
      </c>
      <c r="U80" s="189">
        <v>0</v>
      </c>
      <c r="V80" s="185">
        <v>0</v>
      </c>
      <c r="W80" s="185">
        <v>0</v>
      </c>
      <c r="X80" s="189">
        <v>0</v>
      </c>
      <c r="Y80" s="185">
        <v>0</v>
      </c>
      <c r="Z80" s="190">
        <v>0</v>
      </c>
    </row>
    <row r="81" spans="1:26" hidden="1">
      <c r="A81" s="323">
        <f t="shared" si="10"/>
        <v>75</v>
      </c>
      <c r="B81" s="324">
        <f t="shared" si="11"/>
        <v>12</v>
      </c>
      <c r="C81" s="324" t="str">
        <f t="shared" si="11"/>
        <v>Affordable Housing Pilot</v>
      </c>
      <c r="D81" s="324" t="str">
        <f t="shared" si="11"/>
        <v>Consumer Low-Income</v>
      </c>
      <c r="E81" s="324">
        <f t="shared" si="11"/>
        <v>2007</v>
      </c>
      <c r="F81" s="325" t="str">
        <f t="shared" si="11"/>
        <v>Final</v>
      </c>
      <c r="H81" s="323">
        <f t="shared" si="9"/>
        <v>6</v>
      </c>
      <c r="I81" s="325" t="s">
        <v>142</v>
      </c>
      <c r="K81" s="326">
        <v>4.62E-3</v>
      </c>
      <c r="L81" s="198">
        <v>7</v>
      </c>
      <c r="M81" s="198">
        <v>98</v>
      </c>
      <c r="N81" s="327">
        <v>4.62E-3</v>
      </c>
      <c r="O81" s="198">
        <v>7</v>
      </c>
      <c r="P81" s="198">
        <v>98</v>
      </c>
      <c r="Q81" s="328">
        <v>100</v>
      </c>
      <c r="R81" s="329">
        <v>14</v>
      </c>
      <c r="T81" s="326">
        <v>0</v>
      </c>
      <c r="U81" s="197">
        <v>0</v>
      </c>
      <c r="V81" s="198">
        <v>0</v>
      </c>
      <c r="W81" s="198">
        <v>0</v>
      </c>
      <c r="X81" s="197">
        <v>0</v>
      </c>
      <c r="Y81" s="198">
        <v>0</v>
      </c>
      <c r="Z81" s="199">
        <v>0</v>
      </c>
    </row>
    <row r="82" spans="1:26" hidden="1">
      <c r="A82" s="23">
        <f t="shared" si="10"/>
        <v>76</v>
      </c>
      <c r="B82" s="24">
        <f t="shared" si="11"/>
        <v>12</v>
      </c>
      <c r="C82" s="24" t="str">
        <f t="shared" si="11"/>
        <v>Affordable Housing Pilot</v>
      </c>
      <c r="D82" s="24" t="str">
        <f t="shared" si="11"/>
        <v>Consumer Low-Income</v>
      </c>
      <c r="E82" s="24">
        <f t="shared" si="11"/>
        <v>2007</v>
      </c>
      <c r="F82" s="25" t="str">
        <f t="shared" si="11"/>
        <v>Final</v>
      </c>
      <c r="H82" s="23">
        <f t="shared" si="9"/>
        <v>7</v>
      </c>
      <c r="I82" s="25" t="s">
        <v>143</v>
      </c>
      <c r="K82" s="184">
        <v>4.62E-3</v>
      </c>
      <c r="L82" s="185">
        <v>7</v>
      </c>
      <c r="M82" s="185">
        <v>98</v>
      </c>
      <c r="N82" s="186">
        <v>4.62E-3</v>
      </c>
      <c r="O82" s="185">
        <v>7</v>
      </c>
      <c r="P82" s="185">
        <v>98</v>
      </c>
      <c r="Q82" s="187">
        <v>100</v>
      </c>
      <c r="R82" s="188">
        <v>14</v>
      </c>
      <c r="T82" s="184">
        <v>0</v>
      </c>
      <c r="U82" s="189">
        <v>0</v>
      </c>
      <c r="V82" s="185">
        <v>0</v>
      </c>
      <c r="W82" s="185">
        <v>0</v>
      </c>
      <c r="X82" s="189">
        <v>0</v>
      </c>
      <c r="Y82" s="185">
        <v>0</v>
      </c>
      <c r="Z82" s="190">
        <v>0</v>
      </c>
    </row>
    <row r="83" spans="1:26" hidden="1">
      <c r="A83" s="323">
        <f t="shared" si="10"/>
        <v>77</v>
      </c>
      <c r="B83" s="324">
        <f t="shared" si="11"/>
        <v>12</v>
      </c>
      <c r="C83" s="324" t="str">
        <f t="shared" si="11"/>
        <v>Affordable Housing Pilot</v>
      </c>
      <c r="D83" s="324" t="str">
        <f t="shared" si="11"/>
        <v>Consumer Low-Income</v>
      </c>
      <c r="E83" s="324">
        <f t="shared" si="11"/>
        <v>2007</v>
      </c>
      <c r="F83" s="325" t="str">
        <f t="shared" si="11"/>
        <v>Final</v>
      </c>
      <c r="H83" s="323">
        <f t="shared" si="9"/>
        <v>8</v>
      </c>
      <c r="I83" s="325" t="s">
        <v>144</v>
      </c>
      <c r="K83" s="326">
        <v>1.07331</v>
      </c>
      <c r="L83" s="198">
        <v>807</v>
      </c>
      <c r="M83" s="198">
        <v>11298</v>
      </c>
      <c r="N83" s="327">
        <v>1.07331</v>
      </c>
      <c r="O83" s="198">
        <v>807</v>
      </c>
      <c r="P83" s="198">
        <v>11298</v>
      </c>
      <c r="Q83" s="328">
        <v>100</v>
      </c>
      <c r="R83" s="329">
        <v>14</v>
      </c>
      <c r="T83" s="326">
        <v>0</v>
      </c>
      <c r="U83" s="197">
        <v>0</v>
      </c>
      <c r="V83" s="198">
        <v>0</v>
      </c>
      <c r="W83" s="198">
        <v>0</v>
      </c>
      <c r="X83" s="197">
        <v>0</v>
      </c>
      <c r="Y83" s="198">
        <v>0</v>
      </c>
      <c r="Z83" s="199">
        <v>0</v>
      </c>
    </row>
    <row r="84" spans="1:26" hidden="1">
      <c r="A84" s="23">
        <f t="shared" si="10"/>
        <v>78</v>
      </c>
      <c r="B84" s="24">
        <f t="shared" si="11"/>
        <v>12</v>
      </c>
      <c r="C84" s="24" t="str">
        <f t="shared" si="11"/>
        <v>Affordable Housing Pilot</v>
      </c>
      <c r="D84" s="24" t="str">
        <f t="shared" si="11"/>
        <v>Consumer Low-Income</v>
      </c>
      <c r="E84" s="24">
        <f t="shared" si="11"/>
        <v>2007</v>
      </c>
      <c r="F84" s="25" t="str">
        <f t="shared" si="11"/>
        <v>Final</v>
      </c>
      <c r="H84" s="23">
        <f t="shared" si="9"/>
        <v>9</v>
      </c>
      <c r="I84" s="25" t="s">
        <v>145</v>
      </c>
      <c r="K84" s="184">
        <v>1.93648</v>
      </c>
      <c r="L84" s="185">
        <v>1456</v>
      </c>
      <c r="M84" s="185">
        <v>20384</v>
      </c>
      <c r="N84" s="186">
        <v>1.93648</v>
      </c>
      <c r="O84" s="185">
        <v>1456</v>
      </c>
      <c r="P84" s="185">
        <v>20384</v>
      </c>
      <c r="Q84" s="187">
        <v>100</v>
      </c>
      <c r="R84" s="188">
        <v>14</v>
      </c>
      <c r="T84" s="184">
        <v>0</v>
      </c>
      <c r="U84" s="189">
        <v>0</v>
      </c>
      <c r="V84" s="185">
        <v>0</v>
      </c>
      <c r="W84" s="185">
        <v>0</v>
      </c>
      <c r="X84" s="189">
        <v>0</v>
      </c>
      <c r="Y84" s="185">
        <v>0</v>
      </c>
      <c r="Z84" s="190">
        <v>0</v>
      </c>
    </row>
    <row r="85" spans="1:26" hidden="1">
      <c r="A85" s="323">
        <f t="shared" si="10"/>
        <v>79</v>
      </c>
      <c r="B85" s="324">
        <f t="shared" si="11"/>
        <v>12</v>
      </c>
      <c r="C85" s="324" t="str">
        <f t="shared" si="11"/>
        <v>Affordable Housing Pilot</v>
      </c>
      <c r="D85" s="324" t="str">
        <f t="shared" si="11"/>
        <v>Consumer Low-Income</v>
      </c>
      <c r="E85" s="324">
        <f t="shared" si="11"/>
        <v>2007</v>
      </c>
      <c r="F85" s="325" t="str">
        <f t="shared" si="11"/>
        <v>Final</v>
      </c>
      <c r="H85" s="323">
        <f t="shared" si="9"/>
        <v>10</v>
      </c>
      <c r="I85" s="325" t="s">
        <v>146</v>
      </c>
      <c r="K85" s="326">
        <v>5.3999999999999994E-3</v>
      </c>
      <c r="L85" s="198">
        <v>180</v>
      </c>
      <c r="M85" s="198">
        <v>2520</v>
      </c>
      <c r="N85" s="327">
        <v>5.3999999999999994E-3</v>
      </c>
      <c r="O85" s="198">
        <v>180</v>
      </c>
      <c r="P85" s="198">
        <v>2520</v>
      </c>
      <c r="Q85" s="328">
        <v>100</v>
      </c>
      <c r="R85" s="329">
        <v>14</v>
      </c>
      <c r="T85" s="326">
        <v>0</v>
      </c>
      <c r="U85" s="197">
        <v>0</v>
      </c>
      <c r="V85" s="198">
        <v>0</v>
      </c>
      <c r="W85" s="198">
        <v>0</v>
      </c>
      <c r="X85" s="197">
        <v>0</v>
      </c>
      <c r="Y85" s="198">
        <v>0</v>
      </c>
      <c r="Z85" s="199">
        <v>0</v>
      </c>
    </row>
    <row r="86" spans="1:26" hidden="1">
      <c r="A86" s="23">
        <f t="shared" si="10"/>
        <v>80</v>
      </c>
      <c r="B86" s="24">
        <f t="shared" si="11"/>
        <v>12</v>
      </c>
      <c r="C86" s="24" t="str">
        <f t="shared" si="11"/>
        <v>Affordable Housing Pilot</v>
      </c>
      <c r="D86" s="24" t="str">
        <f t="shared" si="11"/>
        <v>Consumer Low-Income</v>
      </c>
      <c r="E86" s="24">
        <f t="shared" si="11"/>
        <v>2007</v>
      </c>
      <c r="F86" s="25" t="str">
        <f t="shared" si="11"/>
        <v>Final</v>
      </c>
      <c r="H86" s="23">
        <f t="shared" si="9"/>
        <v>11</v>
      </c>
      <c r="I86" s="25" t="s">
        <v>147</v>
      </c>
      <c r="K86" s="184">
        <v>8.9999999999999993E-3</v>
      </c>
      <c r="L86" s="185">
        <v>300</v>
      </c>
      <c r="M86" s="185">
        <v>4200</v>
      </c>
      <c r="N86" s="186">
        <v>8.9999999999999993E-3</v>
      </c>
      <c r="O86" s="185">
        <v>300</v>
      </c>
      <c r="P86" s="185">
        <v>4200</v>
      </c>
      <c r="Q86" s="187">
        <v>100</v>
      </c>
      <c r="R86" s="188">
        <v>14</v>
      </c>
      <c r="T86" s="184">
        <v>0</v>
      </c>
      <c r="U86" s="189">
        <v>0</v>
      </c>
      <c r="V86" s="185">
        <v>0</v>
      </c>
      <c r="W86" s="185">
        <v>0</v>
      </c>
      <c r="X86" s="189">
        <v>0</v>
      </c>
      <c r="Y86" s="185">
        <v>0</v>
      </c>
      <c r="Z86" s="190">
        <v>0</v>
      </c>
    </row>
    <row r="87" spans="1:26" hidden="1">
      <c r="A87" s="323">
        <f t="shared" si="10"/>
        <v>81</v>
      </c>
      <c r="B87" s="324">
        <f t="shared" si="11"/>
        <v>12</v>
      </c>
      <c r="C87" s="324" t="str">
        <f t="shared" si="11"/>
        <v>Affordable Housing Pilot</v>
      </c>
      <c r="D87" s="324" t="str">
        <f t="shared" si="11"/>
        <v>Consumer Low-Income</v>
      </c>
      <c r="E87" s="324">
        <f t="shared" si="11"/>
        <v>2007</v>
      </c>
      <c r="F87" s="325" t="str">
        <f t="shared" si="11"/>
        <v>Final</v>
      </c>
      <c r="H87" s="323">
        <f t="shared" si="9"/>
        <v>12</v>
      </c>
      <c r="I87" s="325" t="s">
        <v>119</v>
      </c>
      <c r="K87" s="326">
        <v>4.0000000000000001E-3</v>
      </c>
      <c r="L87" s="198">
        <v>139</v>
      </c>
      <c r="M87" s="198">
        <v>1946</v>
      </c>
      <c r="N87" s="327">
        <v>4.0000000000000001E-3</v>
      </c>
      <c r="O87" s="198">
        <v>139</v>
      </c>
      <c r="P87" s="198">
        <v>1946</v>
      </c>
      <c r="Q87" s="328">
        <v>100</v>
      </c>
      <c r="R87" s="329">
        <v>14</v>
      </c>
      <c r="T87" s="326">
        <v>0</v>
      </c>
      <c r="U87" s="197">
        <v>0</v>
      </c>
      <c r="V87" s="198">
        <v>0</v>
      </c>
      <c r="W87" s="198">
        <v>0</v>
      </c>
      <c r="X87" s="197">
        <v>0</v>
      </c>
      <c r="Y87" s="198">
        <v>0</v>
      </c>
      <c r="Z87" s="199">
        <v>0</v>
      </c>
    </row>
    <row r="88" spans="1:26" hidden="1">
      <c r="A88" s="23">
        <f t="shared" si="10"/>
        <v>82</v>
      </c>
      <c r="B88" s="24">
        <f t="shared" si="11"/>
        <v>12</v>
      </c>
      <c r="C88" s="24" t="str">
        <f t="shared" si="11"/>
        <v>Affordable Housing Pilot</v>
      </c>
      <c r="D88" s="24" t="str">
        <f t="shared" si="11"/>
        <v>Consumer Low-Income</v>
      </c>
      <c r="E88" s="24">
        <f t="shared" si="11"/>
        <v>2007</v>
      </c>
      <c r="F88" s="25" t="str">
        <f t="shared" si="11"/>
        <v>Final</v>
      </c>
      <c r="H88" s="23">
        <f t="shared" si="9"/>
        <v>13</v>
      </c>
      <c r="I88" s="25" t="s">
        <v>148</v>
      </c>
      <c r="K88" s="184">
        <v>2.8700000000000003E-2</v>
      </c>
      <c r="L88" s="185">
        <v>287</v>
      </c>
      <c r="M88" s="185">
        <v>4018</v>
      </c>
      <c r="N88" s="186">
        <v>2.87E-2</v>
      </c>
      <c r="O88" s="185">
        <v>287</v>
      </c>
      <c r="P88" s="185">
        <v>4018</v>
      </c>
      <c r="Q88" s="187">
        <v>100</v>
      </c>
      <c r="R88" s="188">
        <v>14</v>
      </c>
      <c r="T88" s="184">
        <v>0</v>
      </c>
      <c r="U88" s="189">
        <v>0</v>
      </c>
      <c r="V88" s="185">
        <v>0</v>
      </c>
      <c r="W88" s="185">
        <v>0</v>
      </c>
      <c r="X88" s="189">
        <v>0</v>
      </c>
      <c r="Y88" s="185">
        <v>0</v>
      </c>
      <c r="Z88" s="190">
        <v>0</v>
      </c>
    </row>
    <row r="89" spans="1:26" hidden="1">
      <c r="A89" s="323">
        <f t="shared" si="10"/>
        <v>83</v>
      </c>
      <c r="B89" s="324">
        <f t="shared" si="11"/>
        <v>12</v>
      </c>
      <c r="C89" s="324" t="str">
        <f t="shared" si="11"/>
        <v>Affordable Housing Pilot</v>
      </c>
      <c r="D89" s="324" t="str">
        <f t="shared" si="11"/>
        <v>Consumer Low-Income</v>
      </c>
      <c r="E89" s="324">
        <f t="shared" si="11"/>
        <v>2007</v>
      </c>
      <c r="F89" s="325" t="str">
        <f t="shared" si="11"/>
        <v>Final</v>
      </c>
      <c r="H89" s="323">
        <f t="shared" si="9"/>
        <v>14</v>
      </c>
      <c r="I89" s="325" t="s">
        <v>149</v>
      </c>
      <c r="K89" s="326">
        <v>9.5200000000000007E-3</v>
      </c>
      <c r="L89" s="198">
        <v>136</v>
      </c>
      <c r="M89" s="198">
        <v>1904</v>
      </c>
      <c r="N89" s="327">
        <v>9.5200000000000007E-3</v>
      </c>
      <c r="O89" s="198">
        <v>136</v>
      </c>
      <c r="P89" s="198">
        <v>1904</v>
      </c>
      <c r="Q89" s="328">
        <v>100</v>
      </c>
      <c r="R89" s="329">
        <v>14</v>
      </c>
      <c r="T89" s="326">
        <v>0</v>
      </c>
      <c r="U89" s="197">
        <v>0</v>
      </c>
      <c r="V89" s="198">
        <v>0</v>
      </c>
      <c r="W89" s="198">
        <v>0</v>
      </c>
      <c r="X89" s="197">
        <v>0</v>
      </c>
      <c r="Y89" s="198">
        <v>0</v>
      </c>
      <c r="Z89" s="199">
        <v>0</v>
      </c>
    </row>
    <row r="90" spans="1:26" hidden="1">
      <c r="A90" s="23">
        <f t="shared" si="10"/>
        <v>84</v>
      </c>
      <c r="B90" s="24">
        <f t="shared" si="11"/>
        <v>12</v>
      </c>
      <c r="C90" s="24" t="str">
        <f t="shared" si="11"/>
        <v>Affordable Housing Pilot</v>
      </c>
      <c r="D90" s="24" t="str">
        <f t="shared" si="11"/>
        <v>Consumer Low-Income</v>
      </c>
      <c r="E90" s="24">
        <f t="shared" si="11"/>
        <v>2007</v>
      </c>
      <c r="F90" s="25" t="str">
        <f t="shared" si="11"/>
        <v>Final</v>
      </c>
      <c r="H90" s="23">
        <f t="shared" si="9"/>
        <v>15</v>
      </c>
      <c r="I90" s="25" t="s">
        <v>150</v>
      </c>
      <c r="K90" s="184">
        <v>6.9000000000000008E-3</v>
      </c>
      <c r="L90" s="185">
        <v>69</v>
      </c>
      <c r="M90" s="185">
        <v>966</v>
      </c>
      <c r="N90" s="186">
        <v>6.9000000000000008E-3</v>
      </c>
      <c r="O90" s="185">
        <v>69</v>
      </c>
      <c r="P90" s="185">
        <v>966</v>
      </c>
      <c r="Q90" s="187">
        <v>100</v>
      </c>
      <c r="R90" s="188">
        <v>14</v>
      </c>
      <c r="T90" s="184">
        <v>0</v>
      </c>
      <c r="U90" s="189">
        <v>0</v>
      </c>
      <c r="V90" s="185">
        <v>0</v>
      </c>
      <c r="W90" s="185">
        <v>0</v>
      </c>
      <c r="X90" s="189">
        <v>0</v>
      </c>
      <c r="Y90" s="185">
        <v>0</v>
      </c>
      <c r="Z90" s="190">
        <v>0</v>
      </c>
    </row>
    <row r="91" spans="1:26" hidden="1">
      <c r="A91" s="323">
        <f t="shared" si="10"/>
        <v>85</v>
      </c>
      <c r="B91" s="324">
        <f t="shared" si="11"/>
        <v>12</v>
      </c>
      <c r="C91" s="324" t="str">
        <f t="shared" si="11"/>
        <v>Affordable Housing Pilot</v>
      </c>
      <c r="D91" s="324" t="str">
        <f t="shared" si="11"/>
        <v>Consumer Low-Income</v>
      </c>
      <c r="E91" s="324">
        <f t="shared" si="11"/>
        <v>2007</v>
      </c>
      <c r="F91" s="325" t="str">
        <f t="shared" si="11"/>
        <v>Final</v>
      </c>
      <c r="H91" s="323">
        <f t="shared" si="9"/>
        <v>16</v>
      </c>
      <c r="I91" s="325" t="s">
        <v>151</v>
      </c>
      <c r="K91" s="326">
        <v>1.3000000000000001E-2</v>
      </c>
      <c r="L91" s="198">
        <v>128</v>
      </c>
      <c r="M91" s="198">
        <v>1792</v>
      </c>
      <c r="N91" s="327">
        <v>1.3000000000000001E-2</v>
      </c>
      <c r="O91" s="198">
        <v>128</v>
      </c>
      <c r="P91" s="198">
        <v>1792</v>
      </c>
      <c r="Q91" s="328">
        <v>100</v>
      </c>
      <c r="R91" s="329">
        <v>14</v>
      </c>
      <c r="T91" s="326">
        <v>0</v>
      </c>
      <c r="U91" s="197">
        <v>0</v>
      </c>
      <c r="V91" s="198">
        <v>0</v>
      </c>
      <c r="W91" s="198">
        <v>0</v>
      </c>
      <c r="X91" s="197">
        <v>0</v>
      </c>
      <c r="Y91" s="198">
        <v>0</v>
      </c>
      <c r="Z91" s="199">
        <v>0</v>
      </c>
    </row>
    <row r="92" spans="1:26" hidden="1">
      <c r="A92" s="23">
        <f t="shared" si="10"/>
        <v>86</v>
      </c>
      <c r="B92" s="24">
        <f t="shared" si="11"/>
        <v>12</v>
      </c>
      <c r="C92" s="24" t="str">
        <f t="shared" si="11"/>
        <v>Affordable Housing Pilot</v>
      </c>
      <c r="D92" s="24" t="str">
        <f t="shared" si="11"/>
        <v>Consumer Low-Income</v>
      </c>
      <c r="E92" s="24">
        <f t="shared" si="11"/>
        <v>2007</v>
      </c>
      <c r="F92" s="25" t="str">
        <f t="shared" si="11"/>
        <v>Final</v>
      </c>
      <c r="H92" s="23">
        <f t="shared" si="9"/>
        <v>17</v>
      </c>
      <c r="I92" s="25" t="s">
        <v>152</v>
      </c>
      <c r="K92" s="184">
        <v>0.11080000000000001</v>
      </c>
      <c r="L92" s="185">
        <v>1108</v>
      </c>
      <c r="M92" s="185">
        <v>15512</v>
      </c>
      <c r="N92" s="186">
        <v>0.11080000000000002</v>
      </c>
      <c r="O92" s="185">
        <v>1108</v>
      </c>
      <c r="P92" s="185">
        <v>15512</v>
      </c>
      <c r="Q92" s="187">
        <v>100</v>
      </c>
      <c r="R92" s="188">
        <v>14</v>
      </c>
      <c r="T92" s="184">
        <v>0</v>
      </c>
      <c r="U92" s="189">
        <v>0</v>
      </c>
      <c r="V92" s="185">
        <v>0</v>
      </c>
      <c r="W92" s="185">
        <v>0</v>
      </c>
      <c r="X92" s="189">
        <v>0</v>
      </c>
      <c r="Y92" s="185">
        <v>0</v>
      </c>
      <c r="Z92" s="190">
        <v>0</v>
      </c>
    </row>
    <row r="93" spans="1:26" hidden="1">
      <c r="A93" s="323">
        <f t="shared" si="10"/>
        <v>87</v>
      </c>
      <c r="B93" s="324">
        <f t="shared" ref="B93:F105" si="12">B92</f>
        <v>12</v>
      </c>
      <c r="C93" s="324" t="str">
        <f t="shared" si="12"/>
        <v>Affordable Housing Pilot</v>
      </c>
      <c r="D93" s="324" t="str">
        <f t="shared" si="12"/>
        <v>Consumer Low-Income</v>
      </c>
      <c r="E93" s="324">
        <f t="shared" si="12"/>
        <v>2007</v>
      </c>
      <c r="F93" s="325" t="str">
        <f t="shared" si="12"/>
        <v>Final</v>
      </c>
      <c r="H93" s="323">
        <f t="shared" si="9"/>
        <v>18</v>
      </c>
      <c r="I93" s="325" t="s">
        <v>153</v>
      </c>
      <c r="K93" s="326">
        <v>1.6500000000000001E-2</v>
      </c>
      <c r="L93" s="198">
        <v>25</v>
      </c>
      <c r="M93" s="198">
        <v>350</v>
      </c>
      <c r="N93" s="327">
        <v>1.6500000000000001E-2</v>
      </c>
      <c r="O93" s="198">
        <v>25</v>
      </c>
      <c r="P93" s="198">
        <v>350</v>
      </c>
      <c r="Q93" s="328">
        <v>100</v>
      </c>
      <c r="R93" s="329">
        <v>14</v>
      </c>
      <c r="T93" s="326">
        <v>0</v>
      </c>
      <c r="U93" s="197">
        <v>0</v>
      </c>
      <c r="V93" s="198">
        <v>0</v>
      </c>
      <c r="W93" s="198">
        <v>0</v>
      </c>
      <c r="X93" s="197">
        <v>0</v>
      </c>
      <c r="Y93" s="198">
        <v>0</v>
      </c>
      <c r="Z93" s="199">
        <v>0</v>
      </c>
    </row>
    <row r="94" spans="1:26" hidden="1">
      <c r="A94" s="23">
        <f t="shared" si="10"/>
        <v>88</v>
      </c>
      <c r="B94" s="24">
        <f t="shared" si="12"/>
        <v>12</v>
      </c>
      <c r="C94" s="24" t="str">
        <f t="shared" si="12"/>
        <v>Affordable Housing Pilot</v>
      </c>
      <c r="D94" s="24" t="str">
        <f t="shared" si="12"/>
        <v>Consumer Low-Income</v>
      </c>
      <c r="E94" s="24">
        <f t="shared" si="12"/>
        <v>2007</v>
      </c>
      <c r="F94" s="25" t="str">
        <f t="shared" si="12"/>
        <v>Final</v>
      </c>
      <c r="H94" s="23">
        <f t="shared" si="9"/>
        <v>19</v>
      </c>
      <c r="I94" s="25" t="s">
        <v>154</v>
      </c>
      <c r="K94" s="184">
        <v>2.9700000000000004E-2</v>
      </c>
      <c r="L94" s="185">
        <v>45</v>
      </c>
      <c r="M94" s="185">
        <v>630</v>
      </c>
      <c r="N94" s="186">
        <v>2.9700000000000008E-2</v>
      </c>
      <c r="O94" s="185">
        <v>45</v>
      </c>
      <c r="P94" s="185">
        <v>630</v>
      </c>
      <c r="Q94" s="187">
        <v>100</v>
      </c>
      <c r="R94" s="188">
        <v>14</v>
      </c>
      <c r="T94" s="184">
        <v>0</v>
      </c>
      <c r="U94" s="189">
        <v>0</v>
      </c>
      <c r="V94" s="185">
        <v>0</v>
      </c>
      <c r="W94" s="185">
        <v>0</v>
      </c>
      <c r="X94" s="189">
        <v>0</v>
      </c>
      <c r="Y94" s="185">
        <v>0</v>
      </c>
      <c r="Z94" s="190">
        <v>0</v>
      </c>
    </row>
    <row r="95" spans="1:26" hidden="1">
      <c r="A95" s="323">
        <f t="shared" si="10"/>
        <v>89</v>
      </c>
      <c r="B95" s="324">
        <f t="shared" si="12"/>
        <v>12</v>
      </c>
      <c r="C95" s="324" t="str">
        <f t="shared" si="12"/>
        <v>Affordable Housing Pilot</v>
      </c>
      <c r="D95" s="324" t="str">
        <f t="shared" si="12"/>
        <v>Consumer Low-Income</v>
      </c>
      <c r="E95" s="324">
        <f t="shared" si="12"/>
        <v>2007</v>
      </c>
      <c r="F95" s="325" t="str">
        <f t="shared" si="12"/>
        <v>Final</v>
      </c>
      <c r="H95" s="323">
        <f t="shared" si="9"/>
        <v>20</v>
      </c>
      <c r="I95" s="325" t="s">
        <v>155</v>
      </c>
      <c r="K95" s="326">
        <v>4.7148500000000002</v>
      </c>
      <c r="L95" s="198">
        <v>3545</v>
      </c>
      <c r="M95" s="198">
        <v>49630</v>
      </c>
      <c r="N95" s="327">
        <v>4.7148500000000002</v>
      </c>
      <c r="O95" s="198">
        <v>3545</v>
      </c>
      <c r="P95" s="198">
        <v>49630</v>
      </c>
      <c r="Q95" s="328">
        <v>100</v>
      </c>
      <c r="R95" s="329">
        <v>14</v>
      </c>
      <c r="T95" s="326">
        <v>0</v>
      </c>
      <c r="U95" s="197">
        <v>0</v>
      </c>
      <c r="V95" s="198">
        <v>0</v>
      </c>
      <c r="W95" s="198">
        <v>0</v>
      </c>
      <c r="X95" s="197">
        <v>0</v>
      </c>
      <c r="Y95" s="198">
        <v>0</v>
      </c>
      <c r="Z95" s="199">
        <v>0</v>
      </c>
    </row>
    <row r="96" spans="1:26" hidden="1">
      <c r="A96" s="23">
        <f t="shared" si="10"/>
        <v>90</v>
      </c>
      <c r="B96" s="24">
        <f t="shared" si="12"/>
        <v>12</v>
      </c>
      <c r="C96" s="24" t="str">
        <f t="shared" si="12"/>
        <v>Affordable Housing Pilot</v>
      </c>
      <c r="D96" s="24" t="str">
        <f t="shared" si="12"/>
        <v>Consumer Low-Income</v>
      </c>
      <c r="E96" s="24">
        <f t="shared" si="12"/>
        <v>2007</v>
      </c>
      <c r="F96" s="25" t="str">
        <f t="shared" si="12"/>
        <v>Final</v>
      </c>
      <c r="H96" s="23">
        <f t="shared" si="9"/>
        <v>21</v>
      </c>
      <c r="I96" s="25" t="s">
        <v>156</v>
      </c>
      <c r="K96" s="184">
        <v>8.5499999999999993E-2</v>
      </c>
      <c r="L96" s="185">
        <v>748.98</v>
      </c>
      <c r="M96" s="185">
        <v>10485.719999999999</v>
      </c>
      <c r="N96" s="186">
        <v>8.5499999999999993E-2</v>
      </c>
      <c r="O96" s="185">
        <v>748.98</v>
      </c>
      <c r="P96" s="185">
        <v>10485.719999999999</v>
      </c>
      <c r="Q96" s="187">
        <v>100</v>
      </c>
      <c r="R96" s="188">
        <v>14</v>
      </c>
      <c r="T96" s="184">
        <v>0</v>
      </c>
      <c r="U96" s="189">
        <v>0</v>
      </c>
      <c r="V96" s="185">
        <v>0</v>
      </c>
      <c r="W96" s="185">
        <v>0</v>
      </c>
      <c r="X96" s="189">
        <v>0</v>
      </c>
      <c r="Y96" s="185">
        <v>0</v>
      </c>
      <c r="Z96" s="190">
        <v>0</v>
      </c>
    </row>
    <row r="97" spans="1:26" hidden="1">
      <c r="A97" s="323">
        <f t="shared" si="10"/>
        <v>91</v>
      </c>
      <c r="B97" s="324">
        <f t="shared" si="12"/>
        <v>12</v>
      </c>
      <c r="C97" s="324" t="str">
        <f t="shared" si="12"/>
        <v>Affordable Housing Pilot</v>
      </c>
      <c r="D97" s="324" t="str">
        <f t="shared" si="12"/>
        <v>Consumer Low-Income</v>
      </c>
      <c r="E97" s="324">
        <f t="shared" si="12"/>
        <v>2007</v>
      </c>
      <c r="F97" s="325" t="str">
        <f t="shared" si="12"/>
        <v>Final</v>
      </c>
      <c r="H97" s="323">
        <f t="shared" si="9"/>
        <v>22</v>
      </c>
      <c r="I97" s="325" t="s">
        <v>157</v>
      </c>
      <c r="K97" s="326">
        <v>0</v>
      </c>
      <c r="L97" s="198">
        <v>209</v>
      </c>
      <c r="M97" s="198">
        <v>2926</v>
      </c>
      <c r="N97" s="327">
        <v>0</v>
      </c>
      <c r="O97" s="198">
        <v>209</v>
      </c>
      <c r="P97" s="198">
        <v>2926</v>
      </c>
      <c r="Q97" s="328">
        <v>100</v>
      </c>
      <c r="R97" s="329">
        <v>14</v>
      </c>
      <c r="T97" s="326">
        <v>0</v>
      </c>
      <c r="U97" s="197">
        <v>0</v>
      </c>
      <c r="V97" s="198">
        <v>0</v>
      </c>
      <c r="W97" s="198">
        <v>0</v>
      </c>
      <c r="X97" s="197">
        <v>0</v>
      </c>
      <c r="Y97" s="198">
        <v>0</v>
      </c>
      <c r="Z97" s="199">
        <v>0</v>
      </c>
    </row>
    <row r="98" spans="1:26" hidden="1">
      <c r="A98" s="23">
        <f t="shared" si="10"/>
        <v>92</v>
      </c>
      <c r="B98" s="24">
        <f t="shared" si="12"/>
        <v>12</v>
      </c>
      <c r="C98" s="24" t="str">
        <f t="shared" si="12"/>
        <v>Affordable Housing Pilot</v>
      </c>
      <c r="D98" s="24" t="str">
        <f t="shared" si="12"/>
        <v>Consumer Low-Income</v>
      </c>
      <c r="E98" s="24">
        <f t="shared" si="12"/>
        <v>2007</v>
      </c>
      <c r="F98" s="25" t="str">
        <f t="shared" si="12"/>
        <v>Final</v>
      </c>
      <c r="H98" s="23">
        <f t="shared" si="9"/>
        <v>23</v>
      </c>
      <c r="I98" s="25" t="s">
        <v>158</v>
      </c>
      <c r="K98" s="184">
        <v>0</v>
      </c>
      <c r="L98" s="185">
        <v>209</v>
      </c>
      <c r="M98" s="185">
        <v>2926</v>
      </c>
      <c r="N98" s="186">
        <v>0</v>
      </c>
      <c r="O98" s="185">
        <v>209</v>
      </c>
      <c r="P98" s="185">
        <v>2926</v>
      </c>
      <c r="Q98" s="187">
        <v>100</v>
      </c>
      <c r="R98" s="188">
        <v>14</v>
      </c>
      <c r="T98" s="184">
        <v>0</v>
      </c>
      <c r="U98" s="189">
        <v>0</v>
      </c>
      <c r="V98" s="185">
        <v>0</v>
      </c>
      <c r="W98" s="185">
        <v>0</v>
      </c>
      <c r="X98" s="189">
        <v>0</v>
      </c>
      <c r="Y98" s="185">
        <v>0</v>
      </c>
      <c r="Z98" s="190">
        <v>0</v>
      </c>
    </row>
    <row r="99" spans="1:26" hidden="1">
      <c r="A99" s="323">
        <f t="shared" si="10"/>
        <v>93</v>
      </c>
      <c r="B99" s="324">
        <f t="shared" si="12"/>
        <v>12</v>
      </c>
      <c r="C99" s="324" t="str">
        <f t="shared" si="12"/>
        <v>Affordable Housing Pilot</v>
      </c>
      <c r="D99" s="324" t="str">
        <f t="shared" si="12"/>
        <v>Consumer Low-Income</v>
      </c>
      <c r="E99" s="324">
        <f t="shared" si="12"/>
        <v>2007</v>
      </c>
      <c r="F99" s="325" t="str">
        <f t="shared" si="12"/>
        <v>Final</v>
      </c>
      <c r="H99" s="323">
        <f t="shared" si="9"/>
        <v>24</v>
      </c>
      <c r="I99" s="325" t="s">
        <v>159</v>
      </c>
      <c r="K99" s="326">
        <v>1.14825E-2</v>
      </c>
      <c r="L99" s="198">
        <v>382.75</v>
      </c>
      <c r="M99" s="198">
        <v>5358.5</v>
      </c>
      <c r="N99" s="327">
        <v>1.14825E-2</v>
      </c>
      <c r="O99" s="198">
        <v>382.75</v>
      </c>
      <c r="P99" s="198">
        <v>5358.5</v>
      </c>
      <c r="Q99" s="328">
        <v>100</v>
      </c>
      <c r="R99" s="329">
        <v>14</v>
      </c>
      <c r="T99" s="326">
        <v>0</v>
      </c>
      <c r="U99" s="197">
        <v>0</v>
      </c>
      <c r="V99" s="198">
        <v>0</v>
      </c>
      <c r="W99" s="198">
        <v>0</v>
      </c>
      <c r="X99" s="197">
        <v>0</v>
      </c>
      <c r="Y99" s="198">
        <v>0</v>
      </c>
      <c r="Z99" s="199">
        <v>0</v>
      </c>
    </row>
    <row r="100" spans="1:26" hidden="1">
      <c r="A100" s="23">
        <f t="shared" si="10"/>
        <v>94</v>
      </c>
      <c r="B100" s="24">
        <f t="shared" si="12"/>
        <v>12</v>
      </c>
      <c r="C100" s="24" t="str">
        <f t="shared" si="12"/>
        <v>Affordable Housing Pilot</v>
      </c>
      <c r="D100" s="24" t="str">
        <f t="shared" si="12"/>
        <v>Consumer Low-Income</v>
      </c>
      <c r="E100" s="24">
        <f t="shared" si="12"/>
        <v>2007</v>
      </c>
      <c r="F100" s="25" t="str">
        <f t="shared" si="12"/>
        <v>Final</v>
      </c>
      <c r="H100" s="23">
        <f t="shared" si="9"/>
        <v>25</v>
      </c>
      <c r="I100" s="25" t="s">
        <v>160</v>
      </c>
      <c r="K100" s="184">
        <v>1.2999999999999999E-2</v>
      </c>
      <c r="L100" s="185">
        <v>160</v>
      </c>
      <c r="M100" s="185">
        <v>2240</v>
      </c>
      <c r="N100" s="186">
        <v>1.3000000000000001E-2</v>
      </c>
      <c r="O100" s="185">
        <v>160</v>
      </c>
      <c r="P100" s="185">
        <v>2240</v>
      </c>
      <c r="Q100" s="187">
        <v>100</v>
      </c>
      <c r="R100" s="188">
        <v>14</v>
      </c>
      <c r="T100" s="184">
        <v>0</v>
      </c>
      <c r="U100" s="189">
        <v>0</v>
      </c>
      <c r="V100" s="185">
        <v>0</v>
      </c>
      <c r="W100" s="185">
        <v>0</v>
      </c>
      <c r="X100" s="189">
        <v>0</v>
      </c>
      <c r="Y100" s="185">
        <v>0</v>
      </c>
      <c r="Z100" s="190">
        <v>0</v>
      </c>
    </row>
    <row r="101" spans="1:26" hidden="1">
      <c r="A101" s="323">
        <f t="shared" si="10"/>
        <v>95</v>
      </c>
      <c r="B101" s="324">
        <f t="shared" si="12"/>
        <v>12</v>
      </c>
      <c r="C101" s="324" t="str">
        <f t="shared" si="12"/>
        <v>Affordable Housing Pilot</v>
      </c>
      <c r="D101" s="324" t="str">
        <f t="shared" si="12"/>
        <v>Consumer Low-Income</v>
      </c>
      <c r="E101" s="324">
        <f t="shared" si="12"/>
        <v>2007</v>
      </c>
      <c r="F101" s="325" t="str">
        <f t="shared" si="12"/>
        <v>Final</v>
      </c>
      <c r="H101" s="323">
        <f t="shared" si="9"/>
        <v>26</v>
      </c>
      <c r="I101" s="325" t="s">
        <v>161</v>
      </c>
      <c r="K101" s="326">
        <v>5.0500000000000003E-2</v>
      </c>
      <c r="L101" s="198">
        <v>442.38</v>
      </c>
      <c r="M101" s="198">
        <v>6193.32</v>
      </c>
      <c r="N101" s="327">
        <v>5.050000000000001E-2</v>
      </c>
      <c r="O101" s="198">
        <v>442.38</v>
      </c>
      <c r="P101" s="198">
        <v>6193.32</v>
      </c>
      <c r="Q101" s="328">
        <v>100</v>
      </c>
      <c r="R101" s="329">
        <v>14</v>
      </c>
      <c r="T101" s="326">
        <v>0</v>
      </c>
      <c r="U101" s="197">
        <v>0</v>
      </c>
      <c r="V101" s="198">
        <v>0</v>
      </c>
      <c r="W101" s="198">
        <v>0</v>
      </c>
      <c r="X101" s="197">
        <v>0</v>
      </c>
      <c r="Y101" s="198">
        <v>0</v>
      </c>
      <c r="Z101" s="199">
        <v>0</v>
      </c>
    </row>
    <row r="102" spans="1:26" hidden="1">
      <c r="A102" s="23">
        <f t="shared" si="10"/>
        <v>96</v>
      </c>
      <c r="B102" s="24">
        <f t="shared" si="12"/>
        <v>12</v>
      </c>
      <c r="C102" s="24" t="str">
        <f t="shared" si="12"/>
        <v>Affordable Housing Pilot</v>
      </c>
      <c r="D102" s="24" t="str">
        <f t="shared" si="12"/>
        <v>Consumer Low-Income</v>
      </c>
      <c r="E102" s="24">
        <f t="shared" si="12"/>
        <v>2007</v>
      </c>
      <c r="F102" s="25" t="str">
        <f t="shared" si="12"/>
        <v>Final</v>
      </c>
      <c r="H102" s="23">
        <f t="shared" si="9"/>
        <v>27</v>
      </c>
      <c r="I102" s="25" t="s">
        <v>162</v>
      </c>
      <c r="K102" s="184">
        <v>0</v>
      </c>
      <c r="L102" s="185">
        <v>292</v>
      </c>
      <c r="M102" s="185">
        <v>4088</v>
      </c>
      <c r="N102" s="186">
        <v>0</v>
      </c>
      <c r="O102" s="185">
        <v>292</v>
      </c>
      <c r="P102" s="185">
        <v>4088</v>
      </c>
      <c r="Q102" s="187">
        <v>100</v>
      </c>
      <c r="R102" s="188">
        <v>14</v>
      </c>
      <c r="T102" s="184">
        <v>0</v>
      </c>
      <c r="U102" s="189">
        <v>0</v>
      </c>
      <c r="V102" s="185">
        <v>0</v>
      </c>
      <c r="W102" s="185">
        <v>0</v>
      </c>
      <c r="X102" s="189">
        <v>0</v>
      </c>
      <c r="Y102" s="185">
        <v>0</v>
      </c>
      <c r="Z102" s="190">
        <v>0</v>
      </c>
    </row>
    <row r="103" spans="1:26" hidden="1">
      <c r="A103" s="323">
        <f t="shared" si="10"/>
        <v>97</v>
      </c>
      <c r="B103" s="324">
        <f t="shared" si="12"/>
        <v>12</v>
      </c>
      <c r="C103" s="324" t="str">
        <f t="shared" si="12"/>
        <v>Affordable Housing Pilot</v>
      </c>
      <c r="D103" s="324" t="str">
        <f t="shared" si="12"/>
        <v>Consumer Low-Income</v>
      </c>
      <c r="E103" s="324">
        <f t="shared" si="12"/>
        <v>2007</v>
      </c>
      <c r="F103" s="325" t="str">
        <f t="shared" si="12"/>
        <v>Final</v>
      </c>
      <c r="H103" s="323">
        <f t="shared" si="9"/>
        <v>28</v>
      </c>
      <c r="I103" s="325" t="s">
        <v>120</v>
      </c>
      <c r="K103" s="326">
        <v>1.2999999999999999E-2</v>
      </c>
      <c r="L103" s="198">
        <v>631</v>
      </c>
      <c r="M103" s="198">
        <v>8834</v>
      </c>
      <c r="N103" s="327">
        <v>1.3000000000000001E-2</v>
      </c>
      <c r="O103" s="198">
        <v>631</v>
      </c>
      <c r="P103" s="198">
        <v>8834</v>
      </c>
      <c r="Q103" s="328">
        <v>100</v>
      </c>
      <c r="R103" s="329">
        <v>14</v>
      </c>
      <c r="T103" s="326">
        <v>0</v>
      </c>
      <c r="U103" s="197">
        <v>0</v>
      </c>
      <c r="V103" s="198">
        <v>0</v>
      </c>
      <c r="W103" s="198">
        <v>0</v>
      </c>
      <c r="X103" s="197">
        <v>0</v>
      </c>
      <c r="Y103" s="198">
        <v>0</v>
      </c>
      <c r="Z103" s="199">
        <v>0</v>
      </c>
    </row>
    <row r="104" spans="1:26" hidden="1">
      <c r="A104" s="23">
        <f t="shared" si="10"/>
        <v>98</v>
      </c>
      <c r="B104" s="24">
        <f t="shared" si="12"/>
        <v>12</v>
      </c>
      <c r="C104" s="24" t="str">
        <f t="shared" si="12"/>
        <v>Affordable Housing Pilot</v>
      </c>
      <c r="D104" s="24" t="str">
        <f t="shared" si="12"/>
        <v>Consumer Low-Income</v>
      </c>
      <c r="E104" s="24">
        <f t="shared" si="12"/>
        <v>2007</v>
      </c>
      <c r="F104" s="25" t="str">
        <f t="shared" si="12"/>
        <v>Final</v>
      </c>
      <c r="H104" s="23">
        <f t="shared" si="9"/>
        <v>29</v>
      </c>
      <c r="I104" s="25" t="s">
        <v>163</v>
      </c>
      <c r="K104" s="184">
        <v>0</v>
      </c>
      <c r="L104" s="185">
        <v>292</v>
      </c>
      <c r="M104" s="185">
        <v>4088</v>
      </c>
      <c r="N104" s="186">
        <v>0</v>
      </c>
      <c r="O104" s="185">
        <v>292</v>
      </c>
      <c r="P104" s="185">
        <v>4088</v>
      </c>
      <c r="Q104" s="187">
        <v>100</v>
      </c>
      <c r="R104" s="188">
        <v>14</v>
      </c>
      <c r="T104" s="184">
        <v>0</v>
      </c>
      <c r="U104" s="189">
        <v>0</v>
      </c>
      <c r="V104" s="185">
        <v>0</v>
      </c>
      <c r="W104" s="185">
        <v>0</v>
      </c>
      <c r="X104" s="189">
        <v>0</v>
      </c>
      <c r="Y104" s="185">
        <v>0</v>
      </c>
      <c r="Z104" s="190">
        <v>0</v>
      </c>
    </row>
    <row r="105" spans="1:26" hidden="1">
      <c r="A105" s="330">
        <f t="shared" si="10"/>
        <v>99</v>
      </c>
      <c r="B105" s="331">
        <f t="shared" si="12"/>
        <v>12</v>
      </c>
      <c r="C105" s="331" t="str">
        <f t="shared" si="12"/>
        <v>Affordable Housing Pilot</v>
      </c>
      <c r="D105" s="331" t="str">
        <f t="shared" si="12"/>
        <v>Consumer Low-Income</v>
      </c>
      <c r="E105" s="331">
        <f t="shared" si="12"/>
        <v>2007</v>
      </c>
      <c r="F105" s="332" t="str">
        <f t="shared" si="12"/>
        <v>Final</v>
      </c>
      <c r="H105" s="330">
        <f t="shared" si="9"/>
        <v>30</v>
      </c>
      <c r="I105" s="332" t="s">
        <v>164</v>
      </c>
      <c r="K105" s="339">
        <v>1.2000000000000001E-3</v>
      </c>
      <c r="L105" s="234">
        <v>12</v>
      </c>
      <c r="M105" s="234">
        <v>168</v>
      </c>
      <c r="N105" s="340">
        <v>1.2000000000000001E-3</v>
      </c>
      <c r="O105" s="234">
        <v>12</v>
      </c>
      <c r="P105" s="234">
        <v>168</v>
      </c>
      <c r="Q105" s="336">
        <v>100</v>
      </c>
      <c r="R105" s="337">
        <v>14</v>
      </c>
      <c r="T105" s="339">
        <v>0</v>
      </c>
      <c r="U105" s="233">
        <v>0</v>
      </c>
      <c r="V105" s="234">
        <v>0</v>
      </c>
      <c r="W105" s="234">
        <v>0</v>
      </c>
      <c r="X105" s="233">
        <v>0</v>
      </c>
      <c r="Y105" s="234">
        <v>0</v>
      </c>
      <c r="Z105" s="235">
        <v>0</v>
      </c>
    </row>
    <row r="106" spans="1:26" hidden="1">
      <c r="A106" s="57">
        <f t="shared" si="10"/>
        <v>100</v>
      </c>
      <c r="B106" s="58">
        <f>B76+1</f>
        <v>13</v>
      </c>
      <c r="C106" s="58" t="s">
        <v>24</v>
      </c>
      <c r="D106" s="58" t="s">
        <v>23</v>
      </c>
      <c r="E106" s="58">
        <f>E76</f>
        <v>2007</v>
      </c>
      <c r="F106" s="59" t="s">
        <v>11</v>
      </c>
      <c r="H106" s="57">
        <f t="shared" si="9"/>
        <v>1</v>
      </c>
      <c r="I106" s="59" t="s">
        <v>165</v>
      </c>
      <c r="K106" s="242" t="s">
        <v>91</v>
      </c>
      <c r="L106" s="243" t="s">
        <v>91</v>
      </c>
      <c r="M106" s="243" t="s">
        <v>91</v>
      </c>
      <c r="N106" s="244" t="s">
        <v>91</v>
      </c>
      <c r="O106" s="243" t="s">
        <v>91</v>
      </c>
      <c r="P106" s="243" t="s">
        <v>91</v>
      </c>
      <c r="Q106" s="165">
        <v>100</v>
      </c>
      <c r="R106" s="166">
        <v>10</v>
      </c>
      <c r="T106" s="245">
        <v>20.222433731820168</v>
      </c>
      <c r="U106" s="246">
        <v>2.9247321512963054</v>
      </c>
      <c r="V106" s="247">
        <v>24860.223286018594</v>
      </c>
      <c r="W106" s="247">
        <v>248602.23286018593</v>
      </c>
      <c r="X106" s="246">
        <v>2.9247321512963054</v>
      </c>
      <c r="Y106" s="247">
        <v>24860.223286018594</v>
      </c>
      <c r="Z106" s="248">
        <v>248602.23286018593</v>
      </c>
    </row>
    <row r="107" spans="1:26" hidden="1">
      <c r="A107" s="330">
        <f t="shared" si="10"/>
        <v>101</v>
      </c>
      <c r="B107" s="331">
        <f>B106+1</f>
        <v>14</v>
      </c>
      <c r="C107" s="331" t="s">
        <v>25</v>
      </c>
      <c r="D107" s="331" t="s">
        <v>23</v>
      </c>
      <c r="E107" s="331">
        <f>E106</f>
        <v>2007</v>
      </c>
      <c r="F107" s="332" t="s">
        <v>11</v>
      </c>
      <c r="H107" s="330">
        <f t="shared" si="9"/>
        <v>1</v>
      </c>
      <c r="I107" s="332" t="s">
        <v>165</v>
      </c>
      <c r="K107" s="333" t="s">
        <v>91</v>
      </c>
      <c r="L107" s="334" t="s">
        <v>91</v>
      </c>
      <c r="M107" s="334" t="s">
        <v>91</v>
      </c>
      <c r="N107" s="335" t="s">
        <v>91</v>
      </c>
      <c r="O107" s="334" t="s">
        <v>91</v>
      </c>
      <c r="P107" s="334" t="s">
        <v>91</v>
      </c>
      <c r="Q107" s="336">
        <v>100</v>
      </c>
      <c r="R107" s="337">
        <v>19</v>
      </c>
      <c r="T107" s="338">
        <v>0</v>
      </c>
      <c r="U107" s="216">
        <v>0</v>
      </c>
      <c r="V107" s="217">
        <v>0</v>
      </c>
      <c r="W107" s="217">
        <v>0</v>
      </c>
      <c r="X107" s="216">
        <v>0</v>
      </c>
      <c r="Y107" s="217">
        <v>0</v>
      </c>
      <c r="Z107" s="218">
        <v>0</v>
      </c>
    </row>
    <row r="108" spans="1:26" hidden="1">
      <c r="A108" s="57">
        <f t="shared" si="10"/>
        <v>102</v>
      </c>
      <c r="B108" s="58">
        <f>B107+1</f>
        <v>15</v>
      </c>
      <c r="C108" s="58" t="s">
        <v>26</v>
      </c>
      <c r="D108" s="58" t="s">
        <v>15</v>
      </c>
      <c r="E108" s="58">
        <f>E107</f>
        <v>2007</v>
      </c>
      <c r="F108" s="59" t="s">
        <v>11</v>
      </c>
      <c r="H108" s="57">
        <f t="shared" si="9"/>
        <v>1</v>
      </c>
      <c r="I108" s="59" t="s">
        <v>166</v>
      </c>
      <c r="K108" s="242" t="s">
        <v>91</v>
      </c>
      <c r="L108" s="243" t="s">
        <v>91</v>
      </c>
      <c r="M108" s="243" t="s">
        <v>91</v>
      </c>
      <c r="N108" s="244" t="s">
        <v>91</v>
      </c>
      <c r="O108" s="243" t="s">
        <v>91</v>
      </c>
      <c r="P108" s="243" t="s">
        <v>91</v>
      </c>
      <c r="Q108" s="165">
        <v>90</v>
      </c>
      <c r="R108" s="166">
        <v>5</v>
      </c>
      <c r="T108" s="245">
        <v>0</v>
      </c>
      <c r="U108" s="246">
        <v>0</v>
      </c>
      <c r="V108" s="247">
        <v>0</v>
      </c>
      <c r="W108" s="247">
        <v>0</v>
      </c>
      <c r="X108" s="246">
        <v>0</v>
      </c>
      <c r="Y108" s="247">
        <v>0</v>
      </c>
      <c r="Z108" s="248">
        <v>0</v>
      </c>
    </row>
    <row r="109" spans="1:26" hidden="1">
      <c r="A109" s="316">
        <f t="shared" si="10"/>
        <v>103</v>
      </c>
      <c r="B109" s="147">
        <f>B108+1</f>
        <v>16</v>
      </c>
      <c r="C109" s="147" t="s">
        <v>27</v>
      </c>
      <c r="D109" s="149" t="s">
        <v>28</v>
      </c>
      <c r="E109" s="148">
        <f>E108</f>
        <v>2007</v>
      </c>
      <c r="F109" s="150" t="s">
        <v>11</v>
      </c>
      <c r="H109" s="316">
        <f t="shared" si="9"/>
        <v>1</v>
      </c>
      <c r="I109" s="317" t="s">
        <v>167</v>
      </c>
      <c r="K109" s="341" t="s">
        <v>91</v>
      </c>
      <c r="L109" s="263" t="s">
        <v>91</v>
      </c>
      <c r="M109" s="263" t="s">
        <v>91</v>
      </c>
      <c r="N109" s="342" t="s">
        <v>91</v>
      </c>
      <c r="O109" s="263" t="s">
        <v>91</v>
      </c>
      <c r="P109" s="263" t="s">
        <v>91</v>
      </c>
      <c r="Q109" s="320">
        <v>90</v>
      </c>
      <c r="R109" s="321">
        <v>5</v>
      </c>
      <c r="T109" s="318">
        <v>0</v>
      </c>
      <c r="U109" s="205">
        <v>0</v>
      </c>
      <c r="V109" s="206">
        <v>0</v>
      </c>
      <c r="W109" s="206">
        <v>0</v>
      </c>
      <c r="X109" s="205">
        <v>0</v>
      </c>
      <c r="Y109" s="206">
        <v>0</v>
      </c>
      <c r="Z109" s="207">
        <v>0</v>
      </c>
    </row>
    <row r="110" spans="1:26" hidden="1">
      <c r="A110" s="23">
        <f t="shared" si="10"/>
        <v>104</v>
      </c>
      <c r="B110" s="24">
        <f t="shared" ref="B110:D111" si="13">B109</f>
        <v>16</v>
      </c>
      <c r="C110" s="24" t="str">
        <f t="shared" si="13"/>
        <v>Toronto Comprehensive</v>
      </c>
      <c r="D110" s="24" t="str">
        <f t="shared" si="13"/>
        <v>Consumer Business, Industrial</v>
      </c>
      <c r="E110" s="24">
        <f>E109</f>
        <v>2007</v>
      </c>
      <c r="F110" s="25" t="str">
        <f>F109</f>
        <v>Final</v>
      </c>
      <c r="H110" s="23">
        <f t="shared" si="9"/>
        <v>2</v>
      </c>
      <c r="I110" s="25" t="s">
        <v>168</v>
      </c>
      <c r="K110" s="252" t="s">
        <v>91</v>
      </c>
      <c r="L110" s="253" t="s">
        <v>91</v>
      </c>
      <c r="M110" s="253" t="s">
        <v>91</v>
      </c>
      <c r="N110" s="254" t="s">
        <v>91</v>
      </c>
      <c r="O110" s="253" t="s">
        <v>91</v>
      </c>
      <c r="P110" s="253" t="s">
        <v>91</v>
      </c>
      <c r="Q110" s="187">
        <v>90</v>
      </c>
      <c r="R110" s="188">
        <v>5</v>
      </c>
      <c r="T110" s="184">
        <v>0</v>
      </c>
      <c r="U110" s="189">
        <v>0</v>
      </c>
      <c r="V110" s="185">
        <v>0</v>
      </c>
      <c r="W110" s="185">
        <v>0</v>
      </c>
      <c r="X110" s="189">
        <v>0</v>
      </c>
      <c r="Y110" s="185">
        <v>0</v>
      </c>
      <c r="Z110" s="190">
        <v>0</v>
      </c>
    </row>
    <row r="111" spans="1:26" hidden="1">
      <c r="A111" s="330">
        <f t="shared" si="10"/>
        <v>105</v>
      </c>
      <c r="B111" s="331">
        <f t="shared" si="13"/>
        <v>16</v>
      </c>
      <c r="C111" s="331" t="str">
        <f t="shared" si="13"/>
        <v>Toronto Comprehensive</v>
      </c>
      <c r="D111" s="331" t="str">
        <f t="shared" si="13"/>
        <v>Consumer Business, Industrial</v>
      </c>
      <c r="E111" s="331">
        <f>E110</f>
        <v>2007</v>
      </c>
      <c r="F111" s="332" t="str">
        <f>F110</f>
        <v>Final</v>
      </c>
      <c r="H111" s="330">
        <f t="shared" si="9"/>
        <v>3</v>
      </c>
      <c r="I111" s="332" t="s">
        <v>169</v>
      </c>
      <c r="K111" s="333" t="s">
        <v>91</v>
      </c>
      <c r="L111" s="334" t="s">
        <v>91</v>
      </c>
      <c r="M111" s="334" t="s">
        <v>91</v>
      </c>
      <c r="N111" s="335" t="s">
        <v>91</v>
      </c>
      <c r="O111" s="334" t="s">
        <v>91</v>
      </c>
      <c r="P111" s="334" t="s">
        <v>91</v>
      </c>
      <c r="Q111" s="336">
        <v>90</v>
      </c>
      <c r="R111" s="337">
        <v>5</v>
      </c>
      <c r="T111" s="339">
        <v>0</v>
      </c>
      <c r="U111" s="233">
        <v>0</v>
      </c>
      <c r="V111" s="234">
        <v>0</v>
      </c>
      <c r="W111" s="234">
        <v>0</v>
      </c>
      <c r="X111" s="233">
        <v>0</v>
      </c>
      <c r="Y111" s="234">
        <v>0</v>
      </c>
      <c r="Z111" s="235">
        <v>0</v>
      </c>
    </row>
    <row r="112" spans="1:26" hidden="1">
      <c r="A112" s="49">
        <f t="shared" si="10"/>
        <v>106</v>
      </c>
      <c r="B112" s="50">
        <f>B109+1</f>
        <v>17</v>
      </c>
      <c r="C112" s="50" t="s">
        <v>14</v>
      </c>
      <c r="D112" s="219" t="s">
        <v>15</v>
      </c>
      <c r="E112" s="220">
        <f>E109</f>
        <v>2007</v>
      </c>
      <c r="F112" s="221" t="s">
        <v>11</v>
      </c>
      <c r="H112" s="49">
        <f t="shared" si="9"/>
        <v>1</v>
      </c>
      <c r="I112" s="51" t="s">
        <v>90</v>
      </c>
      <c r="K112" s="255" t="s">
        <v>91</v>
      </c>
      <c r="L112" s="256" t="s">
        <v>91</v>
      </c>
      <c r="M112" s="256" t="s">
        <v>91</v>
      </c>
      <c r="N112" s="257" t="s">
        <v>91</v>
      </c>
      <c r="O112" s="256" t="s">
        <v>91</v>
      </c>
      <c r="P112" s="256" t="s">
        <v>91</v>
      </c>
      <c r="Q112" s="225">
        <v>100</v>
      </c>
      <c r="R112" s="226">
        <v>1</v>
      </c>
      <c r="T112" s="245">
        <v>3.2738712702728379E-2</v>
      </c>
      <c r="U112" s="246">
        <v>649.35190476317814</v>
      </c>
      <c r="V112" s="247">
        <v>0</v>
      </c>
      <c r="W112" s="247">
        <v>0</v>
      </c>
      <c r="X112" s="246">
        <v>649.35190476317814</v>
      </c>
      <c r="Y112" s="247">
        <v>0</v>
      </c>
      <c r="Z112" s="248">
        <v>0</v>
      </c>
    </row>
    <row r="113" spans="1:26" hidden="1">
      <c r="A113" s="316">
        <f t="shared" si="10"/>
        <v>107</v>
      </c>
      <c r="B113" s="147">
        <f>B112+1</f>
        <v>18</v>
      </c>
      <c r="C113" s="147" t="s">
        <v>16</v>
      </c>
      <c r="D113" s="149" t="s">
        <v>15</v>
      </c>
      <c r="E113" s="148">
        <f>E112</f>
        <v>2007</v>
      </c>
      <c r="F113" s="150" t="s">
        <v>11</v>
      </c>
      <c r="H113" s="316">
        <f t="shared" si="9"/>
        <v>1</v>
      </c>
      <c r="I113" s="317" t="s">
        <v>92</v>
      </c>
      <c r="K113" s="318">
        <v>13400</v>
      </c>
      <c r="L113" s="206">
        <v>0</v>
      </c>
      <c r="M113" s="206">
        <v>0</v>
      </c>
      <c r="N113" s="319">
        <v>13400</v>
      </c>
      <c r="O113" s="206">
        <v>0</v>
      </c>
      <c r="P113" s="206">
        <v>0</v>
      </c>
      <c r="Q113" s="320">
        <v>100</v>
      </c>
      <c r="R113" s="321">
        <v>5</v>
      </c>
      <c r="T113" s="318">
        <v>2.0461695439205237E-3</v>
      </c>
      <c r="U113" s="205">
        <v>27.418671888535016</v>
      </c>
      <c r="V113" s="206">
        <v>0</v>
      </c>
      <c r="W113" s="206">
        <v>0</v>
      </c>
      <c r="X113" s="205">
        <v>27.418671888535016</v>
      </c>
      <c r="Y113" s="206">
        <v>0</v>
      </c>
      <c r="Z113" s="207">
        <v>0</v>
      </c>
    </row>
    <row r="114" spans="1:26" hidden="1">
      <c r="A114" s="57">
        <f t="shared" si="10"/>
        <v>108</v>
      </c>
      <c r="B114" s="58">
        <f>B113</f>
        <v>18</v>
      </c>
      <c r="C114" s="58" t="str">
        <f>C113</f>
        <v>Electricity Resources Demand Response</v>
      </c>
      <c r="D114" s="58" t="str">
        <f>D113</f>
        <v>Business, Industrial</v>
      </c>
      <c r="E114" s="58">
        <f>E113</f>
        <v>2007</v>
      </c>
      <c r="F114" s="59" t="str">
        <f>F113</f>
        <v>Final</v>
      </c>
      <c r="H114" s="57">
        <f t="shared" si="9"/>
        <v>2</v>
      </c>
      <c r="I114" s="59" t="s">
        <v>93</v>
      </c>
      <c r="K114" s="162">
        <v>0</v>
      </c>
      <c r="L114" s="163">
        <v>0</v>
      </c>
      <c r="M114" s="163">
        <v>0</v>
      </c>
      <c r="N114" s="164">
        <v>0</v>
      </c>
      <c r="O114" s="163">
        <v>0</v>
      </c>
      <c r="P114" s="163">
        <v>0</v>
      </c>
      <c r="Q114" s="165">
        <v>100</v>
      </c>
      <c r="R114" s="166">
        <v>4</v>
      </c>
      <c r="T114" s="162">
        <v>0</v>
      </c>
      <c r="U114" s="167">
        <v>0</v>
      </c>
      <c r="V114" s="163">
        <v>0</v>
      </c>
      <c r="W114" s="163">
        <v>0</v>
      </c>
      <c r="X114" s="167">
        <v>0</v>
      </c>
      <c r="Y114" s="163">
        <v>0</v>
      </c>
      <c r="Z114" s="169">
        <v>0</v>
      </c>
    </row>
    <row r="115" spans="1:26" hidden="1">
      <c r="A115" s="316">
        <f t="shared" si="10"/>
        <v>109</v>
      </c>
      <c r="B115" s="147">
        <f>B113+1</f>
        <v>19</v>
      </c>
      <c r="C115" s="147" t="s">
        <v>29</v>
      </c>
      <c r="D115" s="149" t="s">
        <v>30</v>
      </c>
      <c r="E115" s="148">
        <f>E113</f>
        <v>2007</v>
      </c>
      <c r="F115" s="150" t="s">
        <v>11</v>
      </c>
      <c r="H115" s="316">
        <f t="shared" si="9"/>
        <v>1</v>
      </c>
      <c r="I115" s="317" t="s">
        <v>170</v>
      </c>
      <c r="K115" s="341" t="s">
        <v>91</v>
      </c>
      <c r="L115" s="263" t="s">
        <v>91</v>
      </c>
      <c r="M115" s="263" t="s">
        <v>91</v>
      </c>
      <c r="N115" s="342" t="s">
        <v>91</v>
      </c>
      <c r="O115" s="263" t="s">
        <v>91</v>
      </c>
      <c r="P115" s="263" t="s">
        <v>91</v>
      </c>
      <c r="Q115" s="320">
        <v>100</v>
      </c>
      <c r="R115" s="321">
        <v>20</v>
      </c>
      <c r="T115" s="318">
        <v>0</v>
      </c>
      <c r="U115" s="205">
        <v>0</v>
      </c>
      <c r="V115" s="206">
        <v>0</v>
      </c>
      <c r="W115" s="206">
        <v>0</v>
      </c>
      <c r="X115" s="205">
        <v>0</v>
      </c>
      <c r="Y115" s="206">
        <v>0</v>
      </c>
      <c r="Z115" s="207">
        <v>0</v>
      </c>
    </row>
    <row r="116" spans="1:26" hidden="1">
      <c r="A116" s="23">
        <f t="shared" si="10"/>
        <v>110</v>
      </c>
      <c r="B116" s="24">
        <f t="shared" ref="B116:F118" si="14">B115</f>
        <v>19</v>
      </c>
      <c r="C116" s="24" t="str">
        <f t="shared" si="14"/>
        <v>Renewable Energy Standard Offer</v>
      </c>
      <c r="D116" s="24" t="str">
        <f t="shared" si="14"/>
        <v>Consumer, Business, Industrial</v>
      </c>
      <c r="E116" s="24">
        <f t="shared" si="14"/>
        <v>2007</v>
      </c>
      <c r="F116" s="25" t="str">
        <f t="shared" si="14"/>
        <v>Final</v>
      </c>
      <c r="H116" s="23">
        <f t="shared" si="9"/>
        <v>2</v>
      </c>
      <c r="I116" s="25" t="s">
        <v>171</v>
      </c>
      <c r="K116" s="252" t="s">
        <v>91</v>
      </c>
      <c r="L116" s="253" t="s">
        <v>91</v>
      </c>
      <c r="M116" s="253" t="s">
        <v>91</v>
      </c>
      <c r="N116" s="254" t="s">
        <v>91</v>
      </c>
      <c r="O116" s="253" t="s">
        <v>91</v>
      </c>
      <c r="P116" s="253" t="s">
        <v>91</v>
      </c>
      <c r="Q116" s="187">
        <v>100</v>
      </c>
      <c r="R116" s="188">
        <v>20</v>
      </c>
      <c r="T116" s="184">
        <v>0</v>
      </c>
      <c r="U116" s="189">
        <v>0</v>
      </c>
      <c r="V116" s="185">
        <v>0</v>
      </c>
      <c r="W116" s="185">
        <v>0</v>
      </c>
      <c r="X116" s="189">
        <v>0</v>
      </c>
      <c r="Y116" s="185">
        <v>0</v>
      </c>
      <c r="Z116" s="190">
        <v>0</v>
      </c>
    </row>
    <row r="117" spans="1:26" hidden="1">
      <c r="A117" s="323">
        <f t="shared" si="10"/>
        <v>111</v>
      </c>
      <c r="B117" s="324">
        <f t="shared" si="14"/>
        <v>19</v>
      </c>
      <c r="C117" s="324" t="str">
        <f t="shared" si="14"/>
        <v>Renewable Energy Standard Offer</v>
      </c>
      <c r="D117" s="324" t="str">
        <f t="shared" si="14"/>
        <v>Consumer, Business, Industrial</v>
      </c>
      <c r="E117" s="324">
        <f t="shared" si="14"/>
        <v>2007</v>
      </c>
      <c r="F117" s="325" t="str">
        <f t="shared" si="14"/>
        <v>Final</v>
      </c>
      <c r="H117" s="323">
        <f t="shared" si="9"/>
        <v>3</v>
      </c>
      <c r="I117" s="325" t="s">
        <v>172</v>
      </c>
      <c r="K117" s="343" t="s">
        <v>91</v>
      </c>
      <c r="L117" s="269" t="s">
        <v>91</v>
      </c>
      <c r="M117" s="269" t="s">
        <v>91</v>
      </c>
      <c r="N117" s="344" t="s">
        <v>91</v>
      </c>
      <c r="O117" s="269" t="s">
        <v>91</v>
      </c>
      <c r="P117" s="269" t="s">
        <v>91</v>
      </c>
      <c r="Q117" s="328">
        <v>100</v>
      </c>
      <c r="R117" s="329">
        <v>20</v>
      </c>
      <c r="T117" s="326">
        <v>0</v>
      </c>
      <c r="U117" s="197">
        <v>0</v>
      </c>
      <c r="V117" s="198">
        <v>0</v>
      </c>
      <c r="W117" s="198">
        <v>0</v>
      </c>
      <c r="X117" s="197">
        <v>0</v>
      </c>
      <c r="Y117" s="198">
        <v>0</v>
      </c>
      <c r="Z117" s="199">
        <v>0</v>
      </c>
    </row>
    <row r="118" spans="1:26" hidden="1">
      <c r="A118" s="57">
        <f t="shared" si="10"/>
        <v>112</v>
      </c>
      <c r="B118" s="58">
        <f t="shared" si="14"/>
        <v>19</v>
      </c>
      <c r="C118" s="58" t="str">
        <f t="shared" si="14"/>
        <v>Renewable Energy Standard Offer</v>
      </c>
      <c r="D118" s="58" t="str">
        <f t="shared" si="14"/>
        <v>Consumer, Business, Industrial</v>
      </c>
      <c r="E118" s="58">
        <f t="shared" si="14"/>
        <v>2007</v>
      </c>
      <c r="F118" s="59" t="str">
        <f t="shared" si="14"/>
        <v>Final</v>
      </c>
      <c r="H118" s="57">
        <f t="shared" si="9"/>
        <v>4</v>
      </c>
      <c r="I118" s="59" t="s">
        <v>173</v>
      </c>
      <c r="K118" s="242" t="s">
        <v>91</v>
      </c>
      <c r="L118" s="243" t="s">
        <v>91</v>
      </c>
      <c r="M118" s="243" t="s">
        <v>91</v>
      </c>
      <c r="N118" s="244" t="s">
        <v>91</v>
      </c>
      <c r="O118" s="243" t="s">
        <v>91</v>
      </c>
      <c r="P118" s="243" t="s">
        <v>91</v>
      </c>
      <c r="Q118" s="165">
        <v>100</v>
      </c>
      <c r="R118" s="166">
        <v>20</v>
      </c>
      <c r="T118" s="162">
        <v>0</v>
      </c>
      <c r="U118" s="167">
        <v>0</v>
      </c>
      <c r="V118" s="163">
        <v>0</v>
      </c>
      <c r="W118" s="163">
        <v>0</v>
      </c>
      <c r="X118" s="167">
        <v>0</v>
      </c>
      <c r="Y118" s="163">
        <v>0</v>
      </c>
      <c r="Z118" s="169">
        <v>0</v>
      </c>
    </row>
    <row r="119" spans="1:26" hidden="1">
      <c r="A119" s="316">
        <f t="shared" si="10"/>
        <v>113</v>
      </c>
      <c r="B119" s="147">
        <f>B115+1</f>
        <v>20</v>
      </c>
      <c r="C119" s="147" t="s">
        <v>17</v>
      </c>
      <c r="D119" s="149" t="s">
        <v>10</v>
      </c>
      <c r="E119" s="148">
        <f>E115+1</f>
        <v>2008</v>
      </c>
      <c r="F119" s="150" t="s">
        <v>11</v>
      </c>
      <c r="H119" s="316">
        <f t="shared" si="9"/>
        <v>1</v>
      </c>
      <c r="I119" s="317" t="s">
        <v>94</v>
      </c>
      <c r="K119" s="318">
        <v>7.9386949999999998E-2</v>
      </c>
      <c r="L119" s="206">
        <v>775</v>
      </c>
      <c r="M119" s="206">
        <v>6975</v>
      </c>
      <c r="N119" s="319">
        <v>4.3662822500000004E-2</v>
      </c>
      <c r="O119" s="206">
        <v>426.25</v>
      </c>
      <c r="P119" s="206">
        <v>3836.25</v>
      </c>
      <c r="Q119" s="320">
        <v>55</v>
      </c>
      <c r="R119" s="321">
        <v>9</v>
      </c>
      <c r="T119" s="318">
        <v>1.5718550923634507</v>
      </c>
      <c r="U119" s="205">
        <v>0.12478478162470263</v>
      </c>
      <c r="V119" s="206">
        <v>1218.1876965816743</v>
      </c>
      <c r="W119" s="206">
        <v>10963.689269235068</v>
      </c>
      <c r="X119" s="205">
        <v>6.8631629893586454E-2</v>
      </c>
      <c r="Y119" s="206">
        <v>670.00323311992088</v>
      </c>
      <c r="Z119" s="207">
        <v>6030.0290980792879</v>
      </c>
    </row>
    <row r="120" spans="1:26" hidden="1">
      <c r="A120" s="23">
        <f t="shared" si="10"/>
        <v>114</v>
      </c>
      <c r="B120" s="24">
        <f t="shared" ref="B120:F127" si="15">B119</f>
        <v>20</v>
      </c>
      <c r="C120" s="24" t="str">
        <f t="shared" si="15"/>
        <v>Great Refrigerator Roundup</v>
      </c>
      <c r="D120" s="24" t="str">
        <f t="shared" si="15"/>
        <v>Consumer</v>
      </c>
      <c r="E120" s="24">
        <f t="shared" si="15"/>
        <v>2008</v>
      </c>
      <c r="F120" s="25" t="str">
        <f t="shared" si="15"/>
        <v>Final</v>
      </c>
      <c r="H120" s="23">
        <f t="shared" si="9"/>
        <v>2</v>
      </c>
      <c r="I120" s="25" t="s">
        <v>95</v>
      </c>
      <c r="K120" s="184">
        <v>8.4635893000000004E-2</v>
      </c>
      <c r="L120" s="185">
        <v>740</v>
      </c>
      <c r="M120" s="185">
        <v>5920</v>
      </c>
      <c r="N120" s="186">
        <v>4.401066436E-2</v>
      </c>
      <c r="O120" s="185">
        <v>384.8</v>
      </c>
      <c r="P120" s="185">
        <v>3078.4</v>
      </c>
      <c r="Q120" s="187">
        <v>52</v>
      </c>
      <c r="R120" s="188">
        <v>8</v>
      </c>
      <c r="T120" s="184">
        <v>43.891346992153444</v>
      </c>
      <c r="U120" s="189">
        <v>3.7147833476537708</v>
      </c>
      <c r="V120" s="185">
        <v>32479.596774193549</v>
      </c>
      <c r="W120" s="185">
        <v>259836.77419354839</v>
      </c>
      <c r="X120" s="189">
        <v>1.9316873407799608</v>
      </c>
      <c r="Y120" s="185">
        <v>16889.390322580646</v>
      </c>
      <c r="Z120" s="190">
        <v>135115.12258064517</v>
      </c>
    </row>
    <row r="121" spans="1:26" hidden="1">
      <c r="A121" s="323">
        <f t="shared" si="10"/>
        <v>115</v>
      </c>
      <c r="B121" s="324">
        <f t="shared" si="15"/>
        <v>20</v>
      </c>
      <c r="C121" s="324" t="str">
        <f t="shared" si="15"/>
        <v>Great Refrigerator Roundup</v>
      </c>
      <c r="D121" s="324" t="str">
        <f t="shared" si="15"/>
        <v>Consumer</v>
      </c>
      <c r="E121" s="324">
        <f t="shared" si="15"/>
        <v>2008</v>
      </c>
      <c r="F121" s="325" t="str">
        <f t="shared" si="15"/>
        <v>Final</v>
      </c>
      <c r="H121" s="323">
        <f t="shared" si="9"/>
        <v>3</v>
      </c>
      <c r="I121" s="325" t="s">
        <v>96</v>
      </c>
      <c r="K121" s="326">
        <v>7.9386949999999998E-2</v>
      </c>
      <c r="L121" s="198">
        <v>775</v>
      </c>
      <c r="M121" s="198">
        <v>6975</v>
      </c>
      <c r="N121" s="327">
        <v>4.3662822500000004E-2</v>
      </c>
      <c r="O121" s="198">
        <v>426.25</v>
      </c>
      <c r="P121" s="198">
        <v>3836.25</v>
      </c>
      <c r="Q121" s="328">
        <v>55</v>
      </c>
      <c r="R121" s="329">
        <v>9</v>
      </c>
      <c r="T121" s="326">
        <v>14.66969488927562</v>
      </c>
      <c r="U121" s="197">
        <v>1.1645823346901791</v>
      </c>
      <c r="V121" s="198">
        <v>11369.013539188605</v>
      </c>
      <c r="W121" s="198">
        <v>102321.12185269743</v>
      </c>
      <c r="X121" s="197">
        <v>0.6405202840795986</v>
      </c>
      <c r="Y121" s="198">
        <v>6252.9574465537335</v>
      </c>
      <c r="Z121" s="199">
        <v>56276.617018983598</v>
      </c>
    </row>
    <row r="122" spans="1:26" hidden="1">
      <c r="A122" s="23">
        <f t="shared" si="10"/>
        <v>116</v>
      </c>
      <c r="B122" s="24">
        <f t="shared" si="15"/>
        <v>20</v>
      </c>
      <c r="C122" s="24" t="str">
        <f t="shared" si="15"/>
        <v>Great Refrigerator Roundup</v>
      </c>
      <c r="D122" s="24" t="str">
        <f t="shared" si="15"/>
        <v>Consumer</v>
      </c>
      <c r="E122" s="24">
        <f t="shared" si="15"/>
        <v>2008</v>
      </c>
      <c r="F122" s="25" t="str">
        <f t="shared" si="15"/>
        <v>Final</v>
      </c>
      <c r="H122" s="23">
        <f t="shared" si="9"/>
        <v>4</v>
      </c>
      <c r="I122" s="25" t="s">
        <v>97</v>
      </c>
      <c r="K122" s="184">
        <v>7.9386949999999998E-2</v>
      </c>
      <c r="L122" s="185">
        <v>775</v>
      </c>
      <c r="M122" s="185">
        <v>6975</v>
      </c>
      <c r="N122" s="186">
        <v>4.3662822500000004E-2</v>
      </c>
      <c r="O122" s="185">
        <v>426.25</v>
      </c>
      <c r="P122" s="185">
        <v>3836.25</v>
      </c>
      <c r="Q122" s="187">
        <v>55</v>
      </c>
      <c r="R122" s="188">
        <v>9</v>
      </c>
      <c r="T122" s="184">
        <v>28.482014273625726</v>
      </c>
      <c r="U122" s="189">
        <v>2.2611002430396119</v>
      </c>
      <c r="V122" s="185">
        <v>22073.561062059936</v>
      </c>
      <c r="W122" s="185">
        <v>198662.04955853947</v>
      </c>
      <c r="X122" s="189">
        <v>1.2436051336717866</v>
      </c>
      <c r="Y122" s="185">
        <v>12140.458584132966</v>
      </c>
      <c r="Z122" s="190">
        <v>109264.1272571967</v>
      </c>
    </row>
    <row r="123" spans="1:26" hidden="1">
      <c r="A123" s="323">
        <f t="shared" si="10"/>
        <v>117</v>
      </c>
      <c r="B123" s="324">
        <f t="shared" si="15"/>
        <v>20</v>
      </c>
      <c r="C123" s="324" t="str">
        <f t="shared" si="15"/>
        <v>Great Refrigerator Roundup</v>
      </c>
      <c r="D123" s="324" t="str">
        <f t="shared" si="15"/>
        <v>Consumer</v>
      </c>
      <c r="E123" s="324">
        <f t="shared" si="15"/>
        <v>2008</v>
      </c>
      <c r="F123" s="325" t="str">
        <f t="shared" si="15"/>
        <v>Final</v>
      </c>
      <c r="H123" s="323">
        <f t="shared" si="9"/>
        <v>5</v>
      </c>
      <c r="I123" s="325" t="s">
        <v>98</v>
      </c>
      <c r="K123" s="326">
        <v>8.4635893000000004E-2</v>
      </c>
      <c r="L123" s="198">
        <v>740</v>
      </c>
      <c r="M123" s="198">
        <v>5920</v>
      </c>
      <c r="N123" s="327">
        <v>4.401066436E-2</v>
      </c>
      <c r="O123" s="198">
        <v>384.8</v>
      </c>
      <c r="P123" s="198">
        <v>3078.4</v>
      </c>
      <c r="Q123" s="328">
        <v>52</v>
      </c>
      <c r="R123" s="329">
        <v>8</v>
      </c>
      <c r="T123" s="326">
        <v>0.50539450741063652</v>
      </c>
      <c r="U123" s="197">
        <v>4.2774515451994344E-2</v>
      </c>
      <c r="V123" s="198">
        <v>373.99193548387103</v>
      </c>
      <c r="W123" s="198">
        <v>2991.9354838709687</v>
      </c>
      <c r="X123" s="197">
        <v>2.2242748035037056E-2</v>
      </c>
      <c r="Y123" s="198">
        <v>194.47580645161293</v>
      </c>
      <c r="Z123" s="199">
        <v>1555.8064516129034</v>
      </c>
    </row>
    <row r="124" spans="1:26" hidden="1">
      <c r="A124" s="23">
        <f t="shared" si="10"/>
        <v>118</v>
      </c>
      <c r="B124" s="24">
        <f t="shared" si="15"/>
        <v>20</v>
      </c>
      <c r="C124" s="24" t="str">
        <f t="shared" si="15"/>
        <v>Great Refrigerator Roundup</v>
      </c>
      <c r="D124" s="24" t="str">
        <f t="shared" si="15"/>
        <v>Consumer</v>
      </c>
      <c r="E124" s="24">
        <f t="shared" si="15"/>
        <v>2008</v>
      </c>
      <c r="F124" s="25" t="str">
        <f t="shared" si="15"/>
        <v>Final</v>
      </c>
      <c r="H124" s="23">
        <f t="shared" si="9"/>
        <v>6</v>
      </c>
      <c r="I124" s="25" t="s">
        <v>99</v>
      </c>
      <c r="K124" s="184">
        <v>7.9386949999999998E-2</v>
      </c>
      <c r="L124" s="185">
        <v>775</v>
      </c>
      <c r="M124" s="185">
        <v>6975</v>
      </c>
      <c r="N124" s="186">
        <v>4.3662822500000004E-2</v>
      </c>
      <c r="O124" s="185">
        <v>426.25</v>
      </c>
      <c r="P124" s="185">
        <v>3836.25</v>
      </c>
      <c r="Q124" s="187">
        <v>55</v>
      </c>
      <c r="R124" s="188">
        <v>9</v>
      </c>
      <c r="T124" s="184">
        <v>0.85451758657576682</v>
      </c>
      <c r="U124" s="189">
        <v>6.7837544919611067E-2</v>
      </c>
      <c r="V124" s="185">
        <v>662.25112959621924</v>
      </c>
      <c r="W124" s="185">
        <v>5960.2601663659743</v>
      </c>
      <c r="X124" s="189">
        <v>3.7310649705786091E-2</v>
      </c>
      <c r="Y124" s="185">
        <v>364.23812127792058</v>
      </c>
      <c r="Z124" s="190">
        <v>3278.1430915012852</v>
      </c>
    </row>
    <row r="125" spans="1:26" hidden="1">
      <c r="A125" s="323">
        <f t="shared" si="10"/>
        <v>119</v>
      </c>
      <c r="B125" s="324">
        <f t="shared" si="15"/>
        <v>20</v>
      </c>
      <c r="C125" s="324" t="str">
        <f t="shared" si="15"/>
        <v>Great Refrigerator Roundup</v>
      </c>
      <c r="D125" s="324" t="str">
        <f t="shared" si="15"/>
        <v>Consumer</v>
      </c>
      <c r="E125" s="324">
        <f t="shared" si="15"/>
        <v>2008</v>
      </c>
      <c r="F125" s="325" t="str">
        <f t="shared" si="15"/>
        <v>Final</v>
      </c>
      <c r="H125" s="323">
        <f t="shared" si="9"/>
        <v>7</v>
      </c>
      <c r="I125" s="325" t="s">
        <v>100</v>
      </c>
      <c r="K125" s="326">
        <v>7.9386949999999998E-2</v>
      </c>
      <c r="L125" s="198">
        <v>775</v>
      </c>
      <c r="M125" s="198">
        <v>6975</v>
      </c>
      <c r="N125" s="327">
        <v>4.3662822500000004E-2</v>
      </c>
      <c r="O125" s="198">
        <v>426.25</v>
      </c>
      <c r="P125" s="198">
        <v>3836.25</v>
      </c>
      <c r="Q125" s="328">
        <v>55</v>
      </c>
      <c r="R125" s="329">
        <v>9</v>
      </c>
      <c r="T125" s="326">
        <v>133.42191815815943</v>
      </c>
      <c r="U125" s="197">
        <v>10.591959145725895</v>
      </c>
      <c r="V125" s="198">
        <v>103401.98657257356</v>
      </c>
      <c r="W125" s="198">
        <v>930617.87915316201</v>
      </c>
      <c r="X125" s="197">
        <v>5.8255775301492427</v>
      </c>
      <c r="Y125" s="198">
        <v>56871.092614915455</v>
      </c>
      <c r="Z125" s="199">
        <v>511839.83353423909</v>
      </c>
    </row>
    <row r="126" spans="1:26" hidden="1">
      <c r="A126" s="23">
        <f t="shared" si="10"/>
        <v>120</v>
      </c>
      <c r="B126" s="24">
        <f t="shared" si="15"/>
        <v>20</v>
      </c>
      <c r="C126" s="24" t="str">
        <f t="shared" si="15"/>
        <v>Great Refrigerator Roundup</v>
      </c>
      <c r="D126" s="24" t="str">
        <f t="shared" si="15"/>
        <v>Consumer</v>
      </c>
      <c r="E126" s="24">
        <f t="shared" si="15"/>
        <v>2008</v>
      </c>
      <c r="F126" s="25" t="str">
        <f t="shared" si="15"/>
        <v>Final</v>
      </c>
      <c r="H126" s="23">
        <f t="shared" si="9"/>
        <v>8</v>
      </c>
      <c r="I126" s="25" t="s">
        <v>101</v>
      </c>
      <c r="K126" s="184">
        <v>8.4635893000000004E-2</v>
      </c>
      <c r="L126" s="185">
        <v>740</v>
      </c>
      <c r="M126" s="185">
        <v>5920</v>
      </c>
      <c r="N126" s="186">
        <v>4.401066436E-2</v>
      </c>
      <c r="O126" s="185">
        <v>384.8</v>
      </c>
      <c r="P126" s="185">
        <v>3078.4</v>
      </c>
      <c r="Q126" s="187">
        <v>52</v>
      </c>
      <c r="R126" s="188">
        <v>8</v>
      </c>
      <c r="T126" s="184">
        <v>8.6032585004359206</v>
      </c>
      <c r="U126" s="189">
        <v>0.72814446589423509</v>
      </c>
      <c r="V126" s="185">
        <v>6366.4112903225814</v>
      </c>
      <c r="W126" s="185">
        <v>50931.290322580659</v>
      </c>
      <c r="X126" s="189">
        <v>0.37863512226500223</v>
      </c>
      <c r="Y126" s="185">
        <v>3310.5338709677421</v>
      </c>
      <c r="Z126" s="190">
        <v>26484.270967741937</v>
      </c>
    </row>
    <row r="127" spans="1:26" hidden="1">
      <c r="A127" s="330">
        <f t="shared" si="10"/>
        <v>121</v>
      </c>
      <c r="B127" s="331">
        <f t="shared" si="15"/>
        <v>20</v>
      </c>
      <c r="C127" s="331" t="str">
        <f t="shared" si="15"/>
        <v>Great Refrigerator Roundup</v>
      </c>
      <c r="D127" s="331" t="str">
        <f t="shared" si="15"/>
        <v>Consumer</v>
      </c>
      <c r="E127" s="331">
        <f t="shared" si="15"/>
        <v>2008</v>
      </c>
      <c r="F127" s="332" t="str">
        <f t="shared" si="15"/>
        <v>Final</v>
      </c>
      <c r="H127" s="330">
        <f t="shared" si="9"/>
        <v>9</v>
      </c>
      <c r="I127" s="332" t="s">
        <v>102</v>
      </c>
      <c r="K127" s="339">
        <v>0.19900000000000001</v>
      </c>
      <c r="L127" s="234">
        <v>197</v>
      </c>
      <c r="M127" s="234">
        <v>886.5</v>
      </c>
      <c r="N127" s="340">
        <v>7.1640000000000009E-2</v>
      </c>
      <c r="O127" s="234">
        <v>70.92</v>
      </c>
      <c r="P127" s="234">
        <v>319.14</v>
      </c>
      <c r="Q127" s="336">
        <v>36</v>
      </c>
      <c r="R127" s="337">
        <v>4.5</v>
      </c>
      <c r="T127" s="339">
        <v>3</v>
      </c>
      <c r="U127" s="233">
        <v>0.59699999999999998</v>
      </c>
      <c r="V127" s="234">
        <v>591</v>
      </c>
      <c r="W127" s="234">
        <v>2659.5</v>
      </c>
      <c r="X127" s="233">
        <v>0.21492000000000003</v>
      </c>
      <c r="Y127" s="234">
        <v>212.76</v>
      </c>
      <c r="Z127" s="235">
        <v>957.42</v>
      </c>
    </row>
    <row r="128" spans="1:26" hidden="1">
      <c r="A128" s="49">
        <f t="shared" si="10"/>
        <v>122</v>
      </c>
      <c r="B128" s="50">
        <f>B119+1</f>
        <v>21</v>
      </c>
      <c r="C128" s="50" t="s">
        <v>31</v>
      </c>
      <c r="D128" s="219" t="s">
        <v>10</v>
      </c>
      <c r="E128" s="220">
        <f>E119</f>
        <v>2008</v>
      </c>
      <c r="F128" s="221" t="s">
        <v>11</v>
      </c>
      <c r="H128" s="49">
        <f t="shared" si="9"/>
        <v>1</v>
      </c>
      <c r="I128" s="51" t="s">
        <v>1541</v>
      </c>
      <c r="K128" s="222">
        <v>0.16977191012806261</v>
      </c>
      <c r="L128" s="223">
        <v>155.25539980767175</v>
      </c>
      <c r="M128" s="223">
        <v>2794.5971965380913</v>
      </c>
      <c r="N128" s="224">
        <v>9.7109532593251821E-2</v>
      </c>
      <c r="O128" s="223">
        <v>88.806088689988243</v>
      </c>
      <c r="P128" s="223">
        <v>1598.5095964197885</v>
      </c>
      <c r="Q128" s="225">
        <v>57.2</v>
      </c>
      <c r="R128" s="226">
        <v>18</v>
      </c>
      <c r="T128" s="222">
        <v>9.4588717441067036</v>
      </c>
      <c r="U128" s="227">
        <v>6.4046180103619923</v>
      </c>
      <c r="V128" s="223">
        <v>5856.9849927712157</v>
      </c>
      <c r="W128" s="223">
        <v>131859.46632837589</v>
      </c>
      <c r="X128" s="227">
        <v>3.6634415019270601</v>
      </c>
      <c r="Y128" s="223">
        <v>3350.1954158651356</v>
      </c>
      <c r="Z128" s="228">
        <v>75423.614739830984</v>
      </c>
    </row>
    <row r="129" spans="1:26" hidden="1">
      <c r="A129" s="323">
        <f t="shared" si="10"/>
        <v>123</v>
      </c>
      <c r="B129" s="324">
        <f t="shared" ref="B129:F137" si="16">B128</f>
        <v>21</v>
      </c>
      <c r="C129" s="324" t="str">
        <f t="shared" si="16"/>
        <v>Cool Savings Rebate</v>
      </c>
      <c r="D129" s="324" t="str">
        <f t="shared" si="16"/>
        <v>Consumer</v>
      </c>
      <c r="E129" s="324">
        <f t="shared" si="16"/>
        <v>2008</v>
      </c>
      <c r="F129" s="325" t="str">
        <f t="shared" si="16"/>
        <v>Final</v>
      </c>
      <c r="H129" s="323">
        <f t="shared" si="9"/>
        <v>2</v>
      </c>
      <c r="I129" s="325" t="s">
        <v>1542</v>
      </c>
      <c r="K129" s="326">
        <v>0.16977191012806261</v>
      </c>
      <c r="L129" s="198">
        <v>155.25539980767175</v>
      </c>
      <c r="M129" s="198">
        <v>2794.5971965380913</v>
      </c>
      <c r="N129" s="327">
        <v>9.7109532593251821E-2</v>
      </c>
      <c r="O129" s="198">
        <v>88.806088689988243</v>
      </c>
      <c r="P129" s="198">
        <v>1598.5095964197885</v>
      </c>
      <c r="Q129" s="328">
        <v>57.2</v>
      </c>
      <c r="R129" s="329">
        <v>18</v>
      </c>
      <c r="T129" s="326">
        <v>0</v>
      </c>
      <c r="U129" s="197">
        <v>0</v>
      </c>
      <c r="V129" s="198">
        <v>0</v>
      </c>
      <c r="W129" s="198">
        <v>0</v>
      </c>
      <c r="X129" s="197">
        <v>0</v>
      </c>
      <c r="Y129" s="198">
        <v>0</v>
      </c>
      <c r="Z129" s="199">
        <v>0</v>
      </c>
    </row>
    <row r="130" spans="1:26" hidden="1">
      <c r="A130" s="23">
        <f t="shared" si="10"/>
        <v>124</v>
      </c>
      <c r="B130" s="24">
        <f t="shared" si="16"/>
        <v>21</v>
      </c>
      <c r="C130" s="24" t="str">
        <f t="shared" si="16"/>
        <v>Cool Savings Rebate</v>
      </c>
      <c r="D130" s="24" t="str">
        <f t="shared" si="16"/>
        <v>Consumer</v>
      </c>
      <c r="E130" s="24">
        <f t="shared" si="16"/>
        <v>2008</v>
      </c>
      <c r="F130" s="25" t="str">
        <f t="shared" si="16"/>
        <v>Final</v>
      </c>
      <c r="H130" s="23">
        <f t="shared" si="9"/>
        <v>3</v>
      </c>
      <c r="I130" s="25" t="s">
        <v>1543</v>
      </c>
      <c r="K130" s="184">
        <v>0.49614240851453612</v>
      </c>
      <c r="L130" s="185">
        <v>836.69630027030826</v>
      </c>
      <c r="M130" s="185">
        <v>12550.444504054623</v>
      </c>
      <c r="N130" s="186">
        <v>0.29322016343209084</v>
      </c>
      <c r="O130" s="185">
        <v>494.48751345975222</v>
      </c>
      <c r="P130" s="185">
        <v>7417.3127018962823</v>
      </c>
      <c r="Q130" s="187">
        <v>59.1</v>
      </c>
      <c r="R130" s="188">
        <v>15</v>
      </c>
      <c r="T130" s="184">
        <v>19.691440932496864</v>
      </c>
      <c r="U130" s="189">
        <v>9.7697589313707169</v>
      </c>
      <c r="V130" s="185">
        <v>16475.755775211434</v>
      </c>
      <c r="W130" s="185">
        <v>247136.33662817153</v>
      </c>
      <c r="X130" s="189">
        <v>5.7739275284400939</v>
      </c>
      <c r="Y130" s="185">
        <v>9737.1716631499585</v>
      </c>
      <c r="Z130" s="190">
        <v>146057.57494724938</v>
      </c>
    </row>
    <row r="131" spans="1:26" hidden="1">
      <c r="A131" s="323">
        <f t="shared" si="10"/>
        <v>125</v>
      </c>
      <c r="B131" s="324">
        <f t="shared" si="16"/>
        <v>21</v>
      </c>
      <c r="C131" s="324" t="str">
        <f t="shared" si="16"/>
        <v>Cool Savings Rebate</v>
      </c>
      <c r="D131" s="324" t="str">
        <f t="shared" si="16"/>
        <v>Consumer</v>
      </c>
      <c r="E131" s="324">
        <f t="shared" si="16"/>
        <v>2008</v>
      </c>
      <c r="F131" s="325" t="str">
        <f t="shared" si="16"/>
        <v>Final</v>
      </c>
      <c r="H131" s="323">
        <f t="shared" si="9"/>
        <v>4</v>
      </c>
      <c r="I131" s="325" t="s">
        <v>1544</v>
      </c>
      <c r="K131" s="326">
        <v>0.49614240851453612</v>
      </c>
      <c r="L131" s="198">
        <v>836.69630027030826</v>
      </c>
      <c r="M131" s="198">
        <v>12550.444504054623</v>
      </c>
      <c r="N131" s="327">
        <v>0.29322016343209084</v>
      </c>
      <c r="O131" s="198">
        <v>494.48751345975222</v>
      </c>
      <c r="P131" s="198">
        <v>7417.3127018962823</v>
      </c>
      <c r="Q131" s="328">
        <v>59.1</v>
      </c>
      <c r="R131" s="329">
        <v>15</v>
      </c>
      <c r="T131" s="326">
        <v>0</v>
      </c>
      <c r="U131" s="197">
        <v>0</v>
      </c>
      <c r="V131" s="198">
        <v>0</v>
      </c>
      <c r="W131" s="198">
        <v>0</v>
      </c>
      <c r="X131" s="197">
        <v>0</v>
      </c>
      <c r="Y131" s="198">
        <v>0</v>
      </c>
      <c r="Z131" s="199">
        <v>0</v>
      </c>
    </row>
    <row r="132" spans="1:26" hidden="1">
      <c r="A132" s="23">
        <f t="shared" si="10"/>
        <v>126</v>
      </c>
      <c r="B132" s="24">
        <f t="shared" si="16"/>
        <v>21</v>
      </c>
      <c r="C132" s="24" t="str">
        <f t="shared" si="16"/>
        <v>Cool Savings Rebate</v>
      </c>
      <c r="D132" s="24" t="str">
        <f t="shared" si="16"/>
        <v>Consumer</v>
      </c>
      <c r="E132" s="24">
        <f t="shared" si="16"/>
        <v>2008</v>
      </c>
      <c r="F132" s="25" t="str">
        <f t="shared" si="16"/>
        <v>Final</v>
      </c>
      <c r="H132" s="23">
        <f t="shared" si="9"/>
        <v>5</v>
      </c>
      <c r="I132" s="25" t="s">
        <v>120</v>
      </c>
      <c r="K132" s="184">
        <v>2.7696949702093167E-2</v>
      </c>
      <c r="L132" s="185">
        <v>53.707079081811976</v>
      </c>
      <c r="M132" s="185">
        <v>805.60618622717959</v>
      </c>
      <c r="N132" s="186">
        <v>7.606136327188825E-3</v>
      </c>
      <c r="O132" s="185">
        <v>14.749038057447205</v>
      </c>
      <c r="P132" s="185">
        <v>221.23557086170808</v>
      </c>
      <c r="Q132" s="187">
        <v>27.462</v>
      </c>
      <c r="R132" s="188">
        <v>15</v>
      </c>
      <c r="T132" s="184">
        <v>15.328880614865966</v>
      </c>
      <c r="U132" s="189">
        <v>1.659878620832246</v>
      </c>
      <c r="V132" s="185">
        <v>3218.666073849613</v>
      </c>
      <c r="W132" s="185">
        <v>70285.030380566954</v>
      </c>
      <c r="X132" s="189">
        <v>0.45583586685295135</v>
      </c>
      <c r="Y132" s="185">
        <v>883.91007720058076</v>
      </c>
      <c r="Z132" s="190">
        <v>19301.675043111289</v>
      </c>
    </row>
    <row r="133" spans="1:26" hidden="1">
      <c r="A133" s="323">
        <f t="shared" si="10"/>
        <v>127</v>
      </c>
      <c r="B133" s="324">
        <f t="shared" si="16"/>
        <v>21</v>
      </c>
      <c r="C133" s="324" t="str">
        <f t="shared" si="16"/>
        <v>Cool Savings Rebate</v>
      </c>
      <c r="D133" s="324" t="str">
        <f t="shared" si="16"/>
        <v>Consumer</v>
      </c>
      <c r="E133" s="324">
        <f t="shared" si="16"/>
        <v>2008</v>
      </c>
      <c r="F133" s="325" t="str">
        <f t="shared" si="16"/>
        <v>Final</v>
      </c>
      <c r="H133" s="323">
        <f t="shared" si="9"/>
        <v>6</v>
      </c>
      <c r="I133" s="325" t="s">
        <v>1545</v>
      </c>
      <c r="K133" s="326">
        <v>0.25694127499814612</v>
      </c>
      <c r="L133" s="198">
        <v>234.97126436781627</v>
      </c>
      <c r="M133" s="198">
        <v>1174.8563218390814</v>
      </c>
      <c r="N133" s="327">
        <v>4.0371897834083709E-2</v>
      </c>
      <c r="O133" s="198">
        <v>36.919859913793132</v>
      </c>
      <c r="P133" s="198">
        <v>184.59929956896565</v>
      </c>
      <c r="Q133" s="328">
        <v>15.7125</v>
      </c>
      <c r="R133" s="329">
        <v>5</v>
      </c>
      <c r="T133" s="326">
        <v>0</v>
      </c>
      <c r="U133" s="197">
        <v>0</v>
      </c>
      <c r="V133" s="198">
        <v>0</v>
      </c>
      <c r="W133" s="198">
        <v>0</v>
      </c>
      <c r="X133" s="197">
        <v>0</v>
      </c>
      <c r="Y133" s="198">
        <v>0</v>
      </c>
      <c r="Z133" s="199">
        <v>0</v>
      </c>
    </row>
    <row r="134" spans="1:26" hidden="1">
      <c r="A134" s="23">
        <f t="shared" si="10"/>
        <v>128</v>
      </c>
      <c r="B134" s="24">
        <f t="shared" si="16"/>
        <v>21</v>
      </c>
      <c r="C134" s="24" t="str">
        <f t="shared" si="16"/>
        <v>Cool Savings Rebate</v>
      </c>
      <c r="D134" s="24" t="str">
        <f t="shared" si="16"/>
        <v>Consumer</v>
      </c>
      <c r="E134" s="24">
        <f t="shared" si="16"/>
        <v>2008</v>
      </c>
      <c r="F134" s="25" t="str">
        <f t="shared" si="16"/>
        <v>Final</v>
      </c>
      <c r="H134" s="23">
        <f t="shared" si="9"/>
        <v>7</v>
      </c>
      <c r="I134" s="25" t="s">
        <v>1541</v>
      </c>
      <c r="K134" s="184">
        <v>0.13696688492345646</v>
      </c>
      <c r="L134" s="185">
        <v>125.25539980767175</v>
      </c>
      <c r="M134" s="185">
        <v>2254.5971965380913</v>
      </c>
      <c r="N134" s="186">
        <v>7.8345058176217106E-2</v>
      </c>
      <c r="O134" s="185">
        <v>71.646088689988247</v>
      </c>
      <c r="P134" s="185">
        <v>1289.6295964197882</v>
      </c>
      <c r="Q134" s="187">
        <v>57.2</v>
      </c>
      <c r="R134" s="188">
        <v>18</v>
      </c>
      <c r="T134" s="184">
        <v>46.760339288881354</v>
      </c>
      <c r="U134" s="189">
        <v>6.4046180103619923</v>
      </c>
      <c r="V134" s="185">
        <v>5856.9849927712157</v>
      </c>
      <c r="W134" s="185">
        <v>131859.46632837589</v>
      </c>
      <c r="X134" s="189">
        <v>3.6634415019270601</v>
      </c>
      <c r="Y134" s="185">
        <v>3350.1954158651356</v>
      </c>
      <c r="Z134" s="190">
        <v>75423.614739830984</v>
      </c>
    </row>
    <row r="135" spans="1:26" hidden="1">
      <c r="A135" s="323">
        <f t="shared" si="10"/>
        <v>129</v>
      </c>
      <c r="B135" s="324">
        <f t="shared" si="16"/>
        <v>21</v>
      </c>
      <c r="C135" s="324" t="str">
        <f t="shared" si="16"/>
        <v>Cool Savings Rebate</v>
      </c>
      <c r="D135" s="324" t="str">
        <f t="shared" si="16"/>
        <v>Consumer</v>
      </c>
      <c r="E135" s="324">
        <f t="shared" si="16"/>
        <v>2008</v>
      </c>
      <c r="F135" s="325" t="str">
        <f t="shared" si="16"/>
        <v>Final</v>
      </c>
      <c r="H135" s="323">
        <f t="shared" si="9"/>
        <v>8</v>
      </c>
      <c r="I135" s="325" t="s">
        <v>1542</v>
      </c>
      <c r="K135" s="326">
        <v>0.13696688492345646</v>
      </c>
      <c r="L135" s="198">
        <v>125.25539980767175</v>
      </c>
      <c r="M135" s="198">
        <v>2254.5971965380913</v>
      </c>
      <c r="N135" s="327">
        <v>7.8345058176217106E-2</v>
      </c>
      <c r="O135" s="198">
        <v>71.646088689988247</v>
      </c>
      <c r="P135" s="198">
        <v>1289.6295964197882</v>
      </c>
      <c r="Q135" s="328">
        <v>57.2</v>
      </c>
      <c r="R135" s="329">
        <v>18</v>
      </c>
      <c r="T135" s="326">
        <v>0</v>
      </c>
      <c r="U135" s="197">
        <v>0</v>
      </c>
      <c r="V135" s="198">
        <v>0</v>
      </c>
      <c r="W135" s="198">
        <v>0</v>
      </c>
      <c r="X135" s="197">
        <v>0</v>
      </c>
      <c r="Y135" s="198">
        <v>0</v>
      </c>
      <c r="Z135" s="199">
        <v>0</v>
      </c>
    </row>
    <row r="136" spans="1:26" hidden="1">
      <c r="A136" s="23">
        <f t="shared" si="10"/>
        <v>130</v>
      </c>
      <c r="B136" s="24">
        <f t="shared" si="16"/>
        <v>21</v>
      </c>
      <c r="C136" s="24" t="str">
        <f t="shared" si="16"/>
        <v>Cool Savings Rebate</v>
      </c>
      <c r="D136" s="24" t="str">
        <f t="shared" si="16"/>
        <v>Consumer</v>
      </c>
      <c r="E136" s="24">
        <f t="shared" si="16"/>
        <v>2008</v>
      </c>
      <c r="F136" s="25" t="str">
        <f t="shared" si="16"/>
        <v>Final</v>
      </c>
      <c r="H136" s="23">
        <f t="shared" ref="H136:H199" si="17">IF($B136&lt;&gt;B135,1,H135+1)</f>
        <v>9</v>
      </c>
      <c r="I136" s="25" t="s">
        <v>1546</v>
      </c>
      <c r="K136" s="184">
        <v>0.48529261680008257</v>
      </c>
      <c r="L136" s="185">
        <v>819.22228211107597</v>
      </c>
      <c r="M136" s="185">
        <v>14746.001077999368</v>
      </c>
      <c r="N136" s="186">
        <v>0.28680793652884878</v>
      </c>
      <c r="O136" s="185">
        <v>484.1603687276459</v>
      </c>
      <c r="P136" s="185">
        <v>8714.8866370976266</v>
      </c>
      <c r="Q136" s="187">
        <v>59.1</v>
      </c>
      <c r="R136" s="188">
        <v>18</v>
      </c>
      <c r="T136" s="184">
        <v>70.528408874817401</v>
      </c>
      <c r="U136" s="189">
        <v>34.226916101606307</v>
      </c>
      <c r="V136" s="185">
        <v>57778.444072090977</v>
      </c>
      <c r="W136" s="185">
        <v>1040011.9932976379</v>
      </c>
      <c r="X136" s="189">
        <v>20.228107416049326</v>
      </c>
      <c r="Y136" s="185">
        <v>34147.06044660577</v>
      </c>
      <c r="Z136" s="190">
        <v>614647.08803890401</v>
      </c>
    </row>
    <row r="137" spans="1:26" hidden="1">
      <c r="A137" s="330">
        <f t="shared" ref="A137:A200" si="18">A136+1</f>
        <v>131</v>
      </c>
      <c r="B137" s="331">
        <f t="shared" si="16"/>
        <v>21</v>
      </c>
      <c r="C137" s="331" t="str">
        <f t="shared" si="16"/>
        <v>Cool Savings Rebate</v>
      </c>
      <c r="D137" s="331" t="str">
        <f t="shared" si="16"/>
        <v>Consumer</v>
      </c>
      <c r="E137" s="331">
        <f t="shared" si="16"/>
        <v>2008</v>
      </c>
      <c r="F137" s="332" t="str">
        <f t="shared" si="16"/>
        <v>Final</v>
      </c>
      <c r="H137" s="330">
        <f t="shared" si="17"/>
        <v>10</v>
      </c>
      <c r="I137" s="332" t="s">
        <v>120</v>
      </c>
      <c r="K137" s="339">
        <v>2.7696949702093167E-2</v>
      </c>
      <c r="L137" s="234">
        <v>53.707079081811976</v>
      </c>
      <c r="M137" s="234">
        <v>966.72742347261556</v>
      </c>
      <c r="N137" s="340">
        <v>7.606136327188825E-3</v>
      </c>
      <c r="O137" s="234">
        <v>14.749038057447205</v>
      </c>
      <c r="P137" s="234">
        <v>265.48268503404967</v>
      </c>
      <c r="Q137" s="336">
        <v>27.462</v>
      </c>
      <c r="R137" s="337">
        <v>18</v>
      </c>
      <c r="T137" s="339">
        <v>59.930015351358435</v>
      </c>
      <c r="U137" s="233">
        <v>1.659878620832246</v>
      </c>
      <c r="V137" s="234">
        <v>3218.666073849613</v>
      </c>
      <c r="W137" s="234">
        <v>70285.030380566954</v>
      </c>
      <c r="X137" s="233">
        <v>0.45583586685295135</v>
      </c>
      <c r="Y137" s="234">
        <v>883.91007720058076</v>
      </c>
      <c r="Z137" s="235">
        <v>19301.675043111289</v>
      </c>
    </row>
    <row r="138" spans="1:26">
      <c r="A138" s="49">
        <f t="shared" si="18"/>
        <v>132</v>
      </c>
      <c r="B138" s="50">
        <f>B128+1</f>
        <v>22</v>
      </c>
      <c r="C138" s="50" t="s">
        <v>32</v>
      </c>
      <c r="D138" s="219" t="s">
        <v>10</v>
      </c>
      <c r="E138" s="220">
        <f>E128</f>
        <v>2008</v>
      </c>
      <c r="F138" s="221" t="s">
        <v>11</v>
      </c>
      <c r="H138" s="49">
        <f t="shared" si="17"/>
        <v>1</v>
      </c>
      <c r="I138" s="51" t="s">
        <v>184</v>
      </c>
      <c r="K138" s="222">
        <v>2.2000000000000006E-3</v>
      </c>
      <c r="L138" s="223">
        <v>52.96</v>
      </c>
      <c r="M138" s="223">
        <v>423.68</v>
      </c>
      <c r="N138" s="224">
        <v>1.1496233622029762E-3</v>
      </c>
      <c r="O138" s="223">
        <v>27.674569664667999</v>
      </c>
      <c r="P138" s="223">
        <v>221.39655731734399</v>
      </c>
      <c r="Q138" s="225">
        <v>52.255607372862535</v>
      </c>
      <c r="R138" s="226">
        <v>8</v>
      </c>
      <c r="T138" s="222">
        <v>1899.4261585966724</v>
      </c>
      <c r="U138" s="227">
        <v>4.1787375489126806</v>
      </c>
      <c r="V138" s="223">
        <v>100593.60935927977</v>
      </c>
      <c r="W138" s="223">
        <v>804748.87487423804</v>
      </c>
      <c r="X138" s="227">
        <v>2.1836246867021898</v>
      </c>
      <c r="Y138" s="223">
        <v>52565.801548976335</v>
      </c>
      <c r="Z138" s="228">
        <v>420526.41239181068</v>
      </c>
    </row>
    <row r="139" spans="1:26">
      <c r="A139" s="323">
        <f t="shared" si="18"/>
        <v>133</v>
      </c>
      <c r="B139" s="324">
        <f t="shared" ref="B139:F154" si="19">B138</f>
        <v>22</v>
      </c>
      <c r="C139" s="324" t="str">
        <f t="shared" si="19"/>
        <v>Every Kilowatt Counts Power Savings Event</v>
      </c>
      <c r="D139" s="324" t="str">
        <f t="shared" si="19"/>
        <v>Consumer</v>
      </c>
      <c r="E139" s="324">
        <f t="shared" si="19"/>
        <v>2008</v>
      </c>
      <c r="F139" s="325" t="str">
        <f t="shared" si="19"/>
        <v>Final</v>
      </c>
      <c r="H139" s="323">
        <f t="shared" si="17"/>
        <v>2</v>
      </c>
      <c r="I139" s="325" t="s">
        <v>185</v>
      </c>
      <c r="K139" s="326">
        <v>3.0822447177419098E-3</v>
      </c>
      <c r="L139" s="198">
        <v>97.795510737981829</v>
      </c>
      <c r="M139" s="198">
        <v>586.77306442789097</v>
      </c>
      <c r="N139" s="327">
        <v>1.1611195854507193E-3</v>
      </c>
      <c r="O139" s="198">
        <v>36.840774593075345</v>
      </c>
      <c r="P139" s="198">
        <v>221.04464755845206</v>
      </c>
      <c r="Q139" s="328">
        <v>37.671232876712324</v>
      </c>
      <c r="R139" s="329">
        <v>6</v>
      </c>
      <c r="T139" s="326">
        <v>206.87387033293805</v>
      </c>
      <c r="U139" s="197">
        <v>0.63763589407252308</v>
      </c>
      <c r="V139" s="198">
        <v>20231.335807552703</v>
      </c>
      <c r="W139" s="198">
        <v>121388.01484531623</v>
      </c>
      <c r="X139" s="197">
        <v>0.24020530256156689</v>
      </c>
      <c r="Y139" s="198">
        <v>7621.3936261328672</v>
      </c>
      <c r="Z139" s="199">
        <v>45728.361756797196</v>
      </c>
    </row>
    <row r="140" spans="1:26">
      <c r="A140" s="23">
        <f t="shared" si="18"/>
        <v>134</v>
      </c>
      <c r="B140" s="24">
        <f t="shared" si="19"/>
        <v>22</v>
      </c>
      <c r="C140" s="24" t="str">
        <f t="shared" si="19"/>
        <v>Every Kilowatt Counts Power Savings Event</v>
      </c>
      <c r="D140" s="24" t="str">
        <f t="shared" si="19"/>
        <v>Consumer</v>
      </c>
      <c r="E140" s="24">
        <f t="shared" si="19"/>
        <v>2008</v>
      </c>
      <c r="F140" s="25" t="str">
        <f t="shared" si="19"/>
        <v>Final</v>
      </c>
      <c r="H140" s="23">
        <f t="shared" si="17"/>
        <v>3</v>
      </c>
      <c r="I140" s="25" t="s">
        <v>186</v>
      </c>
      <c r="K140" s="184">
        <v>9.5741993852837377E-4</v>
      </c>
      <c r="L140" s="185">
        <v>30.377656692913391</v>
      </c>
      <c r="M140" s="185">
        <v>121.51062677165356</v>
      </c>
      <c r="N140" s="186">
        <v>3.692528688539181E-4</v>
      </c>
      <c r="O140" s="185">
        <v>11.715900652914252</v>
      </c>
      <c r="P140" s="185">
        <v>46.863602611657008</v>
      </c>
      <c r="Q140" s="187">
        <v>38.567493112947645</v>
      </c>
      <c r="R140" s="188">
        <v>4</v>
      </c>
      <c r="T140" s="184">
        <v>3208.8435351602302</v>
      </c>
      <c r="U140" s="189">
        <v>3.0722107801802774</v>
      </c>
      <c r="V140" s="185">
        <v>97477.147292372028</v>
      </c>
      <c r="W140" s="185">
        <v>389908.58916948811</v>
      </c>
      <c r="X140" s="189">
        <v>1.1848746810612634</v>
      </c>
      <c r="Y140" s="185">
        <v>37594.492068683416</v>
      </c>
      <c r="Z140" s="190">
        <v>150377.96827473366</v>
      </c>
    </row>
    <row r="141" spans="1:26">
      <c r="A141" s="323">
        <f t="shared" si="18"/>
        <v>135</v>
      </c>
      <c r="B141" s="324">
        <f t="shared" si="19"/>
        <v>22</v>
      </c>
      <c r="C141" s="324" t="str">
        <f t="shared" si="19"/>
        <v>Every Kilowatt Counts Power Savings Event</v>
      </c>
      <c r="D141" s="324" t="str">
        <f t="shared" si="19"/>
        <v>Consumer</v>
      </c>
      <c r="E141" s="324">
        <f t="shared" si="19"/>
        <v>2008</v>
      </c>
      <c r="F141" s="325" t="str">
        <f t="shared" si="19"/>
        <v>Final</v>
      </c>
      <c r="H141" s="323">
        <f t="shared" si="17"/>
        <v>4</v>
      </c>
      <c r="I141" s="325" t="s">
        <v>187</v>
      </c>
      <c r="K141" s="326">
        <v>2.7615159539954221E-3</v>
      </c>
      <c r="L141" s="198">
        <v>87.619215170533096</v>
      </c>
      <c r="M141" s="198">
        <v>613.33450619373161</v>
      </c>
      <c r="N141" s="327">
        <v>1.0346789187855115E-3</v>
      </c>
      <c r="O141" s="198">
        <v>32.828981011794127</v>
      </c>
      <c r="P141" s="198">
        <v>229.80286708255892</v>
      </c>
      <c r="Q141" s="328">
        <v>37.467787114845933</v>
      </c>
      <c r="R141" s="329">
        <v>7</v>
      </c>
      <c r="T141" s="326">
        <v>890.88845730799028</v>
      </c>
      <c r="U141" s="197">
        <v>2.4602026880863845</v>
      </c>
      <c r="V141" s="198">
        <v>78058.947433813082</v>
      </c>
      <c r="W141" s="198">
        <v>546412.63203669153</v>
      </c>
      <c r="X141" s="197">
        <v>0.92178350576592372</v>
      </c>
      <c r="Y141" s="198">
        <v>29246.960248590574</v>
      </c>
      <c r="Z141" s="199">
        <v>204728.721740134</v>
      </c>
    </row>
    <row r="142" spans="1:26">
      <c r="A142" s="23">
        <f t="shared" si="18"/>
        <v>136</v>
      </c>
      <c r="B142" s="24">
        <f t="shared" si="19"/>
        <v>22</v>
      </c>
      <c r="C142" s="24" t="str">
        <f t="shared" si="19"/>
        <v>Every Kilowatt Counts Power Savings Event</v>
      </c>
      <c r="D142" s="24" t="str">
        <f t="shared" si="19"/>
        <v>Consumer</v>
      </c>
      <c r="E142" s="24">
        <f t="shared" si="19"/>
        <v>2008</v>
      </c>
      <c r="F142" s="25" t="str">
        <f t="shared" si="19"/>
        <v>Final</v>
      </c>
      <c r="H142" s="23">
        <f t="shared" si="17"/>
        <v>5</v>
      </c>
      <c r="I142" s="25" t="s">
        <v>188</v>
      </c>
      <c r="K142" s="184">
        <v>4.2068227685475457E-3</v>
      </c>
      <c r="L142" s="185">
        <v>133.47687121212124</v>
      </c>
      <c r="M142" s="185">
        <v>2135.6299393939398</v>
      </c>
      <c r="N142" s="186">
        <v>1.403998726202416E-3</v>
      </c>
      <c r="O142" s="185">
        <v>44.54700553596286</v>
      </c>
      <c r="P142" s="185">
        <v>712.75208857540576</v>
      </c>
      <c r="Q142" s="187">
        <v>33.374325552753504</v>
      </c>
      <c r="R142" s="188">
        <v>16</v>
      </c>
      <c r="T142" s="184">
        <v>1382.5823994348159</v>
      </c>
      <c r="U142" s="189">
        <v>5.8162791173354806</v>
      </c>
      <c r="V142" s="185">
        <v>184542.77286950647</v>
      </c>
      <c r="W142" s="185">
        <v>2952684.3659121026</v>
      </c>
      <c r="X142" s="189">
        <v>1.9411439276763613</v>
      </c>
      <c r="Y142" s="185">
        <v>61589.90580154756</v>
      </c>
      <c r="Z142" s="190">
        <v>985438.49282476108</v>
      </c>
    </row>
    <row r="143" spans="1:26">
      <c r="A143" s="323">
        <f t="shared" si="18"/>
        <v>137</v>
      </c>
      <c r="B143" s="324">
        <f t="shared" si="19"/>
        <v>22</v>
      </c>
      <c r="C143" s="324" t="str">
        <f t="shared" si="19"/>
        <v>Every Kilowatt Counts Power Savings Event</v>
      </c>
      <c r="D143" s="324" t="str">
        <f t="shared" si="19"/>
        <v>Consumer</v>
      </c>
      <c r="E143" s="324">
        <f t="shared" si="19"/>
        <v>2008</v>
      </c>
      <c r="F143" s="325" t="str">
        <f t="shared" si="19"/>
        <v>Final</v>
      </c>
      <c r="H143" s="323">
        <f t="shared" si="17"/>
        <v>6</v>
      </c>
      <c r="I143" s="325" t="s">
        <v>189</v>
      </c>
      <c r="K143" s="326">
        <v>1E-3</v>
      </c>
      <c r="L143" s="198">
        <v>37.200000000000003</v>
      </c>
      <c r="M143" s="198">
        <v>595.20000000000005</v>
      </c>
      <c r="N143" s="327">
        <v>3.2847349228611511E-4</v>
      </c>
      <c r="O143" s="198">
        <v>12.219213913043482</v>
      </c>
      <c r="P143" s="198">
        <v>195.50742260869572</v>
      </c>
      <c r="Q143" s="328">
        <v>32.847349228611506</v>
      </c>
      <c r="R143" s="329">
        <v>16</v>
      </c>
      <c r="T143" s="326">
        <v>251.54804254251624</v>
      </c>
      <c r="U143" s="197">
        <v>0.25154804254251623</v>
      </c>
      <c r="V143" s="198">
        <v>9357.5871825816048</v>
      </c>
      <c r="W143" s="198">
        <v>149721.39492130565</v>
      </c>
      <c r="X143" s="197">
        <v>8.2626864011676571E-2</v>
      </c>
      <c r="Y143" s="198">
        <v>3073.7193412343681</v>
      </c>
      <c r="Z143" s="199">
        <v>49179.509459749905</v>
      </c>
    </row>
    <row r="144" spans="1:26">
      <c r="A144" s="23">
        <f t="shared" si="18"/>
        <v>138</v>
      </c>
      <c r="B144" s="24">
        <f t="shared" si="19"/>
        <v>22</v>
      </c>
      <c r="C144" s="24" t="str">
        <f t="shared" si="19"/>
        <v>Every Kilowatt Counts Power Savings Event</v>
      </c>
      <c r="D144" s="24" t="str">
        <f t="shared" si="19"/>
        <v>Consumer</v>
      </c>
      <c r="E144" s="24">
        <f t="shared" si="19"/>
        <v>2008</v>
      </c>
      <c r="F144" s="25" t="str">
        <f t="shared" si="19"/>
        <v>Final</v>
      </c>
      <c r="H144" s="23">
        <f t="shared" si="17"/>
        <v>7</v>
      </c>
      <c r="I144" s="25" t="s">
        <v>190</v>
      </c>
      <c r="K144" s="184">
        <v>3.0000000000000005E-3</v>
      </c>
      <c r="L144" s="185">
        <v>102.23333333333333</v>
      </c>
      <c r="M144" s="185">
        <v>1022.3333333333334</v>
      </c>
      <c r="N144" s="186">
        <v>1.3609378897480667E-3</v>
      </c>
      <c r="O144" s="185">
        <v>46.377738976192447</v>
      </c>
      <c r="P144" s="185">
        <v>463.7773897619245</v>
      </c>
      <c r="Q144" s="187">
        <v>45.364596324935555</v>
      </c>
      <c r="R144" s="188">
        <v>10</v>
      </c>
      <c r="T144" s="184">
        <v>270.39163274048053</v>
      </c>
      <c r="U144" s="189">
        <v>0.81117489822144173</v>
      </c>
      <c r="V144" s="185">
        <v>27643.037920501793</v>
      </c>
      <c r="W144" s="185">
        <v>276430.37920501787</v>
      </c>
      <c r="X144" s="189">
        <v>0.36798621806736381</v>
      </c>
      <c r="Y144" s="185">
        <v>12540.152564584498</v>
      </c>
      <c r="Z144" s="190">
        <v>125401.52564584497</v>
      </c>
    </row>
    <row r="145" spans="1:26">
      <c r="A145" s="323">
        <f t="shared" si="18"/>
        <v>139</v>
      </c>
      <c r="B145" s="324">
        <f t="shared" si="19"/>
        <v>22</v>
      </c>
      <c r="C145" s="324" t="str">
        <f t="shared" si="19"/>
        <v>Every Kilowatt Counts Power Savings Event</v>
      </c>
      <c r="D145" s="324" t="str">
        <f t="shared" si="19"/>
        <v>Consumer</v>
      </c>
      <c r="E145" s="324">
        <f t="shared" si="19"/>
        <v>2008</v>
      </c>
      <c r="F145" s="325" t="str">
        <f t="shared" si="19"/>
        <v>Final</v>
      </c>
      <c r="H145" s="323">
        <f t="shared" si="17"/>
        <v>8</v>
      </c>
      <c r="I145" s="325" t="s">
        <v>191</v>
      </c>
      <c r="K145" s="326">
        <v>4.1560193685023158E-3</v>
      </c>
      <c r="L145" s="198">
        <v>53.303910447761197</v>
      </c>
      <c r="M145" s="198">
        <v>533.039104477612</v>
      </c>
      <c r="N145" s="327">
        <v>1.6931930760564987E-3</v>
      </c>
      <c r="O145" s="198">
        <v>21.716407960199003</v>
      </c>
      <c r="P145" s="198">
        <v>217.16407960199004</v>
      </c>
      <c r="Q145" s="328">
        <v>40.740740740740733</v>
      </c>
      <c r="R145" s="329">
        <v>10</v>
      </c>
      <c r="T145" s="326">
        <v>14.831923642549425</v>
      </c>
      <c r="U145" s="197">
        <v>6.1641761930582829E-2</v>
      </c>
      <c r="V145" s="198">
        <v>790.59952961048657</v>
      </c>
      <c r="W145" s="198">
        <v>7905.9952961048657</v>
      </c>
      <c r="X145" s="197">
        <v>2.5113310416163371E-2</v>
      </c>
      <c r="Y145" s="198">
        <v>322.09610465612411</v>
      </c>
      <c r="Z145" s="199">
        <v>3220.9610465612418</v>
      </c>
    </row>
    <row r="146" spans="1:26">
      <c r="A146" s="23">
        <f t="shared" si="18"/>
        <v>140</v>
      </c>
      <c r="B146" s="24">
        <f t="shared" si="19"/>
        <v>22</v>
      </c>
      <c r="C146" s="24" t="str">
        <f t="shared" si="19"/>
        <v>Every Kilowatt Counts Power Savings Event</v>
      </c>
      <c r="D146" s="24" t="str">
        <f t="shared" si="19"/>
        <v>Consumer</v>
      </c>
      <c r="E146" s="24">
        <f t="shared" si="19"/>
        <v>2008</v>
      </c>
      <c r="F146" s="25" t="str">
        <f t="shared" si="19"/>
        <v>Final</v>
      </c>
      <c r="H146" s="23">
        <f t="shared" si="17"/>
        <v>9</v>
      </c>
      <c r="I146" s="25" t="s">
        <v>192</v>
      </c>
      <c r="K146" s="184">
        <v>0</v>
      </c>
      <c r="L146" s="185">
        <v>0</v>
      </c>
      <c r="M146" s="185">
        <v>0</v>
      </c>
      <c r="N146" s="186">
        <v>0</v>
      </c>
      <c r="O146" s="185">
        <v>0</v>
      </c>
      <c r="P146" s="185">
        <v>0</v>
      </c>
      <c r="Q146" s="187">
        <v>0</v>
      </c>
      <c r="R146" s="188">
        <v>0</v>
      </c>
      <c r="T146" s="184">
        <v>0</v>
      </c>
      <c r="U146" s="189">
        <v>0</v>
      </c>
      <c r="V146" s="185">
        <v>0</v>
      </c>
      <c r="W146" s="185">
        <v>0</v>
      </c>
      <c r="X146" s="189">
        <v>0</v>
      </c>
      <c r="Y146" s="185">
        <v>0</v>
      </c>
      <c r="Z146" s="190">
        <v>0</v>
      </c>
    </row>
    <row r="147" spans="1:26">
      <c r="A147" s="323">
        <f t="shared" si="18"/>
        <v>141</v>
      </c>
      <c r="B147" s="324">
        <f t="shared" si="19"/>
        <v>22</v>
      </c>
      <c r="C147" s="324" t="str">
        <f t="shared" si="19"/>
        <v>Every Kilowatt Counts Power Savings Event</v>
      </c>
      <c r="D147" s="324" t="str">
        <f t="shared" si="19"/>
        <v>Consumer</v>
      </c>
      <c r="E147" s="324">
        <f t="shared" si="19"/>
        <v>2008</v>
      </c>
      <c r="F147" s="325" t="str">
        <f t="shared" si="19"/>
        <v>Final</v>
      </c>
      <c r="H147" s="323">
        <f t="shared" si="17"/>
        <v>10</v>
      </c>
      <c r="I147" s="325" t="s">
        <v>193</v>
      </c>
      <c r="K147" s="326">
        <v>1.7281138951367622E-2</v>
      </c>
      <c r="L147" s="198">
        <v>301.20090777954067</v>
      </c>
      <c r="M147" s="198">
        <v>3012.0090777954065</v>
      </c>
      <c r="N147" s="327">
        <v>5.7491508402210669E-3</v>
      </c>
      <c r="O147" s="198">
        <v>100.20459050235532</v>
      </c>
      <c r="P147" s="198">
        <v>1002.0459050235529</v>
      </c>
      <c r="Q147" s="328">
        <v>33.268356075373617</v>
      </c>
      <c r="R147" s="329">
        <v>10</v>
      </c>
      <c r="T147" s="326">
        <v>31.293918473573715</v>
      </c>
      <c r="U147" s="197">
        <v>0.54079455347459748</v>
      </c>
      <c r="V147" s="198">
        <v>9425.756652219341</v>
      </c>
      <c r="W147" s="198">
        <v>94257.566522193389</v>
      </c>
      <c r="X147" s="197">
        <v>0.17991345768615588</v>
      </c>
      <c r="Y147" s="198">
        <v>3135.7942858585461</v>
      </c>
      <c r="Z147" s="199">
        <v>31357.942858585455</v>
      </c>
    </row>
    <row r="148" spans="1:26">
      <c r="A148" s="23">
        <f t="shared" si="18"/>
        <v>142</v>
      </c>
      <c r="B148" s="24">
        <f t="shared" si="19"/>
        <v>22</v>
      </c>
      <c r="C148" s="24" t="str">
        <f t="shared" si="19"/>
        <v>Every Kilowatt Counts Power Savings Event</v>
      </c>
      <c r="D148" s="24" t="str">
        <f t="shared" si="19"/>
        <v>Consumer</v>
      </c>
      <c r="E148" s="24">
        <f t="shared" si="19"/>
        <v>2008</v>
      </c>
      <c r="F148" s="25" t="str">
        <f t="shared" si="19"/>
        <v>Final</v>
      </c>
      <c r="H148" s="23">
        <f t="shared" si="17"/>
        <v>11</v>
      </c>
      <c r="I148" s="25" t="s">
        <v>194</v>
      </c>
      <c r="K148" s="184">
        <v>0</v>
      </c>
      <c r="L148" s="185">
        <v>63.658120980035164</v>
      </c>
      <c r="M148" s="185">
        <v>954.87181470052747</v>
      </c>
      <c r="N148" s="186">
        <v>0</v>
      </c>
      <c r="O148" s="185">
        <v>29.608428362807057</v>
      </c>
      <c r="P148" s="185">
        <v>444.12642544210581</v>
      </c>
      <c r="Q148" s="187">
        <v>46.511627906976749</v>
      </c>
      <c r="R148" s="188">
        <v>15</v>
      </c>
      <c r="T148" s="184">
        <v>87.240292569665499</v>
      </c>
      <c r="U148" s="189">
        <v>0</v>
      </c>
      <c r="V148" s="185">
        <v>5553.5530987334296</v>
      </c>
      <c r="W148" s="185">
        <v>83303.296481001453</v>
      </c>
      <c r="X148" s="189">
        <v>0</v>
      </c>
      <c r="Y148" s="185">
        <v>2583.0479528992696</v>
      </c>
      <c r="Z148" s="190">
        <v>38745.719293489048</v>
      </c>
    </row>
    <row r="149" spans="1:26">
      <c r="A149" s="323">
        <f t="shared" si="18"/>
        <v>143</v>
      </c>
      <c r="B149" s="324">
        <f t="shared" si="19"/>
        <v>22</v>
      </c>
      <c r="C149" s="324" t="str">
        <f t="shared" si="19"/>
        <v>Every Kilowatt Counts Power Savings Event</v>
      </c>
      <c r="D149" s="324" t="str">
        <f t="shared" si="19"/>
        <v>Consumer</v>
      </c>
      <c r="E149" s="324">
        <f t="shared" si="19"/>
        <v>2008</v>
      </c>
      <c r="F149" s="325" t="str">
        <f t="shared" si="19"/>
        <v>Final</v>
      </c>
      <c r="H149" s="323">
        <f t="shared" si="17"/>
        <v>12</v>
      </c>
      <c r="I149" s="325" t="s">
        <v>195</v>
      </c>
      <c r="K149" s="326">
        <v>2.1000000000000001E-2</v>
      </c>
      <c r="L149" s="198">
        <v>37.700000000000003</v>
      </c>
      <c r="M149" s="198">
        <v>37.700000000000003</v>
      </c>
      <c r="N149" s="327">
        <v>7.3684210526315796E-3</v>
      </c>
      <c r="O149" s="198">
        <v>13.228070175438599</v>
      </c>
      <c r="P149" s="198">
        <v>13.228070175438599</v>
      </c>
      <c r="Q149" s="328">
        <v>35.087719298245617</v>
      </c>
      <c r="R149" s="329">
        <v>1</v>
      </c>
      <c r="T149" s="326">
        <v>82.106538835874446</v>
      </c>
      <c r="U149" s="197">
        <v>1.7242373155533635</v>
      </c>
      <c r="V149" s="198">
        <v>3095.4165141124668</v>
      </c>
      <c r="W149" s="198">
        <v>3095.4165141124668</v>
      </c>
      <c r="X149" s="197">
        <v>0.60499554931696964</v>
      </c>
      <c r="Y149" s="198">
        <v>1086.1110575833218</v>
      </c>
      <c r="Z149" s="199">
        <v>1086.1110575833218</v>
      </c>
    </row>
    <row r="150" spans="1:26">
      <c r="A150" s="23">
        <f t="shared" si="18"/>
        <v>144</v>
      </c>
      <c r="B150" s="24">
        <f t="shared" si="19"/>
        <v>22</v>
      </c>
      <c r="C150" s="24" t="str">
        <f t="shared" si="19"/>
        <v>Every Kilowatt Counts Power Savings Event</v>
      </c>
      <c r="D150" s="24" t="str">
        <f t="shared" si="19"/>
        <v>Consumer</v>
      </c>
      <c r="E150" s="24">
        <f t="shared" si="19"/>
        <v>2008</v>
      </c>
      <c r="F150" s="25" t="str">
        <f t="shared" si="19"/>
        <v>Final</v>
      </c>
      <c r="H150" s="23">
        <f t="shared" si="17"/>
        <v>13</v>
      </c>
      <c r="I150" s="25" t="s">
        <v>196</v>
      </c>
      <c r="K150" s="184">
        <v>0</v>
      </c>
      <c r="L150" s="185">
        <v>0</v>
      </c>
      <c r="M150" s="185">
        <v>0</v>
      </c>
      <c r="N150" s="186">
        <v>0</v>
      </c>
      <c r="O150" s="185">
        <v>0</v>
      </c>
      <c r="P150" s="185">
        <v>0</v>
      </c>
      <c r="Q150" s="187">
        <v>0</v>
      </c>
      <c r="R150" s="188">
        <v>0</v>
      </c>
      <c r="T150" s="184">
        <v>59.658496906590557</v>
      </c>
      <c r="U150" s="189">
        <v>0</v>
      </c>
      <c r="V150" s="185">
        <v>0</v>
      </c>
      <c r="W150" s="185">
        <v>0</v>
      </c>
      <c r="X150" s="189">
        <v>0</v>
      </c>
      <c r="Y150" s="185">
        <v>0</v>
      </c>
      <c r="Z150" s="190">
        <v>0</v>
      </c>
    </row>
    <row r="151" spans="1:26">
      <c r="A151" s="323">
        <f t="shared" si="18"/>
        <v>145</v>
      </c>
      <c r="B151" s="324">
        <f t="shared" si="19"/>
        <v>22</v>
      </c>
      <c r="C151" s="324" t="str">
        <f t="shared" si="19"/>
        <v>Every Kilowatt Counts Power Savings Event</v>
      </c>
      <c r="D151" s="324" t="str">
        <f t="shared" si="19"/>
        <v>Consumer</v>
      </c>
      <c r="E151" s="324">
        <f t="shared" si="19"/>
        <v>2008</v>
      </c>
      <c r="F151" s="325" t="str">
        <f t="shared" si="19"/>
        <v>Final</v>
      </c>
      <c r="H151" s="323">
        <f t="shared" si="17"/>
        <v>14</v>
      </c>
      <c r="I151" s="325" t="s">
        <v>197</v>
      </c>
      <c r="K151" s="326">
        <v>0</v>
      </c>
      <c r="L151" s="198">
        <v>0</v>
      </c>
      <c r="M151" s="198">
        <v>0</v>
      </c>
      <c r="N151" s="327">
        <v>0</v>
      </c>
      <c r="O151" s="198">
        <v>0</v>
      </c>
      <c r="P151" s="198">
        <v>0</v>
      </c>
      <c r="Q151" s="328">
        <v>0</v>
      </c>
      <c r="R151" s="329">
        <v>0</v>
      </c>
      <c r="T151" s="326">
        <v>962.1790430479773</v>
      </c>
      <c r="U151" s="197">
        <v>0</v>
      </c>
      <c r="V151" s="198">
        <v>0</v>
      </c>
      <c r="W151" s="198">
        <v>0</v>
      </c>
      <c r="X151" s="197">
        <v>0</v>
      </c>
      <c r="Y151" s="198">
        <v>0</v>
      </c>
      <c r="Z151" s="199">
        <v>0</v>
      </c>
    </row>
    <row r="152" spans="1:26">
      <c r="A152" s="23">
        <f t="shared" si="18"/>
        <v>146</v>
      </c>
      <c r="B152" s="24">
        <f t="shared" si="19"/>
        <v>22</v>
      </c>
      <c r="C152" s="24" t="str">
        <f t="shared" si="19"/>
        <v>Every Kilowatt Counts Power Savings Event</v>
      </c>
      <c r="D152" s="24" t="str">
        <f t="shared" si="19"/>
        <v>Consumer</v>
      </c>
      <c r="E152" s="24">
        <f t="shared" si="19"/>
        <v>2008</v>
      </c>
      <c r="F152" s="25" t="str">
        <f t="shared" si="19"/>
        <v>Final</v>
      </c>
      <c r="H152" s="23">
        <f t="shared" si="17"/>
        <v>15</v>
      </c>
      <c r="I152" s="25" t="s">
        <v>198</v>
      </c>
      <c r="K152" s="184">
        <v>0</v>
      </c>
      <c r="L152" s="185">
        <v>0</v>
      </c>
      <c r="M152" s="185">
        <v>0</v>
      </c>
      <c r="N152" s="186">
        <v>0</v>
      </c>
      <c r="O152" s="185">
        <v>0</v>
      </c>
      <c r="P152" s="185">
        <v>0</v>
      </c>
      <c r="Q152" s="187">
        <v>0</v>
      </c>
      <c r="R152" s="188">
        <v>0</v>
      </c>
      <c r="T152" s="184">
        <v>29.494814200323017</v>
      </c>
      <c r="U152" s="189">
        <v>0</v>
      </c>
      <c r="V152" s="185">
        <v>0</v>
      </c>
      <c r="W152" s="185">
        <v>0</v>
      </c>
      <c r="X152" s="189">
        <v>0</v>
      </c>
      <c r="Y152" s="185">
        <v>0</v>
      </c>
      <c r="Z152" s="190">
        <v>0</v>
      </c>
    </row>
    <row r="153" spans="1:26">
      <c r="A153" s="323">
        <f t="shared" si="18"/>
        <v>147</v>
      </c>
      <c r="B153" s="324">
        <f t="shared" si="19"/>
        <v>22</v>
      </c>
      <c r="C153" s="324" t="str">
        <f t="shared" si="19"/>
        <v>Every Kilowatt Counts Power Savings Event</v>
      </c>
      <c r="D153" s="324" t="str">
        <f t="shared" si="19"/>
        <v>Consumer</v>
      </c>
      <c r="E153" s="324">
        <f t="shared" si="19"/>
        <v>2008</v>
      </c>
      <c r="F153" s="325" t="str">
        <f t="shared" si="19"/>
        <v>Final</v>
      </c>
      <c r="H153" s="323">
        <f t="shared" si="17"/>
        <v>16</v>
      </c>
      <c r="I153" s="325" t="s">
        <v>199</v>
      </c>
      <c r="K153" s="326">
        <v>3.0000000000000001E-3</v>
      </c>
      <c r="L153" s="198">
        <v>38</v>
      </c>
      <c r="M153" s="198">
        <v>228</v>
      </c>
      <c r="N153" s="327">
        <v>1.4046977281478626E-3</v>
      </c>
      <c r="O153" s="198">
        <v>17.792837889872928</v>
      </c>
      <c r="P153" s="198">
        <v>106.75702733923755</v>
      </c>
      <c r="Q153" s="328">
        <v>46.823257604928756</v>
      </c>
      <c r="R153" s="329">
        <v>6</v>
      </c>
      <c r="T153" s="326">
        <v>1771.8773118006866</v>
      </c>
      <c r="U153" s="197">
        <v>5.3156319354020596</v>
      </c>
      <c r="V153" s="198">
        <v>67331.33784842609</v>
      </c>
      <c r="W153" s="198">
        <v>403988.02709055651</v>
      </c>
      <c r="X153" s="197">
        <v>2.4889520344431664</v>
      </c>
      <c r="Y153" s="198">
        <v>31526.725769613444</v>
      </c>
      <c r="Z153" s="199">
        <v>189160.35461768066</v>
      </c>
    </row>
    <row r="154" spans="1:26">
      <c r="A154" s="23">
        <f t="shared" si="18"/>
        <v>148</v>
      </c>
      <c r="B154" s="24">
        <f t="shared" si="19"/>
        <v>22</v>
      </c>
      <c r="C154" s="24" t="str">
        <f t="shared" si="19"/>
        <v>Every Kilowatt Counts Power Savings Event</v>
      </c>
      <c r="D154" s="24" t="str">
        <f t="shared" si="19"/>
        <v>Consumer</v>
      </c>
      <c r="E154" s="24">
        <f t="shared" si="19"/>
        <v>2008</v>
      </c>
      <c r="F154" s="25" t="str">
        <f t="shared" si="19"/>
        <v>Final</v>
      </c>
      <c r="H154" s="23">
        <f t="shared" si="17"/>
        <v>17</v>
      </c>
      <c r="I154" s="25" t="s">
        <v>200</v>
      </c>
      <c r="K154" s="184">
        <v>0</v>
      </c>
      <c r="L154" s="185">
        <v>0</v>
      </c>
      <c r="M154" s="185">
        <v>0</v>
      </c>
      <c r="N154" s="186">
        <v>0</v>
      </c>
      <c r="O154" s="185">
        <v>0</v>
      </c>
      <c r="P154" s="185">
        <v>0</v>
      </c>
      <c r="Q154" s="187">
        <v>0</v>
      </c>
      <c r="R154" s="188">
        <v>0</v>
      </c>
      <c r="T154" s="184">
        <v>231.78981480362219</v>
      </c>
      <c r="U154" s="189">
        <v>0</v>
      </c>
      <c r="V154" s="185">
        <v>0</v>
      </c>
      <c r="W154" s="185">
        <v>0</v>
      </c>
      <c r="X154" s="189">
        <v>0</v>
      </c>
      <c r="Y154" s="185">
        <v>0</v>
      </c>
      <c r="Z154" s="190">
        <v>0</v>
      </c>
    </row>
    <row r="155" spans="1:26">
      <c r="A155" s="323">
        <f t="shared" si="18"/>
        <v>149</v>
      </c>
      <c r="B155" s="324">
        <f t="shared" ref="B155:F159" si="20">B154</f>
        <v>22</v>
      </c>
      <c r="C155" s="324" t="str">
        <f t="shared" si="20"/>
        <v>Every Kilowatt Counts Power Savings Event</v>
      </c>
      <c r="D155" s="324" t="str">
        <f t="shared" si="20"/>
        <v>Consumer</v>
      </c>
      <c r="E155" s="324">
        <f t="shared" si="20"/>
        <v>2008</v>
      </c>
      <c r="F155" s="325" t="str">
        <f t="shared" si="20"/>
        <v>Final</v>
      </c>
      <c r="H155" s="323">
        <f t="shared" si="17"/>
        <v>18</v>
      </c>
      <c r="I155" s="325" t="s">
        <v>201</v>
      </c>
      <c r="K155" s="326">
        <v>0.28999999999999998</v>
      </c>
      <c r="L155" s="198">
        <v>499.8</v>
      </c>
      <c r="M155" s="198">
        <v>5997.6</v>
      </c>
      <c r="N155" s="327">
        <v>0.10149999999999998</v>
      </c>
      <c r="O155" s="198">
        <v>174.93</v>
      </c>
      <c r="P155" s="198">
        <v>2099.16</v>
      </c>
      <c r="Q155" s="328">
        <v>35</v>
      </c>
      <c r="R155" s="329">
        <v>12</v>
      </c>
      <c r="T155" s="326">
        <v>0.5529413800177958</v>
      </c>
      <c r="U155" s="197">
        <v>0.16035300020516077</v>
      </c>
      <c r="V155" s="198">
        <v>276.36010173289435</v>
      </c>
      <c r="W155" s="198">
        <v>3316.3212207947313</v>
      </c>
      <c r="X155" s="197">
        <v>5.6123550071806264E-2</v>
      </c>
      <c r="Y155" s="198">
        <v>96.726035606513022</v>
      </c>
      <c r="Z155" s="199">
        <v>1160.7124272781564</v>
      </c>
    </row>
    <row r="156" spans="1:26">
      <c r="A156" s="23">
        <f t="shared" si="18"/>
        <v>150</v>
      </c>
      <c r="B156" s="24">
        <f t="shared" si="20"/>
        <v>22</v>
      </c>
      <c r="C156" s="24" t="str">
        <f t="shared" si="20"/>
        <v>Every Kilowatt Counts Power Savings Event</v>
      </c>
      <c r="D156" s="24" t="str">
        <f t="shared" si="20"/>
        <v>Consumer</v>
      </c>
      <c r="E156" s="24">
        <f t="shared" si="20"/>
        <v>2008</v>
      </c>
      <c r="F156" s="25" t="str">
        <f t="shared" si="20"/>
        <v>Final</v>
      </c>
      <c r="H156" s="23">
        <f t="shared" si="17"/>
        <v>19</v>
      </c>
      <c r="I156" s="25" t="s">
        <v>202</v>
      </c>
      <c r="K156" s="184">
        <v>0.14199999999999999</v>
      </c>
      <c r="L156" s="185">
        <v>140.69999999999999</v>
      </c>
      <c r="M156" s="185">
        <v>1266.3</v>
      </c>
      <c r="N156" s="186">
        <v>5.9639999999999999E-2</v>
      </c>
      <c r="O156" s="185">
        <v>59.093999999999994</v>
      </c>
      <c r="P156" s="185">
        <v>531.846</v>
      </c>
      <c r="Q156" s="187">
        <v>42</v>
      </c>
      <c r="R156" s="188">
        <v>9</v>
      </c>
      <c r="T156" s="184">
        <v>0.62021941865113972</v>
      </c>
      <c r="U156" s="189">
        <v>8.8071157448461834E-2</v>
      </c>
      <c r="V156" s="185">
        <v>87.264872204215351</v>
      </c>
      <c r="W156" s="185">
        <v>785.38384983793821</v>
      </c>
      <c r="X156" s="189">
        <v>3.6989886128353973E-2</v>
      </c>
      <c r="Y156" s="185">
        <v>36.651246325770444</v>
      </c>
      <c r="Z156" s="190">
        <v>329.861216931934</v>
      </c>
    </row>
    <row r="157" spans="1:26">
      <c r="A157" s="323">
        <f t="shared" si="18"/>
        <v>151</v>
      </c>
      <c r="B157" s="324">
        <f t="shared" si="20"/>
        <v>22</v>
      </c>
      <c r="C157" s="324" t="str">
        <f t="shared" si="20"/>
        <v>Every Kilowatt Counts Power Savings Event</v>
      </c>
      <c r="D157" s="324" t="str">
        <f t="shared" si="20"/>
        <v>Consumer</v>
      </c>
      <c r="E157" s="324">
        <f t="shared" si="20"/>
        <v>2008</v>
      </c>
      <c r="F157" s="325" t="str">
        <f t="shared" si="20"/>
        <v>Final</v>
      </c>
      <c r="H157" s="323">
        <f t="shared" si="17"/>
        <v>20</v>
      </c>
      <c r="I157" s="325" t="s">
        <v>203</v>
      </c>
      <c r="K157" s="326">
        <v>0.28999999999999998</v>
      </c>
      <c r="L157" s="198">
        <v>499.8</v>
      </c>
      <c r="M157" s="198">
        <v>5997.6</v>
      </c>
      <c r="N157" s="327">
        <v>0.12759999999999999</v>
      </c>
      <c r="O157" s="198">
        <v>219.91200000000001</v>
      </c>
      <c r="P157" s="198">
        <v>2638.9440000000004</v>
      </c>
      <c r="Q157" s="328">
        <v>44</v>
      </c>
      <c r="R157" s="329">
        <v>12</v>
      </c>
      <c r="T157" s="326">
        <v>16.602958471484918</v>
      </c>
      <c r="U157" s="197">
        <v>4.8148579567306262</v>
      </c>
      <c r="V157" s="198">
        <v>8298.1586440481624</v>
      </c>
      <c r="W157" s="198">
        <v>99577.903728577949</v>
      </c>
      <c r="X157" s="197">
        <v>2.1185375009614753</v>
      </c>
      <c r="Y157" s="198">
        <v>3651.1898033811913</v>
      </c>
      <c r="Z157" s="199">
        <v>43814.277640574292</v>
      </c>
    </row>
    <row r="158" spans="1:26">
      <c r="A158" s="23">
        <f t="shared" si="18"/>
        <v>152</v>
      </c>
      <c r="B158" s="24">
        <f t="shared" si="20"/>
        <v>22</v>
      </c>
      <c r="C158" s="24" t="str">
        <f t="shared" si="20"/>
        <v>Every Kilowatt Counts Power Savings Event</v>
      </c>
      <c r="D158" s="24" t="str">
        <f t="shared" si="20"/>
        <v>Consumer</v>
      </c>
      <c r="E158" s="24">
        <f t="shared" si="20"/>
        <v>2008</v>
      </c>
      <c r="F158" s="25" t="str">
        <f t="shared" si="20"/>
        <v>Final</v>
      </c>
      <c r="H158" s="23">
        <f t="shared" si="17"/>
        <v>21</v>
      </c>
      <c r="I158" s="25" t="s">
        <v>204</v>
      </c>
      <c r="K158" s="184">
        <v>0.14199999999999999</v>
      </c>
      <c r="L158" s="185">
        <v>140.69999999999999</v>
      </c>
      <c r="M158" s="185">
        <v>1266.3</v>
      </c>
      <c r="N158" s="186">
        <v>6.2479999999999994E-2</v>
      </c>
      <c r="O158" s="185">
        <v>61.907999999999994</v>
      </c>
      <c r="P158" s="185">
        <v>557.17200000000003</v>
      </c>
      <c r="Q158" s="187">
        <v>44</v>
      </c>
      <c r="R158" s="188">
        <v>9</v>
      </c>
      <c r="T158" s="184">
        <v>17.944314366737213</v>
      </c>
      <c r="U158" s="189">
        <v>2.5480926400766841</v>
      </c>
      <c r="V158" s="185">
        <v>2524.7650313999256</v>
      </c>
      <c r="W158" s="185">
        <v>22722.885282599331</v>
      </c>
      <c r="X158" s="189">
        <v>1.1211607616337409</v>
      </c>
      <c r="Y158" s="185">
        <v>1110.8966138159674</v>
      </c>
      <c r="Z158" s="190">
        <v>9998.0695243437058</v>
      </c>
    </row>
    <row r="159" spans="1:26">
      <c r="A159" s="330">
        <f t="shared" si="18"/>
        <v>153</v>
      </c>
      <c r="B159" s="331">
        <f t="shared" si="20"/>
        <v>22</v>
      </c>
      <c r="C159" s="331" t="str">
        <f t="shared" si="20"/>
        <v>Every Kilowatt Counts Power Savings Event</v>
      </c>
      <c r="D159" s="331" t="str">
        <f t="shared" si="20"/>
        <v>Consumer</v>
      </c>
      <c r="E159" s="331">
        <f t="shared" si="20"/>
        <v>2008</v>
      </c>
      <c r="F159" s="332" t="str">
        <f t="shared" si="20"/>
        <v>Final</v>
      </c>
      <c r="H159" s="330">
        <f t="shared" si="17"/>
        <v>22</v>
      </c>
      <c r="I159" s="332" t="s">
        <v>205</v>
      </c>
      <c r="K159" s="339">
        <v>8.9999999999999993E-3</v>
      </c>
      <c r="L159" s="234">
        <v>275.2</v>
      </c>
      <c r="M159" s="234">
        <v>4403.2</v>
      </c>
      <c r="N159" s="340">
        <v>4.3199999999999992E-3</v>
      </c>
      <c r="O159" s="234">
        <v>132.09599999999998</v>
      </c>
      <c r="P159" s="234">
        <v>2113.5359999999996</v>
      </c>
      <c r="Q159" s="336">
        <v>48</v>
      </c>
      <c r="R159" s="337">
        <v>16</v>
      </c>
      <c r="T159" s="339">
        <v>14.31340271924393</v>
      </c>
      <c r="U159" s="233">
        <v>0.12882062447319537</v>
      </c>
      <c r="V159" s="234">
        <v>3939.0484283359292</v>
      </c>
      <c r="W159" s="234">
        <v>63024.774853374838</v>
      </c>
      <c r="X159" s="233">
        <v>6.1833899747133769E-2</v>
      </c>
      <c r="Y159" s="234">
        <v>1890.7432456012459</v>
      </c>
      <c r="Z159" s="235">
        <v>30251.891929619942</v>
      </c>
    </row>
    <row r="160" spans="1:26" ht="14.25" hidden="1">
      <c r="A160" s="49">
        <f t="shared" si="18"/>
        <v>154</v>
      </c>
      <c r="B160" s="50">
        <f>B138+1</f>
        <v>23</v>
      </c>
      <c r="C160" s="240" t="s">
        <v>18</v>
      </c>
      <c r="D160" s="219" t="s">
        <v>19</v>
      </c>
      <c r="E160" s="220">
        <f>E138</f>
        <v>2008</v>
      </c>
      <c r="F160" s="221" t="s">
        <v>11</v>
      </c>
      <c r="H160" s="49">
        <f t="shared" si="17"/>
        <v>1</v>
      </c>
      <c r="I160" s="51" t="s">
        <v>121</v>
      </c>
      <c r="K160" s="222">
        <v>0.86499999999999999</v>
      </c>
      <c r="L160" s="223">
        <v>17.3</v>
      </c>
      <c r="M160" s="223">
        <v>224.9</v>
      </c>
      <c r="N160" s="224">
        <v>0.77849999999999997</v>
      </c>
      <c r="O160" s="223">
        <v>15.57</v>
      </c>
      <c r="P160" s="223">
        <v>202.41</v>
      </c>
      <c r="Q160" s="225">
        <v>90</v>
      </c>
      <c r="R160" s="226">
        <v>13</v>
      </c>
      <c r="T160" s="222">
        <v>6</v>
      </c>
      <c r="U160" s="227">
        <v>5.19</v>
      </c>
      <c r="V160" s="223">
        <v>103.8</v>
      </c>
      <c r="W160" s="223">
        <v>1349.4</v>
      </c>
      <c r="X160" s="227">
        <v>4.6709999999999994</v>
      </c>
      <c r="Y160" s="223">
        <v>93.42</v>
      </c>
      <c r="Z160" s="228">
        <v>1214.46</v>
      </c>
    </row>
    <row r="161" spans="1:26" ht="14.25" hidden="1">
      <c r="A161" s="323">
        <f t="shared" si="18"/>
        <v>155</v>
      </c>
      <c r="B161" s="324">
        <f t="shared" ref="B161:F165" si="21">B160</f>
        <v>23</v>
      </c>
      <c r="C161" s="56" t="s">
        <v>18</v>
      </c>
      <c r="D161" s="324" t="str">
        <f t="shared" si="21"/>
        <v>Consumer, Business</v>
      </c>
      <c r="E161" s="324">
        <f t="shared" si="21"/>
        <v>2008</v>
      </c>
      <c r="F161" s="325" t="str">
        <f t="shared" si="21"/>
        <v>Final</v>
      </c>
      <c r="H161" s="323">
        <f t="shared" si="17"/>
        <v>2</v>
      </c>
      <c r="I161" s="325" t="s">
        <v>122</v>
      </c>
      <c r="K161" s="326">
        <v>0.86499999999999999</v>
      </c>
      <c r="L161" s="198">
        <v>17.3</v>
      </c>
      <c r="M161" s="198">
        <v>224.9</v>
      </c>
      <c r="N161" s="327">
        <v>0.77849999999999997</v>
      </c>
      <c r="O161" s="198">
        <v>15.57</v>
      </c>
      <c r="P161" s="198">
        <v>202.41</v>
      </c>
      <c r="Q161" s="328">
        <v>90</v>
      </c>
      <c r="R161" s="329">
        <v>13</v>
      </c>
      <c r="T161" s="326">
        <v>163</v>
      </c>
      <c r="U161" s="197">
        <v>140.995</v>
      </c>
      <c r="V161" s="198">
        <v>2819.9</v>
      </c>
      <c r="W161" s="198">
        <v>36658.699999999997</v>
      </c>
      <c r="X161" s="197">
        <v>126.8955</v>
      </c>
      <c r="Y161" s="198">
        <v>2537.91</v>
      </c>
      <c r="Z161" s="199">
        <v>32992.83</v>
      </c>
    </row>
    <row r="162" spans="1:26" ht="14.25" hidden="1">
      <c r="A162" s="23">
        <f t="shared" si="18"/>
        <v>156</v>
      </c>
      <c r="B162" s="24">
        <f t="shared" si="21"/>
        <v>23</v>
      </c>
      <c r="C162" s="70" t="s">
        <v>18</v>
      </c>
      <c r="D162" s="24" t="str">
        <f t="shared" si="21"/>
        <v>Consumer, Business</v>
      </c>
      <c r="E162" s="24">
        <f t="shared" si="21"/>
        <v>2008</v>
      </c>
      <c r="F162" s="25" t="str">
        <f t="shared" si="21"/>
        <v>Final</v>
      </c>
      <c r="H162" s="23">
        <f t="shared" si="17"/>
        <v>3</v>
      </c>
      <c r="I162" s="25" t="s">
        <v>123</v>
      </c>
      <c r="K162" s="184">
        <v>0.3</v>
      </c>
      <c r="L162" s="185">
        <v>6</v>
      </c>
      <c r="M162" s="185">
        <v>78</v>
      </c>
      <c r="N162" s="186">
        <v>0.27</v>
      </c>
      <c r="O162" s="185">
        <v>5.4</v>
      </c>
      <c r="P162" s="185">
        <v>70.2</v>
      </c>
      <c r="Q162" s="187">
        <v>90</v>
      </c>
      <c r="R162" s="188">
        <v>13</v>
      </c>
      <c r="T162" s="184">
        <v>0</v>
      </c>
      <c r="U162" s="189">
        <v>0</v>
      </c>
      <c r="V162" s="185">
        <v>0</v>
      </c>
      <c r="W162" s="185">
        <v>0</v>
      </c>
      <c r="X162" s="189">
        <v>0</v>
      </c>
      <c r="Y162" s="185">
        <v>0</v>
      </c>
      <c r="Z162" s="190">
        <v>0</v>
      </c>
    </row>
    <row r="163" spans="1:26" ht="14.25" hidden="1">
      <c r="A163" s="323">
        <f t="shared" si="18"/>
        <v>157</v>
      </c>
      <c r="B163" s="324">
        <f t="shared" si="21"/>
        <v>23</v>
      </c>
      <c r="C163" s="56" t="s">
        <v>18</v>
      </c>
      <c r="D163" s="324" t="str">
        <f t="shared" si="21"/>
        <v>Consumer, Business</v>
      </c>
      <c r="E163" s="324">
        <f t="shared" si="21"/>
        <v>2008</v>
      </c>
      <c r="F163" s="325" t="str">
        <f t="shared" si="21"/>
        <v>Final</v>
      </c>
      <c r="H163" s="323">
        <f t="shared" si="17"/>
        <v>4</v>
      </c>
      <c r="I163" s="325" t="s">
        <v>124</v>
      </c>
      <c r="K163" s="326">
        <v>3.7</v>
      </c>
      <c r="L163" s="198">
        <v>74</v>
      </c>
      <c r="M163" s="198">
        <v>962</v>
      </c>
      <c r="N163" s="327">
        <v>3.33</v>
      </c>
      <c r="O163" s="198">
        <v>66.599999999999994</v>
      </c>
      <c r="P163" s="198">
        <v>865.8</v>
      </c>
      <c r="Q163" s="328">
        <v>90</v>
      </c>
      <c r="R163" s="329">
        <v>13</v>
      </c>
      <c r="T163" s="326">
        <v>0</v>
      </c>
      <c r="U163" s="197">
        <v>0</v>
      </c>
      <c r="V163" s="198">
        <v>0</v>
      </c>
      <c r="W163" s="198">
        <v>0</v>
      </c>
      <c r="X163" s="197">
        <v>0</v>
      </c>
      <c r="Y163" s="198">
        <v>0</v>
      </c>
      <c r="Z163" s="199">
        <v>0</v>
      </c>
    </row>
    <row r="164" spans="1:26" ht="14.25" hidden="1">
      <c r="A164" s="23">
        <f t="shared" si="18"/>
        <v>158</v>
      </c>
      <c r="B164" s="24">
        <f t="shared" si="21"/>
        <v>23</v>
      </c>
      <c r="C164" s="70" t="s">
        <v>18</v>
      </c>
      <c r="D164" s="24" t="str">
        <f t="shared" si="21"/>
        <v>Consumer, Business</v>
      </c>
      <c r="E164" s="24">
        <f t="shared" si="21"/>
        <v>2008</v>
      </c>
      <c r="F164" s="25" t="str">
        <f t="shared" si="21"/>
        <v>Final</v>
      </c>
      <c r="H164" s="23">
        <f t="shared" si="17"/>
        <v>5</v>
      </c>
      <c r="I164" s="25" t="s">
        <v>125</v>
      </c>
      <c r="K164" s="184">
        <v>3.7</v>
      </c>
      <c r="L164" s="185">
        <v>74</v>
      </c>
      <c r="M164" s="185">
        <v>962</v>
      </c>
      <c r="N164" s="186">
        <v>3.33</v>
      </c>
      <c r="O164" s="185">
        <v>66.599999999999994</v>
      </c>
      <c r="P164" s="185">
        <v>865.8</v>
      </c>
      <c r="Q164" s="187">
        <v>90</v>
      </c>
      <c r="R164" s="188">
        <v>13</v>
      </c>
      <c r="T164" s="184">
        <v>0</v>
      </c>
      <c r="U164" s="189">
        <v>0</v>
      </c>
      <c r="V164" s="185">
        <v>0</v>
      </c>
      <c r="W164" s="185">
        <v>0</v>
      </c>
      <c r="X164" s="189">
        <v>0</v>
      </c>
      <c r="Y164" s="185">
        <v>0</v>
      </c>
      <c r="Z164" s="190">
        <v>0</v>
      </c>
    </row>
    <row r="165" spans="1:26" ht="14.25" hidden="1">
      <c r="A165" s="330">
        <f t="shared" si="18"/>
        <v>159</v>
      </c>
      <c r="B165" s="331">
        <f t="shared" si="21"/>
        <v>23</v>
      </c>
      <c r="C165" s="241" t="s">
        <v>18</v>
      </c>
      <c r="D165" s="331" t="str">
        <f t="shared" si="21"/>
        <v>Consumer, Business</v>
      </c>
      <c r="E165" s="331">
        <f t="shared" si="21"/>
        <v>2008</v>
      </c>
      <c r="F165" s="332" t="str">
        <f t="shared" si="21"/>
        <v>Final</v>
      </c>
      <c r="H165" s="330">
        <f t="shared" si="17"/>
        <v>6</v>
      </c>
      <c r="I165" s="332" t="s">
        <v>126</v>
      </c>
      <c r="K165" s="339">
        <v>1.85</v>
      </c>
      <c r="L165" s="234">
        <v>37</v>
      </c>
      <c r="M165" s="234">
        <v>481</v>
      </c>
      <c r="N165" s="340">
        <v>1.665</v>
      </c>
      <c r="O165" s="234">
        <v>33.299999999999997</v>
      </c>
      <c r="P165" s="234">
        <v>432.9</v>
      </c>
      <c r="Q165" s="336">
        <v>90</v>
      </c>
      <c r="R165" s="337">
        <v>13</v>
      </c>
      <c r="T165" s="339">
        <v>0</v>
      </c>
      <c r="U165" s="233">
        <v>0</v>
      </c>
      <c r="V165" s="234">
        <v>0</v>
      </c>
      <c r="W165" s="234">
        <v>0</v>
      </c>
      <c r="X165" s="233">
        <v>0</v>
      </c>
      <c r="Y165" s="234">
        <v>0</v>
      </c>
      <c r="Z165" s="235">
        <v>0</v>
      </c>
    </row>
    <row r="166" spans="1:26" hidden="1">
      <c r="A166" s="49">
        <f t="shared" si="18"/>
        <v>160</v>
      </c>
      <c r="B166" s="50">
        <f>B160+1</f>
        <v>24</v>
      </c>
      <c r="C166" s="50" t="s">
        <v>33</v>
      </c>
      <c r="D166" s="219" t="s">
        <v>10</v>
      </c>
      <c r="E166" s="220">
        <f>E160</f>
        <v>2008</v>
      </c>
      <c r="F166" s="221" t="s">
        <v>11</v>
      </c>
      <c r="H166" s="49">
        <f t="shared" si="17"/>
        <v>1</v>
      </c>
      <c r="I166" s="51" t="s">
        <v>206</v>
      </c>
      <c r="K166" s="222">
        <v>0.11105821860618308</v>
      </c>
      <c r="L166" s="223">
        <v>421.06236469047633</v>
      </c>
      <c r="M166" s="223">
        <v>2202.2963995651171</v>
      </c>
      <c r="N166" s="224">
        <v>8.6165629487793202E-2</v>
      </c>
      <c r="O166" s="223">
        <v>326.68544626875297</v>
      </c>
      <c r="P166" s="223">
        <v>1708.6736845665916</v>
      </c>
      <c r="Q166" s="225">
        <v>77.585999999999999</v>
      </c>
      <c r="R166" s="226">
        <v>5.2303330438568851</v>
      </c>
      <c r="T166" s="222">
        <v>53.76</v>
      </c>
      <c r="U166" s="227">
        <v>5.9704898322684015</v>
      </c>
      <c r="V166" s="223">
        <v>22636.312725760006</v>
      </c>
      <c r="W166" s="223">
        <v>118395.45444062063</v>
      </c>
      <c r="X166" s="227">
        <v>4.632264241263762</v>
      </c>
      <c r="Y166" s="223">
        <v>4.632264241263762</v>
      </c>
      <c r="Z166" s="228">
        <v>24.228284728958489</v>
      </c>
    </row>
    <row r="167" spans="1:26" hidden="1">
      <c r="A167" s="323">
        <f t="shared" si="18"/>
        <v>161</v>
      </c>
      <c r="B167" s="324">
        <f t="shared" ref="B167:F170" si="22">B166</f>
        <v>24</v>
      </c>
      <c r="C167" s="324" t="str">
        <f t="shared" si="22"/>
        <v>Summer Sweepstakes</v>
      </c>
      <c r="D167" s="324" t="str">
        <f t="shared" si="22"/>
        <v>Consumer</v>
      </c>
      <c r="E167" s="324">
        <f t="shared" si="22"/>
        <v>2008</v>
      </c>
      <c r="F167" s="325" t="str">
        <f t="shared" si="22"/>
        <v>Final</v>
      </c>
      <c r="H167" s="323">
        <f t="shared" si="17"/>
        <v>2</v>
      </c>
      <c r="I167" s="325" t="s">
        <v>207</v>
      </c>
      <c r="K167" s="326">
        <v>0.11105821860618308</v>
      </c>
      <c r="L167" s="198">
        <v>421.06236469047633</v>
      </c>
      <c r="M167" s="198">
        <v>2202.2963995651171</v>
      </c>
      <c r="N167" s="327">
        <v>8.6165629487793202E-2</v>
      </c>
      <c r="O167" s="198">
        <v>326.68544626875297</v>
      </c>
      <c r="P167" s="198">
        <v>1708.6736845665916</v>
      </c>
      <c r="Q167" s="328">
        <v>77.585999999999999</v>
      </c>
      <c r="R167" s="329">
        <v>5.2303330438568851</v>
      </c>
      <c r="T167" s="326">
        <v>80.64</v>
      </c>
      <c r="U167" s="197">
        <v>8.9557347484026035</v>
      </c>
      <c r="V167" s="198">
        <v>33954.469088640013</v>
      </c>
      <c r="W167" s="198">
        <v>177593.1816609308</v>
      </c>
      <c r="X167" s="197">
        <v>6.9483963618956439</v>
      </c>
      <c r="Y167" s="198">
        <v>6.9483963618956439</v>
      </c>
      <c r="Z167" s="199">
        <v>36.342427093437742</v>
      </c>
    </row>
    <row r="168" spans="1:26" hidden="1">
      <c r="A168" s="23">
        <f t="shared" si="18"/>
        <v>162</v>
      </c>
      <c r="B168" s="24">
        <f t="shared" si="22"/>
        <v>24</v>
      </c>
      <c r="C168" s="24" t="str">
        <f t="shared" si="22"/>
        <v>Summer Sweepstakes</v>
      </c>
      <c r="D168" s="24" t="str">
        <f t="shared" si="22"/>
        <v>Consumer</v>
      </c>
      <c r="E168" s="24">
        <f t="shared" si="22"/>
        <v>2008</v>
      </c>
      <c r="F168" s="25" t="str">
        <f t="shared" si="22"/>
        <v>Final</v>
      </c>
      <c r="H168" s="23">
        <f t="shared" si="17"/>
        <v>3</v>
      </c>
      <c r="I168" s="25" t="s">
        <v>208</v>
      </c>
      <c r="K168" s="184">
        <v>0.11105821860618308</v>
      </c>
      <c r="L168" s="185">
        <v>421.06236469047633</v>
      </c>
      <c r="M168" s="185">
        <v>2202.2963995651171</v>
      </c>
      <c r="N168" s="186">
        <v>8.6165629487793202E-2</v>
      </c>
      <c r="O168" s="185">
        <v>326.68544626875297</v>
      </c>
      <c r="P168" s="185">
        <v>1708.6736845665916</v>
      </c>
      <c r="Q168" s="187">
        <v>77.585999999999999</v>
      </c>
      <c r="R168" s="188">
        <v>5.2303330438568851</v>
      </c>
      <c r="T168" s="184">
        <v>5.3760000000000012</v>
      </c>
      <c r="U168" s="189">
        <v>0.5970489832268403</v>
      </c>
      <c r="V168" s="185">
        <v>2263.6312725760013</v>
      </c>
      <c r="W168" s="185">
        <v>11839.545444062063</v>
      </c>
      <c r="X168" s="189">
        <v>0.46322642412637632</v>
      </c>
      <c r="Y168" s="185">
        <v>0.46322642412637632</v>
      </c>
      <c r="Z168" s="190">
        <v>2.4228284728958478</v>
      </c>
    </row>
    <row r="169" spans="1:26" hidden="1">
      <c r="A169" s="323">
        <f t="shared" si="18"/>
        <v>163</v>
      </c>
      <c r="B169" s="324">
        <f t="shared" si="22"/>
        <v>24</v>
      </c>
      <c r="C169" s="324" t="str">
        <f t="shared" si="22"/>
        <v>Summer Sweepstakes</v>
      </c>
      <c r="D169" s="324" t="str">
        <f t="shared" si="22"/>
        <v>Consumer</v>
      </c>
      <c r="E169" s="324">
        <f t="shared" si="22"/>
        <v>2008</v>
      </c>
      <c r="F169" s="325" t="str">
        <f t="shared" si="22"/>
        <v>Final</v>
      </c>
      <c r="H169" s="323">
        <f t="shared" si="17"/>
        <v>4</v>
      </c>
      <c r="I169" s="325" t="s">
        <v>209</v>
      </c>
      <c r="K169" s="326">
        <v>0.11105821860618308</v>
      </c>
      <c r="L169" s="198">
        <v>421.06236469047633</v>
      </c>
      <c r="M169" s="198">
        <v>2202.2963995651171</v>
      </c>
      <c r="N169" s="327">
        <v>8.6165629487793202E-2</v>
      </c>
      <c r="O169" s="198">
        <v>326.68544626875297</v>
      </c>
      <c r="P169" s="198">
        <v>1708.6736845665916</v>
      </c>
      <c r="Q169" s="328">
        <v>77.585999999999999</v>
      </c>
      <c r="R169" s="329">
        <v>5.2303330438568851</v>
      </c>
      <c r="T169" s="326">
        <v>20.224000000000004</v>
      </c>
      <c r="U169" s="197">
        <v>2.2460414130914468</v>
      </c>
      <c r="V169" s="198">
        <v>8515.5652635001952</v>
      </c>
      <c r="W169" s="198">
        <v>44539.242384804915</v>
      </c>
      <c r="X169" s="197">
        <v>1.7426136907611303</v>
      </c>
      <c r="Y169" s="198">
        <v>1.7426136907611303</v>
      </c>
      <c r="Z169" s="199">
        <v>9.1144499694653334</v>
      </c>
    </row>
    <row r="170" spans="1:26" hidden="1">
      <c r="A170" s="57">
        <f t="shared" si="18"/>
        <v>164</v>
      </c>
      <c r="B170" s="58">
        <f t="shared" si="22"/>
        <v>24</v>
      </c>
      <c r="C170" s="58" t="str">
        <f t="shared" si="22"/>
        <v>Summer Sweepstakes</v>
      </c>
      <c r="D170" s="58" t="str">
        <f t="shared" si="22"/>
        <v>Consumer</v>
      </c>
      <c r="E170" s="58">
        <f t="shared" si="22"/>
        <v>2008</v>
      </c>
      <c r="F170" s="59" t="str">
        <f t="shared" si="22"/>
        <v>Final</v>
      </c>
      <c r="H170" s="57">
        <f t="shared" si="17"/>
        <v>5</v>
      </c>
      <c r="I170" s="59" t="s">
        <v>210</v>
      </c>
      <c r="K170" s="162">
        <v>5.1514195212050886E-3</v>
      </c>
      <c r="L170" s="163">
        <v>21.456676967931468</v>
      </c>
      <c r="M170" s="163">
        <v>112.22556655673492</v>
      </c>
      <c r="N170" s="164">
        <v>3.9967803497221802E-3</v>
      </c>
      <c r="O170" s="163">
        <v>16.647377392339308</v>
      </c>
      <c r="P170" s="163">
        <v>87.071328068708354</v>
      </c>
      <c r="Q170" s="165">
        <v>77.585999999999999</v>
      </c>
      <c r="R170" s="166">
        <v>5.2303330438568851</v>
      </c>
      <c r="T170" s="162">
        <v>2618.990138822403</v>
      </c>
      <c r="U170" s="167">
        <v>13.491516926973352</v>
      </c>
      <c r="V170" s="163">
        <v>56194.825390910293</v>
      </c>
      <c r="W170" s="163">
        <v>293917.6521358458</v>
      </c>
      <c r="X170" s="167">
        <v>10.467528322961545</v>
      </c>
      <c r="Y170" s="163">
        <v>10.467528322961545</v>
      </c>
      <c r="Z170" s="169">
        <v>54.74865927509358</v>
      </c>
    </row>
    <row r="171" spans="1:26" hidden="1">
      <c r="A171" s="316">
        <f t="shared" si="18"/>
        <v>165</v>
      </c>
      <c r="B171" s="147">
        <f>B166+1</f>
        <v>25</v>
      </c>
      <c r="C171" s="147" t="s">
        <v>26</v>
      </c>
      <c r="D171" s="149" t="s">
        <v>15</v>
      </c>
      <c r="E171" s="148">
        <f>E166</f>
        <v>2008</v>
      </c>
      <c r="F171" s="150" t="s">
        <v>11</v>
      </c>
      <c r="H171" s="316">
        <f t="shared" si="17"/>
        <v>1</v>
      </c>
      <c r="I171" s="317" t="s">
        <v>211</v>
      </c>
      <c r="K171" s="341" t="s">
        <v>212</v>
      </c>
      <c r="L171" s="263" t="s">
        <v>212</v>
      </c>
      <c r="M171" s="263" t="s">
        <v>212</v>
      </c>
      <c r="N171" s="342" t="s">
        <v>212</v>
      </c>
      <c r="O171" s="263" t="s">
        <v>212</v>
      </c>
      <c r="P171" s="263" t="s">
        <v>212</v>
      </c>
      <c r="Q171" s="320">
        <v>58</v>
      </c>
      <c r="R171" s="321">
        <v>15.319775687833991</v>
      </c>
      <c r="T171" s="318">
        <v>0</v>
      </c>
      <c r="U171" s="345" t="s">
        <v>213</v>
      </c>
      <c r="V171" s="206" t="s">
        <v>213</v>
      </c>
      <c r="W171" s="206" t="s">
        <v>213</v>
      </c>
      <c r="X171" s="205" t="s">
        <v>213</v>
      </c>
      <c r="Y171" s="206" t="s">
        <v>213</v>
      </c>
      <c r="Z171" s="207" t="s">
        <v>213</v>
      </c>
    </row>
    <row r="172" spans="1:26" hidden="1">
      <c r="A172" s="23">
        <f t="shared" si="18"/>
        <v>166</v>
      </c>
      <c r="B172" s="24">
        <f t="shared" ref="B172:F187" si="23">B171</f>
        <v>25</v>
      </c>
      <c r="C172" s="24" t="str">
        <f t="shared" si="23"/>
        <v>Electricity Retrofit Incentive</v>
      </c>
      <c r="D172" s="24" t="str">
        <f t="shared" si="23"/>
        <v>Business, Industrial</v>
      </c>
      <c r="E172" s="24">
        <f t="shared" si="23"/>
        <v>2008</v>
      </c>
      <c r="F172" s="25" t="str">
        <f t="shared" si="23"/>
        <v>Final</v>
      </c>
      <c r="H172" s="23">
        <f t="shared" si="17"/>
        <v>2</v>
      </c>
      <c r="I172" s="25" t="s">
        <v>214</v>
      </c>
      <c r="K172" s="252" t="s">
        <v>212</v>
      </c>
      <c r="L172" s="253" t="s">
        <v>212</v>
      </c>
      <c r="M172" s="253" t="s">
        <v>212</v>
      </c>
      <c r="N172" s="254" t="s">
        <v>212</v>
      </c>
      <c r="O172" s="253" t="s">
        <v>212</v>
      </c>
      <c r="P172" s="253" t="s">
        <v>212</v>
      </c>
      <c r="Q172" s="187">
        <v>58</v>
      </c>
      <c r="R172" s="188">
        <v>15.319775687833991</v>
      </c>
      <c r="T172" s="184">
        <v>0</v>
      </c>
      <c r="U172" s="189" t="s">
        <v>213</v>
      </c>
      <c r="V172" s="185" t="s">
        <v>213</v>
      </c>
      <c r="W172" s="185" t="s">
        <v>213</v>
      </c>
      <c r="X172" s="189" t="s">
        <v>213</v>
      </c>
      <c r="Y172" s="185" t="s">
        <v>213</v>
      </c>
      <c r="Z172" s="190" t="s">
        <v>213</v>
      </c>
    </row>
    <row r="173" spans="1:26" hidden="1">
      <c r="A173" s="323">
        <f t="shared" si="18"/>
        <v>167</v>
      </c>
      <c r="B173" s="324">
        <f t="shared" si="23"/>
        <v>25</v>
      </c>
      <c r="C173" s="324" t="str">
        <f t="shared" si="23"/>
        <v>Electricity Retrofit Incentive</v>
      </c>
      <c r="D173" s="324" t="str">
        <f t="shared" si="23"/>
        <v>Business, Industrial</v>
      </c>
      <c r="E173" s="324">
        <f t="shared" si="23"/>
        <v>2008</v>
      </c>
      <c r="F173" s="325" t="str">
        <f t="shared" si="23"/>
        <v>Final</v>
      </c>
      <c r="H173" s="323">
        <f t="shared" si="17"/>
        <v>3</v>
      </c>
      <c r="I173" s="325" t="s">
        <v>215</v>
      </c>
      <c r="K173" s="343" t="s">
        <v>212</v>
      </c>
      <c r="L173" s="269" t="s">
        <v>212</v>
      </c>
      <c r="M173" s="269" t="s">
        <v>212</v>
      </c>
      <c r="N173" s="344" t="s">
        <v>212</v>
      </c>
      <c r="O173" s="269" t="s">
        <v>212</v>
      </c>
      <c r="P173" s="269" t="s">
        <v>212</v>
      </c>
      <c r="Q173" s="328">
        <v>58</v>
      </c>
      <c r="R173" s="329">
        <v>15.319775687833991</v>
      </c>
      <c r="T173" s="326">
        <v>0</v>
      </c>
      <c r="U173" s="197" t="s">
        <v>213</v>
      </c>
      <c r="V173" s="198" t="s">
        <v>213</v>
      </c>
      <c r="W173" s="198" t="s">
        <v>213</v>
      </c>
      <c r="X173" s="197" t="s">
        <v>213</v>
      </c>
      <c r="Y173" s="198" t="s">
        <v>213</v>
      </c>
      <c r="Z173" s="199" t="s">
        <v>213</v>
      </c>
    </row>
    <row r="174" spans="1:26" hidden="1">
      <c r="A174" s="23">
        <f t="shared" si="18"/>
        <v>168</v>
      </c>
      <c r="B174" s="24">
        <f t="shared" si="23"/>
        <v>25</v>
      </c>
      <c r="C174" s="24" t="str">
        <f t="shared" si="23"/>
        <v>Electricity Retrofit Incentive</v>
      </c>
      <c r="D174" s="24" t="str">
        <f t="shared" si="23"/>
        <v>Business, Industrial</v>
      </c>
      <c r="E174" s="24">
        <f t="shared" si="23"/>
        <v>2008</v>
      </c>
      <c r="F174" s="25" t="str">
        <f t="shared" si="23"/>
        <v>Final</v>
      </c>
      <c r="H174" s="23">
        <f t="shared" si="17"/>
        <v>4</v>
      </c>
      <c r="I174" s="25" t="s">
        <v>216</v>
      </c>
      <c r="K174" s="252" t="s">
        <v>212</v>
      </c>
      <c r="L174" s="253" t="s">
        <v>212</v>
      </c>
      <c r="M174" s="253" t="s">
        <v>212</v>
      </c>
      <c r="N174" s="254" t="s">
        <v>212</v>
      </c>
      <c r="O174" s="253" t="s">
        <v>212</v>
      </c>
      <c r="P174" s="253" t="s">
        <v>212</v>
      </c>
      <c r="Q174" s="187">
        <v>58</v>
      </c>
      <c r="R174" s="188">
        <v>15.319775687833991</v>
      </c>
      <c r="T174" s="184">
        <v>0</v>
      </c>
      <c r="U174" s="189" t="s">
        <v>213</v>
      </c>
      <c r="V174" s="185" t="s">
        <v>213</v>
      </c>
      <c r="W174" s="185" t="s">
        <v>213</v>
      </c>
      <c r="X174" s="189" t="s">
        <v>213</v>
      </c>
      <c r="Y174" s="185" t="s">
        <v>213</v>
      </c>
      <c r="Z174" s="190" t="s">
        <v>213</v>
      </c>
    </row>
    <row r="175" spans="1:26" hidden="1">
      <c r="A175" s="323">
        <f t="shared" si="18"/>
        <v>169</v>
      </c>
      <c r="B175" s="324">
        <f t="shared" si="23"/>
        <v>25</v>
      </c>
      <c r="C175" s="324" t="str">
        <f t="shared" si="23"/>
        <v>Electricity Retrofit Incentive</v>
      </c>
      <c r="D175" s="324" t="str">
        <f t="shared" si="23"/>
        <v>Business, Industrial</v>
      </c>
      <c r="E175" s="324">
        <f t="shared" si="23"/>
        <v>2008</v>
      </c>
      <c r="F175" s="325" t="str">
        <f t="shared" si="23"/>
        <v>Final</v>
      </c>
      <c r="H175" s="323">
        <f t="shared" si="17"/>
        <v>5</v>
      </c>
      <c r="I175" s="325" t="s">
        <v>217</v>
      </c>
      <c r="K175" s="343" t="s">
        <v>212</v>
      </c>
      <c r="L175" s="269" t="s">
        <v>212</v>
      </c>
      <c r="M175" s="269" t="s">
        <v>212</v>
      </c>
      <c r="N175" s="344" t="s">
        <v>212</v>
      </c>
      <c r="O175" s="269" t="s">
        <v>212</v>
      </c>
      <c r="P175" s="269" t="s">
        <v>212</v>
      </c>
      <c r="Q175" s="328">
        <v>58</v>
      </c>
      <c r="R175" s="329">
        <v>15.319775687833991</v>
      </c>
      <c r="T175" s="326">
        <v>0</v>
      </c>
      <c r="U175" s="197" t="s">
        <v>213</v>
      </c>
      <c r="V175" s="198" t="s">
        <v>213</v>
      </c>
      <c r="W175" s="198" t="s">
        <v>213</v>
      </c>
      <c r="X175" s="197" t="s">
        <v>213</v>
      </c>
      <c r="Y175" s="198" t="s">
        <v>213</v>
      </c>
      <c r="Z175" s="199" t="s">
        <v>213</v>
      </c>
    </row>
    <row r="176" spans="1:26" hidden="1">
      <c r="A176" s="23">
        <f t="shared" si="18"/>
        <v>170</v>
      </c>
      <c r="B176" s="24">
        <f t="shared" si="23"/>
        <v>25</v>
      </c>
      <c r="C176" s="24" t="str">
        <f t="shared" si="23"/>
        <v>Electricity Retrofit Incentive</v>
      </c>
      <c r="D176" s="24" t="str">
        <f t="shared" si="23"/>
        <v>Business, Industrial</v>
      </c>
      <c r="E176" s="24">
        <f t="shared" si="23"/>
        <v>2008</v>
      </c>
      <c r="F176" s="25" t="str">
        <f t="shared" si="23"/>
        <v>Final</v>
      </c>
      <c r="H176" s="23">
        <f t="shared" si="17"/>
        <v>6</v>
      </c>
      <c r="I176" s="25" t="s">
        <v>218</v>
      </c>
      <c r="K176" s="252" t="s">
        <v>212</v>
      </c>
      <c r="L176" s="253" t="s">
        <v>212</v>
      </c>
      <c r="M176" s="253" t="s">
        <v>212</v>
      </c>
      <c r="N176" s="254" t="s">
        <v>212</v>
      </c>
      <c r="O176" s="253" t="s">
        <v>212</v>
      </c>
      <c r="P176" s="253" t="s">
        <v>212</v>
      </c>
      <c r="Q176" s="187">
        <v>58</v>
      </c>
      <c r="R176" s="188">
        <v>15.319775687833991</v>
      </c>
      <c r="T176" s="184">
        <v>0</v>
      </c>
      <c r="U176" s="189" t="s">
        <v>213</v>
      </c>
      <c r="V176" s="185" t="s">
        <v>213</v>
      </c>
      <c r="W176" s="185" t="s">
        <v>213</v>
      </c>
      <c r="X176" s="189" t="s">
        <v>213</v>
      </c>
      <c r="Y176" s="185" t="s">
        <v>213</v>
      </c>
      <c r="Z176" s="190" t="s">
        <v>213</v>
      </c>
    </row>
    <row r="177" spans="1:26" hidden="1">
      <c r="A177" s="323">
        <f t="shared" si="18"/>
        <v>171</v>
      </c>
      <c r="B177" s="324">
        <f t="shared" si="23"/>
        <v>25</v>
      </c>
      <c r="C177" s="324" t="str">
        <f t="shared" si="23"/>
        <v>Electricity Retrofit Incentive</v>
      </c>
      <c r="D177" s="324" t="str">
        <f t="shared" si="23"/>
        <v>Business, Industrial</v>
      </c>
      <c r="E177" s="324">
        <f t="shared" si="23"/>
        <v>2008</v>
      </c>
      <c r="F177" s="325" t="str">
        <f t="shared" si="23"/>
        <v>Final</v>
      </c>
      <c r="H177" s="323">
        <f t="shared" si="17"/>
        <v>7</v>
      </c>
      <c r="I177" s="325" t="s">
        <v>219</v>
      </c>
      <c r="K177" s="343" t="s">
        <v>212</v>
      </c>
      <c r="L177" s="269" t="s">
        <v>212</v>
      </c>
      <c r="M177" s="269" t="s">
        <v>212</v>
      </c>
      <c r="N177" s="344" t="s">
        <v>212</v>
      </c>
      <c r="O177" s="269" t="s">
        <v>212</v>
      </c>
      <c r="P177" s="269" t="s">
        <v>212</v>
      </c>
      <c r="Q177" s="328">
        <v>58</v>
      </c>
      <c r="R177" s="329">
        <v>15.319775687833991</v>
      </c>
      <c r="T177" s="326">
        <v>0</v>
      </c>
      <c r="U177" s="197" t="s">
        <v>213</v>
      </c>
      <c r="V177" s="198" t="s">
        <v>213</v>
      </c>
      <c r="W177" s="198" t="s">
        <v>213</v>
      </c>
      <c r="X177" s="197" t="s">
        <v>213</v>
      </c>
      <c r="Y177" s="198" t="s">
        <v>213</v>
      </c>
      <c r="Z177" s="199" t="s">
        <v>213</v>
      </c>
    </row>
    <row r="178" spans="1:26" hidden="1">
      <c r="A178" s="23">
        <f t="shared" si="18"/>
        <v>172</v>
      </c>
      <c r="B178" s="24">
        <f t="shared" si="23"/>
        <v>25</v>
      </c>
      <c r="C178" s="24" t="str">
        <f t="shared" si="23"/>
        <v>Electricity Retrofit Incentive</v>
      </c>
      <c r="D178" s="24" t="str">
        <f t="shared" si="23"/>
        <v>Business, Industrial</v>
      </c>
      <c r="E178" s="24">
        <f t="shared" si="23"/>
        <v>2008</v>
      </c>
      <c r="F178" s="25" t="str">
        <f t="shared" si="23"/>
        <v>Final</v>
      </c>
      <c r="H178" s="23">
        <f t="shared" si="17"/>
        <v>8</v>
      </c>
      <c r="I178" s="25" t="s">
        <v>220</v>
      </c>
      <c r="K178" s="252" t="s">
        <v>212</v>
      </c>
      <c r="L178" s="253" t="s">
        <v>212</v>
      </c>
      <c r="M178" s="253" t="s">
        <v>212</v>
      </c>
      <c r="N178" s="254" t="s">
        <v>212</v>
      </c>
      <c r="O178" s="253" t="s">
        <v>212</v>
      </c>
      <c r="P178" s="253" t="s">
        <v>212</v>
      </c>
      <c r="Q178" s="187">
        <v>58</v>
      </c>
      <c r="R178" s="188">
        <v>15.319775687833991</v>
      </c>
      <c r="T178" s="184">
        <v>0</v>
      </c>
      <c r="U178" s="189" t="s">
        <v>213</v>
      </c>
      <c r="V178" s="185" t="s">
        <v>213</v>
      </c>
      <c r="W178" s="185" t="s">
        <v>213</v>
      </c>
      <c r="X178" s="189" t="s">
        <v>213</v>
      </c>
      <c r="Y178" s="185" t="s">
        <v>213</v>
      </c>
      <c r="Z178" s="190" t="s">
        <v>213</v>
      </c>
    </row>
    <row r="179" spans="1:26" hidden="1">
      <c r="A179" s="323">
        <f t="shared" si="18"/>
        <v>173</v>
      </c>
      <c r="B179" s="324">
        <f t="shared" si="23"/>
        <v>25</v>
      </c>
      <c r="C179" s="324" t="str">
        <f t="shared" si="23"/>
        <v>Electricity Retrofit Incentive</v>
      </c>
      <c r="D179" s="324" t="str">
        <f t="shared" si="23"/>
        <v>Business, Industrial</v>
      </c>
      <c r="E179" s="324">
        <f t="shared" si="23"/>
        <v>2008</v>
      </c>
      <c r="F179" s="325" t="str">
        <f t="shared" si="23"/>
        <v>Final</v>
      </c>
      <c r="H179" s="323">
        <f t="shared" si="17"/>
        <v>9</v>
      </c>
      <c r="I179" s="325" t="s">
        <v>221</v>
      </c>
      <c r="K179" s="343" t="s">
        <v>212</v>
      </c>
      <c r="L179" s="269" t="s">
        <v>212</v>
      </c>
      <c r="M179" s="269" t="s">
        <v>212</v>
      </c>
      <c r="N179" s="344" t="s">
        <v>212</v>
      </c>
      <c r="O179" s="269" t="s">
        <v>212</v>
      </c>
      <c r="P179" s="269" t="s">
        <v>212</v>
      </c>
      <c r="Q179" s="328">
        <v>58</v>
      </c>
      <c r="R179" s="329">
        <v>15.319775687833991</v>
      </c>
      <c r="T179" s="326">
        <v>0</v>
      </c>
      <c r="U179" s="197" t="s">
        <v>213</v>
      </c>
      <c r="V179" s="198" t="s">
        <v>213</v>
      </c>
      <c r="W179" s="198" t="s">
        <v>213</v>
      </c>
      <c r="X179" s="197" t="s">
        <v>213</v>
      </c>
      <c r="Y179" s="198" t="s">
        <v>213</v>
      </c>
      <c r="Z179" s="199" t="s">
        <v>213</v>
      </c>
    </row>
    <row r="180" spans="1:26" hidden="1">
      <c r="A180" s="23">
        <f t="shared" si="18"/>
        <v>174</v>
      </c>
      <c r="B180" s="24">
        <f t="shared" si="23"/>
        <v>25</v>
      </c>
      <c r="C180" s="24" t="str">
        <f t="shared" si="23"/>
        <v>Electricity Retrofit Incentive</v>
      </c>
      <c r="D180" s="24" t="str">
        <f t="shared" si="23"/>
        <v>Business, Industrial</v>
      </c>
      <c r="E180" s="24">
        <f t="shared" si="23"/>
        <v>2008</v>
      </c>
      <c r="F180" s="25" t="str">
        <f t="shared" si="23"/>
        <v>Final</v>
      </c>
      <c r="H180" s="23">
        <f t="shared" si="17"/>
        <v>10</v>
      </c>
      <c r="I180" s="25" t="s">
        <v>222</v>
      </c>
      <c r="K180" s="252" t="s">
        <v>212</v>
      </c>
      <c r="L180" s="253" t="s">
        <v>212</v>
      </c>
      <c r="M180" s="253" t="s">
        <v>212</v>
      </c>
      <c r="N180" s="254" t="s">
        <v>212</v>
      </c>
      <c r="O180" s="253" t="s">
        <v>212</v>
      </c>
      <c r="P180" s="253" t="s">
        <v>212</v>
      </c>
      <c r="Q180" s="187">
        <v>58</v>
      </c>
      <c r="R180" s="188">
        <v>15.319775687833991</v>
      </c>
      <c r="T180" s="184">
        <v>0</v>
      </c>
      <c r="U180" s="189" t="s">
        <v>213</v>
      </c>
      <c r="V180" s="185" t="s">
        <v>213</v>
      </c>
      <c r="W180" s="185" t="s">
        <v>213</v>
      </c>
      <c r="X180" s="189" t="s">
        <v>213</v>
      </c>
      <c r="Y180" s="185" t="s">
        <v>213</v>
      </c>
      <c r="Z180" s="190" t="s">
        <v>213</v>
      </c>
    </row>
    <row r="181" spans="1:26" hidden="1">
      <c r="A181" s="323">
        <f t="shared" si="18"/>
        <v>175</v>
      </c>
      <c r="B181" s="324">
        <f t="shared" si="23"/>
        <v>25</v>
      </c>
      <c r="C181" s="324" t="str">
        <f t="shared" si="23"/>
        <v>Electricity Retrofit Incentive</v>
      </c>
      <c r="D181" s="324" t="str">
        <f t="shared" si="23"/>
        <v>Business, Industrial</v>
      </c>
      <c r="E181" s="324">
        <f t="shared" si="23"/>
        <v>2008</v>
      </c>
      <c r="F181" s="325" t="str">
        <f t="shared" si="23"/>
        <v>Final</v>
      </c>
      <c r="H181" s="323">
        <f t="shared" si="17"/>
        <v>11</v>
      </c>
      <c r="I181" s="325" t="s">
        <v>223</v>
      </c>
      <c r="K181" s="343" t="s">
        <v>212</v>
      </c>
      <c r="L181" s="269" t="s">
        <v>212</v>
      </c>
      <c r="M181" s="269" t="s">
        <v>212</v>
      </c>
      <c r="N181" s="344" t="s">
        <v>212</v>
      </c>
      <c r="O181" s="269" t="s">
        <v>212</v>
      </c>
      <c r="P181" s="269" t="s">
        <v>212</v>
      </c>
      <c r="Q181" s="328">
        <v>58</v>
      </c>
      <c r="R181" s="329">
        <v>15.319775687833991</v>
      </c>
      <c r="T181" s="326">
        <v>0</v>
      </c>
      <c r="U181" s="197" t="s">
        <v>213</v>
      </c>
      <c r="V181" s="198" t="s">
        <v>213</v>
      </c>
      <c r="W181" s="198" t="s">
        <v>213</v>
      </c>
      <c r="X181" s="197" t="s">
        <v>213</v>
      </c>
      <c r="Y181" s="198" t="s">
        <v>213</v>
      </c>
      <c r="Z181" s="199" t="s">
        <v>213</v>
      </c>
    </row>
    <row r="182" spans="1:26" hidden="1">
      <c r="A182" s="23">
        <f t="shared" si="18"/>
        <v>176</v>
      </c>
      <c r="B182" s="24">
        <f t="shared" si="23"/>
        <v>25</v>
      </c>
      <c r="C182" s="24" t="str">
        <f t="shared" si="23"/>
        <v>Electricity Retrofit Incentive</v>
      </c>
      <c r="D182" s="24" t="str">
        <f t="shared" si="23"/>
        <v>Business, Industrial</v>
      </c>
      <c r="E182" s="24">
        <f t="shared" si="23"/>
        <v>2008</v>
      </c>
      <c r="F182" s="25" t="str">
        <f t="shared" si="23"/>
        <v>Final</v>
      </c>
      <c r="H182" s="23">
        <f t="shared" si="17"/>
        <v>12</v>
      </c>
      <c r="I182" s="25" t="s">
        <v>224</v>
      </c>
      <c r="K182" s="252" t="s">
        <v>212</v>
      </c>
      <c r="L182" s="253" t="s">
        <v>212</v>
      </c>
      <c r="M182" s="253" t="s">
        <v>212</v>
      </c>
      <c r="N182" s="254" t="s">
        <v>212</v>
      </c>
      <c r="O182" s="253" t="s">
        <v>212</v>
      </c>
      <c r="P182" s="253" t="s">
        <v>212</v>
      </c>
      <c r="Q182" s="187">
        <v>58</v>
      </c>
      <c r="R182" s="188">
        <v>15.319775687833991</v>
      </c>
      <c r="T182" s="184">
        <v>0</v>
      </c>
      <c r="U182" s="189" t="s">
        <v>213</v>
      </c>
      <c r="V182" s="185" t="s">
        <v>213</v>
      </c>
      <c r="W182" s="185" t="s">
        <v>213</v>
      </c>
      <c r="X182" s="189" t="s">
        <v>213</v>
      </c>
      <c r="Y182" s="185" t="s">
        <v>213</v>
      </c>
      <c r="Z182" s="190" t="s">
        <v>213</v>
      </c>
    </row>
    <row r="183" spans="1:26" hidden="1">
      <c r="A183" s="323">
        <f t="shared" si="18"/>
        <v>177</v>
      </c>
      <c r="B183" s="324">
        <f t="shared" si="23"/>
        <v>25</v>
      </c>
      <c r="C183" s="324" t="str">
        <f t="shared" si="23"/>
        <v>Electricity Retrofit Incentive</v>
      </c>
      <c r="D183" s="324" t="str">
        <f t="shared" si="23"/>
        <v>Business, Industrial</v>
      </c>
      <c r="E183" s="324">
        <f t="shared" si="23"/>
        <v>2008</v>
      </c>
      <c r="F183" s="325" t="str">
        <f t="shared" si="23"/>
        <v>Final</v>
      </c>
      <c r="H183" s="323">
        <f t="shared" si="17"/>
        <v>13</v>
      </c>
      <c r="I183" s="325" t="s">
        <v>225</v>
      </c>
      <c r="K183" s="343" t="s">
        <v>212</v>
      </c>
      <c r="L183" s="269" t="s">
        <v>212</v>
      </c>
      <c r="M183" s="269" t="s">
        <v>212</v>
      </c>
      <c r="N183" s="344" t="s">
        <v>212</v>
      </c>
      <c r="O183" s="269" t="s">
        <v>212</v>
      </c>
      <c r="P183" s="269" t="s">
        <v>212</v>
      </c>
      <c r="Q183" s="328">
        <v>58</v>
      </c>
      <c r="R183" s="329">
        <v>15.319775687833991</v>
      </c>
      <c r="T183" s="326">
        <v>0</v>
      </c>
      <c r="U183" s="197" t="s">
        <v>213</v>
      </c>
      <c r="V183" s="198" t="s">
        <v>213</v>
      </c>
      <c r="W183" s="198" t="s">
        <v>213</v>
      </c>
      <c r="X183" s="197" t="s">
        <v>213</v>
      </c>
      <c r="Y183" s="198" t="s">
        <v>213</v>
      </c>
      <c r="Z183" s="199" t="s">
        <v>213</v>
      </c>
    </row>
    <row r="184" spans="1:26" hidden="1">
      <c r="A184" s="23">
        <f t="shared" si="18"/>
        <v>178</v>
      </c>
      <c r="B184" s="24">
        <f t="shared" si="23"/>
        <v>25</v>
      </c>
      <c r="C184" s="24" t="str">
        <f t="shared" si="23"/>
        <v>Electricity Retrofit Incentive</v>
      </c>
      <c r="D184" s="24" t="str">
        <f t="shared" si="23"/>
        <v>Business, Industrial</v>
      </c>
      <c r="E184" s="24">
        <f t="shared" si="23"/>
        <v>2008</v>
      </c>
      <c r="F184" s="25" t="str">
        <f t="shared" si="23"/>
        <v>Final</v>
      </c>
      <c r="H184" s="23">
        <f t="shared" si="17"/>
        <v>14</v>
      </c>
      <c r="I184" s="25" t="s">
        <v>226</v>
      </c>
      <c r="K184" s="252" t="s">
        <v>212</v>
      </c>
      <c r="L184" s="253" t="s">
        <v>212</v>
      </c>
      <c r="M184" s="253" t="s">
        <v>212</v>
      </c>
      <c r="N184" s="254" t="s">
        <v>212</v>
      </c>
      <c r="O184" s="253" t="s">
        <v>212</v>
      </c>
      <c r="P184" s="253" t="s">
        <v>212</v>
      </c>
      <c r="Q184" s="187">
        <v>58</v>
      </c>
      <c r="R184" s="188">
        <v>15.319775687833991</v>
      </c>
      <c r="T184" s="184">
        <v>0</v>
      </c>
      <c r="U184" s="189" t="s">
        <v>213</v>
      </c>
      <c r="V184" s="185" t="s">
        <v>213</v>
      </c>
      <c r="W184" s="185" t="s">
        <v>213</v>
      </c>
      <c r="X184" s="189" t="s">
        <v>213</v>
      </c>
      <c r="Y184" s="185" t="s">
        <v>213</v>
      </c>
      <c r="Z184" s="190" t="s">
        <v>213</v>
      </c>
    </row>
    <row r="185" spans="1:26" hidden="1">
      <c r="A185" s="323">
        <f t="shared" si="18"/>
        <v>179</v>
      </c>
      <c r="B185" s="324">
        <f t="shared" si="23"/>
        <v>25</v>
      </c>
      <c r="C185" s="324" t="str">
        <f t="shared" si="23"/>
        <v>Electricity Retrofit Incentive</v>
      </c>
      <c r="D185" s="324" t="str">
        <f t="shared" si="23"/>
        <v>Business, Industrial</v>
      </c>
      <c r="E185" s="324">
        <f t="shared" si="23"/>
        <v>2008</v>
      </c>
      <c r="F185" s="325" t="str">
        <f t="shared" si="23"/>
        <v>Final</v>
      </c>
      <c r="H185" s="323">
        <f t="shared" si="17"/>
        <v>15</v>
      </c>
      <c r="I185" s="325" t="s">
        <v>227</v>
      </c>
      <c r="K185" s="343" t="s">
        <v>212</v>
      </c>
      <c r="L185" s="269" t="s">
        <v>212</v>
      </c>
      <c r="M185" s="269" t="s">
        <v>212</v>
      </c>
      <c r="N185" s="344" t="s">
        <v>212</v>
      </c>
      <c r="O185" s="269" t="s">
        <v>212</v>
      </c>
      <c r="P185" s="269" t="s">
        <v>212</v>
      </c>
      <c r="Q185" s="328">
        <v>58</v>
      </c>
      <c r="R185" s="329">
        <v>15.319775687833991</v>
      </c>
      <c r="T185" s="326">
        <v>0</v>
      </c>
      <c r="U185" s="197" t="s">
        <v>213</v>
      </c>
      <c r="V185" s="198" t="s">
        <v>213</v>
      </c>
      <c r="W185" s="198" t="s">
        <v>213</v>
      </c>
      <c r="X185" s="197" t="s">
        <v>213</v>
      </c>
      <c r="Y185" s="198" t="s">
        <v>213</v>
      </c>
      <c r="Z185" s="199" t="s">
        <v>213</v>
      </c>
    </row>
    <row r="186" spans="1:26" hidden="1">
      <c r="A186" s="23">
        <f t="shared" si="18"/>
        <v>180</v>
      </c>
      <c r="B186" s="24">
        <f t="shared" si="23"/>
        <v>25</v>
      </c>
      <c r="C186" s="24" t="str">
        <f t="shared" si="23"/>
        <v>Electricity Retrofit Incentive</v>
      </c>
      <c r="D186" s="24" t="str">
        <f t="shared" si="23"/>
        <v>Business, Industrial</v>
      </c>
      <c r="E186" s="24">
        <f t="shared" si="23"/>
        <v>2008</v>
      </c>
      <c r="F186" s="25" t="str">
        <f t="shared" si="23"/>
        <v>Final</v>
      </c>
      <c r="H186" s="23">
        <f t="shared" si="17"/>
        <v>16</v>
      </c>
      <c r="I186" s="25" t="s">
        <v>228</v>
      </c>
      <c r="K186" s="252" t="s">
        <v>212</v>
      </c>
      <c r="L186" s="253" t="s">
        <v>212</v>
      </c>
      <c r="M186" s="253" t="s">
        <v>212</v>
      </c>
      <c r="N186" s="254" t="s">
        <v>212</v>
      </c>
      <c r="O186" s="253" t="s">
        <v>212</v>
      </c>
      <c r="P186" s="253" t="s">
        <v>212</v>
      </c>
      <c r="Q186" s="187">
        <v>58</v>
      </c>
      <c r="R186" s="188">
        <v>15.319775687833991</v>
      </c>
      <c r="T186" s="184">
        <v>0</v>
      </c>
      <c r="U186" s="189" t="s">
        <v>213</v>
      </c>
      <c r="V186" s="185" t="s">
        <v>213</v>
      </c>
      <c r="W186" s="185" t="s">
        <v>213</v>
      </c>
      <c r="X186" s="189" t="s">
        <v>213</v>
      </c>
      <c r="Y186" s="185" t="s">
        <v>213</v>
      </c>
      <c r="Z186" s="190" t="s">
        <v>213</v>
      </c>
    </row>
    <row r="187" spans="1:26" hidden="1">
      <c r="A187" s="323">
        <f t="shared" si="18"/>
        <v>181</v>
      </c>
      <c r="B187" s="324">
        <f t="shared" si="23"/>
        <v>25</v>
      </c>
      <c r="C187" s="324" t="str">
        <f t="shared" si="23"/>
        <v>Electricity Retrofit Incentive</v>
      </c>
      <c r="D187" s="324" t="str">
        <f t="shared" si="23"/>
        <v>Business, Industrial</v>
      </c>
      <c r="E187" s="324">
        <f t="shared" si="23"/>
        <v>2008</v>
      </c>
      <c r="F187" s="325" t="str">
        <f t="shared" si="23"/>
        <v>Final</v>
      </c>
      <c r="H187" s="323">
        <f t="shared" si="17"/>
        <v>17</v>
      </c>
      <c r="I187" s="325" t="s">
        <v>229</v>
      </c>
      <c r="K187" s="343" t="s">
        <v>212</v>
      </c>
      <c r="L187" s="269" t="s">
        <v>212</v>
      </c>
      <c r="M187" s="269" t="s">
        <v>212</v>
      </c>
      <c r="N187" s="344" t="s">
        <v>212</v>
      </c>
      <c r="O187" s="269" t="s">
        <v>212</v>
      </c>
      <c r="P187" s="269" t="s">
        <v>212</v>
      </c>
      <c r="Q187" s="328">
        <v>58</v>
      </c>
      <c r="R187" s="329">
        <v>15.319775687833991</v>
      </c>
      <c r="T187" s="326">
        <v>0</v>
      </c>
      <c r="U187" s="197" t="s">
        <v>213</v>
      </c>
      <c r="V187" s="198" t="s">
        <v>213</v>
      </c>
      <c r="W187" s="198" t="s">
        <v>213</v>
      </c>
      <c r="X187" s="197" t="s">
        <v>213</v>
      </c>
      <c r="Y187" s="198" t="s">
        <v>213</v>
      </c>
      <c r="Z187" s="199" t="s">
        <v>213</v>
      </c>
    </row>
    <row r="188" spans="1:26" hidden="1">
      <c r="A188" s="23">
        <f t="shared" si="18"/>
        <v>182</v>
      </c>
      <c r="B188" s="24">
        <f t="shared" ref="B188:F203" si="24">B187</f>
        <v>25</v>
      </c>
      <c r="C188" s="24" t="str">
        <f t="shared" si="24"/>
        <v>Electricity Retrofit Incentive</v>
      </c>
      <c r="D188" s="24" t="str">
        <f t="shared" si="24"/>
        <v>Business, Industrial</v>
      </c>
      <c r="E188" s="24">
        <f t="shared" si="24"/>
        <v>2008</v>
      </c>
      <c r="F188" s="25" t="str">
        <f t="shared" si="24"/>
        <v>Final</v>
      </c>
      <c r="H188" s="23">
        <f t="shared" si="17"/>
        <v>18</v>
      </c>
      <c r="I188" s="25" t="s">
        <v>230</v>
      </c>
      <c r="K188" s="252" t="s">
        <v>212</v>
      </c>
      <c r="L188" s="253" t="s">
        <v>212</v>
      </c>
      <c r="M188" s="253" t="s">
        <v>212</v>
      </c>
      <c r="N188" s="254" t="s">
        <v>212</v>
      </c>
      <c r="O188" s="253" t="s">
        <v>212</v>
      </c>
      <c r="P188" s="253" t="s">
        <v>212</v>
      </c>
      <c r="Q188" s="187">
        <v>58</v>
      </c>
      <c r="R188" s="188">
        <v>15.319775687833991</v>
      </c>
      <c r="T188" s="184">
        <v>0</v>
      </c>
      <c r="U188" s="189" t="s">
        <v>213</v>
      </c>
      <c r="V188" s="185" t="s">
        <v>213</v>
      </c>
      <c r="W188" s="185" t="s">
        <v>213</v>
      </c>
      <c r="X188" s="189" t="s">
        <v>213</v>
      </c>
      <c r="Y188" s="185" t="s">
        <v>213</v>
      </c>
      <c r="Z188" s="190" t="s">
        <v>213</v>
      </c>
    </row>
    <row r="189" spans="1:26" hidden="1">
      <c r="A189" s="323">
        <f t="shared" si="18"/>
        <v>183</v>
      </c>
      <c r="B189" s="324">
        <f t="shared" si="24"/>
        <v>25</v>
      </c>
      <c r="C189" s="324" t="str">
        <f t="shared" si="24"/>
        <v>Electricity Retrofit Incentive</v>
      </c>
      <c r="D189" s="324" t="str">
        <f t="shared" si="24"/>
        <v>Business, Industrial</v>
      </c>
      <c r="E189" s="324">
        <f t="shared" si="24"/>
        <v>2008</v>
      </c>
      <c r="F189" s="325" t="str">
        <f t="shared" si="24"/>
        <v>Final</v>
      </c>
      <c r="H189" s="323">
        <f t="shared" si="17"/>
        <v>19</v>
      </c>
      <c r="I189" s="325" t="s">
        <v>231</v>
      </c>
      <c r="K189" s="343" t="s">
        <v>212</v>
      </c>
      <c r="L189" s="269" t="s">
        <v>212</v>
      </c>
      <c r="M189" s="269" t="s">
        <v>212</v>
      </c>
      <c r="N189" s="344" t="s">
        <v>212</v>
      </c>
      <c r="O189" s="269" t="s">
        <v>212</v>
      </c>
      <c r="P189" s="269" t="s">
        <v>212</v>
      </c>
      <c r="Q189" s="328">
        <v>58</v>
      </c>
      <c r="R189" s="329">
        <v>15.319775687833991</v>
      </c>
      <c r="T189" s="326">
        <v>0</v>
      </c>
      <c r="U189" s="197" t="s">
        <v>213</v>
      </c>
      <c r="V189" s="198" t="s">
        <v>213</v>
      </c>
      <c r="W189" s="198" t="s">
        <v>213</v>
      </c>
      <c r="X189" s="197" t="s">
        <v>213</v>
      </c>
      <c r="Y189" s="198" t="s">
        <v>213</v>
      </c>
      <c r="Z189" s="199" t="s">
        <v>213</v>
      </c>
    </row>
    <row r="190" spans="1:26" hidden="1">
      <c r="A190" s="23">
        <f t="shared" si="18"/>
        <v>184</v>
      </c>
      <c r="B190" s="24">
        <f t="shared" si="24"/>
        <v>25</v>
      </c>
      <c r="C190" s="24" t="str">
        <f t="shared" si="24"/>
        <v>Electricity Retrofit Incentive</v>
      </c>
      <c r="D190" s="24" t="str">
        <f t="shared" si="24"/>
        <v>Business, Industrial</v>
      </c>
      <c r="E190" s="24">
        <f t="shared" si="24"/>
        <v>2008</v>
      </c>
      <c r="F190" s="25" t="str">
        <f t="shared" si="24"/>
        <v>Final</v>
      </c>
      <c r="H190" s="23">
        <f t="shared" si="17"/>
        <v>20</v>
      </c>
      <c r="I190" s="25" t="s">
        <v>232</v>
      </c>
      <c r="K190" s="252" t="s">
        <v>212</v>
      </c>
      <c r="L190" s="253" t="s">
        <v>212</v>
      </c>
      <c r="M190" s="253" t="s">
        <v>212</v>
      </c>
      <c r="N190" s="254" t="s">
        <v>212</v>
      </c>
      <c r="O190" s="253" t="s">
        <v>212</v>
      </c>
      <c r="P190" s="253" t="s">
        <v>212</v>
      </c>
      <c r="Q190" s="187">
        <v>58</v>
      </c>
      <c r="R190" s="188">
        <v>15.319775687833991</v>
      </c>
      <c r="T190" s="184">
        <v>0</v>
      </c>
      <c r="U190" s="189" t="s">
        <v>213</v>
      </c>
      <c r="V190" s="185" t="s">
        <v>213</v>
      </c>
      <c r="W190" s="185" t="s">
        <v>213</v>
      </c>
      <c r="X190" s="189" t="s">
        <v>213</v>
      </c>
      <c r="Y190" s="185" t="s">
        <v>213</v>
      </c>
      <c r="Z190" s="190" t="s">
        <v>213</v>
      </c>
    </row>
    <row r="191" spans="1:26" hidden="1">
      <c r="A191" s="323">
        <f t="shared" si="18"/>
        <v>185</v>
      </c>
      <c r="B191" s="324">
        <f t="shared" si="24"/>
        <v>25</v>
      </c>
      <c r="C191" s="324" t="str">
        <f t="shared" si="24"/>
        <v>Electricity Retrofit Incentive</v>
      </c>
      <c r="D191" s="324" t="str">
        <f t="shared" si="24"/>
        <v>Business, Industrial</v>
      </c>
      <c r="E191" s="324">
        <f t="shared" si="24"/>
        <v>2008</v>
      </c>
      <c r="F191" s="325" t="str">
        <f t="shared" si="24"/>
        <v>Final</v>
      </c>
      <c r="H191" s="323">
        <f t="shared" si="17"/>
        <v>21</v>
      </c>
      <c r="I191" s="325" t="s">
        <v>233</v>
      </c>
      <c r="K191" s="343" t="s">
        <v>212</v>
      </c>
      <c r="L191" s="269" t="s">
        <v>212</v>
      </c>
      <c r="M191" s="269" t="s">
        <v>212</v>
      </c>
      <c r="N191" s="344" t="s">
        <v>212</v>
      </c>
      <c r="O191" s="269" t="s">
        <v>212</v>
      </c>
      <c r="P191" s="269" t="s">
        <v>212</v>
      </c>
      <c r="Q191" s="328">
        <v>58</v>
      </c>
      <c r="R191" s="329">
        <v>15.319775687833991</v>
      </c>
      <c r="T191" s="326">
        <v>0</v>
      </c>
      <c r="U191" s="197" t="s">
        <v>213</v>
      </c>
      <c r="V191" s="198" t="s">
        <v>213</v>
      </c>
      <c r="W191" s="198" t="s">
        <v>213</v>
      </c>
      <c r="X191" s="197" t="s">
        <v>213</v>
      </c>
      <c r="Y191" s="198" t="s">
        <v>213</v>
      </c>
      <c r="Z191" s="199" t="s">
        <v>213</v>
      </c>
    </row>
    <row r="192" spans="1:26" hidden="1">
      <c r="A192" s="23">
        <f t="shared" si="18"/>
        <v>186</v>
      </c>
      <c r="B192" s="24">
        <f t="shared" si="24"/>
        <v>25</v>
      </c>
      <c r="C192" s="24" t="str">
        <f t="shared" si="24"/>
        <v>Electricity Retrofit Incentive</v>
      </c>
      <c r="D192" s="24" t="str">
        <f t="shared" si="24"/>
        <v>Business, Industrial</v>
      </c>
      <c r="E192" s="24">
        <f t="shared" si="24"/>
        <v>2008</v>
      </c>
      <c r="F192" s="25" t="str">
        <f t="shared" si="24"/>
        <v>Final</v>
      </c>
      <c r="H192" s="23">
        <f t="shared" si="17"/>
        <v>22</v>
      </c>
      <c r="I192" s="25" t="s">
        <v>234</v>
      </c>
      <c r="K192" s="252" t="s">
        <v>212</v>
      </c>
      <c r="L192" s="253" t="s">
        <v>212</v>
      </c>
      <c r="M192" s="253" t="s">
        <v>212</v>
      </c>
      <c r="N192" s="254" t="s">
        <v>212</v>
      </c>
      <c r="O192" s="253" t="s">
        <v>212</v>
      </c>
      <c r="P192" s="253" t="s">
        <v>212</v>
      </c>
      <c r="Q192" s="187">
        <v>58</v>
      </c>
      <c r="R192" s="188">
        <v>15.319775687833991</v>
      </c>
      <c r="T192" s="184">
        <v>0</v>
      </c>
      <c r="U192" s="189" t="s">
        <v>213</v>
      </c>
      <c r="V192" s="185" t="s">
        <v>213</v>
      </c>
      <c r="W192" s="185" t="s">
        <v>213</v>
      </c>
      <c r="X192" s="189" t="s">
        <v>213</v>
      </c>
      <c r="Y192" s="185" t="s">
        <v>213</v>
      </c>
      <c r="Z192" s="190" t="s">
        <v>213</v>
      </c>
    </row>
    <row r="193" spans="1:26" hidden="1">
      <c r="A193" s="323">
        <f t="shared" si="18"/>
        <v>187</v>
      </c>
      <c r="B193" s="324">
        <f t="shared" si="24"/>
        <v>25</v>
      </c>
      <c r="C193" s="324" t="str">
        <f t="shared" si="24"/>
        <v>Electricity Retrofit Incentive</v>
      </c>
      <c r="D193" s="324" t="str">
        <f t="shared" si="24"/>
        <v>Business, Industrial</v>
      </c>
      <c r="E193" s="324">
        <f t="shared" si="24"/>
        <v>2008</v>
      </c>
      <c r="F193" s="325" t="str">
        <f t="shared" si="24"/>
        <v>Final</v>
      </c>
      <c r="H193" s="323">
        <f t="shared" si="17"/>
        <v>23</v>
      </c>
      <c r="I193" s="325" t="s">
        <v>235</v>
      </c>
      <c r="K193" s="343" t="s">
        <v>212</v>
      </c>
      <c r="L193" s="269" t="s">
        <v>212</v>
      </c>
      <c r="M193" s="269" t="s">
        <v>212</v>
      </c>
      <c r="N193" s="344" t="s">
        <v>212</v>
      </c>
      <c r="O193" s="269" t="s">
        <v>212</v>
      </c>
      <c r="P193" s="269" t="s">
        <v>212</v>
      </c>
      <c r="Q193" s="328">
        <v>58</v>
      </c>
      <c r="R193" s="329">
        <v>15.319775687833991</v>
      </c>
      <c r="T193" s="326">
        <v>0</v>
      </c>
      <c r="U193" s="197" t="s">
        <v>213</v>
      </c>
      <c r="V193" s="198" t="s">
        <v>213</v>
      </c>
      <c r="W193" s="198" t="s">
        <v>213</v>
      </c>
      <c r="X193" s="197" t="s">
        <v>213</v>
      </c>
      <c r="Y193" s="198" t="s">
        <v>213</v>
      </c>
      <c r="Z193" s="199" t="s">
        <v>213</v>
      </c>
    </row>
    <row r="194" spans="1:26" hidden="1">
      <c r="A194" s="23">
        <f t="shared" si="18"/>
        <v>188</v>
      </c>
      <c r="B194" s="24">
        <f t="shared" si="24"/>
        <v>25</v>
      </c>
      <c r="C194" s="24" t="str">
        <f t="shared" si="24"/>
        <v>Electricity Retrofit Incentive</v>
      </c>
      <c r="D194" s="24" t="str">
        <f t="shared" si="24"/>
        <v>Business, Industrial</v>
      </c>
      <c r="E194" s="24">
        <f t="shared" si="24"/>
        <v>2008</v>
      </c>
      <c r="F194" s="25" t="str">
        <f t="shared" si="24"/>
        <v>Final</v>
      </c>
      <c r="H194" s="23">
        <f t="shared" si="17"/>
        <v>24</v>
      </c>
      <c r="I194" s="25" t="s">
        <v>236</v>
      </c>
      <c r="K194" s="252" t="s">
        <v>212</v>
      </c>
      <c r="L194" s="253" t="s">
        <v>212</v>
      </c>
      <c r="M194" s="253" t="s">
        <v>212</v>
      </c>
      <c r="N194" s="254" t="s">
        <v>212</v>
      </c>
      <c r="O194" s="253" t="s">
        <v>212</v>
      </c>
      <c r="P194" s="253" t="s">
        <v>212</v>
      </c>
      <c r="Q194" s="187">
        <v>58</v>
      </c>
      <c r="R194" s="188">
        <v>15.319775687833991</v>
      </c>
      <c r="T194" s="184">
        <v>0</v>
      </c>
      <c r="U194" s="189" t="s">
        <v>213</v>
      </c>
      <c r="V194" s="185" t="s">
        <v>213</v>
      </c>
      <c r="W194" s="185" t="s">
        <v>213</v>
      </c>
      <c r="X194" s="189" t="s">
        <v>213</v>
      </c>
      <c r="Y194" s="185" t="s">
        <v>213</v>
      </c>
      <c r="Z194" s="190" t="s">
        <v>213</v>
      </c>
    </row>
    <row r="195" spans="1:26" hidden="1">
      <c r="A195" s="323">
        <f t="shared" si="18"/>
        <v>189</v>
      </c>
      <c r="B195" s="324">
        <f t="shared" si="24"/>
        <v>25</v>
      </c>
      <c r="C195" s="324" t="str">
        <f t="shared" si="24"/>
        <v>Electricity Retrofit Incentive</v>
      </c>
      <c r="D195" s="324" t="str">
        <f t="shared" si="24"/>
        <v>Business, Industrial</v>
      </c>
      <c r="E195" s="324">
        <f t="shared" si="24"/>
        <v>2008</v>
      </c>
      <c r="F195" s="325" t="str">
        <f t="shared" si="24"/>
        <v>Final</v>
      </c>
      <c r="H195" s="323">
        <f t="shared" si="17"/>
        <v>25</v>
      </c>
      <c r="I195" s="325" t="s">
        <v>237</v>
      </c>
      <c r="K195" s="343" t="s">
        <v>212</v>
      </c>
      <c r="L195" s="269" t="s">
        <v>212</v>
      </c>
      <c r="M195" s="269" t="s">
        <v>212</v>
      </c>
      <c r="N195" s="344" t="s">
        <v>212</v>
      </c>
      <c r="O195" s="269" t="s">
        <v>212</v>
      </c>
      <c r="P195" s="269" t="s">
        <v>212</v>
      </c>
      <c r="Q195" s="328">
        <v>58</v>
      </c>
      <c r="R195" s="329">
        <v>15.319775687833991</v>
      </c>
      <c r="T195" s="326">
        <v>0</v>
      </c>
      <c r="U195" s="197" t="s">
        <v>213</v>
      </c>
      <c r="V195" s="198" t="s">
        <v>213</v>
      </c>
      <c r="W195" s="198" t="s">
        <v>213</v>
      </c>
      <c r="X195" s="197" t="s">
        <v>213</v>
      </c>
      <c r="Y195" s="198" t="s">
        <v>213</v>
      </c>
      <c r="Z195" s="199" t="s">
        <v>213</v>
      </c>
    </row>
    <row r="196" spans="1:26" hidden="1">
      <c r="A196" s="23">
        <f t="shared" si="18"/>
        <v>190</v>
      </c>
      <c r="B196" s="24">
        <f t="shared" si="24"/>
        <v>25</v>
      </c>
      <c r="C196" s="24" t="str">
        <f t="shared" si="24"/>
        <v>Electricity Retrofit Incentive</v>
      </c>
      <c r="D196" s="24" t="str">
        <f t="shared" si="24"/>
        <v>Business, Industrial</v>
      </c>
      <c r="E196" s="24">
        <f t="shared" si="24"/>
        <v>2008</v>
      </c>
      <c r="F196" s="25" t="str">
        <f t="shared" si="24"/>
        <v>Final</v>
      </c>
      <c r="H196" s="23">
        <f t="shared" si="17"/>
        <v>26</v>
      </c>
      <c r="I196" s="25" t="s">
        <v>238</v>
      </c>
      <c r="K196" s="252" t="s">
        <v>212</v>
      </c>
      <c r="L196" s="253" t="s">
        <v>212</v>
      </c>
      <c r="M196" s="253" t="s">
        <v>212</v>
      </c>
      <c r="N196" s="254" t="s">
        <v>212</v>
      </c>
      <c r="O196" s="253" t="s">
        <v>212</v>
      </c>
      <c r="P196" s="253" t="s">
        <v>212</v>
      </c>
      <c r="Q196" s="187">
        <v>58</v>
      </c>
      <c r="R196" s="188">
        <v>15.319775687833991</v>
      </c>
      <c r="T196" s="184">
        <v>0</v>
      </c>
      <c r="U196" s="189" t="s">
        <v>213</v>
      </c>
      <c r="V196" s="185" t="s">
        <v>213</v>
      </c>
      <c r="W196" s="185" t="s">
        <v>213</v>
      </c>
      <c r="X196" s="189" t="s">
        <v>213</v>
      </c>
      <c r="Y196" s="185" t="s">
        <v>213</v>
      </c>
      <c r="Z196" s="190" t="s">
        <v>213</v>
      </c>
    </row>
    <row r="197" spans="1:26" hidden="1">
      <c r="A197" s="323">
        <f t="shared" si="18"/>
        <v>191</v>
      </c>
      <c r="B197" s="324">
        <f t="shared" si="24"/>
        <v>25</v>
      </c>
      <c r="C197" s="324" t="str">
        <f t="shared" si="24"/>
        <v>Electricity Retrofit Incentive</v>
      </c>
      <c r="D197" s="324" t="str">
        <f t="shared" si="24"/>
        <v>Business, Industrial</v>
      </c>
      <c r="E197" s="324">
        <f t="shared" si="24"/>
        <v>2008</v>
      </c>
      <c r="F197" s="325" t="str">
        <f t="shared" si="24"/>
        <v>Final</v>
      </c>
      <c r="H197" s="323">
        <f t="shared" si="17"/>
        <v>27</v>
      </c>
      <c r="I197" s="325" t="s">
        <v>239</v>
      </c>
      <c r="K197" s="343" t="s">
        <v>212</v>
      </c>
      <c r="L197" s="269" t="s">
        <v>212</v>
      </c>
      <c r="M197" s="269" t="s">
        <v>212</v>
      </c>
      <c r="N197" s="344" t="s">
        <v>212</v>
      </c>
      <c r="O197" s="269" t="s">
        <v>212</v>
      </c>
      <c r="P197" s="269" t="s">
        <v>212</v>
      </c>
      <c r="Q197" s="328">
        <v>58</v>
      </c>
      <c r="R197" s="329">
        <v>15.319775687833991</v>
      </c>
      <c r="T197" s="326">
        <v>0</v>
      </c>
      <c r="U197" s="197" t="s">
        <v>213</v>
      </c>
      <c r="V197" s="198" t="s">
        <v>213</v>
      </c>
      <c r="W197" s="198" t="s">
        <v>213</v>
      </c>
      <c r="X197" s="197" t="s">
        <v>213</v>
      </c>
      <c r="Y197" s="198" t="s">
        <v>213</v>
      </c>
      <c r="Z197" s="199" t="s">
        <v>213</v>
      </c>
    </row>
    <row r="198" spans="1:26" hidden="1">
      <c r="A198" s="23">
        <f t="shared" si="18"/>
        <v>192</v>
      </c>
      <c r="B198" s="24">
        <f t="shared" si="24"/>
        <v>25</v>
      </c>
      <c r="C198" s="24" t="str">
        <f t="shared" si="24"/>
        <v>Electricity Retrofit Incentive</v>
      </c>
      <c r="D198" s="24" t="str">
        <f t="shared" si="24"/>
        <v>Business, Industrial</v>
      </c>
      <c r="E198" s="24">
        <f t="shared" si="24"/>
        <v>2008</v>
      </c>
      <c r="F198" s="25" t="str">
        <f t="shared" si="24"/>
        <v>Final</v>
      </c>
      <c r="H198" s="23">
        <f t="shared" si="17"/>
        <v>28</v>
      </c>
      <c r="I198" s="25" t="s">
        <v>240</v>
      </c>
      <c r="K198" s="252" t="s">
        <v>212</v>
      </c>
      <c r="L198" s="253" t="s">
        <v>212</v>
      </c>
      <c r="M198" s="253" t="s">
        <v>212</v>
      </c>
      <c r="N198" s="254" t="s">
        <v>212</v>
      </c>
      <c r="O198" s="253" t="s">
        <v>212</v>
      </c>
      <c r="P198" s="253" t="s">
        <v>212</v>
      </c>
      <c r="Q198" s="187">
        <v>58</v>
      </c>
      <c r="R198" s="188">
        <v>15.319775687833991</v>
      </c>
      <c r="T198" s="184">
        <v>0</v>
      </c>
      <c r="U198" s="189" t="s">
        <v>213</v>
      </c>
      <c r="V198" s="185" t="s">
        <v>213</v>
      </c>
      <c r="W198" s="185" t="s">
        <v>213</v>
      </c>
      <c r="X198" s="189" t="s">
        <v>213</v>
      </c>
      <c r="Y198" s="185" t="s">
        <v>213</v>
      </c>
      <c r="Z198" s="190" t="s">
        <v>213</v>
      </c>
    </row>
    <row r="199" spans="1:26" hidden="1">
      <c r="A199" s="323">
        <f t="shared" si="18"/>
        <v>193</v>
      </c>
      <c r="B199" s="324">
        <f t="shared" si="24"/>
        <v>25</v>
      </c>
      <c r="C199" s="324" t="str">
        <f t="shared" si="24"/>
        <v>Electricity Retrofit Incentive</v>
      </c>
      <c r="D199" s="324" t="str">
        <f t="shared" si="24"/>
        <v>Business, Industrial</v>
      </c>
      <c r="E199" s="324">
        <f t="shared" si="24"/>
        <v>2008</v>
      </c>
      <c r="F199" s="325" t="str">
        <f t="shared" si="24"/>
        <v>Final</v>
      </c>
      <c r="H199" s="323">
        <f t="shared" si="17"/>
        <v>29</v>
      </c>
      <c r="I199" s="325" t="s">
        <v>241</v>
      </c>
      <c r="K199" s="343" t="s">
        <v>212</v>
      </c>
      <c r="L199" s="269" t="s">
        <v>212</v>
      </c>
      <c r="M199" s="269" t="s">
        <v>212</v>
      </c>
      <c r="N199" s="344" t="s">
        <v>212</v>
      </c>
      <c r="O199" s="269" t="s">
        <v>212</v>
      </c>
      <c r="P199" s="269" t="s">
        <v>212</v>
      </c>
      <c r="Q199" s="328">
        <v>58</v>
      </c>
      <c r="R199" s="329">
        <v>15.319775687833991</v>
      </c>
      <c r="T199" s="326">
        <v>0</v>
      </c>
      <c r="U199" s="197" t="s">
        <v>213</v>
      </c>
      <c r="V199" s="198" t="s">
        <v>213</v>
      </c>
      <c r="W199" s="198" t="s">
        <v>213</v>
      </c>
      <c r="X199" s="197" t="s">
        <v>213</v>
      </c>
      <c r="Y199" s="198" t="s">
        <v>213</v>
      </c>
      <c r="Z199" s="199" t="s">
        <v>213</v>
      </c>
    </row>
    <row r="200" spans="1:26" hidden="1">
      <c r="A200" s="23">
        <f t="shared" si="18"/>
        <v>194</v>
      </c>
      <c r="B200" s="24">
        <f t="shared" si="24"/>
        <v>25</v>
      </c>
      <c r="C200" s="24" t="str">
        <f t="shared" si="24"/>
        <v>Electricity Retrofit Incentive</v>
      </c>
      <c r="D200" s="24" t="str">
        <f t="shared" si="24"/>
        <v>Business, Industrial</v>
      </c>
      <c r="E200" s="24">
        <f t="shared" si="24"/>
        <v>2008</v>
      </c>
      <c r="F200" s="25" t="str">
        <f t="shared" si="24"/>
        <v>Final</v>
      </c>
      <c r="H200" s="23">
        <f t="shared" ref="H200:H263" si="25">IF($B200&lt;&gt;B199,1,H199+1)</f>
        <v>30</v>
      </c>
      <c r="I200" s="25" t="s">
        <v>242</v>
      </c>
      <c r="K200" s="252" t="s">
        <v>212</v>
      </c>
      <c r="L200" s="253" t="s">
        <v>212</v>
      </c>
      <c r="M200" s="253" t="s">
        <v>212</v>
      </c>
      <c r="N200" s="254" t="s">
        <v>212</v>
      </c>
      <c r="O200" s="253" t="s">
        <v>212</v>
      </c>
      <c r="P200" s="253" t="s">
        <v>212</v>
      </c>
      <c r="Q200" s="187">
        <v>58</v>
      </c>
      <c r="R200" s="188">
        <v>15.319775687833991</v>
      </c>
      <c r="T200" s="184">
        <v>0</v>
      </c>
      <c r="U200" s="189" t="s">
        <v>213</v>
      </c>
      <c r="V200" s="185" t="s">
        <v>213</v>
      </c>
      <c r="W200" s="185" t="s">
        <v>213</v>
      </c>
      <c r="X200" s="189" t="s">
        <v>213</v>
      </c>
      <c r="Y200" s="185" t="s">
        <v>213</v>
      </c>
      <c r="Z200" s="190" t="s">
        <v>213</v>
      </c>
    </row>
    <row r="201" spans="1:26" hidden="1">
      <c r="A201" s="323">
        <f t="shared" ref="A201:A264" si="26">A200+1</f>
        <v>195</v>
      </c>
      <c r="B201" s="324">
        <f t="shared" si="24"/>
        <v>25</v>
      </c>
      <c r="C201" s="324" t="str">
        <f t="shared" si="24"/>
        <v>Electricity Retrofit Incentive</v>
      </c>
      <c r="D201" s="324" t="str">
        <f t="shared" si="24"/>
        <v>Business, Industrial</v>
      </c>
      <c r="E201" s="324">
        <f t="shared" si="24"/>
        <v>2008</v>
      </c>
      <c r="F201" s="325" t="str">
        <f t="shared" si="24"/>
        <v>Final</v>
      </c>
      <c r="H201" s="323">
        <f t="shared" si="25"/>
        <v>31</v>
      </c>
      <c r="I201" s="325" t="s">
        <v>243</v>
      </c>
      <c r="K201" s="343" t="s">
        <v>212</v>
      </c>
      <c r="L201" s="269" t="s">
        <v>212</v>
      </c>
      <c r="M201" s="269" t="s">
        <v>212</v>
      </c>
      <c r="N201" s="344" t="s">
        <v>212</v>
      </c>
      <c r="O201" s="269" t="s">
        <v>212</v>
      </c>
      <c r="P201" s="269" t="s">
        <v>212</v>
      </c>
      <c r="Q201" s="328">
        <v>58</v>
      </c>
      <c r="R201" s="329">
        <v>15.319775687833991</v>
      </c>
      <c r="T201" s="326">
        <v>0</v>
      </c>
      <c r="U201" s="197" t="s">
        <v>213</v>
      </c>
      <c r="V201" s="198" t="s">
        <v>213</v>
      </c>
      <c r="W201" s="198" t="s">
        <v>213</v>
      </c>
      <c r="X201" s="197" t="s">
        <v>213</v>
      </c>
      <c r="Y201" s="198" t="s">
        <v>213</v>
      </c>
      <c r="Z201" s="199" t="s">
        <v>213</v>
      </c>
    </row>
    <row r="202" spans="1:26" hidden="1">
      <c r="A202" s="23">
        <f t="shared" si="26"/>
        <v>196</v>
      </c>
      <c r="B202" s="24">
        <f t="shared" si="24"/>
        <v>25</v>
      </c>
      <c r="C202" s="24" t="str">
        <f t="shared" si="24"/>
        <v>Electricity Retrofit Incentive</v>
      </c>
      <c r="D202" s="24" t="str">
        <f t="shared" si="24"/>
        <v>Business, Industrial</v>
      </c>
      <c r="E202" s="24">
        <f t="shared" si="24"/>
        <v>2008</v>
      </c>
      <c r="F202" s="25" t="str">
        <f t="shared" si="24"/>
        <v>Final</v>
      </c>
      <c r="H202" s="23">
        <f t="shared" si="25"/>
        <v>32</v>
      </c>
      <c r="I202" s="25" t="s">
        <v>244</v>
      </c>
      <c r="K202" s="252" t="s">
        <v>212</v>
      </c>
      <c r="L202" s="253" t="s">
        <v>212</v>
      </c>
      <c r="M202" s="253" t="s">
        <v>212</v>
      </c>
      <c r="N202" s="254" t="s">
        <v>212</v>
      </c>
      <c r="O202" s="253" t="s">
        <v>212</v>
      </c>
      <c r="P202" s="253" t="s">
        <v>212</v>
      </c>
      <c r="Q202" s="187">
        <v>58</v>
      </c>
      <c r="R202" s="188">
        <v>15.319775687833991</v>
      </c>
      <c r="T202" s="184">
        <v>0</v>
      </c>
      <c r="U202" s="189" t="s">
        <v>213</v>
      </c>
      <c r="V202" s="185" t="s">
        <v>213</v>
      </c>
      <c r="W202" s="185" t="s">
        <v>213</v>
      </c>
      <c r="X202" s="189" t="s">
        <v>213</v>
      </c>
      <c r="Y202" s="185" t="s">
        <v>213</v>
      </c>
      <c r="Z202" s="190" t="s">
        <v>213</v>
      </c>
    </row>
    <row r="203" spans="1:26" hidden="1">
      <c r="A203" s="323">
        <f t="shared" si="26"/>
        <v>197</v>
      </c>
      <c r="B203" s="324">
        <f t="shared" si="24"/>
        <v>25</v>
      </c>
      <c r="C203" s="324" t="str">
        <f t="shared" si="24"/>
        <v>Electricity Retrofit Incentive</v>
      </c>
      <c r="D203" s="324" t="str">
        <f t="shared" si="24"/>
        <v>Business, Industrial</v>
      </c>
      <c r="E203" s="324">
        <f t="shared" si="24"/>
        <v>2008</v>
      </c>
      <c r="F203" s="325" t="str">
        <f t="shared" si="24"/>
        <v>Final</v>
      </c>
      <c r="H203" s="323">
        <f t="shared" si="25"/>
        <v>33</v>
      </c>
      <c r="I203" s="325" t="s">
        <v>245</v>
      </c>
      <c r="K203" s="343" t="s">
        <v>212</v>
      </c>
      <c r="L203" s="269" t="s">
        <v>212</v>
      </c>
      <c r="M203" s="269" t="s">
        <v>212</v>
      </c>
      <c r="N203" s="344" t="s">
        <v>212</v>
      </c>
      <c r="O203" s="269" t="s">
        <v>212</v>
      </c>
      <c r="P203" s="269" t="s">
        <v>212</v>
      </c>
      <c r="Q203" s="328">
        <v>58</v>
      </c>
      <c r="R203" s="329">
        <v>15.319775687833991</v>
      </c>
      <c r="T203" s="326">
        <v>0</v>
      </c>
      <c r="U203" s="197" t="s">
        <v>213</v>
      </c>
      <c r="V203" s="198" t="s">
        <v>213</v>
      </c>
      <c r="W203" s="198" t="s">
        <v>213</v>
      </c>
      <c r="X203" s="197" t="s">
        <v>213</v>
      </c>
      <c r="Y203" s="198" t="s">
        <v>213</v>
      </c>
      <c r="Z203" s="199" t="s">
        <v>213</v>
      </c>
    </row>
    <row r="204" spans="1:26" hidden="1">
      <c r="A204" s="23">
        <f t="shared" si="26"/>
        <v>198</v>
      </c>
      <c r="B204" s="24">
        <f t="shared" ref="B204:F219" si="27">B203</f>
        <v>25</v>
      </c>
      <c r="C204" s="24" t="str">
        <f t="shared" si="27"/>
        <v>Electricity Retrofit Incentive</v>
      </c>
      <c r="D204" s="24" t="str">
        <f t="shared" si="27"/>
        <v>Business, Industrial</v>
      </c>
      <c r="E204" s="24">
        <f t="shared" si="27"/>
        <v>2008</v>
      </c>
      <c r="F204" s="25" t="str">
        <f t="shared" si="27"/>
        <v>Final</v>
      </c>
      <c r="H204" s="23">
        <f t="shared" si="25"/>
        <v>34</v>
      </c>
      <c r="I204" s="25" t="s">
        <v>246</v>
      </c>
      <c r="K204" s="252" t="s">
        <v>212</v>
      </c>
      <c r="L204" s="253" t="s">
        <v>212</v>
      </c>
      <c r="M204" s="253" t="s">
        <v>212</v>
      </c>
      <c r="N204" s="254" t="s">
        <v>212</v>
      </c>
      <c r="O204" s="253" t="s">
        <v>212</v>
      </c>
      <c r="P204" s="253" t="s">
        <v>212</v>
      </c>
      <c r="Q204" s="187">
        <v>58</v>
      </c>
      <c r="R204" s="188">
        <v>15.319775687833991</v>
      </c>
      <c r="T204" s="184">
        <v>0</v>
      </c>
      <c r="U204" s="189" t="s">
        <v>213</v>
      </c>
      <c r="V204" s="185" t="s">
        <v>213</v>
      </c>
      <c r="W204" s="185" t="s">
        <v>213</v>
      </c>
      <c r="X204" s="189" t="s">
        <v>213</v>
      </c>
      <c r="Y204" s="185" t="s">
        <v>213</v>
      </c>
      <c r="Z204" s="190" t="s">
        <v>213</v>
      </c>
    </row>
    <row r="205" spans="1:26" hidden="1">
      <c r="A205" s="323">
        <f t="shared" si="26"/>
        <v>199</v>
      </c>
      <c r="B205" s="324">
        <f t="shared" si="27"/>
        <v>25</v>
      </c>
      <c r="C205" s="324" t="str">
        <f t="shared" si="27"/>
        <v>Electricity Retrofit Incentive</v>
      </c>
      <c r="D205" s="324" t="str">
        <f t="shared" si="27"/>
        <v>Business, Industrial</v>
      </c>
      <c r="E205" s="324">
        <f t="shared" si="27"/>
        <v>2008</v>
      </c>
      <c r="F205" s="325" t="str">
        <f t="shared" si="27"/>
        <v>Final</v>
      </c>
      <c r="H205" s="323">
        <f t="shared" si="25"/>
        <v>35</v>
      </c>
      <c r="I205" s="325" t="s">
        <v>247</v>
      </c>
      <c r="K205" s="343" t="s">
        <v>212</v>
      </c>
      <c r="L205" s="269" t="s">
        <v>212</v>
      </c>
      <c r="M205" s="269" t="s">
        <v>212</v>
      </c>
      <c r="N205" s="344" t="s">
        <v>212</v>
      </c>
      <c r="O205" s="269" t="s">
        <v>212</v>
      </c>
      <c r="P205" s="269" t="s">
        <v>212</v>
      </c>
      <c r="Q205" s="328">
        <v>58</v>
      </c>
      <c r="R205" s="329">
        <v>15.319775687833991</v>
      </c>
      <c r="T205" s="326">
        <v>0</v>
      </c>
      <c r="U205" s="197" t="s">
        <v>213</v>
      </c>
      <c r="V205" s="198" t="s">
        <v>213</v>
      </c>
      <c r="W205" s="198" t="s">
        <v>213</v>
      </c>
      <c r="X205" s="197" t="s">
        <v>213</v>
      </c>
      <c r="Y205" s="198" t="s">
        <v>213</v>
      </c>
      <c r="Z205" s="199" t="s">
        <v>213</v>
      </c>
    </row>
    <row r="206" spans="1:26" hidden="1">
      <c r="A206" s="23">
        <f t="shared" si="26"/>
        <v>200</v>
      </c>
      <c r="B206" s="24">
        <f t="shared" si="27"/>
        <v>25</v>
      </c>
      <c r="C206" s="24" t="str">
        <f t="shared" si="27"/>
        <v>Electricity Retrofit Incentive</v>
      </c>
      <c r="D206" s="24" t="str">
        <f t="shared" si="27"/>
        <v>Business, Industrial</v>
      </c>
      <c r="E206" s="24">
        <f t="shared" si="27"/>
        <v>2008</v>
      </c>
      <c r="F206" s="25" t="str">
        <f t="shared" si="27"/>
        <v>Final</v>
      </c>
      <c r="H206" s="23">
        <f t="shared" si="25"/>
        <v>36</v>
      </c>
      <c r="I206" s="25" t="s">
        <v>248</v>
      </c>
      <c r="K206" s="252" t="s">
        <v>212</v>
      </c>
      <c r="L206" s="253" t="s">
        <v>212</v>
      </c>
      <c r="M206" s="253" t="s">
        <v>212</v>
      </c>
      <c r="N206" s="254" t="s">
        <v>212</v>
      </c>
      <c r="O206" s="253" t="s">
        <v>212</v>
      </c>
      <c r="P206" s="253" t="s">
        <v>212</v>
      </c>
      <c r="Q206" s="187">
        <v>58</v>
      </c>
      <c r="R206" s="188">
        <v>15.319775687833991</v>
      </c>
      <c r="T206" s="184">
        <v>0</v>
      </c>
      <c r="U206" s="189" t="s">
        <v>213</v>
      </c>
      <c r="V206" s="185" t="s">
        <v>213</v>
      </c>
      <c r="W206" s="185" t="s">
        <v>213</v>
      </c>
      <c r="X206" s="189" t="s">
        <v>213</v>
      </c>
      <c r="Y206" s="185" t="s">
        <v>213</v>
      </c>
      <c r="Z206" s="190" t="s">
        <v>213</v>
      </c>
    </row>
    <row r="207" spans="1:26" hidden="1">
      <c r="A207" s="323">
        <f t="shared" si="26"/>
        <v>201</v>
      </c>
      <c r="B207" s="324">
        <f t="shared" si="27"/>
        <v>25</v>
      </c>
      <c r="C207" s="324" t="str">
        <f t="shared" si="27"/>
        <v>Electricity Retrofit Incentive</v>
      </c>
      <c r="D207" s="324" t="str">
        <f t="shared" si="27"/>
        <v>Business, Industrial</v>
      </c>
      <c r="E207" s="324">
        <f t="shared" si="27"/>
        <v>2008</v>
      </c>
      <c r="F207" s="325" t="str">
        <f t="shared" si="27"/>
        <v>Final</v>
      </c>
      <c r="H207" s="323">
        <f t="shared" si="25"/>
        <v>37</v>
      </c>
      <c r="I207" s="325" t="s">
        <v>249</v>
      </c>
      <c r="K207" s="343" t="s">
        <v>212</v>
      </c>
      <c r="L207" s="269" t="s">
        <v>212</v>
      </c>
      <c r="M207" s="269" t="s">
        <v>212</v>
      </c>
      <c r="N207" s="344" t="s">
        <v>212</v>
      </c>
      <c r="O207" s="269" t="s">
        <v>212</v>
      </c>
      <c r="P207" s="269" t="s">
        <v>212</v>
      </c>
      <c r="Q207" s="328">
        <v>58</v>
      </c>
      <c r="R207" s="329">
        <v>15.319775687833991</v>
      </c>
      <c r="T207" s="326">
        <v>0</v>
      </c>
      <c r="U207" s="197" t="s">
        <v>213</v>
      </c>
      <c r="V207" s="198" t="s">
        <v>213</v>
      </c>
      <c r="W207" s="198" t="s">
        <v>213</v>
      </c>
      <c r="X207" s="197" t="s">
        <v>213</v>
      </c>
      <c r="Y207" s="198" t="s">
        <v>213</v>
      </c>
      <c r="Z207" s="199" t="s">
        <v>213</v>
      </c>
    </row>
    <row r="208" spans="1:26" hidden="1">
      <c r="A208" s="23">
        <f t="shared" si="26"/>
        <v>202</v>
      </c>
      <c r="B208" s="24">
        <f t="shared" si="27"/>
        <v>25</v>
      </c>
      <c r="C208" s="24" t="str">
        <f t="shared" si="27"/>
        <v>Electricity Retrofit Incentive</v>
      </c>
      <c r="D208" s="24" t="str">
        <f t="shared" si="27"/>
        <v>Business, Industrial</v>
      </c>
      <c r="E208" s="24">
        <f t="shared" si="27"/>
        <v>2008</v>
      </c>
      <c r="F208" s="25" t="str">
        <f t="shared" si="27"/>
        <v>Final</v>
      </c>
      <c r="H208" s="23">
        <f t="shared" si="25"/>
        <v>38</v>
      </c>
      <c r="I208" s="25" t="s">
        <v>250</v>
      </c>
      <c r="K208" s="252" t="s">
        <v>212</v>
      </c>
      <c r="L208" s="253" t="s">
        <v>212</v>
      </c>
      <c r="M208" s="253" t="s">
        <v>212</v>
      </c>
      <c r="N208" s="254" t="s">
        <v>212</v>
      </c>
      <c r="O208" s="253" t="s">
        <v>212</v>
      </c>
      <c r="P208" s="253" t="s">
        <v>212</v>
      </c>
      <c r="Q208" s="187">
        <v>58</v>
      </c>
      <c r="R208" s="188">
        <v>15.319775687833991</v>
      </c>
      <c r="T208" s="184">
        <v>0</v>
      </c>
      <c r="U208" s="189" t="s">
        <v>213</v>
      </c>
      <c r="V208" s="185" t="s">
        <v>213</v>
      </c>
      <c r="W208" s="185" t="s">
        <v>213</v>
      </c>
      <c r="X208" s="189" t="s">
        <v>213</v>
      </c>
      <c r="Y208" s="185" t="s">
        <v>213</v>
      </c>
      <c r="Z208" s="190" t="s">
        <v>213</v>
      </c>
    </row>
    <row r="209" spans="1:26" hidden="1">
      <c r="A209" s="323">
        <f t="shared" si="26"/>
        <v>203</v>
      </c>
      <c r="B209" s="324">
        <f t="shared" si="27"/>
        <v>25</v>
      </c>
      <c r="C209" s="324" t="str">
        <f t="shared" si="27"/>
        <v>Electricity Retrofit Incentive</v>
      </c>
      <c r="D209" s="324" t="str">
        <f t="shared" si="27"/>
        <v>Business, Industrial</v>
      </c>
      <c r="E209" s="324">
        <f t="shared" si="27"/>
        <v>2008</v>
      </c>
      <c r="F209" s="325" t="str">
        <f t="shared" si="27"/>
        <v>Final</v>
      </c>
      <c r="H209" s="323">
        <f t="shared" si="25"/>
        <v>39</v>
      </c>
      <c r="I209" s="325" t="s">
        <v>251</v>
      </c>
      <c r="K209" s="343" t="s">
        <v>212</v>
      </c>
      <c r="L209" s="269" t="s">
        <v>212</v>
      </c>
      <c r="M209" s="269" t="s">
        <v>212</v>
      </c>
      <c r="N209" s="344" t="s">
        <v>212</v>
      </c>
      <c r="O209" s="269" t="s">
        <v>212</v>
      </c>
      <c r="P209" s="269" t="s">
        <v>212</v>
      </c>
      <c r="Q209" s="328">
        <v>58</v>
      </c>
      <c r="R209" s="329">
        <v>15.319775687833991</v>
      </c>
      <c r="T209" s="326">
        <v>0</v>
      </c>
      <c r="U209" s="197" t="s">
        <v>213</v>
      </c>
      <c r="V209" s="198" t="s">
        <v>213</v>
      </c>
      <c r="W209" s="198" t="s">
        <v>213</v>
      </c>
      <c r="X209" s="197" t="s">
        <v>213</v>
      </c>
      <c r="Y209" s="198" t="s">
        <v>213</v>
      </c>
      <c r="Z209" s="199" t="s">
        <v>213</v>
      </c>
    </row>
    <row r="210" spans="1:26" hidden="1">
      <c r="A210" s="23">
        <f t="shared" si="26"/>
        <v>204</v>
      </c>
      <c r="B210" s="24">
        <f t="shared" si="27"/>
        <v>25</v>
      </c>
      <c r="C210" s="24" t="str">
        <f t="shared" si="27"/>
        <v>Electricity Retrofit Incentive</v>
      </c>
      <c r="D210" s="24" t="str">
        <f t="shared" si="27"/>
        <v>Business, Industrial</v>
      </c>
      <c r="E210" s="24">
        <f t="shared" si="27"/>
        <v>2008</v>
      </c>
      <c r="F210" s="25" t="str">
        <f t="shared" si="27"/>
        <v>Final</v>
      </c>
      <c r="H210" s="23">
        <f t="shared" si="25"/>
        <v>40</v>
      </c>
      <c r="I210" s="25" t="s">
        <v>252</v>
      </c>
      <c r="K210" s="252" t="s">
        <v>212</v>
      </c>
      <c r="L210" s="253" t="s">
        <v>212</v>
      </c>
      <c r="M210" s="253" t="s">
        <v>212</v>
      </c>
      <c r="N210" s="254" t="s">
        <v>212</v>
      </c>
      <c r="O210" s="253" t="s">
        <v>212</v>
      </c>
      <c r="P210" s="253" t="s">
        <v>212</v>
      </c>
      <c r="Q210" s="187">
        <v>58</v>
      </c>
      <c r="R210" s="188">
        <v>15.319775687833991</v>
      </c>
      <c r="T210" s="184">
        <v>0</v>
      </c>
      <c r="U210" s="189" t="s">
        <v>213</v>
      </c>
      <c r="V210" s="185" t="s">
        <v>213</v>
      </c>
      <c r="W210" s="185" t="s">
        <v>213</v>
      </c>
      <c r="X210" s="189" t="s">
        <v>213</v>
      </c>
      <c r="Y210" s="185" t="s">
        <v>213</v>
      </c>
      <c r="Z210" s="190" t="s">
        <v>213</v>
      </c>
    </row>
    <row r="211" spans="1:26" hidden="1">
      <c r="A211" s="323">
        <f t="shared" si="26"/>
        <v>205</v>
      </c>
      <c r="B211" s="324">
        <f t="shared" si="27"/>
        <v>25</v>
      </c>
      <c r="C211" s="324" t="str">
        <f t="shared" si="27"/>
        <v>Electricity Retrofit Incentive</v>
      </c>
      <c r="D211" s="324" t="str">
        <f t="shared" si="27"/>
        <v>Business, Industrial</v>
      </c>
      <c r="E211" s="324">
        <f t="shared" si="27"/>
        <v>2008</v>
      </c>
      <c r="F211" s="325" t="str">
        <f t="shared" si="27"/>
        <v>Final</v>
      </c>
      <c r="H211" s="323">
        <f t="shared" si="25"/>
        <v>41</v>
      </c>
      <c r="I211" s="325" t="s">
        <v>253</v>
      </c>
      <c r="K211" s="343" t="s">
        <v>212</v>
      </c>
      <c r="L211" s="269" t="s">
        <v>212</v>
      </c>
      <c r="M211" s="269" t="s">
        <v>212</v>
      </c>
      <c r="N211" s="344" t="s">
        <v>212</v>
      </c>
      <c r="O211" s="269" t="s">
        <v>212</v>
      </c>
      <c r="P211" s="269" t="s">
        <v>212</v>
      </c>
      <c r="Q211" s="328">
        <v>58</v>
      </c>
      <c r="R211" s="329">
        <v>15.319775687833991</v>
      </c>
      <c r="T211" s="326">
        <v>0</v>
      </c>
      <c r="U211" s="197" t="s">
        <v>213</v>
      </c>
      <c r="V211" s="198" t="s">
        <v>213</v>
      </c>
      <c r="W211" s="198" t="s">
        <v>213</v>
      </c>
      <c r="X211" s="197" t="s">
        <v>213</v>
      </c>
      <c r="Y211" s="198" t="s">
        <v>213</v>
      </c>
      <c r="Z211" s="199" t="s">
        <v>213</v>
      </c>
    </row>
    <row r="212" spans="1:26" hidden="1">
      <c r="A212" s="23">
        <f t="shared" si="26"/>
        <v>206</v>
      </c>
      <c r="B212" s="24">
        <f t="shared" si="27"/>
        <v>25</v>
      </c>
      <c r="C212" s="24" t="str">
        <f t="shared" si="27"/>
        <v>Electricity Retrofit Incentive</v>
      </c>
      <c r="D212" s="24" t="str">
        <f t="shared" si="27"/>
        <v>Business, Industrial</v>
      </c>
      <c r="E212" s="24">
        <f t="shared" si="27"/>
        <v>2008</v>
      </c>
      <c r="F212" s="25" t="str">
        <f t="shared" si="27"/>
        <v>Final</v>
      </c>
      <c r="H212" s="23">
        <f t="shared" si="25"/>
        <v>42</v>
      </c>
      <c r="I212" s="25" t="s">
        <v>254</v>
      </c>
      <c r="K212" s="252" t="s">
        <v>212</v>
      </c>
      <c r="L212" s="253" t="s">
        <v>212</v>
      </c>
      <c r="M212" s="253" t="s">
        <v>212</v>
      </c>
      <c r="N212" s="254" t="s">
        <v>212</v>
      </c>
      <c r="O212" s="253" t="s">
        <v>212</v>
      </c>
      <c r="P212" s="253" t="s">
        <v>212</v>
      </c>
      <c r="Q212" s="187">
        <v>58</v>
      </c>
      <c r="R212" s="188">
        <v>15.319775687833991</v>
      </c>
      <c r="T212" s="184">
        <v>0</v>
      </c>
      <c r="U212" s="189" t="s">
        <v>213</v>
      </c>
      <c r="V212" s="185" t="s">
        <v>213</v>
      </c>
      <c r="W212" s="185" t="s">
        <v>213</v>
      </c>
      <c r="X212" s="189" t="s">
        <v>213</v>
      </c>
      <c r="Y212" s="185" t="s">
        <v>213</v>
      </c>
      <c r="Z212" s="190" t="s">
        <v>213</v>
      </c>
    </row>
    <row r="213" spans="1:26" hidden="1">
      <c r="A213" s="323">
        <f t="shared" si="26"/>
        <v>207</v>
      </c>
      <c r="B213" s="324">
        <f t="shared" si="27"/>
        <v>25</v>
      </c>
      <c r="C213" s="324" t="str">
        <f t="shared" si="27"/>
        <v>Electricity Retrofit Incentive</v>
      </c>
      <c r="D213" s="324" t="str">
        <f t="shared" si="27"/>
        <v>Business, Industrial</v>
      </c>
      <c r="E213" s="324">
        <f t="shared" si="27"/>
        <v>2008</v>
      </c>
      <c r="F213" s="325" t="str">
        <f t="shared" si="27"/>
        <v>Final</v>
      </c>
      <c r="H213" s="323">
        <f t="shared" si="25"/>
        <v>43</v>
      </c>
      <c r="I213" s="325" t="s">
        <v>255</v>
      </c>
      <c r="K213" s="343" t="s">
        <v>212</v>
      </c>
      <c r="L213" s="269" t="s">
        <v>212</v>
      </c>
      <c r="M213" s="269" t="s">
        <v>212</v>
      </c>
      <c r="N213" s="344" t="s">
        <v>212</v>
      </c>
      <c r="O213" s="269" t="s">
        <v>212</v>
      </c>
      <c r="P213" s="269" t="s">
        <v>212</v>
      </c>
      <c r="Q213" s="328">
        <v>58</v>
      </c>
      <c r="R213" s="329">
        <v>15.319775687833991</v>
      </c>
      <c r="T213" s="326">
        <v>0</v>
      </c>
      <c r="U213" s="197" t="s">
        <v>213</v>
      </c>
      <c r="V213" s="198" t="s">
        <v>213</v>
      </c>
      <c r="W213" s="198" t="s">
        <v>213</v>
      </c>
      <c r="X213" s="197" t="s">
        <v>213</v>
      </c>
      <c r="Y213" s="198" t="s">
        <v>213</v>
      </c>
      <c r="Z213" s="199" t="s">
        <v>213</v>
      </c>
    </row>
    <row r="214" spans="1:26" hidden="1">
      <c r="A214" s="23">
        <f t="shared" si="26"/>
        <v>208</v>
      </c>
      <c r="B214" s="24">
        <f t="shared" si="27"/>
        <v>25</v>
      </c>
      <c r="C214" s="24" t="str">
        <f t="shared" si="27"/>
        <v>Electricity Retrofit Incentive</v>
      </c>
      <c r="D214" s="24" t="str">
        <f t="shared" si="27"/>
        <v>Business, Industrial</v>
      </c>
      <c r="E214" s="24">
        <f t="shared" si="27"/>
        <v>2008</v>
      </c>
      <c r="F214" s="25" t="str">
        <f t="shared" si="27"/>
        <v>Final</v>
      </c>
      <c r="H214" s="23">
        <f t="shared" si="25"/>
        <v>44</v>
      </c>
      <c r="I214" s="25" t="s">
        <v>256</v>
      </c>
      <c r="K214" s="252" t="s">
        <v>212</v>
      </c>
      <c r="L214" s="253" t="s">
        <v>212</v>
      </c>
      <c r="M214" s="253" t="s">
        <v>212</v>
      </c>
      <c r="N214" s="254" t="s">
        <v>212</v>
      </c>
      <c r="O214" s="253" t="s">
        <v>212</v>
      </c>
      <c r="P214" s="253" t="s">
        <v>212</v>
      </c>
      <c r="Q214" s="187">
        <v>58</v>
      </c>
      <c r="R214" s="188">
        <v>15.319775687833991</v>
      </c>
      <c r="T214" s="184">
        <v>0</v>
      </c>
      <c r="U214" s="189" t="s">
        <v>213</v>
      </c>
      <c r="V214" s="185" t="s">
        <v>213</v>
      </c>
      <c r="W214" s="185" t="s">
        <v>213</v>
      </c>
      <c r="X214" s="189" t="s">
        <v>213</v>
      </c>
      <c r="Y214" s="185" t="s">
        <v>213</v>
      </c>
      <c r="Z214" s="190" t="s">
        <v>213</v>
      </c>
    </row>
    <row r="215" spans="1:26" hidden="1">
      <c r="A215" s="323">
        <f t="shared" si="26"/>
        <v>209</v>
      </c>
      <c r="B215" s="324">
        <f t="shared" si="27"/>
        <v>25</v>
      </c>
      <c r="C215" s="324" t="str">
        <f t="shared" si="27"/>
        <v>Electricity Retrofit Incentive</v>
      </c>
      <c r="D215" s="324" t="str">
        <f t="shared" si="27"/>
        <v>Business, Industrial</v>
      </c>
      <c r="E215" s="324">
        <f t="shared" si="27"/>
        <v>2008</v>
      </c>
      <c r="F215" s="325" t="str">
        <f t="shared" si="27"/>
        <v>Final</v>
      </c>
      <c r="H215" s="323">
        <f t="shared" si="25"/>
        <v>45</v>
      </c>
      <c r="I215" s="325" t="s">
        <v>257</v>
      </c>
      <c r="K215" s="343" t="s">
        <v>212</v>
      </c>
      <c r="L215" s="269" t="s">
        <v>212</v>
      </c>
      <c r="M215" s="269" t="s">
        <v>212</v>
      </c>
      <c r="N215" s="344" t="s">
        <v>212</v>
      </c>
      <c r="O215" s="269" t="s">
        <v>212</v>
      </c>
      <c r="P215" s="269" t="s">
        <v>212</v>
      </c>
      <c r="Q215" s="328">
        <v>58</v>
      </c>
      <c r="R215" s="329">
        <v>15.319775687833991</v>
      </c>
      <c r="T215" s="326">
        <v>0</v>
      </c>
      <c r="U215" s="197" t="s">
        <v>213</v>
      </c>
      <c r="V215" s="198" t="s">
        <v>213</v>
      </c>
      <c r="W215" s="198" t="s">
        <v>213</v>
      </c>
      <c r="X215" s="197" t="s">
        <v>213</v>
      </c>
      <c r="Y215" s="198" t="s">
        <v>213</v>
      </c>
      <c r="Z215" s="199" t="s">
        <v>213</v>
      </c>
    </row>
    <row r="216" spans="1:26" hidden="1">
      <c r="A216" s="23">
        <f t="shared" si="26"/>
        <v>210</v>
      </c>
      <c r="B216" s="24">
        <f t="shared" si="27"/>
        <v>25</v>
      </c>
      <c r="C216" s="24" t="str">
        <f t="shared" si="27"/>
        <v>Electricity Retrofit Incentive</v>
      </c>
      <c r="D216" s="24" t="str">
        <f t="shared" si="27"/>
        <v>Business, Industrial</v>
      </c>
      <c r="E216" s="24">
        <f t="shared" si="27"/>
        <v>2008</v>
      </c>
      <c r="F216" s="25" t="str">
        <f t="shared" si="27"/>
        <v>Final</v>
      </c>
      <c r="H216" s="23">
        <f t="shared" si="25"/>
        <v>46</v>
      </c>
      <c r="I216" s="25" t="s">
        <v>258</v>
      </c>
      <c r="K216" s="252" t="s">
        <v>212</v>
      </c>
      <c r="L216" s="253" t="s">
        <v>212</v>
      </c>
      <c r="M216" s="253" t="s">
        <v>212</v>
      </c>
      <c r="N216" s="254" t="s">
        <v>212</v>
      </c>
      <c r="O216" s="253" t="s">
        <v>212</v>
      </c>
      <c r="P216" s="253" t="s">
        <v>212</v>
      </c>
      <c r="Q216" s="187">
        <v>58</v>
      </c>
      <c r="R216" s="188">
        <v>15.319775687833991</v>
      </c>
      <c r="T216" s="184">
        <v>0</v>
      </c>
      <c r="U216" s="189" t="s">
        <v>213</v>
      </c>
      <c r="V216" s="185" t="s">
        <v>213</v>
      </c>
      <c r="W216" s="185" t="s">
        <v>213</v>
      </c>
      <c r="X216" s="189" t="s">
        <v>213</v>
      </c>
      <c r="Y216" s="185" t="s">
        <v>213</v>
      </c>
      <c r="Z216" s="190" t="s">
        <v>213</v>
      </c>
    </row>
    <row r="217" spans="1:26" hidden="1">
      <c r="A217" s="323">
        <f t="shared" si="26"/>
        <v>211</v>
      </c>
      <c r="B217" s="324">
        <f t="shared" si="27"/>
        <v>25</v>
      </c>
      <c r="C217" s="324" t="str">
        <f t="shared" si="27"/>
        <v>Electricity Retrofit Incentive</v>
      </c>
      <c r="D217" s="324" t="str">
        <f t="shared" si="27"/>
        <v>Business, Industrial</v>
      </c>
      <c r="E217" s="324">
        <f t="shared" si="27"/>
        <v>2008</v>
      </c>
      <c r="F217" s="325" t="str">
        <f t="shared" si="27"/>
        <v>Final</v>
      </c>
      <c r="H217" s="323">
        <f t="shared" si="25"/>
        <v>47</v>
      </c>
      <c r="I217" s="325" t="s">
        <v>259</v>
      </c>
      <c r="K217" s="343" t="s">
        <v>212</v>
      </c>
      <c r="L217" s="269" t="s">
        <v>212</v>
      </c>
      <c r="M217" s="269" t="s">
        <v>212</v>
      </c>
      <c r="N217" s="344" t="s">
        <v>212</v>
      </c>
      <c r="O217" s="269" t="s">
        <v>212</v>
      </c>
      <c r="P217" s="269" t="s">
        <v>212</v>
      </c>
      <c r="Q217" s="328">
        <v>58</v>
      </c>
      <c r="R217" s="329">
        <v>15.319775687833991</v>
      </c>
      <c r="T217" s="326">
        <v>0</v>
      </c>
      <c r="U217" s="197" t="s">
        <v>213</v>
      </c>
      <c r="V217" s="198" t="s">
        <v>213</v>
      </c>
      <c r="W217" s="198" t="s">
        <v>213</v>
      </c>
      <c r="X217" s="197" t="s">
        <v>213</v>
      </c>
      <c r="Y217" s="198" t="s">
        <v>213</v>
      </c>
      <c r="Z217" s="199" t="s">
        <v>213</v>
      </c>
    </row>
    <row r="218" spans="1:26" hidden="1">
      <c r="A218" s="23">
        <f t="shared" si="26"/>
        <v>212</v>
      </c>
      <c r="B218" s="24">
        <f t="shared" si="27"/>
        <v>25</v>
      </c>
      <c r="C218" s="24" t="str">
        <f t="shared" si="27"/>
        <v>Electricity Retrofit Incentive</v>
      </c>
      <c r="D218" s="24" t="str">
        <f t="shared" si="27"/>
        <v>Business, Industrial</v>
      </c>
      <c r="E218" s="24">
        <f t="shared" si="27"/>
        <v>2008</v>
      </c>
      <c r="F218" s="25" t="str">
        <f t="shared" si="27"/>
        <v>Final</v>
      </c>
      <c r="H218" s="23">
        <f t="shared" si="25"/>
        <v>48</v>
      </c>
      <c r="I218" s="25" t="s">
        <v>260</v>
      </c>
      <c r="K218" s="252" t="s">
        <v>212</v>
      </c>
      <c r="L218" s="253" t="s">
        <v>212</v>
      </c>
      <c r="M218" s="253" t="s">
        <v>212</v>
      </c>
      <c r="N218" s="254" t="s">
        <v>212</v>
      </c>
      <c r="O218" s="253" t="s">
        <v>212</v>
      </c>
      <c r="P218" s="253" t="s">
        <v>212</v>
      </c>
      <c r="Q218" s="187">
        <v>58</v>
      </c>
      <c r="R218" s="188">
        <v>15.319775687833991</v>
      </c>
      <c r="T218" s="184">
        <v>0</v>
      </c>
      <c r="U218" s="189" t="s">
        <v>213</v>
      </c>
      <c r="V218" s="185" t="s">
        <v>213</v>
      </c>
      <c r="W218" s="185" t="s">
        <v>213</v>
      </c>
      <c r="X218" s="189" t="s">
        <v>213</v>
      </c>
      <c r="Y218" s="185" t="s">
        <v>213</v>
      </c>
      <c r="Z218" s="190" t="s">
        <v>213</v>
      </c>
    </row>
    <row r="219" spans="1:26" hidden="1">
      <c r="A219" s="323">
        <f t="shared" si="26"/>
        <v>213</v>
      </c>
      <c r="B219" s="324">
        <f t="shared" si="27"/>
        <v>25</v>
      </c>
      <c r="C219" s="324" t="str">
        <f t="shared" si="27"/>
        <v>Electricity Retrofit Incentive</v>
      </c>
      <c r="D219" s="324" t="str">
        <f t="shared" si="27"/>
        <v>Business, Industrial</v>
      </c>
      <c r="E219" s="324">
        <f t="shared" si="27"/>
        <v>2008</v>
      </c>
      <c r="F219" s="325" t="str">
        <f t="shared" si="27"/>
        <v>Final</v>
      </c>
      <c r="H219" s="323">
        <f t="shared" si="25"/>
        <v>49</v>
      </c>
      <c r="I219" s="325" t="s">
        <v>261</v>
      </c>
      <c r="K219" s="343" t="s">
        <v>212</v>
      </c>
      <c r="L219" s="269" t="s">
        <v>212</v>
      </c>
      <c r="M219" s="269" t="s">
        <v>212</v>
      </c>
      <c r="N219" s="344" t="s">
        <v>212</v>
      </c>
      <c r="O219" s="269" t="s">
        <v>212</v>
      </c>
      <c r="P219" s="269" t="s">
        <v>212</v>
      </c>
      <c r="Q219" s="328">
        <v>58</v>
      </c>
      <c r="R219" s="329">
        <v>15.319775687833991</v>
      </c>
      <c r="T219" s="326">
        <v>0</v>
      </c>
      <c r="U219" s="197" t="s">
        <v>213</v>
      </c>
      <c r="V219" s="198" t="s">
        <v>213</v>
      </c>
      <c r="W219" s="198" t="s">
        <v>213</v>
      </c>
      <c r="X219" s="197" t="s">
        <v>213</v>
      </c>
      <c r="Y219" s="198" t="s">
        <v>213</v>
      </c>
      <c r="Z219" s="199" t="s">
        <v>213</v>
      </c>
    </row>
    <row r="220" spans="1:26" hidden="1">
      <c r="A220" s="23">
        <f t="shared" si="26"/>
        <v>214</v>
      </c>
      <c r="B220" s="24">
        <f t="shared" ref="B220:F235" si="28">B219</f>
        <v>25</v>
      </c>
      <c r="C220" s="24" t="str">
        <f t="shared" si="28"/>
        <v>Electricity Retrofit Incentive</v>
      </c>
      <c r="D220" s="24" t="str">
        <f t="shared" si="28"/>
        <v>Business, Industrial</v>
      </c>
      <c r="E220" s="24">
        <f t="shared" si="28"/>
        <v>2008</v>
      </c>
      <c r="F220" s="25" t="str">
        <f t="shared" si="28"/>
        <v>Final</v>
      </c>
      <c r="H220" s="23">
        <f t="shared" si="25"/>
        <v>50</v>
      </c>
      <c r="I220" s="25" t="s">
        <v>262</v>
      </c>
      <c r="K220" s="252" t="s">
        <v>212</v>
      </c>
      <c r="L220" s="253" t="s">
        <v>212</v>
      </c>
      <c r="M220" s="253" t="s">
        <v>212</v>
      </c>
      <c r="N220" s="254" t="s">
        <v>212</v>
      </c>
      <c r="O220" s="253" t="s">
        <v>212</v>
      </c>
      <c r="P220" s="253" t="s">
        <v>212</v>
      </c>
      <c r="Q220" s="187">
        <v>58</v>
      </c>
      <c r="R220" s="188">
        <v>15.319775687833991</v>
      </c>
      <c r="T220" s="184">
        <v>0</v>
      </c>
      <c r="U220" s="189" t="s">
        <v>213</v>
      </c>
      <c r="V220" s="185" t="s">
        <v>213</v>
      </c>
      <c r="W220" s="185" t="s">
        <v>213</v>
      </c>
      <c r="X220" s="189" t="s">
        <v>213</v>
      </c>
      <c r="Y220" s="185" t="s">
        <v>213</v>
      </c>
      <c r="Z220" s="190" t="s">
        <v>213</v>
      </c>
    </row>
    <row r="221" spans="1:26" hidden="1">
      <c r="A221" s="323">
        <f t="shared" si="26"/>
        <v>215</v>
      </c>
      <c r="B221" s="324">
        <f t="shared" si="28"/>
        <v>25</v>
      </c>
      <c r="C221" s="324" t="str">
        <f t="shared" si="28"/>
        <v>Electricity Retrofit Incentive</v>
      </c>
      <c r="D221" s="324" t="str">
        <f t="shared" si="28"/>
        <v>Business, Industrial</v>
      </c>
      <c r="E221" s="324">
        <f t="shared" si="28"/>
        <v>2008</v>
      </c>
      <c r="F221" s="325" t="str">
        <f t="shared" si="28"/>
        <v>Final</v>
      </c>
      <c r="H221" s="323">
        <f t="shared" si="25"/>
        <v>51</v>
      </c>
      <c r="I221" s="325" t="s">
        <v>263</v>
      </c>
      <c r="K221" s="343" t="s">
        <v>212</v>
      </c>
      <c r="L221" s="269" t="s">
        <v>212</v>
      </c>
      <c r="M221" s="269" t="s">
        <v>212</v>
      </c>
      <c r="N221" s="344" t="s">
        <v>212</v>
      </c>
      <c r="O221" s="269" t="s">
        <v>212</v>
      </c>
      <c r="P221" s="269" t="s">
        <v>212</v>
      </c>
      <c r="Q221" s="328">
        <v>58</v>
      </c>
      <c r="R221" s="329">
        <v>15.319775687833991</v>
      </c>
      <c r="T221" s="326">
        <v>0</v>
      </c>
      <c r="U221" s="197" t="s">
        <v>213</v>
      </c>
      <c r="V221" s="198" t="s">
        <v>213</v>
      </c>
      <c r="W221" s="198" t="s">
        <v>213</v>
      </c>
      <c r="X221" s="197" t="s">
        <v>213</v>
      </c>
      <c r="Y221" s="198" t="s">
        <v>213</v>
      </c>
      <c r="Z221" s="199" t="s">
        <v>213</v>
      </c>
    </row>
    <row r="222" spans="1:26" hidden="1">
      <c r="A222" s="23">
        <f t="shared" si="26"/>
        <v>216</v>
      </c>
      <c r="B222" s="24">
        <f t="shared" si="28"/>
        <v>25</v>
      </c>
      <c r="C222" s="24" t="str">
        <f t="shared" si="28"/>
        <v>Electricity Retrofit Incentive</v>
      </c>
      <c r="D222" s="24" t="str">
        <f t="shared" si="28"/>
        <v>Business, Industrial</v>
      </c>
      <c r="E222" s="24">
        <f t="shared" si="28"/>
        <v>2008</v>
      </c>
      <c r="F222" s="25" t="str">
        <f t="shared" si="28"/>
        <v>Final</v>
      </c>
      <c r="H222" s="23">
        <f t="shared" si="25"/>
        <v>52</v>
      </c>
      <c r="I222" s="25" t="s">
        <v>264</v>
      </c>
      <c r="K222" s="252" t="s">
        <v>212</v>
      </c>
      <c r="L222" s="253" t="s">
        <v>212</v>
      </c>
      <c r="M222" s="253" t="s">
        <v>212</v>
      </c>
      <c r="N222" s="254" t="s">
        <v>212</v>
      </c>
      <c r="O222" s="253" t="s">
        <v>212</v>
      </c>
      <c r="P222" s="253" t="s">
        <v>212</v>
      </c>
      <c r="Q222" s="187">
        <v>58</v>
      </c>
      <c r="R222" s="188">
        <v>15.319775687833991</v>
      </c>
      <c r="T222" s="184">
        <v>0</v>
      </c>
      <c r="U222" s="189" t="s">
        <v>213</v>
      </c>
      <c r="V222" s="185" t="s">
        <v>213</v>
      </c>
      <c r="W222" s="185" t="s">
        <v>213</v>
      </c>
      <c r="X222" s="189" t="s">
        <v>213</v>
      </c>
      <c r="Y222" s="185" t="s">
        <v>213</v>
      </c>
      <c r="Z222" s="190" t="s">
        <v>213</v>
      </c>
    </row>
    <row r="223" spans="1:26" hidden="1">
      <c r="A223" s="323">
        <f t="shared" si="26"/>
        <v>217</v>
      </c>
      <c r="B223" s="324">
        <f t="shared" si="28"/>
        <v>25</v>
      </c>
      <c r="C223" s="324" t="str">
        <f t="shared" si="28"/>
        <v>Electricity Retrofit Incentive</v>
      </c>
      <c r="D223" s="324" t="str">
        <f t="shared" si="28"/>
        <v>Business, Industrial</v>
      </c>
      <c r="E223" s="324">
        <f t="shared" si="28"/>
        <v>2008</v>
      </c>
      <c r="F223" s="325" t="str">
        <f t="shared" si="28"/>
        <v>Final</v>
      </c>
      <c r="H223" s="323">
        <f t="shared" si="25"/>
        <v>53</v>
      </c>
      <c r="I223" s="325" t="s">
        <v>265</v>
      </c>
      <c r="K223" s="343" t="s">
        <v>212</v>
      </c>
      <c r="L223" s="269" t="s">
        <v>212</v>
      </c>
      <c r="M223" s="269" t="s">
        <v>212</v>
      </c>
      <c r="N223" s="344" t="s">
        <v>212</v>
      </c>
      <c r="O223" s="269" t="s">
        <v>212</v>
      </c>
      <c r="P223" s="269" t="s">
        <v>212</v>
      </c>
      <c r="Q223" s="328">
        <v>58</v>
      </c>
      <c r="R223" s="329">
        <v>15.319775687833991</v>
      </c>
      <c r="T223" s="326">
        <v>0</v>
      </c>
      <c r="U223" s="197" t="s">
        <v>213</v>
      </c>
      <c r="V223" s="198" t="s">
        <v>213</v>
      </c>
      <c r="W223" s="198" t="s">
        <v>213</v>
      </c>
      <c r="X223" s="197" t="s">
        <v>213</v>
      </c>
      <c r="Y223" s="198" t="s">
        <v>213</v>
      </c>
      <c r="Z223" s="199" t="s">
        <v>213</v>
      </c>
    </row>
    <row r="224" spans="1:26" hidden="1">
      <c r="A224" s="23">
        <f t="shared" si="26"/>
        <v>218</v>
      </c>
      <c r="B224" s="24">
        <f t="shared" si="28"/>
        <v>25</v>
      </c>
      <c r="C224" s="24" t="str">
        <f t="shared" si="28"/>
        <v>Electricity Retrofit Incentive</v>
      </c>
      <c r="D224" s="24" t="str">
        <f t="shared" si="28"/>
        <v>Business, Industrial</v>
      </c>
      <c r="E224" s="24">
        <f t="shared" si="28"/>
        <v>2008</v>
      </c>
      <c r="F224" s="25" t="str">
        <f t="shared" si="28"/>
        <v>Final</v>
      </c>
      <c r="H224" s="23">
        <f t="shared" si="25"/>
        <v>54</v>
      </c>
      <c r="I224" s="25" t="s">
        <v>266</v>
      </c>
      <c r="K224" s="252" t="s">
        <v>212</v>
      </c>
      <c r="L224" s="253" t="s">
        <v>212</v>
      </c>
      <c r="M224" s="253" t="s">
        <v>212</v>
      </c>
      <c r="N224" s="254" t="s">
        <v>212</v>
      </c>
      <c r="O224" s="253" t="s">
        <v>212</v>
      </c>
      <c r="P224" s="253" t="s">
        <v>212</v>
      </c>
      <c r="Q224" s="187">
        <v>58</v>
      </c>
      <c r="R224" s="188">
        <v>15.319775687833991</v>
      </c>
      <c r="T224" s="184">
        <v>0</v>
      </c>
      <c r="U224" s="189" t="s">
        <v>213</v>
      </c>
      <c r="V224" s="185" t="s">
        <v>213</v>
      </c>
      <c r="W224" s="185" t="s">
        <v>213</v>
      </c>
      <c r="X224" s="189" t="s">
        <v>213</v>
      </c>
      <c r="Y224" s="185" t="s">
        <v>213</v>
      </c>
      <c r="Z224" s="190" t="s">
        <v>213</v>
      </c>
    </row>
    <row r="225" spans="1:26" hidden="1">
      <c r="A225" s="323">
        <f t="shared" si="26"/>
        <v>219</v>
      </c>
      <c r="B225" s="324">
        <f t="shared" si="28"/>
        <v>25</v>
      </c>
      <c r="C225" s="324" t="str">
        <f t="shared" si="28"/>
        <v>Electricity Retrofit Incentive</v>
      </c>
      <c r="D225" s="324" t="str">
        <f t="shared" si="28"/>
        <v>Business, Industrial</v>
      </c>
      <c r="E225" s="324">
        <f t="shared" si="28"/>
        <v>2008</v>
      </c>
      <c r="F225" s="325" t="str">
        <f t="shared" si="28"/>
        <v>Final</v>
      </c>
      <c r="H225" s="323">
        <f t="shared" si="25"/>
        <v>55</v>
      </c>
      <c r="I225" s="325" t="s">
        <v>267</v>
      </c>
      <c r="K225" s="343" t="s">
        <v>212</v>
      </c>
      <c r="L225" s="269" t="s">
        <v>212</v>
      </c>
      <c r="M225" s="269" t="s">
        <v>212</v>
      </c>
      <c r="N225" s="344" t="s">
        <v>212</v>
      </c>
      <c r="O225" s="269" t="s">
        <v>212</v>
      </c>
      <c r="P225" s="269" t="s">
        <v>212</v>
      </c>
      <c r="Q225" s="328">
        <v>58</v>
      </c>
      <c r="R225" s="329">
        <v>15.319775687833991</v>
      </c>
      <c r="T225" s="326">
        <v>0</v>
      </c>
      <c r="U225" s="197" t="s">
        <v>213</v>
      </c>
      <c r="V225" s="198" t="s">
        <v>213</v>
      </c>
      <c r="W225" s="198" t="s">
        <v>213</v>
      </c>
      <c r="X225" s="197" t="s">
        <v>213</v>
      </c>
      <c r="Y225" s="198" t="s">
        <v>213</v>
      </c>
      <c r="Z225" s="199" t="s">
        <v>213</v>
      </c>
    </row>
    <row r="226" spans="1:26" hidden="1">
      <c r="A226" s="23">
        <f t="shared" si="26"/>
        <v>220</v>
      </c>
      <c r="B226" s="24">
        <f t="shared" si="28"/>
        <v>25</v>
      </c>
      <c r="C226" s="24" t="str">
        <f t="shared" si="28"/>
        <v>Electricity Retrofit Incentive</v>
      </c>
      <c r="D226" s="24" t="str">
        <f t="shared" si="28"/>
        <v>Business, Industrial</v>
      </c>
      <c r="E226" s="24">
        <f t="shared" si="28"/>
        <v>2008</v>
      </c>
      <c r="F226" s="25" t="str">
        <f t="shared" si="28"/>
        <v>Final</v>
      </c>
      <c r="H226" s="23">
        <f t="shared" si="25"/>
        <v>56</v>
      </c>
      <c r="I226" s="25" t="s">
        <v>268</v>
      </c>
      <c r="K226" s="252" t="s">
        <v>212</v>
      </c>
      <c r="L226" s="253" t="s">
        <v>212</v>
      </c>
      <c r="M226" s="253" t="s">
        <v>212</v>
      </c>
      <c r="N226" s="254" t="s">
        <v>212</v>
      </c>
      <c r="O226" s="253" t="s">
        <v>212</v>
      </c>
      <c r="P226" s="253" t="s">
        <v>212</v>
      </c>
      <c r="Q226" s="187">
        <v>58</v>
      </c>
      <c r="R226" s="188">
        <v>15.319775687833991</v>
      </c>
      <c r="T226" s="184">
        <v>0</v>
      </c>
      <c r="U226" s="189" t="s">
        <v>213</v>
      </c>
      <c r="V226" s="185" t="s">
        <v>213</v>
      </c>
      <c r="W226" s="185" t="s">
        <v>213</v>
      </c>
      <c r="X226" s="189" t="s">
        <v>213</v>
      </c>
      <c r="Y226" s="185" t="s">
        <v>213</v>
      </c>
      <c r="Z226" s="190" t="s">
        <v>213</v>
      </c>
    </row>
    <row r="227" spans="1:26" hidden="1">
      <c r="A227" s="323">
        <f t="shared" si="26"/>
        <v>221</v>
      </c>
      <c r="B227" s="324">
        <f t="shared" si="28"/>
        <v>25</v>
      </c>
      <c r="C227" s="324" t="str">
        <f t="shared" si="28"/>
        <v>Electricity Retrofit Incentive</v>
      </c>
      <c r="D227" s="324" t="str">
        <f t="shared" si="28"/>
        <v>Business, Industrial</v>
      </c>
      <c r="E227" s="324">
        <f t="shared" si="28"/>
        <v>2008</v>
      </c>
      <c r="F227" s="325" t="str">
        <f t="shared" si="28"/>
        <v>Final</v>
      </c>
      <c r="H227" s="323">
        <f t="shared" si="25"/>
        <v>57</v>
      </c>
      <c r="I227" s="325" t="s">
        <v>269</v>
      </c>
      <c r="K227" s="343" t="s">
        <v>212</v>
      </c>
      <c r="L227" s="269" t="s">
        <v>212</v>
      </c>
      <c r="M227" s="269" t="s">
        <v>212</v>
      </c>
      <c r="N227" s="344" t="s">
        <v>212</v>
      </c>
      <c r="O227" s="269" t="s">
        <v>212</v>
      </c>
      <c r="P227" s="269" t="s">
        <v>212</v>
      </c>
      <c r="Q227" s="328">
        <v>58</v>
      </c>
      <c r="R227" s="329">
        <v>15.319775687833991</v>
      </c>
      <c r="T227" s="326">
        <v>0</v>
      </c>
      <c r="U227" s="197" t="s">
        <v>213</v>
      </c>
      <c r="V227" s="198" t="s">
        <v>213</v>
      </c>
      <c r="W227" s="198" t="s">
        <v>213</v>
      </c>
      <c r="X227" s="197" t="s">
        <v>213</v>
      </c>
      <c r="Y227" s="198" t="s">
        <v>213</v>
      </c>
      <c r="Z227" s="199" t="s">
        <v>213</v>
      </c>
    </row>
    <row r="228" spans="1:26" hidden="1">
      <c r="A228" s="23">
        <f t="shared" si="26"/>
        <v>222</v>
      </c>
      <c r="B228" s="24">
        <f t="shared" si="28"/>
        <v>25</v>
      </c>
      <c r="C228" s="24" t="str">
        <f t="shared" si="28"/>
        <v>Electricity Retrofit Incentive</v>
      </c>
      <c r="D228" s="24" t="str">
        <f t="shared" si="28"/>
        <v>Business, Industrial</v>
      </c>
      <c r="E228" s="24">
        <f t="shared" si="28"/>
        <v>2008</v>
      </c>
      <c r="F228" s="25" t="str">
        <f t="shared" si="28"/>
        <v>Final</v>
      </c>
      <c r="H228" s="23">
        <f t="shared" si="25"/>
        <v>58</v>
      </c>
      <c r="I228" s="25" t="s">
        <v>270</v>
      </c>
      <c r="K228" s="252" t="s">
        <v>212</v>
      </c>
      <c r="L228" s="253" t="s">
        <v>212</v>
      </c>
      <c r="M228" s="253" t="s">
        <v>212</v>
      </c>
      <c r="N228" s="254" t="s">
        <v>212</v>
      </c>
      <c r="O228" s="253" t="s">
        <v>212</v>
      </c>
      <c r="P228" s="253" t="s">
        <v>212</v>
      </c>
      <c r="Q228" s="187">
        <v>58</v>
      </c>
      <c r="R228" s="188">
        <v>15.319775687833991</v>
      </c>
      <c r="T228" s="184">
        <v>0</v>
      </c>
      <c r="U228" s="189" t="s">
        <v>213</v>
      </c>
      <c r="V228" s="185" t="s">
        <v>213</v>
      </c>
      <c r="W228" s="185" t="s">
        <v>213</v>
      </c>
      <c r="X228" s="189" t="s">
        <v>213</v>
      </c>
      <c r="Y228" s="185" t="s">
        <v>213</v>
      </c>
      <c r="Z228" s="190" t="s">
        <v>213</v>
      </c>
    </row>
    <row r="229" spans="1:26" hidden="1">
      <c r="A229" s="323">
        <f t="shared" si="26"/>
        <v>223</v>
      </c>
      <c r="B229" s="324">
        <f t="shared" si="28"/>
        <v>25</v>
      </c>
      <c r="C229" s="324" t="str">
        <f t="shared" si="28"/>
        <v>Electricity Retrofit Incentive</v>
      </c>
      <c r="D229" s="324" t="str">
        <f t="shared" si="28"/>
        <v>Business, Industrial</v>
      </c>
      <c r="E229" s="324">
        <f t="shared" si="28"/>
        <v>2008</v>
      </c>
      <c r="F229" s="325" t="str">
        <f t="shared" si="28"/>
        <v>Final</v>
      </c>
      <c r="H229" s="323">
        <f t="shared" si="25"/>
        <v>59</v>
      </c>
      <c r="I229" s="325" t="s">
        <v>271</v>
      </c>
      <c r="K229" s="343" t="s">
        <v>212</v>
      </c>
      <c r="L229" s="269" t="s">
        <v>212</v>
      </c>
      <c r="M229" s="269" t="s">
        <v>212</v>
      </c>
      <c r="N229" s="344" t="s">
        <v>212</v>
      </c>
      <c r="O229" s="269" t="s">
        <v>212</v>
      </c>
      <c r="P229" s="269" t="s">
        <v>212</v>
      </c>
      <c r="Q229" s="328">
        <v>58</v>
      </c>
      <c r="R229" s="329">
        <v>15.319775687833991</v>
      </c>
      <c r="T229" s="326">
        <v>0</v>
      </c>
      <c r="U229" s="197" t="s">
        <v>213</v>
      </c>
      <c r="V229" s="198" t="s">
        <v>213</v>
      </c>
      <c r="W229" s="198" t="s">
        <v>213</v>
      </c>
      <c r="X229" s="197" t="s">
        <v>213</v>
      </c>
      <c r="Y229" s="198" t="s">
        <v>213</v>
      </c>
      <c r="Z229" s="199" t="s">
        <v>213</v>
      </c>
    </row>
    <row r="230" spans="1:26" hidden="1">
      <c r="A230" s="23">
        <f t="shared" si="26"/>
        <v>224</v>
      </c>
      <c r="B230" s="24">
        <f t="shared" si="28"/>
        <v>25</v>
      </c>
      <c r="C230" s="24" t="str">
        <f t="shared" si="28"/>
        <v>Electricity Retrofit Incentive</v>
      </c>
      <c r="D230" s="24" t="str">
        <f t="shared" si="28"/>
        <v>Business, Industrial</v>
      </c>
      <c r="E230" s="24">
        <f t="shared" si="28"/>
        <v>2008</v>
      </c>
      <c r="F230" s="25" t="str">
        <f t="shared" si="28"/>
        <v>Final</v>
      </c>
      <c r="H230" s="23">
        <f t="shared" si="25"/>
        <v>60</v>
      </c>
      <c r="I230" s="25" t="s">
        <v>272</v>
      </c>
      <c r="K230" s="252" t="s">
        <v>212</v>
      </c>
      <c r="L230" s="253" t="s">
        <v>212</v>
      </c>
      <c r="M230" s="253" t="s">
        <v>212</v>
      </c>
      <c r="N230" s="254" t="s">
        <v>212</v>
      </c>
      <c r="O230" s="253" t="s">
        <v>212</v>
      </c>
      <c r="P230" s="253" t="s">
        <v>212</v>
      </c>
      <c r="Q230" s="187">
        <v>58</v>
      </c>
      <c r="R230" s="188">
        <v>15.319775687833991</v>
      </c>
      <c r="T230" s="184">
        <v>0</v>
      </c>
      <c r="U230" s="189" t="s">
        <v>213</v>
      </c>
      <c r="V230" s="185" t="s">
        <v>213</v>
      </c>
      <c r="W230" s="185" t="s">
        <v>213</v>
      </c>
      <c r="X230" s="189" t="s">
        <v>213</v>
      </c>
      <c r="Y230" s="185" t="s">
        <v>213</v>
      </c>
      <c r="Z230" s="190" t="s">
        <v>213</v>
      </c>
    </row>
    <row r="231" spans="1:26" hidden="1">
      <c r="A231" s="323">
        <f t="shared" si="26"/>
        <v>225</v>
      </c>
      <c r="B231" s="324">
        <f t="shared" si="28"/>
        <v>25</v>
      </c>
      <c r="C231" s="324" t="str">
        <f t="shared" si="28"/>
        <v>Electricity Retrofit Incentive</v>
      </c>
      <c r="D231" s="324" t="str">
        <f t="shared" si="28"/>
        <v>Business, Industrial</v>
      </c>
      <c r="E231" s="324">
        <f t="shared" si="28"/>
        <v>2008</v>
      </c>
      <c r="F231" s="325" t="str">
        <f t="shared" si="28"/>
        <v>Final</v>
      </c>
      <c r="H231" s="323">
        <f t="shared" si="25"/>
        <v>61</v>
      </c>
      <c r="I231" s="325" t="s">
        <v>273</v>
      </c>
      <c r="K231" s="343" t="s">
        <v>212</v>
      </c>
      <c r="L231" s="269" t="s">
        <v>212</v>
      </c>
      <c r="M231" s="269" t="s">
        <v>212</v>
      </c>
      <c r="N231" s="344" t="s">
        <v>212</v>
      </c>
      <c r="O231" s="269" t="s">
        <v>212</v>
      </c>
      <c r="P231" s="269" t="s">
        <v>212</v>
      </c>
      <c r="Q231" s="328">
        <v>58</v>
      </c>
      <c r="R231" s="329">
        <v>15.319775687833991</v>
      </c>
      <c r="T231" s="326">
        <v>0</v>
      </c>
      <c r="U231" s="197" t="s">
        <v>213</v>
      </c>
      <c r="V231" s="198" t="s">
        <v>213</v>
      </c>
      <c r="W231" s="198" t="s">
        <v>213</v>
      </c>
      <c r="X231" s="197" t="s">
        <v>213</v>
      </c>
      <c r="Y231" s="198" t="s">
        <v>213</v>
      </c>
      <c r="Z231" s="199" t="s">
        <v>213</v>
      </c>
    </row>
    <row r="232" spans="1:26" hidden="1">
      <c r="A232" s="23">
        <f t="shared" si="26"/>
        <v>226</v>
      </c>
      <c r="B232" s="24">
        <f t="shared" si="28"/>
        <v>25</v>
      </c>
      <c r="C232" s="24" t="str">
        <f t="shared" si="28"/>
        <v>Electricity Retrofit Incentive</v>
      </c>
      <c r="D232" s="24" t="str">
        <f t="shared" si="28"/>
        <v>Business, Industrial</v>
      </c>
      <c r="E232" s="24">
        <f t="shared" si="28"/>
        <v>2008</v>
      </c>
      <c r="F232" s="25" t="str">
        <f t="shared" si="28"/>
        <v>Final</v>
      </c>
      <c r="H232" s="23">
        <f t="shared" si="25"/>
        <v>62</v>
      </c>
      <c r="I232" s="25" t="s">
        <v>274</v>
      </c>
      <c r="K232" s="252" t="s">
        <v>212</v>
      </c>
      <c r="L232" s="253" t="s">
        <v>212</v>
      </c>
      <c r="M232" s="253" t="s">
        <v>212</v>
      </c>
      <c r="N232" s="254" t="s">
        <v>212</v>
      </c>
      <c r="O232" s="253" t="s">
        <v>212</v>
      </c>
      <c r="P232" s="253" t="s">
        <v>212</v>
      </c>
      <c r="Q232" s="187">
        <v>58</v>
      </c>
      <c r="R232" s="188">
        <v>15.319775687833991</v>
      </c>
      <c r="T232" s="184">
        <v>0</v>
      </c>
      <c r="U232" s="189" t="s">
        <v>213</v>
      </c>
      <c r="V232" s="185" t="s">
        <v>213</v>
      </c>
      <c r="W232" s="185" t="s">
        <v>213</v>
      </c>
      <c r="X232" s="189" t="s">
        <v>213</v>
      </c>
      <c r="Y232" s="185" t="s">
        <v>213</v>
      </c>
      <c r="Z232" s="190" t="s">
        <v>213</v>
      </c>
    </row>
    <row r="233" spans="1:26" hidden="1">
      <c r="A233" s="323">
        <f t="shared" si="26"/>
        <v>227</v>
      </c>
      <c r="B233" s="324">
        <f t="shared" si="28"/>
        <v>25</v>
      </c>
      <c r="C233" s="324" t="str">
        <f t="shared" si="28"/>
        <v>Electricity Retrofit Incentive</v>
      </c>
      <c r="D233" s="324" t="str">
        <f t="shared" si="28"/>
        <v>Business, Industrial</v>
      </c>
      <c r="E233" s="324">
        <f t="shared" si="28"/>
        <v>2008</v>
      </c>
      <c r="F233" s="325" t="str">
        <f t="shared" si="28"/>
        <v>Final</v>
      </c>
      <c r="H233" s="323">
        <f t="shared" si="25"/>
        <v>63</v>
      </c>
      <c r="I233" s="325" t="s">
        <v>275</v>
      </c>
      <c r="K233" s="343" t="s">
        <v>212</v>
      </c>
      <c r="L233" s="269" t="s">
        <v>212</v>
      </c>
      <c r="M233" s="269" t="s">
        <v>212</v>
      </c>
      <c r="N233" s="344" t="s">
        <v>212</v>
      </c>
      <c r="O233" s="269" t="s">
        <v>212</v>
      </c>
      <c r="P233" s="269" t="s">
        <v>212</v>
      </c>
      <c r="Q233" s="328">
        <v>58</v>
      </c>
      <c r="R233" s="329">
        <v>15.319775687833991</v>
      </c>
      <c r="T233" s="326">
        <v>0</v>
      </c>
      <c r="U233" s="197" t="s">
        <v>213</v>
      </c>
      <c r="V233" s="198" t="s">
        <v>213</v>
      </c>
      <c r="W233" s="198" t="s">
        <v>213</v>
      </c>
      <c r="X233" s="197" t="s">
        <v>213</v>
      </c>
      <c r="Y233" s="198" t="s">
        <v>213</v>
      </c>
      <c r="Z233" s="199" t="s">
        <v>213</v>
      </c>
    </row>
    <row r="234" spans="1:26" hidden="1">
      <c r="A234" s="23">
        <f t="shared" si="26"/>
        <v>228</v>
      </c>
      <c r="B234" s="24">
        <f t="shared" si="28"/>
        <v>25</v>
      </c>
      <c r="C234" s="24" t="str">
        <f t="shared" si="28"/>
        <v>Electricity Retrofit Incentive</v>
      </c>
      <c r="D234" s="24" t="str">
        <f t="shared" si="28"/>
        <v>Business, Industrial</v>
      </c>
      <c r="E234" s="24">
        <f t="shared" si="28"/>
        <v>2008</v>
      </c>
      <c r="F234" s="25" t="str">
        <f t="shared" si="28"/>
        <v>Final</v>
      </c>
      <c r="H234" s="23">
        <f t="shared" si="25"/>
        <v>64</v>
      </c>
      <c r="I234" s="25" t="s">
        <v>276</v>
      </c>
      <c r="K234" s="252" t="s">
        <v>212</v>
      </c>
      <c r="L234" s="253" t="s">
        <v>212</v>
      </c>
      <c r="M234" s="253" t="s">
        <v>212</v>
      </c>
      <c r="N234" s="254" t="s">
        <v>212</v>
      </c>
      <c r="O234" s="253" t="s">
        <v>212</v>
      </c>
      <c r="P234" s="253" t="s">
        <v>212</v>
      </c>
      <c r="Q234" s="187">
        <v>58</v>
      </c>
      <c r="R234" s="188">
        <v>15.319775687833991</v>
      </c>
      <c r="T234" s="184">
        <v>0</v>
      </c>
      <c r="U234" s="189" t="s">
        <v>213</v>
      </c>
      <c r="V234" s="185" t="s">
        <v>213</v>
      </c>
      <c r="W234" s="185" t="s">
        <v>213</v>
      </c>
      <c r="X234" s="189" t="s">
        <v>213</v>
      </c>
      <c r="Y234" s="185" t="s">
        <v>213</v>
      </c>
      <c r="Z234" s="190" t="s">
        <v>213</v>
      </c>
    </row>
    <row r="235" spans="1:26" hidden="1">
      <c r="A235" s="323">
        <f t="shared" si="26"/>
        <v>229</v>
      </c>
      <c r="B235" s="324">
        <f t="shared" si="28"/>
        <v>25</v>
      </c>
      <c r="C235" s="324" t="str">
        <f t="shared" si="28"/>
        <v>Electricity Retrofit Incentive</v>
      </c>
      <c r="D235" s="324" t="str">
        <f t="shared" si="28"/>
        <v>Business, Industrial</v>
      </c>
      <c r="E235" s="324">
        <f t="shared" si="28"/>
        <v>2008</v>
      </c>
      <c r="F235" s="325" t="str">
        <f t="shared" si="28"/>
        <v>Final</v>
      </c>
      <c r="H235" s="323">
        <f t="shared" si="25"/>
        <v>65</v>
      </c>
      <c r="I235" s="325" t="s">
        <v>277</v>
      </c>
      <c r="K235" s="343" t="s">
        <v>212</v>
      </c>
      <c r="L235" s="269" t="s">
        <v>212</v>
      </c>
      <c r="M235" s="269" t="s">
        <v>212</v>
      </c>
      <c r="N235" s="344" t="s">
        <v>212</v>
      </c>
      <c r="O235" s="269" t="s">
        <v>212</v>
      </c>
      <c r="P235" s="269" t="s">
        <v>212</v>
      </c>
      <c r="Q235" s="328">
        <v>58</v>
      </c>
      <c r="R235" s="329">
        <v>15.319775687833991</v>
      </c>
      <c r="T235" s="326">
        <v>0</v>
      </c>
      <c r="U235" s="197" t="s">
        <v>213</v>
      </c>
      <c r="V235" s="198" t="s">
        <v>213</v>
      </c>
      <c r="W235" s="198" t="s">
        <v>213</v>
      </c>
      <c r="X235" s="197" t="s">
        <v>213</v>
      </c>
      <c r="Y235" s="198" t="s">
        <v>213</v>
      </c>
      <c r="Z235" s="199" t="s">
        <v>213</v>
      </c>
    </row>
    <row r="236" spans="1:26" hidden="1">
      <c r="A236" s="23">
        <f t="shared" si="26"/>
        <v>230</v>
      </c>
      <c r="B236" s="24">
        <f t="shared" ref="B236:F251" si="29">B235</f>
        <v>25</v>
      </c>
      <c r="C236" s="24" t="str">
        <f t="shared" si="29"/>
        <v>Electricity Retrofit Incentive</v>
      </c>
      <c r="D236" s="24" t="str">
        <f t="shared" si="29"/>
        <v>Business, Industrial</v>
      </c>
      <c r="E236" s="24">
        <f t="shared" si="29"/>
        <v>2008</v>
      </c>
      <c r="F236" s="25" t="str">
        <f t="shared" si="29"/>
        <v>Final</v>
      </c>
      <c r="H236" s="23">
        <f t="shared" si="25"/>
        <v>66</v>
      </c>
      <c r="I236" s="25" t="s">
        <v>278</v>
      </c>
      <c r="K236" s="252" t="s">
        <v>212</v>
      </c>
      <c r="L236" s="253" t="s">
        <v>212</v>
      </c>
      <c r="M236" s="253" t="s">
        <v>212</v>
      </c>
      <c r="N236" s="254" t="s">
        <v>212</v>
      </c>
      <c r="O236" s="253" t="s">
        <v>212</v>
      </c>
      <c r="P236" s="253" t="s">
        <v>212</v>
      </c>
      <c r="Q236" s="187">
        <v>58</v>
      </c>
      <c r="R236" s="188">
        <v>15.319775687833991</v>
      </c>
      <c r="T236" s="184">
        <v>0</v>
      </c>
      <c r="U236" s="189" t="s">
        <v>213</v>
      </c>
      <c r="V236" s="185" t="s">
        <v>213</v>
      </c>
      <c r="W236" s="185" t="s">
        <v>213</v>
      </c>
      <c r="X236" s="189" t="s">
        <v>213</v>
      </c>
      <c r="Y236" s="185" t="s">
        <v>213</v>
      </c>
      <c r="Z236" s="190" t="s">
        <v>213</v>
      </c>
    </row>
    <row r="237" spans="1:26" hidden="1">
      <c r="A237" s="323">
        <f t="shared" si="26"/>
        <v>231</v>
      </c>
      <c r="B237" s="324">
        <f t="shared" si="29"/>
        <v>25</v>
      </c>
      <c r="C237" s="324" t="str">
        <f t="shared" si="29"/>
        <v>Electricity Retrofit Incentive</v>
      </c>
      <c r="D237" s="324" t="str">
        <f t="shared" si="29"/>
        <v>Business, Industrial</v>
      </c>
      <c r="E237" s="324">
        <f t="shared" si="29"/>
        <v>2008</v>
      </c>
      <c r="F237" s="325" t="str">
        <f t="shared" si="29"/>
        <v>Final</v>
      </c>
      <c r="H237" s="323">
        <f t="shared" si="25"/>
        <v>67</v>
      </c>
      <c r="I237" s="325" t="s">
        <v>279</v>
      </c>
      <c r="K237" s="343" t="s">
        <v>212</v>
      </c>
      <c r="L237" s="269" t="s">
        <v>212</v>
      </c>
      <c r="M237" s="269" t="s">
        <v>212</v>
      </c>
      <c r="N237" s="344" t="s">
        <v>212</v>
      </c>
      <c r="O237" s="269" t="s">
        <v>212</v>
      </c>
      <c r="P237" s="269" t="s">
        <v>212</v>
      </c>
      <c r="Q237" s="328">
        <v>58</v>
      </c>
      <c r="R237" s="329">
        <v>15.319775687833991</v>
      </c>
      <c r="T237" s="326">
        <v>0</v>
      </c>
      <c r="U237" s="197" t="s">
        <v>213</v>
      </c>
      <c r="V237" s="198" t="s">
        <v>213</v>
      </c>
      <c r="W237" s="198" t="s">
        <v>213</v>
      </c>
      <c r="X237" s="197" t="s">
        <v>213</v>
      </c>
      <c r="Y237" s="198" t="s">
        <v>213</v>
      </c>
      <c r="Z237" s="199" t="s">
        <v>213</v>
      </c>
    </row>
    <row r="238" spans="1:26" hidden="1">
      <c r="A238" s="23">
        <f t="shared" si="26"/>
        <v>232</v>
      </c>
      <c r="B238" s="24">
        <f t="shared" si="29"/>
        <v>25</v>
      </c>
      <c r="C238" s="24" t="str">
        <f t="shared" si="29"/>
        <v>Electricity Retrofit Incentive</v>
      </c>
      <c r="D238" s="24" t="str">
        <f t="shared" si="29"/>
        <v>Business, Industrial</v>
      </c>
      <c r="E238" s="24">
        <f t="shared" si="29"/>
        <v>2008</v>
      </c>
      <c r="F238" s="25" t="str">
        <f t="shared" si="29"/>
        <v>Final</v>
      </c>
      <c r="H238" s="23">
        <f t="shared" si="25"/>
        <v>68</v>
      </c>
      <c r="I238" s="25" t="s">
        <v>280</v>
      </c>
      <c r="K238" s="252" t="s">
        <v>212</v>
      </c>
      <c r="L238" s="253" t="s">
        <v>212</v>
      </c>
      <c r="M238" s="253" t="s">
        <v>212</v>
      </c>
      <c r="N238" s="254" t="s">
        <v>212</v>
      </c>
      <c r="O238" s="253" t="s">
        <v>212</v>
      </c>
      <c r="P238" s="253" t="s">
        <v>212</v>
      </c>
      <c r="Q238" s="187">
        <v>58</v>
      </c>
      <c r="R238" s="188">
        <v>15.319775687833991</v>
      </c>
      <c r="T238" s="184">
        <v>0</v>
      </c>
      <c r="U238" s="189" t="s">
        <v>213</v>
      </c>
      <c r="V238" s="185" t="s">
        <v>213</v>
      </c>
      <c r="W238" s="185" t="s">
        <v>213</v>
      </c>
      <c r="X238" s="189" t="s">
        <v>213</v>
      </c>
      <c r="Y238" s="185" t="s">
        <v>213</v>
      </c>
      <c r="Z238" s="190" t="s">
        <v>213</v>
      </c>
    </row>
    <row r="239" spans="1:26" hidden="1">
      <c r="A239" s="323">
        <f t="shared" si="26"/>
        <v>233</v>
      </c>
      <c r="B239" s="324">
        <f t="shared" si="29"/>
        <v>25</v>
      </c>
      <c r="C239" s="324" t="str">
        <f t="shared" si="29"/>
        <v>Electricity Retrofit Incentive</v>
      </c>
      <c r="D239" s="324" t="str">
        <f t="shared" si="29"/>
        <v>Business, Industrial</v>
      </c>
      <c r="E239" s="324">
        <f t="shared" si="29"/>
        <v>2008</v>
      </c>
      <c r="F239" s="325" t="str">
        <f t="shared" si="29"/>
        <v>Final</v>
      </c>
      <c r="H239" s="323">
        <f t="shared" si="25"/>
        <v>69</v>
      </c>
      <c r="I239" s="325" t="s">
        <v>281</v>
      </c>
      <c r="K239" s="343" t="s">
        <v>212</v>
      </c>
      <c r="L239" s="269" t="s">
        <v>212</v>
      </c>
      <c r="M239" s="269" t="s">
        <v>212</v>
      </c>
      <c r="N239" s="344" t="s">
        <v>212</v>
      </c>
      <c r="O239" s="269" t="s">
        <v>212</v>
      </c>
      <c r="P239" s="269" t="s">
        <v>212</v>
      </c>
      <c r="Q239" s="328">
        <v>58</v>
      </c>
      <c r="R239" s="329">
        <v>15.319775687833991</v>
      </c>
      <c r="T239" s="326">
        <v>0</v>
      </c>
      <c r="U239" s="197" t="s">
        <v>213</v>
      </c>
      <c r="V239" s="198" t="s">
        <v>213</v>
      </c>
      <c r="W239" s="198" t="s">
        <v>213</v>
      </c>
      <c r="X239" s="197" t="s">
        <v>213</v>
      </c>
      <c r="Y239" s="198" t="s">
        <v>213</v>
      </c>
      <c r="Z239" s="199" t="s">
        <v>213</v>
      </c>
    </row>
    <row r="240" spans="1:26" hidden="1">
      <c r="A240" s="23">
        <f t="shared" si="26"/>
        <v>234</v>
      </c>
      <c r="B240" s="24">
        <f t="shared" si="29"/>
        <v>25</v>
      </c>
      <c r="C240" s="24" t="str">
        <f t="shared" si="29"/>
        <v>Electricity Retrofit Incentive</v>
      </c>
      <c r="D240" s="24" t="str">
        <f t="shared" si="29"/>
        <v>Business, Industrial</v>
      </c>
      <c r="E240" s="24">
        <f t="shared" si="29"/>
        <v>2008</v>
      </c>
      <c r="F240" s="25" t="str">
        <f t="shared" si="29"/>
        <v>Final</v>
      </c>
      <c r="H240" s="23">
        <f t="shared" si="25"/>
        <v>70</v>
      </c>
      <c r="I240" s="25" t="s">
        <v>282</v>
      </c>
      <c r="K240" s="252" t="s">
        <v>212</v>
      </c>
      <c r="L240" s="253" t="s">
        <v>212</v>
      </c>
      <c r="M240" s="253" t="s">
        <v>212</v>
      </c>
      <c r="N240" s="254" t="s">
        <v>212</v>
      </c>
      <c r="O240" s="253" t="s">
        <v>212</v>
      </c>
      <c r="P240" s="253" t="s">
        <v>212</v>
      </c>
      <c r="Q240" s="187">
        <v>58</v>
      </c>
      <c r="R240" s="188">
        <v>15.319775687833991</v>
      </c>
      <c r="T240" s="184">
        <v>0</v>
      </c>
      <c r="U240" s="189" t="s">
        <v>213</v>
      </c>
      <c r="V240" s="185" t="s">
        <v>213</v>
      </c>
      <c r="W240" s="185" t="s">
        <v>213</v>
      </c>
      <c r="X240" s="189" t="s">
        <v>213</v>
      </c>
      <c r="Y240" s="185" t="s">
        <v>213</v>
      </c>
      <c r="Z240" s="190" t="s">
        <v>213</v>
      </c>
    </row>
    <row r="241" spans="1:26" hidden="1">
      <c r="A241" s="323">
        <f t="shared" si="26"/>
        <v>235</v>
      </c>
      <c r="B241" s="324">
        <f t="shared" si="29"/>
        <v>25</v>
      </c>
      <c r="C241" s="324" t="str">
        <f t="shared" si="29"/>
        <v>Electricity Retrofit Incentive</v>
      </c>
      <c r="D241" s="324" t="str">
        <f t="shared" si="29"/>
        <v>Business, Industrial</v>
      </c>
      <c r="E241" s="324">
        <f t="shared" si="29"/>
        <v>2008</v>
      </c>
      <c r="F241" s="325" t="str">
        <f t="shared" si="29"/>
        <v>Final</v>
      </c>
      <c r="H241" s="323">
        <f t="shared" si="25"/>
        <v>71</v>
      </c>
      <c r="I241" s="325" t="s">
        <v>283</v>
      </c>
      <c r="K241" s="343" t="s">
        <v>212</v>
      </c>
      <c r="L241" s="269" t="s">
        <v>212</v>
      </c>
      <c r="M241" s="269" t="s">
        <v>212</v>
      </c>
      <c r="N241" s="344" t="s">
        <v>212</v>
      </c>
      <c r="O241" s="269" t="s">
        <v>212</v>
      </c>
      <c r="P241" s="269" t="s">
        <v>212</v>
      </c>
      <c r="Q241" s="328">
        <v>58</v>
      </c>
      <c r="R241" s="329">
        <v>15.319775687833991</v>
      </c>
      <c r="T241" s="326">
        <v>0</v>
      </c>
      <c r="U241" s="197" t="s">
        <v>213</v>
      </c>
      <c r="V241" s="198" t="s">
        <v>213</v>
      </c>
      <c r="W241" s="198" t="s">
        <v>213</v>
      </c>
      <c r="X241" s="197" t="s">
        <v>213</v>
      </c>
      <c r="Y241" s="198" t="s">
        <v>213</v>
      </c>
      <c r="Z241" s="199" t="s">
        <v>213</v>
      </c>
    </row>
    <row r="242" spans="1:26" hidden="1">
      <c r="A242" s="23">
        <f t="shared" si="26"/>
        <v>236</v>
      </c>
      <c r="B242" s="24">
        <f t="shared" si="29"/>
        <v>25</v>
      </c>
      <c r="C242" s="24" t="str">
        <f t="shared" si="29"/>
        <v>Electricity Retrofit Incentive</v>
      </c>
      <c r="D242" s="24" t="str">
        <f t="shared" si="29"/>
        <v>Business, Industrial</v>
      </c>
      <c r="E242" s="24">
        <f t="shared" si="29"/>
        <v>2008</v>
      </c>
      <c r="F242" s="25" t="str">
        <f t="shared" si="29"/>
        <v>Final</v>
      </c>
      <c r="H242" s="23">
        <f t="shared" si="25"/>
        <v>72</v>
      </c>
      <c r="I242" s="25" t="s">
        <v>284</v>
      </c>
      <c r="K242" s="252" t="s">
        <v>212</v>
      </c>
      <c r="L242" s="253" t="s">
        <v>212</v>
      </c>
      <c r="M242" s="253" t="s">
        <v>212</v>
      </c>
      <c r="N242" s="254" t="s">
        <v>212</v>
      </c>
      <c r="O242" s="253" t="s">
        <v>212</v>
      </c>
      <c r="P242" s="253" t="s">
        <v>212</v>
      </c>
      <c r="Q242" s="187">
        <v>58</v>
      </c>
      <c r="R242" s="188">
        <v>15.319775687833991</v>
      </c>
      <c r="T242" s="184">
        <v>0</v>
      </c>
      <c r="U242" s="189" t="s">
        <v>213</v>
      </c>
      <c r="V242" s="185" t="s">
        <v>213</v>
      </c>
      <c r="W242" s="185" t="s">
        <v>213</v>
      </c>
      <c r="X242" s="189" t="s">
        <v>213</v>
      </c>
      <c r="Y242" s="185" t="s">
        <v>213</v>
      </c>
      <c r="Z242" s="190" t="s">
        <v>213</v>
      </c>
    </row>
    <row r="243" spans="1:26" hidden="1">
      <c r="A243" s="323">
        <f t="shared" si="26"/>
        <v>237</v>
      </c>
      <c r="B243" s="324">
        <f t="shared" si="29"/>
        <v>25</v>
      </c>
      <c r="C243" s="324" t="str">
        <f t="shared" si="29"/>
        <v>Electricity Retrofit Incentive</v>
      </c>
      <c r="D243" s="324" t="str">
        <f t="shared" si="29"/>
        <v>Business, Industrial</v>
      </c>
      <c r="E243" s="324">
        <f t="shared" si="29"/>
        <v>2008</v>
      </c>
      <c r="F243" s="325" t="str">
        <f t="shared" si="29"/>
        <v>Final</v>
      </c>
      <c r="H243" s="323">
        <f t="shared" si="25"/>
        <v>73</v>
      </c>
      <c r="I243" s="325" t="s">
        <v>285</v>
      </c>
      <c r="K243" s="343" t="s">
        <v>212</v>
      </c>
      <c r="L243" s="269" t="s">
        <v>212</v>
      </c>
      <c r="M243" s="269" t="s">
        <v>212</v>
      </c>
      <c r="N243" s="344" t="s">
        <v>212</v>
      </c>
      <c r="O243" s="269" t="s">
        <v>212</v>
      </c>
      <c r="P243" s="269" t="s">
        <v>212</v>
      </c>
      <c r="Q243" s="328">
        <v>58</v>
      </c>
      <c r="R243" s="329">
        <v>15.319775687833991</v>
      </c>
      <c r="T243" s="326">
        <v>0</v>
      </c>
      <c r="U243" s="197" t="s">
        <v>213</v>
      </c>
      <c r="V243" s="198" t="s">
        <v>213</v>
      </c>
      <c r="W243" s="198" t="s">
        <v>213</v>
      </c>
      <c r="X243" s="197" t="s">
        <v>213</v>
      </c>
      <c r="Y243" s="198" t="s">
        <v>213</v>
      </c>
      <c r="Z243" s="199" t="s">
        <v>213</v>
      </c>
    </row>
    <row r="244" spans="1:26" hidden="1">
      <c r="A244" s="23">
        <f t="shared" si="26"/>
        <v>238</v>
      </c>
      <c r="B244" s="24">
        <f t="shared" si="29"/>
        <v>25</v>
      </c>
      <c r="C244" s="24" t="str">
        <f t="shared" si="29"/>
        <v>Electricity Retrofit Incentive</v>
      </c>
      <c r="D244" s="24" t="str">
        <f t="shared" si="29"/>
        <v>Business, Industrial</v>
      </c>
      <c r="E244" s="24">
        <f t="shared" si="29"/>
        <v>2008</v>
      </c>
      <c r="F244" s="25" t="str">
        <f t="shared" si="29"/>
        <v>Final</v>
      </c>
      <c r="H244" s="23">
        <f t="shared" si="25"/>
        <v>74</v>
      </c>
      <c r="I244" s="25" t="s">
        <v>286</v>
      </c>
      <c r="K244" s="252" t="s">
        <v>212</v>
      </c>
      <c r="L244" s="253" t="s">
        <v>212</v>
      </c>
      <c r="M244" s="253" t="s">
        <v>212</v>
      </c>
      <c r="N244" s="254" t="s">
        <v>212</v>
      </c>
      <c r="O244" s="253" t="s">
        <v>212</v>
      </c>
      <c r="P244" s="253" t="s">
        <v>212</v>
      </c>
      <c r="Q244" s="187">
        <v>58</v>
      </c>
      <c r="R244" s="188">
        <v>15.319775687833991</v>
      </c>
      <c r="T244" s="184">
        <v>0</v>
      </c>
      <c r="U244" s="189" t="s">
        <v>213</v>
      </c>
      <c r="V244" s="185" t="s">
        <v>213</v>
      </c>
      <c r="W244" s="185" t="s">
        <v>213</v>
      </c>
      <c r="X244" s="189" t="s">
        <v>213</v>
      </c>
      <c r="Y244" s="185" t="s">
        <v>213</v>
      </c>
      <c r="Z244" s="190" t="s">
        <v>213</v>
      </c>
    </row>
    <row r="245" spans="1:26" hidden="1">
      <c r="A245" s="323">
        <f t="shared" si="26"/>
        <v>239</v>
      </c>
      <c r="B245" s="324">
        <f t="shared" si="29"/>
        <v>25</v>
      </c>
      <c r="C245" s="324" t="str">
        <f t="shared" si="29"/>
        <v>Electricity Retrofit Incentive</v>
      </c>
      <c r="D245" s="324" t="str">
        <f t="shared" si="29"/>
        <v>Business, Industrial</v>
      </c>
      <c r="E245" s="324">
        <f t="shared" si="29"/>
        <v>2008</v>
      </c>
      <c r="F245" s="325" t="str">
        <f t="shared" si="29"/>
        <v>Final</v>
      </c>
      <c r="H245" s="323">
        <f t="shared" si="25"/>
        <v>75</v>
      </c>
      <c r="I245" s="325" t="s">
        <v>287</v>
      </c>
      <c r="K245" s="343" t="s">
        <v>212</v>
      </c>
      <c r="L245" s="269" t="s">
        <v>212</v>
      </c>
      <c r="M245" s="269" t="s">
        <v>212</v>
      </c>
      <c r="N245" s="344" t="s">
        <v>212</v>
      </c>
      <c r="O245" s="269" t="s">
        <v>212</v>
      </c>
      <c r="P245" s="269" t="s">
        <v>212</v>
      </c>
      <c r="Q245" s="328">
        <v>58</v>
      </c>
      <c r="R245" s="329">
        <v>15.319775687833991</v>
      </c>
      <c r="T245" s="326">
        <v>0</v>
      </c>
      <c r="U245" s="197" t="s">
        <v>213</v>
      </c>
      <c r="V245" s="198" t="s">
        <v>213</v>
      </c>
      <c r="W245" s="198" t="s">
        <v>213</v>
      </c>
      <c r="X245" s="197" t="s">
        <v>213</v>
      </c>
      <c r="Y245" s="198" t="s">
        <v>213</v>
      </c>
      <c r="Z245" s="199" t="s">
        <v>213</v>
      </c>
    </row>
    <row r="246" spans="1:26" hidden="1">
      <c r="A246" s="23">
        <f t="shared" si="26"/>
        <v>240</v>
      </c>
      <c r="B246" s="24">
        <f t="shared" si="29"/>
        <v>25</v>
      </c>
      <c r="C246" s="24" t="str">
        <f t="shared" si="29"/>
        <v>Electricity Retrofit Incentive</v>
      </c>
      <c r="D246" s="24" t="str">
        <f t="shared" si="29"/>
        <v>Business, Industrial</v>
      </c>
      <c r="E246" s="24">
        <f t="shared" si="29"/>
        <v>2008</v>
      </c>
      <c r="F246" s="25" t="str">
        <f t="shared" si="29"/>
        <v>Final</v>
      </c>
      <c r="H246" s="23">
        <f t="shared" si="25"/>
        <v>76</v>
      </c>
      <c r="I246" s="25" t="s">
        <v>288</v>
      </c>
      <c r="K246" s="252" t="s">
        <v>212</v>
      </c>
      <c r="L246" s="253" t="s">
        <v>212</v>
      </c>
      <c r="M246" s="253" t="s">
        <v>212</v>
      </c>
      <c r="N246" s="254" t="s">
        <v>212</v>
      </c>
      <c r="O246" s="253" t="s">
        <v>212</v>
      </c>
      <c r="P246" s="253" t="s">
        <v>212</v>
      </c>
      <c r="Q246" s="187">
        <v>58</v>
      </c>
      <c r="R246" s="188">
        <v>15.319775687833991</v>
      </c>
      <c r="T246" s="184">
        <v>0</v>
      </c>
      <c r="U246" s="189" t="s">
        <v>213</v>
      </c>
      <c r="V246" s="185" t="s">
        <v>213</v>
      </c>
      <c r="W246" s="185" t="s">
        <v>213</v>
      </c>
      <c r="X246" s="189" t="s">
        <v>213</v>
      </c>
      <c r="Y246" s="185" t="s">
        <v>213</v>
      </c>
      <c r="Z246" s="190" t="s">
        <v>213</v>
      </c>
    </row>
    <row r="247" spans="1:26" hidden="1">
      <c r="A247" s="323">
        <f t="shared" si="26"/>
        <v>241</v>
      </c>
      <c r="B247" s="324">
        <f t="shared" si="29"/>
        <v>25</v>
      </c>
      <c r="C247" s="324" t="str">
        <f t="shared" si="29"/>
        <v>Electricity Retrofit Incentive</v>
      </c>
      <c r="D247" s="324" t="str">
        <f t="shared" si="29"/>
        <v>Business, Industrial</v>
      </c>
      <c r="E247" s="324">
        <f t="shared" si="29"/>
        <v>2008</v>
      </c>
      <c r="F247" s="325" t="str">
        <f t="shared" si="29"/>
        <v>Final</v>
      </c>
      <c r="H247" s="323">
        <f t="shared" si="25"/>
        <v>77</v>
      </c>
      <c r="I247" s="325" t="s">
        <v>289</v>
      </c>
      <c r="K247" s="343" t="s">
        <v>212</v>
      </c>
      <c r="L247" s="269" t="s">
        <v>212</v>
      </c>
      <c r="M247" s="269" t="s">
        <v>212</v>
      </c>
      <c r="N247" s="344" t="s">
        <v>212</v>
      </c>
      <c r="O247" s="269" t="s">
        <v>212</v>
      </c>
      <c r="P247" s="269" t="s">
        <v>212</v>
      </c>
      <c r="Q247" s="328">
        <v>58</v>
      </c>
      <c r="R247" s="329">
        <v>15.319775687833991</v>
      </c>
      <c r="T247" s="326">
        <v>0</v>
      </c>
      <c r="U247" s="197" t="s">
        <v>213</v>
      </c>
      <c r="V247" s="198" t="s">
        <v>213</v>
      </c>
      <c r="W247" s="198" t="s">
        <v>213</v>
      </c>
      <c r="X247" s="197" t="s">
        <v>213</v>
      </c>
      <c r="Y247" s="198" t="s">
        <v>213</v>
      </c>
      <c r="Z247" s="199" t="s">
        <v>213</v>
      </c>
    </row>
    <row r="248" spans="1:26" hidden="1">
      <c r="A248" s="23">
        <f t="shared" si="26"/>
        <v>242</v>
      </c>
      <c r="B248" s="24">
        <f t="shared" si="29"/>
        <v>25</v>
      </c>
      <c r="C248" s="24" t="str">
        <f t="shared" si="29"/>
        <v>Electricity Retrofit Incentive</v>
      </c>
      <c r="D248" s="24" t="str">
        <f t="shared" si="29"/>
        <v>Business, Industrial</v>
      </c>
      <c r="E248" s="24">
        <f t="shared" si="29"/>
        <v>2008</v>
      </c>
      <c r="F248" s="25" t="str">
        <f t="shared" si="29"/>
        <v>Final</v>
      </c>
      <c r="H248" s="23">
        <f t="shared" si="25"/>
        <v>78</v>
      </c>
      <c r="I248" s="25" t="s">
        <v>290</v>
      </c>
      <c r="K248" s="252" t="s">
        <v>212</v>
      </c>
      <c r="L248" s="253" t="s">
        <v>212</v>
      </c>
      <c r="M248" s="253" t="s">
        <v>212</v>
      </c>
      <c r="N248" s="254" t="s">
        <v>212</v>
      </c>
      <c r="O248" s="253" t="s">
        <v>212</v>
      </c>
      <c r="P248" s="253" t="s">
        <v>212</v>
      </c>
      <c r="Q248" s="187">
        <v>58</v>
      </c>
      <c r="R248" s="188">
        <v>15.319775687833991</v>
      </c>
      <c r="T248" s="184">
        <v>0</v>
      </c>
      <c r="U248" s="189" t="s">
        <v>213</v>
      </c>
      <c r="V248" s="185" t="s">
        <v>213</v>
      </c>
      <c r="W248" s="185" t="s">
        <v>213</v>
      </c>
      <c r="X248" s="189" t="s">
        <v>213</v>
      </c>
      <c r="Y248" s="185" t="s">
        <v>213</v>
      </c>
      <c r="Z248" s="190" t="s">
        <v>213</v>
      </c>
    </row>
    <row r="249" spans="1:26" hidden="1">
      <c r="A249" s="323">
        <f t="shared" si="26"/>
        <v>243</v>
      </c>
      <c r="B249" s="324">
        <f t="shared" si="29"/>
        <v>25</v>
      </c>
      <c r="C249" s="324" t="str">
        <f t="shared" si="29"/>
        <v>Electricity Retrofit Incentive</v>
      </c>
      <c r="D249" s="324" t="str">
        <f t="shared" si="29"/>
        <v>Business, Industrial</v>
      </c>
      <c r="E249" s="324">
        <f t="shared" si="29"/>
        <v>2008</v>
      </c>
      <c r="F249" s="325" t="str">
        <f t="shared" si="29"/>
        <v>Final</v>
      </c>
      <c r="H249" s="323">
        <f t="shared" si="25"/>
        <v>79</v>
      </c>
      <c r="I249" s="325" t="s">
        <v>291</v>
      </c>
      <c r="K249" s="343" t="s">
        <v>212</v>
      </c>
      <c r="L249" s="269" t="s">
        <v>212</v>
      </c>
      <c r="M249" s="269" t="s">
        <v>212</v>
      </c>
      <c r="N249" s="344" t="s">
        <v>212</v>
      </c>
      <c r="O249" s="269" t="s">
        <v>212</v>
      </c>
      <c r="P249" s="269" t="s">
        <v>212</v>
      </c>
      <c r="Q249" s="328">
        <v>58</v>
      </c>
      <c r="R249" s="329">
        <v>15.319775687833991</v>
      </c>
      <c r="T249" s="326">
        <v>0</v>
      </c>
      <c r="U249" s="197" t="s">
        <v>213</v>
      </c>
      <c r="V249" s="198" t="s">
        <v>213</v>
      </c>
      <c r="W249" s="198" t="s">
        <v>213</v>
      </c>
      <c r="X249" s="197" t="s">
        <v>213</v>
      </c>
      <c r="Y249" s="198" t="s">
        <v>213</v>
      </c>
      <c r="Z249" s="199" t="s">
        <v>213</v>
      </c>
    </row>
    <row r="250" spans="1:26" hidden="1">
      <c r="A250" s="23">
        <f t="shared" si="26"/>
        <v>244</v>
      </c>
      <c r="B250" s="24">
        <f t="shared" si="29"/>
        <v>25</v>
      </c>
      <c r="C250" s="24" t="str">
        <f t="shared" si="29"/>
        <v>Electricity Retrofit Incentive</v>
      </c>
      <c r="D250" s="24" t="str">
        <f t="shared" si="29"/>
        <v>Business, Industrial</v>
      </c>
      <c r="E250" s="24">
        <f t="shared" si="29"/>
        <v>2008</v>
      </c>
      <c r="F250" s="25" t="str">
        <f t="shared" si="29"/>
        <v>Final</v>
      </c>
      <c r="H250" s="23">
        <f t="shared" si="25"/>
        <v>80</v>
      </c>
      <c r="I250" s="25" t="s">
        <v>292</v>
      </c>
      <c r="K250" s="252" t="s">
        <v>212</v>
      </c>
      <c r="L250" s="253" t="s">
        <v>212</v>
      </c>
      <c r="M250" s="253" t="s">
        <v>212</v>
      </c>
      <c r="N250" s="254" t="s">
        <v>212</v>
      </c>
      <c r="O250" s="253" t="s">
        <v>212</v>
      </c>
      <c r="P250" s="253" t="s">
        <v>212</v>
      </c>
      <c r="Q250" s="187">
        <v>58</v>
      </c>
      <c r="R250" s="188">
        <v>15.319775687833991</v>
      </c>
      <c r="T250" s="184">
        <v>0</v>
      </c>
      <c r="U250" s="189" t="s">
        <v>213</v>
      </c>
      <c r="V250" s="185" t="s">
        <v>213</v>
      </c>
      <c r="W250" s="185" t="s">
        <v>213</v>
      </c>
      <c r="X250" s="189" t="s">
        <v>213</v>
      </c>
      <c r="Y250" s="185" t="s">
        <v>213</v>
      </c>
      <c r="Z250" s="190" t="s">
        <v>213</v>
      </c>
    </row>
    <row r="251" spans="1:26" hidden="1">
      <c r="A251" s="323">
        <f t="shared" si="26"/>
        <v>245</v>
      </c>
      <c r="B251" s="324">
        <f t="shared" si="29"/>
        <v>25</v>
      </c>
      <c r="C251" s="324" t="str">
        <f t="shared" si="29"/>
        <v>Electricity Retrofit Incentive</v>
      </c>
      <c r="D251" s="324" t="str">
        <f t="shared" si="29"/>
        <v>Business, Industrial</v>
      </c>
      <c r="E251" s="324">
        <f t="shared" si="29"/>
        <v>2008</v>
      </c>
      <c r="F251" s="325" t="str">
        <f t="shared" si="29"/>
        <v>Final</v>
      </c>
      <c r="H251" s="323">
        <f t="shared" si="25"/>
        <v>81</v>
      </c>
      <c r="I251" s="325" t="s">
        <v>293</v>
      </c>
      <c r="K251" s="343" t="s">
        <v>212</v>
      </c>
      <c r="L251" s="269" t="s">
        <v>212</v>
      </c>
      <c r="M251" s="269" t="s">
        <v>212</v>
      </c>
      <c r="N251" s="344" t="s">
        <v>212</v>
      </c>
      <c r="O251" s="269" t="s">
        <v>212</v>
      </c>
      <c r="P251" s="269" t="s">
        <v>212</v>
      </c>
      <c r="Q251" s="328">
        <v>58</v>
      </c>
      <c r="R251" s="329">
        <v>15.319775687833991</v>
      </c>
      <c r="T251" s="326">
        <v>0</v>
      </c>
      <c r="U251" s="197" t="s">
        <v>213</v>
      </c>
      <c r="V251" s="198" t="s">
        <v>213</v>
      </c>
      <c r="W251" s="198" t="s">
        <v>213</v>
      </c>
      <c r="X251" s="197" t="s">
        <v>213</v>
      </c>
      <c r="Y251" s="198" t="s">
        <v>213</v>
      </c>
      <c r="Z251" s="199" t="s">
        <v>213</v>
      </c>
    </row>
    <row r="252" spans="1:26" hidden="1">
      <c r="A252" s="23">
        <f t="shared" si="26"/>
        <v>246</v>
      </c>
      <c r="B252" s="24">
        <f t="shared" ref="B252:F267" si="30">B251</f>
        <v>25</v>
      </c>
      <c r="C252" s="24" t="str">
        <f t="shared" si="30"/>
        <v>Electricity Retrofit Incentive</v>
      </c>
      <c r="D252" s="24" t="str">
        <f t="shared" si="30"/>
        <v>Business, Industrial</v>
      </c>
      <c r="E252" s="24">
        <f t="shared" si="30"/>
        <v>2008</v>
      </c>
      <c r="F252" s="25" t="str">
        <f t="shared" si="30"/>
        <v>Final</v>
      </c>
      <c r="H252" s="23">
        <f t="shared" si="25"/>
        <v>82</v>
      </c>
      <c r="I252" s="25" t="s">
        <v>294</v>
      </c>
      <c r="K252" s="252" t="s">
        <v>212</v>
      </c>
      <c r="L252" s="253" t="s">
        <v>212</v>
      </c>
      <c r="M252" s="253" t="s">
        <v>212</v>
      </c>
      <c r="N252" s="254" t="s">
        <v>212</v>
      </c>
      <c r="O252" s="253" t="s">
        <v>212</v>
      </c>
      <c r="P252" s="253" t="s">
        <v>212</v>
      </c>
      <c r="Q252" s="187">
        <v>58</v>
      </c>
      <c r="R252" s="188">
        <v>15.319775687833991</v>
      </c>
      <c r="T252" s="184">
        <v>0</v>
      </c>
      <c r="U252" s="189" t="s">
        <v>213</v>
      </c>
      <c r="V252" s="185" t="s">
        <v>213</v>
      </c>
      <c r="W252" s="185" t="s">
        <v>213</v>
      </c>
      <c r="X252" s="189" t="s">
        <v>213</v>
      </c>
      <c r="Y252" s="185" t="s">
        <v>213</v>
      </c>
      <c r="Z252" s="190" t="s">
        <v>213</v>
      </c>
    </row>
    <row r="253" spans="1:26" hidden="1">
      <c r="A253" s="323">
        <f t="shared" si="26"/>
        <v>247</v>
      </c>
      <c r="B253" s="324">
        <f t="shared" si="30"/>
        <v>25</v>
      </c>
      <c r="C253" s="324" t="str">
        <f t="shared" si="30"/>
        <v>Electricity Retrofit Incentive</v>
      </c>
      <c r="D253" s="324" t="str">
        <f t="shared" si="30"/>
        <v>Business, Industrial</v>
      </c>
      <c r="E253" s="324">
        <f t="shared" si="30"/>
        <v>2008</v>
      </c>
      <c r="F253" s="325" t="str">
        <f t="shared" si="30"/>
        <v>Final</v>
      </c>
      <c r="H253" s="323">
        <f t="shared" si="25"/>
        <v>83</v>
      </c>
      <c r="I253" s="325" t="s">
        <v>295</v>
      </c>
      <c r="K253" s="343" t="s">
        <v>212</v>
      </c>
      <c r="L253" s="269" t="s">
        <v>212</v>
      </c>
      <c r="M253" s="269" t="s">
        <v>212</v>
      </c>
      <c r="N253" s="344" t="s">
        <v>212</v>
      </c>
      <c r="O253" s="269" t="s">
        <v>212</v>
      </c>
      <c r="P253" s="269" t="s">
        <v>212</v>
      </c>
      <c r="Q253" s="328">
        <v>58</v>
      </c>
      <c r="R253" s="329">
        <v>15.319775687833991</v>
      </c>
      <c r="T253" s="326">
        <v>0</v>
      </c>
      <c r="U253" s="197" t="s">
        <v>213</v>
      </c>
      <c r="V253" s="198" t="s">
        <v>213</v>
      </c>
      <c r="W253" s="198" t="s">
        <v>213</v>
      </c>
      <c r="X253" s="197" t="s">
        <v>213</v>
      </c>
      <c r="Y253" s="198" t="s">
        <v>213</v>
      </c>
      <c r="Z253" s="199" t="s">
        <v>213</v>
      </c>
    </row>
    <row r="254" spans="1:26" hidden="1">
      <c r="A254" s="23">
        <f t="shared" si="26"/>
        <v>248</v>
      </c>
      <c r="B254" s="24">
        <f t="shared" si="30"/>
        <v>25</v>
      </c>
      <c r="C254" s="24" t="str">
        <f t="shared" si="30"/>
        <v>Electricity Retrofit Incentive</v>
      </c>
      <c r="D254" s="24" t="str">
        <f t="shared" si="30"/>
        <v>Business, Industrial</v>
      </c>
      <c r="E254" s="24">
        <f t="shared" si="30"/>
        <v>2008</v>
      </c>
      <c r="F254" s="25" t="str">
        <f t="shared" si="30"/>
        <v>Final</v>
      </c>
      <c r="H254" s="23">
        <f t="shared" si="25"/>
        <v>84</v>
      </c>
      <c r="I254" s="25" t="s">
        <v>296</v>
      </c>
      <c r="K254" s="252" t="s">
        <v>212</v>
      </c>
      <c r="L254" s="253" t="s">
        <v>212</v>
      </c>
      <c r="M254" s="253" t="s">
        <v>212</v>
      </c>
      <c r="N254" s="254" t="s">
        <v>212</v>
      </c>
      <c r="O254" s="253" t="s">
        <v>212</v>
      </c>
      <c r="P254" s="253" t="s">
        <v>212</v>
      </c>
      <c r="Q254" s="187">
        <v>58</v>
      </c>
      <c r="R254" s="188">
        <v>15.319775687833991</v>
      </c>
      <c r="T254" s="184">
        <v>0</v>
      </c>
      <c r="U254" s="189" t="s">
        <v>213</v>
      </c>
      <c r="V254" s="185" t="s">
        <v>213</v>
      </c>
      <c r="W254" s="185" t="s">
        <v>213</v>
      </c>
      <c r="X254" s="189" t="s">
        <v>213</v>
      </c>
      <c r="Y254" s="185" t="s">
        <v>213</v>
      </c>
      <c r="Z254" s="190" t="s">
        <v>213</v>
      </c>
    </row>
    <row r="255" spans="1:26" hidden="1">
      <c r="A255" s="323">
        <f t="shared" si="26"/>
        <v>249</v>
      </c>
      <c r="B255" s="324">
        <f t="shared" si="30"/>
        <v>25</v>
      </c>
      <c r="C255" s="324" t="str">
        <f t="shared" si="30"/>
        <v>Electricity Retrofit Incentive</v>
      </c>
      <c r="D255" s="324" t="str">
        <f t="shared" si="30"/>
        <v>Business, Industrial</v>
      </c>
      <c r="E255" s="324">
        <f t="shared" si="30"/>
        <v>2008</v>
      </c>
      <c r="F255" s="325" t="str">
        <f t="shared" si="30"/>
        <v>Final</v>
      </c>
      <c r="H255" s="323">
        <f t="shared" si="25"/>
        <v>85</v>
      </c>
      <c r="I255" s="325" t="s">
        <v>297</v>
      </c>
      <c r="K255" s="343" t="s">
        <v>212</v>
      </c>
      <c r="L255" s="269" t="s">
        <v>212</v>
      </c>
      <c r="M255" s="269" t="s">
        <v>212</v>
      </c>
      <c r="N255" s="344" t="s">
        <v>212</v>
      </c>
      <c r="O255" s="269" t="s">
        <v>212</v>
      </c>
      <c r="P255" s="269" t="s">
        <v>212</v>
      </c>
      <c r="Q255" s="328">
        <v>58</v>
      </c>
      <c r="R255" s="329">
        <v>15.319775687833991</v>
      </c>
      <c r="T255" s="326">
        <v>0</v>
      </c>
      <c r="U255" s="197" t="s">
        <v>213</v>
      </c>
      <c r="V255" s="198" t="s">
        <v>213</v>
      </c>
      <c r="W255" s="198" t="s">
        <v>213</v>
      </c>
      <c r="X255" s="197" t="s">
        <v>213</v>
      </c>
      <c r="Y255" s="198" t="s">
        <v>213</v>
      </c>
      <c r="Z255" s="199" t="s">
        <v>213</v>
      </c>
    </row>
    <row r="256" spans="1:26" hidden="1">
      <c r="A256" s="23">
        <f t="shared" si="26"/>
        <v>250</v>
      </c>
      <c r="B256" s="24">
        <f t="shared" si="30"/>
        <v>25</v>
      </c>
      <c r="C256" s="24" t="str">
        <f t="shared" si="30"/>
        <v>Electricity Retrofit Incentive</v>
      </c>
      <c r="D256" s="24" t="str">
        <f t="shared" si="30"/>
        <v>Business, Industrial</v>
      </c>
      <c r="E256" s="24">
        <f t="shared" si="30"/>
        <v>2008</v>
      </c>
      <c r="F256" s="25" t="str">
        <f t="shared" si="30"/>
        <v>Final</v>
      </c>
      <c r="H256" s="23">
        <f t="shared" si="25"/>
        <v>86</v>
      </c>
      <c r="I256" s="25" t="s">
        <v>298</v>
      </c>
      <c r="K256" s="252" t="s">
        <v>212</v>
      </c>
      <c r="L256" s="253" t="s">
        <v>212</v>
      </c>
      <c r="M256" s="253" t="s">
        <v>212</v>
      </c>
      <c r="N256" s="254" t="s">
        <v>212</v>
      </c>
      <c r="O256" s="253" t="s">
        <v>212</v>
      </c>
      <c r="P256" s="253" t="s">
        <v>212</v>
      </c>
      <c r="Q256" s="187">
        <v>58</v>
      </c>
      <c r="R256" s="188">
        <v>15.319775687833991</v>
      </c>
      <c r="T256" s="184">
        <v>0</v>
      </c>
      <c r="U256" s="189" t="s">
        <v>213</v>
      </c>
      <c r="V256" s="185" t="s">
        <v>213</v>
      </c>
      <c r="W256" s="185" t="s">
        <v>213</v>
      </c>
      <c r="X256" s="189" t="s">
        <v>213</v>
      </c>
      <c r="Y256" s="185" t="s">
        <v>213</v>
      </c>
      <c r="Z256" s="190" t="s">
        <v>213</v>
      </c>
    </row>
    <row r="257" spans="1:26" hidden="1">
      <c r="A257" s="323">
        <f t="shared" si="26"/>
        <v>251</v>
      </c>
      <c r="B257" s="324">
        <f t="shared" si="30"/>
        <v>25</v>
      </c>
      <c r="C257" s="324" t="str">
        <f t="shared" si="30"/>
        <v>Electricity Retrofit Incentive</v>
      </c>
      <c r="D257" s="324" t="str">
        <f t="shared" si="30"/>
        <v>Business, Industrial</v>
      </c>
      <c r="E257" s="324">
        <f t="shared" si="30"/>
        <v>2008</v>
      </c>
      <c r="F257" s="325" t="str">
        <f t="shared" si="30"/>
        <v>Final</v>
      </c>
      <c r="H257" s="323">
        <f t="shared" si="25"/>
        <v>87</v>
      </c>
      <c r="I257" s="325" t="s">
        <v>299</v>
      </c>
      <c r="K257" s="343" t="s">
        <v>212</v>
      </c>
      <c r="L257" s="269" t="s">
        <v>212</v>
      </c>
      <c r="M257" s="269" t="s">
        <v>212</v>
      </c>
      <c r="N257" s="344" t="s">
        <v>212</v>
      </c>
      <c r="O257" s="269" t="s">
        <v>212</v>
      </c>
      <c r="P257" s="269" t="s">
        <v>212</v>
      </c>
      <c r="Q257" s="328">
        <v>58</v>
      </c>
      <c r="R257" s="329">
        <v>15.319775687833991</v>
      </c>
      <c r="T257" s="326">
        <v>0</v>
      </c>
      <c r="U257" s="197" t="s">
        <v>213</v>
      </c>
      <c r="V257" s="198" t="s">
        <v>213</v>
      </c>
      <c r="W257" s="198" t="s">
        <v>213</v>
      </c>
      <c r="X257" s="197" t="s">
        <v>213</v>
      </c>
      <c r="Y257" s="198" t="s">
        <v>213</v>
      </c>
      <c r="Z257" s="199" t="s">
        <v>213</v>
      </c>
    </row>
    <row r="258" spans="1:26" hidden="1">
      <c r="A258" s="23">
        <f t="shared" si="26"/>
        <v>252</v>
      </c>
      <c r="B258" s="24">
        <f t="shared" si="30"/>
        <v>25</v>
      </c>
      <c r="C258" s="24" t="str">
        <f t="shared" si="30"/>
        <v>Electricity Retrofit Incentive</v>
      </c>
      <c r="D258" s="24" t="str">
        <f t="shared" si="30"/>
        <v>Business, Industrial</v>
      </c>
      <c r="E258" s="24">
        <f t="shared" si="30"/>
        <v>2008</v>
      </c>
      <c r="F258" s="25" t="str">
        <f t="shared" si="30"/>
        <v>Final</v>
      </c>
      <c r="H258" s="23">
        <f t="shared" si="25"/>
        <v>88</v>
      </c>
      <c r="I258" s="25" t="s">
        <v>300</v>
      </c>
      <c r="K258" s="252" t="s">
        <v>212</v>
      </c>
      <c r="L258" s="253" t="s">
        <v>212</v>
      </c>
      <c r="M258" s="253" t="s">
        <v>212</v>
      </c>
      <c r="N258" s="254" t="s">
        <v>212</v>
      </c>
      <c r="O258" s="253" t="s">
        <v>212</v>
      </c>
      <c r="P258" s="253" t="s">
        <v>212</v>
      </c>
      <c r="Q258" s="187">
        <v>58</v>
      </c>
      <c r="R258" s="188">
        <v>15.319775687833991</v>
      </c>
      <c r="T258" s="184">
        <v>0</v>
      </c>
      <c r="U258" s="189" t="s">
        <v>213</v>
      </c>
      <c r="V258" s="185" t="s">
        <v>213</v>
      </c>
      <c r="W258" s="185" t="s">
        <v>213</v>
      </c>
      <c r="X258" s="189" t="s">
        <v>213</v>
      </c>
      <c r="Y258" s="185" t="s">
        <v>213</v>
      </c>
      <c r="Z258" s="190" t="s">
        <v>213</v>
      </c>
    </row>
    <row r="259" spans="1:26" hidden="1">
      <c r="A259" s="323">
        <f t="shared" si="26"/>
        <v>253</v>
      </c>
      <c r="B259" s="324">
        <f t="shared" si="30"/>
        <v>25</v>
      </c>
      <c r="C259" s="324" t="str">
        <f t="shared" si="30"/>
        <v>Electricity Retrofit Incentive</v>
      </c>
      <c r="D259" s="324" t="str">
        <f t="shared" si="30"/>
        <v>Business, Industrial</v>
      </c>
      <c r="E259" s="324">
        <f t="shared" si="30"/>
        <v>2008</v>
      </c>
      <c r="F259" s="325" t="str">
        <f t="shared" si="30"/>
        <v>Final</v>
      </c>
      <c r="H259" s="323">
        <f t="shared" si="25"/>
        <v>89</v>
      </c>
      <c r="I259" s="325" t="s">
        <v>301</v>
      </c>
      <c r="K259" s="343" t="s">
        <v>212</v>
      </c>
      <c r="L259" s="269" t="s">
        <v>212</v>
      </c>
      <c r="M259" s="269" t="s">
        <v>212</v>
      </c>
      <c r="N259" s="344" t="s">
        <v>212</v>
      </c>
      <c r="O259" s="269" t="s">
        <v>212</v>
      </c>
      <c r="P259" s="269" t="s">
        <v>212</v>
      </c>
      <c r="Q259" s="328">
        <v>58</v>
      </c>
      <c r="R259" s="329">
        <v>15.319775687833991</v>
      </c>
      <c r="T259" s="326">
        <v>0</v>
      </c>
      <c r="U259" s="197" t="s">
        <v>213</v>
      </c>
      <c r="V259" s="198" t="s">
        <v>213</v>
      </c>
      <c r="W259" s="198" t="s">
        <v>213</v>
      </c>
      <c r="X259" s="197" t="s">
        <v>213</v>
      </c>
      <c r="Y259" s="198" t="s">
        <v>213</v>
      </c>
      <c r="Z259" s="199" t="s">
        <v>213</v>
      </c>
    </row>
    <row r="260" spans="1:26" hidden="1">
      <c r="A260" s="23">
        <f t="shared" si="26"/>
        <v>254</v>
      </c>
      <c r="B260" s="24">
        <f t="shared" si="30"/>
        <v>25</v>
      </c>
      <c r="C260" s="24" t="str">
        <f t="shared" si="30"/>
        <v>Electricity Retrofit Incentive</v>
      </c>
      <c r="D260" s="24" t="str">
        <f t="shared" si="30"/>
        <v>Business, Industrial</v>
      </c>
      <c r="E260" s="24">
        <f t="shared" si="30"/>
        <v>2008</v>
      </c>
      <c r="F260" s="25" t="str">
        <f t="shared" si="30"/>
        <v>Final</v>
      </c>
      <c r="H260" s="23">
        <f t="shared" si="25"/>
        <v>90</v>
      </c>
      <c r="I260" s="25" t="s">
        <v>302</v>
      </c>
      <c r="K260" s="252" t="s">
        <v>212</v>
      </c>
      <c r="L260" s="253" t="s">
        <v>212</v>
      </c>
      <c r="M260" s="253" t="s">
        <v>212</v>
      </c>
      <c r="N260" s="254" t="s">
        <v>212</v>
      </c>
      <c r="O260" s="253" t="s">
        <v>212</v>
      </c>
      <c r="P260" s="253" t="s">
        <v>212</v>
      </c>
      <c r="Q260" s="187">
        <v>58</v>
      </c>
      <c r="R260" s="188">
        <v>15.319775687833991</v>
      </c>
      <c r="T260" s="184">
        <v>0</v>
      </c>
      <c r="U260" s="189" t="s">
        <v>213</v>
      </c>
      <c r="V260" s="185" t="s">
        <v>213</v>
      </c>
      <c r="W260" s="185" t="s">
        <v>213</v>
      </c>
      <c r="X260" s="189" t="s">
        <v>213</v>
      </c>
      <c r="Y260" s="185" t="s">
        <v>213</v>
      </c>
      <c r="Z260" s="190" t="s">
        <v>213</v>
      </c>
    </row>
    <row r="261" spans="1:26" hidden="1">
      <c r="A261" s="323">
        <f t="shared" si="26"/>
        <v>255</v>
      </c>
      <c r="B261" s="324">
        <f t="shared" si="30"/>
        <v>25</v>
      </c>
      <c r="C261" s="324" t="str">
        <f t="shared" si="30"/>
        <v>Electricity Retrofit Incentive</v>
      </c>
      <c r="D261" s="324" t="str">
        <f t="shared" si="30"/>
        <v>Business, Industrial</v>
      </c>
      <c r="E261" s="324">
        <f t="shared" si="30"/>
        <v>2008</v>
      </c>
      <c r="F261" s="325" t="str">
        <f t="shared" si="30"/>
        <v>Final</v>
      </c>
      <c r="H261" s="323">
        <f t="shared" si="25"/>
        <v>91</v>
      </c>
      <c r="I261" s="325" t="s">
        <v>303</v>
      </c>
      <c r="K261" s="343" t="s">
        <v>212</v>
      </c>
      <c r="L261" s="269" t="s">
        <v>212</v>
      </c>
      <c r="M261" s="269" t="s">
        <v>212</v>
      </c>
      <c r="N261" s="344" t="s">
        <v>212</v>
      </c>
      <c r="O261" s="269" t="s">
        <v>212</v>
      </c>
      <c r="P261" s="269" t="s">
        <v>212</v>
      </c>
      <c r="Q261" s="328">
        <v>58</v>
      </c>
      <c r="R261" s="329">
        <v>15.319775687833991</v>
      </c>
      <c r="T261" s="326">
        <v>0</v>
      </c>
      <c r="U261" s="197" t="s">
        <v>213</v>
      </c>
      <c r="V261" s="198" t="s">
        <v>213</v>
      </c>
      <c r="W261" s="198" t="s">
        <v>213</v>
      </c>
      <c r="X261" s="197" t="s">
        <v>213</v>
      </c>
      <c r="Y261" s="198" t="s">
        <v>213</v>
      </c>
      <c r="Z261" s="199" t="s">
        <v>213</v>
      </c>
    </row>
    <row r="262" spans="1:26" hidden="1">
      <c r="A262" s="23">
        <f t="shared" si="26"/>
        <v>256</v>
      </c>
      <c r="B262" s="24">
        <f t="shared" si="30"/>
        <v>25</v>
      </c>
      <c r="C262" s="24" t="str">
        <f t="shared" si="30"/>
        <v>Electricity Retrofit Incentive</v>
      </c>
      <c r="D262" s="24" t="str">
        <f t="shared" si="30"/>
        <v>Business, Industrial</v>
      </c>
      <c r="E262" s="24">
        <f t="shared" si="30"/>
        <v>2008</v>
      </c>
      <c r="F262" s="25" t="str">
        <f t="shared" si="30"/>
        <v>Final</v>
      </c>
      <c r="H262" s="23">
        <f t="shared" si="25"/>
        <v>92</v>
      </c>
      <c r="I262" s="25" t="s">
        <v>304</v>
      </c>
      <c r="K262" s="252" t="s">
        <v>212</v>
      </c>
      <c r="L262" s="253" t="s">
        <v>212</v>
      </c>
      <c r="M262" s="253" t="s">
        <v>212</v>
      </c>
      <c r="N262" s="254" t="s">
        <v>212</v>
      </c>
      <c r="O262" s="253" t="s">
        <v>212</v>
      </c>
      <c r="P262" s="253" t="s">
        <v>212</v>
      </c>
      <c r="Q262" s="187">
        <v>58</v>
      </c>
      <c r="R262" s="188">
        <v>15.319775687833991</v>
      </c>
      <c r="T262" s="184">
        <v>0</v>
      </c>
      <c r="U262" s="189" t="s">
        <v>213</v>
      </c>
      <c r="V262" s="185" t="s">
        <v>213</v>
      </c>
      <c r="W262" s="185" t="s">
        <v>213</v>
      </c>
      <c r="X262" s="189" t="s">
        <v>213</v>
      </c>
      <c r="Y262" s="185" t="s">
        <v>213</v>
      </c>
      <c r="Z262" s="190" t="s">
        <v>213</v>
      </c>
    </row>
    <row r="263" spans="1:26" hidden="1">
      <c r="A263" s="323">
        <f t="shared" si="26"/>
        <v>257</v>
      </c>
      <c r="B263" s="324">
        <f t="shared" si="30"/>
        <v>25</v>
      </c>
      <c r="C263" s="324" t="str">
        <f t="shared" si="30"/>
        <v>Electricity Retrofit Incentive</v>
      </c>
      <c r="D263" s="324" t="str">
        <f t="shared" si="30"/>
        <v>Business, Industrial</v>
      </c>
      <c r="E263" s="324">
        <f t="shared" si="30"/>
        <v>2008</v>
      </c>
      <c r="F263" s="325" t="str">
        <f t="shared" si="30"/>
        <v>Final</v>
      </c>
      <c r="H263" s="323">
        <f t="shared" si="25"/>
        <v>93</v>
      </c>
      <c r="I263" s="325" t="s">
        <v>305</v>
      </c>
      <c r="K263" s="343" t="s">
        <v>212</v>
      </c>
      <c r="L263" s="269" t="s">
        <v>212</v>
      </c>
      <c r="M263" s="269" t="s">
        <v>212</v>
      </c>
      <c r="N263" s="344" t="s">
        <v>212</v>
      </c>
      <c r="O263" s="269" t="s">
        <v>212</v>
      </c>
      <c r="P263" s="269" t="s">
        <v>212</v>
      </c>
      <c r="Q263" s="328">
        <v>58</v>
      </c>
      <c r="R263" s="329">
        <v>15.319775687833991</v>
      </c>
      <c r="T263" s="326">
        <v>0</v>
      </c>
      <c r="U263" s="197" t="s">
        <v>213</v>
      </c>
      <c r="V263" s="198" t="s">
        <v>213</v>
      </c>
      <c r="W263" s="198" t="s">
        <v>213</v>
      </c>
      <c r="X263" s="197" t="s">
        <v>213</v>
      </c>
      <c r="Y263" s="198" t="s">
        <v>213</v>
      </c>
      <c r="Z263" s="199" t="s">
        <v>213</v>
      </c>
    </row>
    <row r="264" spans="1:26" hidden="1">
      <c r="A264" s="23">
        <f t="shared" si="26"/>
        <v>258</v>
      </c>
      <c r="B264" s="24">
        <f t="shared" si="30"/>
        <v>25</v>
      </c>
      <c r="C264" s="24" t="str">
        <f t="shared" si="30"/>
        <v>Electricity Retrofit Incentive</v>
      </c>
      <c r="D264" s="24" t="str">
        <f t="shared" si="30"/>
        <v>Business, Industrial</v>
      </c>
      <c r="E264" s="24">
        <f t="shared" si="30"/>
        <v>2008</v>
      </c>
      <c r="F264" s="25" t="str">
        <f t="shared" si="30"/>
        <v>Final</v>
      </c>
      <c r="H264" s="23">
        <f t="shared" ref="H264:H327" si="31">IF($B264&lt;&gt;B263,1,H263+1)</f>
        <v>94</v>
      </c>
      <c r="I264" s="25" t="s">
        <v>306</v>
      </c>
      <c r="K264" s="252" t="s">
        <v>212</v>
      </c>
      <c r="L264" s="253" t="s">
        <v>212</v>
      </c>
      <c r="M264" s="253" t="s">
        <v>212</v>
      </c>
      <c r="N264" s="254" t="s">
        <v>212</v>
      </c>
      <c r="O264" s="253" t="s">
        <v>212</v>
      </c>
      <c r="P264" s="253" t="s">
        <v>212</v>
      </c>
      <c r="Q264" s="187">
        <v>58</v>
      </c>
      <c r="R264" s="188">
        <v>15.319775687833991</v>
      </c>
      <c r="T264" s="184">
        <v>0</v>
      </c>
      <c r="U264" s="189" t="s">
        <v>213</v>
      </c>
      <c r="V264" s="185" t="s">
        <v>213</v>
      </c>
      <c r="W264" s="185" t="s">
        <v>213</v>
      </c>
      <c r="X264" s="189" t="s">
        <v>213</v>
      </c>
      <c r="Y264" s="185" t="s">
        <v>213</v>
      </c>
      <c r="Z264" s="190" t="s">
        <v>213</v>
      </c>
    </row>
    <row r="265" spans="1:26" hidden="1">
      <c r="A265" s="323">
        <f t="shared" ref="A265:A328" si="32">A264+1</f>
        <v>259</v>
      </c>
      <c r="B265" s="324">
        <f t="shared" si="30"/>
        <v>25</v>
      </c>
      <c r="C265" s="324" t="str">
        <f t="shared" si="30"/>
        <v>Electricity Retrofit Incentive</v>
      </c>
      <c r="D265" s="324" t="str">
        <f t="shared" si="30"/>
        <v>Business, Industrial</v>
      </c>
      <c r="E265" s="324">
        <f t="shared" si="30"/>
        <v>2008</v>
      </c>
      <c r="F265" s="325" t="str">
        <f t="shared" si="30"/>
        <v>Final</v>
      </c>
      <c r="H265" s="323">
        <f t="shared" si="31"/>
        <v>95</v>
      </c>
      <c r="I265" s="325" t="s">
        <v>307</v>
      </c>
      <c r="K265" s="343" t="s">
        <v>212</v>
      </c>
      <c r="L265" s="269" t="s">
        <v>212</v>
      </c>
      <c r="M265" s="269" t="s">
        <v>212</v>
      </c>
      <c r="N265" s="344" t="s">
        <v>212</v>
      </c>
      <c r="O265" s="269" t="s">
        <v>212</v>
      </c>
      <c r="P265" s="269" t="s">
        <v>212</v>
      </c>
      <c r="Q265" s="328">
        <v>41</v>
      </c>
      <c r="R265" s="329">
        <v>15.319775687833991</v>
      </c>
      <c r="T265" s="326">
        <v>0</v>
      </c>
      <c r="U265" s="197" t="s">
        <v>213</v>
      </c>
      <c r="V265" s="198" t="s">
        <v>213</v>
      </c>
      <c r="W265" s="198" t="s">
        <v>213</v>
      </c>
      <c r="X265" s="197" t="s">
        <v>213</v>
      </c>
      <c r="Y265" s="198" t="s">
        <v>213</v>
      </c>
      <c r="Z265" s="199" t="s">
        <v>213</v>
      </c>
    </row>
    <row r="266" spans="1:26" hidden="1">
      <c r="A266" s="23">
        <f t="shared" si="32"/>
        <v>260</v>
      </c>
      <c r="B266" s="24">
        <f t="shared" si="30"/>
        <v>25</v>
      </c>
      <c r="C266" s="24" t="str">
        <f t="shared" si="30"/>
        <v>Electricity Retrofit Incentive</v>
      </c>
      <c r="D266" s="24" t="str">
        <f t="shared" si="30"/>
        <v>Business, Industrial</v>
      </c>
      <c r="E266" s="24">
        <f t="shared" si="30"/>
        <v>2008</v>
      </c>
      <c r="F266" s="25" t="str">
        <f t="shared" si="30"/>
        <v>Final</v>
      </c>
      <c r="H266" s="23">
        <f t="shared" si="31"/>
        <v>96</v>
      </c>
      <c r="I266" s="25" t="s">
        <v>308</v>
      </c>
      <c r="K266" s="252" t="s">
        <v>212</v>
      </c>
      <c r="L266" s="253" t="s">
        <v>212</v>
      </c>
      <c r="M266" s="253" t="s">
        <v>212</v>
      </c>
      <c r="N266" s="254" t="s">
        <v>212</v>
      </c>
      <c r="O266" s="253" t="s">
        <v>212</v>
      </c>
      <c r="P266" s="253" t="s">
        <v>212</v>
      </c>
      <c r="Q266" s="187">
        <v>41</v>
      </c>
      <c r="R266" s="188">
        <v>15.319775687833991</v>
      </c>
      <c r="T266" s="184">
        <v>0</v>
      </c>
      <c r="U266" s="189" t="s">
        <v>213</v>
      </c>
      <c r="V266" s="185" t="s">
        <v>213</v>
      </c>
      <c r="W266" s="185" t="s">
        <v>213</v>
      </c>
      <c r="X266" s="189" t="s">
        <v>213</v>
      </c>
      <c r="Y266" s="185" t="s">
        <v>213</v>
      </c>
      <c r="Z266" s="190" t="s">
        <v>213</v>
      </c>
    </row>
    <row r="267" spans="1:26" hidden="1">
      <c r="A267" s="323">
        <f t="shared" si="32"/>
        <v>261</v>
      </c>
      <c r="B267" s="324">
        <f t="shared" si="30"/>
        <v>25</v>
      </c>
      <c r="C267" s="324" t="str">
        <f t="shared" si="30"/>
        <v>Electricity Retrofit Incentive</v>
      </c>
      <c r="D267" s="324" t="str">
        <f t="shared" si="30"/>
        <v>Business, Industrial</v>
      </c>
      <c r="E267" s="324">
        <f t="shared" si="30"/>
        <v>2008</v>
      </c>
      <c r="F267" s="325" t="str">
        <f t="shared" si="30"/>
        <v>Final</v>
      </c>
      <c r="H267" s="323">
        <f t="shared" si="31"/>
        <v>97</v>
      </c>
      <c r="I267" s="325" t="s">
        <v>309</v>
      </c>
      <c r="K267" s="343" t="s">
        <v>212</v>
      </c>
      <c r="L267" s="269" t="s">
        <v>212</v>
      </c>
      <c r="M267" s="269" t="s">
        <v>212</v>
      </c>
      <c r="N267" s="344" t="s">
        <v>212</v>
      </c>
      <c r="O267" s="269" t="s">
        <v>212</v>
      </c>
      <c r="P267" s="269" t="s">
        <v>212</v>
      </c>
      <c r="Q267" s="328">
        <v>41</v>
      </c>
      <c r="R267" s="329">
        <v>15.319775687833991</v>
      </c>
      <c r="T267" s="326">
        <v>0</v>
      </c>
      <c r="U267" s="197" t="s">
        <v>213</v>
      </c>
      <c r="V267" s="198" t="s">
        <v>213</v>
      </c>
      <c r="W267" s="198" t="s">
        <v>213</v>
      </c>
      <c r="X267" s="197" t="s">
        <v>213</v>
      </c>
      <c r="Y267" s="198" t="s">
        <v>213</v>
      </c>
      <c r="Z267" s="199" t="s">
        <v>213</v>
      </c>
    </row>
    <row r="268" spans="1:26" hidden="1">
      <c r="A268" s="23">
        <f t="shared" si="32"/>
        <v>262</v>
      </c>
      <c r="B268" s="24">
        <f t="shared" ref="B268:F283" si="33">B267</f>
        <v>25</v>
      </c>
      <c r="C268" s="24" t="str">
        <f t="shared" si="33"/>
        <v>Electricity Retrofit Incentive</v>
      </c>
      <c r="D268" s="24" t="str">
        <f t="shared" si="33"/>
        <v>Business, Industrial</v>
      </c>
      <c r="E268" s="24">
        <f t="shared" si="33"/>
        <v>2008</v>
      </c>
      <c r="F268" s="25" t="str">
        <f t="shared" si="33"/>
        <v>Final</v>
      </c>
      <c r="H268" s="23">
        <f t="shared" si="31"/>
        <v>98</v>
      </c>
      <c r="I268" s="25" t="s">
        <v>310</v>
      </c>
      <c r="K268" s="252" t="s">
        <v>212</v>
      </c>
      <c r="L268" s="253" t="s">
        <v>212</v>
      </c>
      <c r="M268" s="253" t="s">
        <v>212</v>
      </c>
      <c r="N268" s="254" t="s">
        <v>212</v>
      </c>
      <c r="O268" s="253" t="s">
        <v>212</v>
      </c>
      <c r="P268" s="253" t="s">
        <v>212</v>
      </c>
      <c r="Q268" s="187">
        <v>41</v>
      </c>
      <c r="R268" s="188">
        <v>15.319775687833991</v>
      </c>
      <c r="T268" s="184">
        <v>0</v>
      </c>
      <c r="U268" s="189" t="s">
        <v>213</v>
      </c>
      <c r="V268" s="185" t="s">
        <v>213</v>
      </c>
      <c r="W268" s="185" t="s">
        <v>213</v>
      </c>
      <c r="X268" s="189" t="s">
        <v>213</v>
      </c>
      <c r="Y268" s="185" t="s">
        <v>213</v>
      </c>
      <c r="Z268" s="190" t="s">
        <v>213</v>
      </c>
    </row>
    <row r="269" spans="1:26" hidden="1">
      <c r="A269" s="323">
        <f t="shared" si="32"/>
        <v>263</v>
      </c>
      <c r="B269" s="324">
        <f t="shared" si="33"/>
        <v>25</v>
      </c>
      <c r="C269" s="324" t="str">
        <f t="shared" si="33"/>
        <v>Electricity Retrofit Incentive</v>
      </c>
      <c r="D269" s="324" t="str">
        <f t="shared" si="33"/>
        <v>Business, Industrial</v>
      </c>
      <c r="E269" s="324">
        <f t="shared" si="33"/>
        <v>2008</v>
      </c>
      <c r="F269" s="325" t="str">
        <f t="shared" si="33"/>
        <v>Final</v>
      </c>
      <c r="H269" s="323">
        <f t="shared" si="31"/>
        <v>99</v>
      </c>
      <c r="I269" s="325" t="s">
        <v>311</v>
      </c>
      <c r="K269" s="343" t="s">
        <v>212</v>
      </c>
      <c r="L269" s="269" t="s">
        <v>212</v>
      </c>
      <c r="M269" s="269" t="s">
        <v>212</v>
      </c>
      <c r="N269" s="344" t="s">
        <v>212</v>
      </c>
      <c r="O269" s="269" t="s">
        <v>212</v>
      </c>
      <c r="P269" s="269" t="s">
        <v>212</v>
      </c>
      <c r="Q269" s="328">
        <v>41</v>
      </c>
      <c r="R269" s="329">
        <v>15.319775687833991</v>
      </c>
      <c r="T269" s="326">
        <v>0</v>
      </c>
      <c r="U269" s="197" t="s">
        <v>213</v>
      </c>
      <c r="V269" s="198" t="s">
        <v>213</v>
      </c>
      <c r="W269" s="198" t="s">
        <v>213</v>
      </c>
      <c r="X269" s="197" t="s">
        <v>213</v>
      </c>
      <c r="Y269" s="198" t="s">
        <v>213</v>
      </c>
      <c r="Z269" s="199" t="s">
        <v>213</v>
      </c>
    </row>
    <row r="270" spans="1:26" hidden="1">
      <c r="A270" s="23">
        <f t="shared" si="32"/>
        <v>264</v>
      </c>
      <c r="B270" s="24">
        <f t="shared" si="33"/>
        <v>25</v>
      </c>
      <c r="C270" s="24" t="str">
        <f t="shared" si="33"/>
        <v>Electricity Retrofit Incentive</v>
      </c>
      <c r="D270" s="24" t="str">
        <f t="shared" si="33"/>
        <v>Business, Industrial</v>
      </c>
      <c r="E270" s="24">
        <f t="shared" si="33"/>
        <v>2008</v>
      </c>
      <c r="F270" s="25" t="str">
        <f t="shared" si="33"/>
        <v>Final</v>
      </c>
      <c r="H270" s="23">
        <f t="shared" si="31"/>
        <v>100</v>
      </c>
      <c r="I270" s="25" t="s">
        <v>312</v>
      </c>
      <c r="K270" s="252" t="s">
        <v>212</v>
      </c>
      <c r="L270" s="253" t="s">
        <v>212</v>
      </c>
      <c r="M270" s="253" t="s">
        <v>212</v>
      </c>
      <c r="N270" s="254" t="s">
        <v>212</v>
      </c>
      <c r="O270" s="253" t="s">
        <v>212</v>
      </c>
      <c r="P270" s="253" t="s">
        <v>212</v>
      </c>
      <c r="Q270" s="187">
        <v>41</v>
      </c>
      <c r="R270" s="188">
        <v>15.319775687833991</v>
      </c>
      <c r="T270" s="184">
        <v>0</v>
      </c>
      <c r="U270" s="189" t="s">
        <v>213</v>
      </c>
      <c r="V270" s="185" t="s">
        <v>213</v>
      </c>
      <c r="W270" s="185" t="s">
        <v>213</v>
      </c>
      <c r="X270" s="189" t="s">
        <v>213</v>
      </c>
      <c r="Y270" s="185" t="s">
        <v>213</v>
      </c>
      <c r="Z270" s="190" t="s">
        <v>213</v>
      </c>
    </row>
    <row r="271" spans="1:26" hidden="1">
      <c r="A271" s="323">
        <f t="shared" si="32"/>
        <v>265</v>
      </c>
      <c r="B271" s="324">
        <f t="shared" si="33"/>
        <v>25</v>
      </c>
      <c r="C271" s="324" t="str">
        <f t="shared" si="33"/>
        <v>Electricity Retrofit Incentive</v>
      </c>
      <c r="D271" s="324" t="str">
        <f t="shared" si="33"/>
        <v>Business, Industrial</v>
      </c>
      <c r="E271" s="324">
        <f t="shared" si="33"/>
        <v>2008</v>
      </c>
      <c r="F271" s="325" t="str">
        <f t="shared" si="33"/>
        <v>Final</v>
      </c>
      <c r="H271" s="323">
        <f t="shared" si="31"/>
        <v>101</v>
      </c>
      <c r="I271" s="325" t="s">
        <v>313</v>
      </c>
      <c r="K271" s="343" t="s">
        <v>212</v>
      </c>
      <c r="L271" s="269" t="s">
        <v>212</v>
      </c>
      <c r="M271" s="269" t="s">
        <v>212</v>
      </c>
      <c r="N271" s="344" t="s">
        <v>212</v>
      </c>
      <c r="O271" s="269" t="s">
        <v>212</v>
      </c>
      <c r="P271" s="269" t="s">
        <v>212</v>
      </c>
      <c r="Q271" s="328">
        <v>41</v>
      </c>
      <c r="R271" s="329">
        <v>15.319775687833991</v>
      </c>
      <c r="T271" s="326">
        <v>0</v>
      </c>
      <c r="U271" s="197" t="s">
        <v>213</v>
      </c>
      <c r="V271" s="198" t="s">
        <v>213</v>
      </c>
      <c r="W271" s="198" t="s">
        <v>213</v>
      </c>
      <c r="X271" s="197" t="s">
        <v>213</v>
      </c>
      <c r="Y271" s="198" t="s">
        <v>213</v>
      </c>
      <c r="Z271" s="199" t="s">
        <v>213</v>
      </c>
    </row>
    <row r="272" spans="1:26" hidden="1">
      <c r="A272" s="23">
        <f t="shared" si="32"/>
        <v>266</v>
      </c>
      <c r="B272" s="24">
        <f t="shared" si="33"/>
        <v>25</v>
      </c>
      <c r="C272" s="24" t="str">
        <f t="shared" si="33"/>
        <v>Electricity Retrofit Incentive</v>
      </c>
      <c r="D272" s="24" t="str">
        <f t="shared" si="33"/>
        <v>Business, Industrial</v>
      </c>
      <c r="E272" s="24">
        <f t="shared" si="33"/>
        <v>2008</v>
      </c>
      <c r="F272" s="25" t="str">
        <f t="shared" si="33"/>
        <v>Final</v>
      </c>
      <c r="H272" s="23">
        <f t="shared" si="31"/>
        <v>102</v>
      </c>
      <c r="I272" s="25" t="s">
        <v>314</v>
      </c>
      <c r="K272" s="252" t="s">
        <v>212</v>
      </c>
      <c r="L272" s="253" t="s">
        <v>212</v>
      </c>
      <c r="M272" s="253" t="s">
        <v>212</v>
      </c>
      <c r="N272" s="254" t="s">
        <v>212</v>
      </c>
      <c r="O272" s="253" t="s">
        <v>212</v>
      </c>
      <c r="P272" s="253" t="s">
        <v>212</v>
      </c>
      <c r="Q272" s="187">
        <v>41</v>
      </c>
      <c r="R272" s="188">
        <v>15.319775687833991</v>
      </c>
      <c r="T272" s="184">
        <v>0</v>
      </c>
      <c r="U272" s="189" t="s">
        <v>213</v>
      </c>
      <c r="V272" s="185" t="s">
        <v>213</v>
      </c>
      <c r="W272" s="185" t="s">
        <v>213</v>
      </c>
      <c r="X272" s="189" t="s">
        <v>213</v>
      </c>
      <c r="Y272" s="185" t="s">
        <v>213</v>
      </c>
      <c r="Z272" s="190" t="s">
        <v>213</v>
      </c>
    </row>
    <row r="273" spans="1:26" hidden="1">
      <c r="A273" s="323">
        <f t="shared" si="32"/>
        <v>267</v>
      </c>
      <c r="B273" s="324">
        <f t="shared" si="33"/>
        <v>25</v>
      </c>
      <c r="C273" s="324" t="str">
        <f t="shared" si="33"/>
        <v>Electricity Retrofit Incentive</v>
      </c>
      <c r="D273" s="324" t="str">
        <f t="shared" si="33"/>
        <v>Business, Industrial</v>
      </c>
      <c r="E273" s="324">
        <f t="shared" si="33"/>
        <v>2008</v>
      </c>
      <c r="F273" s="325" t="str">
        <f t="shared" si="33"/>
        <v>Final</v>
      </c>
      <c r="H273" s="323">
        <f t="shared" si="31"/>
        <v>103</v>
      </c>
      <c r="I273" s="325" t="s">
        <v>315</v>
      </c>
      <c r="K273" s="343" t="s">
        <v>212</v>
      </c>
      <c r="L273" s="269" t="s">
        <v>212</v>
      </c>
      <c r="M273" s="269" t="s">
        <v>212</v>
      </c>
      <c r="N273" s="344" t="s">
        <v>212</v>
      </c>
      <c r="O273" s="269" t="s">
        <v>212</v>
      </c>
      <c r="P273" s="269" t="s">
        <v>212</v>
      </c>
      <c r="Q273" s="328">
        <v>41</v>
      </c>
      <c r="R273" s="329">
        <v>15.319775687833991</v>
      </c>
      <c r="T273" s="326">
        <v>0</v>
      </c>
      <c r="U273" s="197" t="s">
        <v>213</v>
      </c>
      <c r="V273" s="198" t="s">
        <v>213</v>
      </c>
      <c r="W273" s="198" t="s">
        <v>213</v>
      </c>
      <c r="X273" s="197" t="s">
        <v>213</v>
      </c>
      <c r="Y273" s="198" t="s">
        <v>213</v>
      </c>
      <c r="Z273" s="199" t="s">
        <v>213</v>
      </c>
    </row>
    <row r="274" spans="1:26" hidden="1">
      <c r="A274" s="23">
        <f t="shared" si="32"/>
        <v>268</v>
      </c>
      <c r="B274" s="24">
        <f t="shared" si="33"/>
        <v>25</v>
      </c>
      <c r="C274" s="24" t="str">
        <f t="shared" si="33"/>
        <v>Electricity Retrofit Incentive</v>
      </c>
      <c r="D274" s="24" t="str">
        <f t="shared" si="33"/>
        <v>Business, Industrial</v>
      </c>
      <c r="E274" s="24">
        <f t="shared" si="33"/>
        <v>2008</v>
      </c>
      <c r="F274" s="25" t="str">
        <f t="shared" si="33"/>
        <v>Final</v>
      </c>
      <c r="H274" s="23">
        <f t="shared" si="31"/>
        <v>104</v>
      </c>
      <c r="I274" s="25" t="s">
        <v>316</v>
      </c>
      <c r="K274" s="252" t="s">
        <v>212</v>
      </c>
      <c r="L274" s="253" t="s">
        <v>212</v>
      </c>
      <c r="M274" s="253" t="s">
        <v>212</v>
      </c>
      <c r="N274" s="254" t="s">
        <v>212</v>
      </c>
      <c r="O274" s="253" t="s">
        <v>212</v>
      </c>
      <c r="P274" s="253" t="s">
        <v>212</v>
      </c>
      <c r="Q274" s="187">
        <v>41</v>
      </c>
      <c r="R274" s="188">
        <v>15.319775687833991</v>
      </c>
      <c r="T274" s="184">
        <v>0</v>
      </c>
      <c r="U274" s="189" t="s">
        <v>213</v>
      </c>
      <c r="V274" s="185" t="s">
        <v>213</v>
      </c>
      <c r="W274" s="185" t="s">
        <v>213</v>
      </c>
      <c r="X274" s="189" t="s">
        <v>213</v>
      </c>
      <c r="Y274" s="185" t="s">
        <v>213</v>
      </c>
      <c r="Z274" s="190" t="s">
        <v>213</v>
      </c>
    </row>
    <row r="275" spans="1:26" hidden="1">
      <c r="A275" s="323">
        <f t="shared" si="32"/>
        <v>269</v>
      </c>
      <c r="B275" s="324">
        <f t="shared" si="33"/>
        <v>25</v>
      </c>
      <c r="C275" s="324" t="str">
        <f t="shared" si="33"/>
        <v>Electricity Retrofit Incentive</v>
      </c>
      <c r="D275" s="324" t="str">
        <f t="shared" si="33"/>
        <v>Business, Industrial</v>
      </c>
      <c r="E275" s="324">
        <f t="shared" si="33"/>
        <v>2008</v>
      </c>
      <c r="F275" s="325" t="str">
        <f t="shared" si="33"/>
        <v>Final</v>
      </c>
      <c r="H275" s="323">
        <f t="shared" si="31"/>
        <v>105</v>
      </c>
      <c r="I275" s="325" t="s">
        <v>317</v>
      </c>
      <c r="K275" s="343" t="s">
        <v>212</v>
      </c>
      <c r="L275" s="269" t="s">
        <v>212</v>
      </c>
      <c r="M275" s="269" t="s">
        <v>212</v>
      </c>
      <c r="N275" s="344" t="s">
        <v>212</v>
      </c>
      <c r="O275" s="269" t="s">
        <v>212</v>
      </c>
      <c r="P275" s="269" t="s">
        <v>212</v>
      </c>
      <c r="Q275" s="328">
        <v>41</v>
      </c>
      <c r="R275" s="329">
        <v>15.319775687833991</v>
      </c>
      <c r="T275" s="326">
        <v>0</v>
      </c>
      <c r="U275" s="197" t="s">
        <v>213</v>
      </c>
      <c r="V275" s="198" t="s">
        <v>213</v>
      </c>
      <c r="W275" s="198" t="s">
        <v>213</v>
      </c>
      <c r="X275" s="197" t="s">
        <v>213</v>
      </c>
      <c r="Y275" s="198" t="s">
        <v>213</v>
      </c>
      <c r="Z275" s="199" t="s">
        <v>213</v>
      </c>
    </row>
    <row r="276" spans="1:26" hidden="1">
      <c r="A276" s="23">
        <f t="shared" si="32"/>
        <v>270</v>
      </c>
      <c r="B276" s="24">
        <f t="shared" si="33"/>
        <v>25</v>
      </c>
      <c r="C276" s="24" t="str">
        <f t="shared" si="33"/>
        <v>Electricity Retrofit Incentive</v>
      </c>
      <c r="D276" s="24" t="str">
        <f t="shared" si="33"/>
        <v>Business, Industrial</v>
      </c>
      <c r="E276" s="24">
        <f t="shared" si="33"/>
        <v>2008</v>
      </c>
      <c r="F276" s="25" t="str">
        <f t="shared" si="33"/>
        <v>Final</v>
      </c>
      <c r="H276" s="23">
        <f t="shared" si="31"/>
        <v>106</v>
      </c>
      <c r="I276" s="25" t="s">
        <v>318</v>
      </c>
      <c r="K276" s="252" t="s">
        <v>212</v>
      </c>
      <c r="L276" s="253" t="s">
        <v>212</v>
      </c>
      <c r="M276" s="253" t="s">
        <v>212</v>
      </c>
      <c r="N276" s="254" t="s">
        <v>212</v>
      </c>
      <c r="O276" s="253" t="s">
        <v>212</v>
      </c>
      <c r="P276" s="253" t="s">
        <v>212</v>
      </c>
      <c r="Q276" s="187">
        <v>41</v>
      </c>
      <c r="R276" s="188">
        <v>15.319775687833991</v>
      </c>
      <c r="T276" s="184">
        <v>0</v>
      </c>
      <c r="U276" s="189" t="s">
        <v>213</v>
      </c>
      <c r="V276" s="185" t="s">
        <v>213</v>
      </c>
      <c r="W276" s="185" t="s">
        <v>213</v>
      </c>
      <c r="X276" s="189" t="s">
        <v>213</v>
      </c>
      <c r="Y276" s="185" t="s">
        <v>213</v>
      </c>
      <c r="Z276" s="190" t="s">
        <v>213</v>
      </c>
    </row>
    <row r="277" spans="1:26" hidden="1">
      <c r="A277" s="323">
        <f t="shared" si="32"/>
        <v>271</v>
      </c>
      <c r="B277" s="324">
        <f t="shared" si="33"/>
        <v>25</v>
      </c>
      <c r="C277" s="324" t="str">
        <f t="shared" si="33"/>
        <v>Electricity Retrofit Incentive</v>
      </c>
      <c r="D277" s="324" t="str">
        <f t="shared" si="33"/>
        <v>Business, Industrial</v>
      </c>
      <c r="E277" s="324">
        <f t="shared" si="33"/>
        <v>2008</v>
      </c>
      <c r="F277" s="325" t="str">
        <f t="shared" si="33"/>
        <v>Final</v>
      </c>
      <c r="H277" s="323">
        <f t="shared" si="31"/>
        <v>107</v>
      </c>
      <c r="I277" s="325" t="s">
        <v>319</v>
      </c>
      <c r="K277" s="343" t="s">
        <v>212</v>
      </c>
      <c r="L277" s="269" t="s">
        <v>212</v>
      </c>
      <c r="M277" s="269" t="s">
        <v>212</v>
      </c>
      <c r="N277" s="344" t="s">
        <v>212</v>
      </c>
      <c r="O277" s="269" t="s">
        <v>212</v>
      </c>
      <c r="P277" s="269" t="s">
        <v>212</v>
      </c>
      <c r="Q277" s="328">
        <v>41</v>
      </c>
      <c r="R277" s="329">
        <v>15.319775687833991</v>
      </c>
      <c r="T277" s="326">
        <v>0</v>
      </c>
      <c r="U277" s="197" t="s">
        <v>213</v>
      </c>
      <c r="V277" s="198" t="s">
        <v>213</v>
      </c>
      <c r="W277" s="198" t="s">
        <v>213</v>
      </c>
      <c r="X277" s="197" t="s">
        <v>213</v>
      </c>
      <c r="Y277" s="198" t="s">
        <v>213</v>
      </c>
      <c r="Z277" s="199" t="s">
        <v>213</v>
      </c>
    </row>
    <row r="278" spans="1:26" hidden="1">
      <c r="A278" s="23">
        <f t="shared" si="32"/>
        <v>272</v>
      </c>
      <c r="B278" s="24">
        <f t="shared" si="33"/>
        <v>25</v>
      </c>
      <c r="C278" s="24" t="str">
        <f t="shared" si="33"/>
        <v>Electricity Retrofit Incentive</v>
      </c>
      <c r="D278" s="24" t="str">
        <f t="shared" si="33"/>
        <v>Business, Industrial</v>
      </c>
      <c r="E278" s="24">
        <f t="shared" si="33"/>
        <v>2008</v>
      </c>
      <c r="F278" s="25" t="str">
        <f t="shared" si="33"/>
        <v>Final</v>
      </c>
      <c r="H278" s="23">
        <f t="shared" si="31"/>
        <v>108</v>
      </c>
      <c r="I278" s="25" t="s">
        <v>320</v>
      </c>
      <c r="K278" s="252" t="s">
        <v>212</v>
      </c>
      <c r="L278" s="253" t="s">
        <v>212</v>
      </c>
      <c r="M278" s="253" t="s">
        <v>212</v>
      </c>
      <c r="N278" s="254" t="s">
        <v>212</v>
      </c>
      <c r="O278" s="253" t="s">
        <v>212</v>
      </c>
      <c r="P278" s="253" t="s">
        <v>212</v>
      </c>
      <c r="Q278" s="187">
        <v>41</v>
      </c>
      <c r="R278" s="188">
        <v>15.319775687833991</v>
      </c>
      <c r="T278" s="184">
        <v>0</v>
      </c>
      <c r="U278" s="189" t="s">
        <v>213</v>
      </c>
      <c r="V278" s="185" t="s">
        <v>213</v>
      </c>
      <c r="W278" s="185" t="s">
        <v>213</v>
      </c>
      <c r="X278" s="189" t="s">
        <v>213</v>
      </c>
      <c r="Y278" s="185" t="s">
        <v>213</v>
      </c>
      <c r="Z278" s="190" t="s">
        <v>213</v>
      </c>
    </row>
    <row r="279" spans="1:26" hidden="1">
      <c r="A279" s="323">
        <f t="shared" si="32"/>
        <v>273</v>
      </c>
      <c r="B279" s="324">
        <f t="shared" si="33"/>
        <v>25</v>
      </c>
      <c r="C279" s="324" t="str">
        <f t="shared" si="33"/>
        <v>Electricity Retrofit Incentive</v>
      </c>
      <c r="D279" s="324" t="str">
        <f t="shared" si="33"/>
        <v>Business, Industrial</v>
      </c>
      <c r="E279" s="324">
        <f t="shared" si="33"/>
        <v>2008</v>
      </c>
      <c r="F279" s="325" t="str">
        <f t="shared" si="33"/>
        <v>Final</v>
      </c>
      <c r="H279" s="323">
        <f t="shared" si="31"/>
        <v>109</v>
      </c>
      <c r="I279" s="325" t="s">
        <v>321</v>
      </c>
      <c r="K279" s="343" t="s">
        <v>212</v>
      </c>
      <c r="L279" s="269" t="s">
        <v>212</v>
      </c>
      <c r="M279" s="269" t="s">
        <v>212</v>
      </c>
      <c r="N279" s="344" t="s">
        <v>212</v>
      </c>
      <c r="O279" s="269" t="s">
        <v>212</v>
      </c>
      <c r="P279" s="269" t="s">
        <v>212</v>
      </c>
      <c r="Q279" s="328">
        <v>41</v>
      </c>
      <c r="R279" s="329">
        <v>15.319775687833991</v>
      </c>
      <c r="T279" s="326">
        <v>0</v>
      </c>
      <c r="U279" s="197" t="s">
        <v>213</v>
      </c>
      <c r="V279" s="198" t="s">
        <v>213</v>
      </c>
      <c r="W279" s="198" t="s">
        <v>213</v>
      </c>
      <c r="X279" s="197" t="s">
        <v>213</v>
      </c>
      <c r="Y279" s="198" t="s">
        <v>213</v>
      </c>
      <c r="Z279" s="199" t="s">
        <v>213</v>
      </c>
    </row>
    <row r="280" spans="1:26" hidden="1">
      <c r="A280" s="23">
        <f t="shared" si="32"/>
        <v>274</v>
      </c>
      <c r="B280" s="24">
        <f t="shared" si="33"/>
        <v>25</v>
      </c>
      <c r="C280" s="24" t="str">
        <f t="shared" si="33"/>
        <v>Electricity Retrofit Incentive</v>
      </c>
      <c r="D280" s="24" t="str">
        <f t="shared" si="33"/>
        <v>Business, Industrial</v>
      </c>
      <c r="E280" s="24">
        <f t="shared" si="33"/>
        <v>2008</v>
      </c>
      <c r="F280" s="25" t="str">
        <f t="shared" si="33"/>
        <v>Final</v>
      </c>
      <c r="H280" s="23">
        <f t="shared" si="31"/>
        <v>110</v>
      </c>
      <c r="I280" s="25" t="s">
        <v>322</v>
      </c>
      <c r="K280" s="252" t="s">
        <v>212</v>
      </c>
      <c r="L280" s="253" t="s">
        <v>212</v>
      </c>
      <c r="M280" s="253" t="s">
        <v>212</v>
      </c>
      <c r="N280" s="254" t="s">
        <v>212</v>
      </c>
      <c r="O280" s="253" t="s">
        <v>212</v>
      </c>
      <c r="P280" s="253" t="s">
        <v>212</v>
      </c>
      <c r="Q280" s="187">
        <v>41</v>
      </c>
      <c r="R280" s="188">
        <v>15.319775687833991</v>
      </c>
      <c r="T280" s="184">
        <v>0</v>
      </c>
      <c r="U280" s="189" t="s">
        <v>213</v>
      </c>
      <c r="V280" s="185" t="s">
        <v>213</v>
      </c>
      <c r="W280" s="185" t="s">
        <v>213</v>
      </c>
      <c r="X280" s="189" t="s">
        <v>213</v>
      </c>
      <c r="Y280" s="185" t="s">
        <v>213</v>
      </c>
      <c r="Z280" s="190" t="s">
        <v>213</v>
      </c>
    </row>
    <row r="281" spans="1:26" hidden="1">
      <c r="A281" s="323">
        <f t="shared" si="32"/>
        <v>275</v>
      </c>
      <c r="B281" s="324">
        <f t="shared" si="33"/>
        <v>25</v>
      </c>
      <c r="C281" s="324" t="str">
        <f t="shared" si="33"/>
        <v>Electricity Retrofit Incentive</v>
      </c>
      <c r="D281" s="324" t="str">
        <f t="shared" si="33"/>
        <v>Business, Industrial</v>
      </c>
      <c r="E281" s="324">
        <f t="shared" si="33"/>
        <v>2008</v>
      </c>
      <c r="F281" s="325" t="str">
        <f t="shared" si="33"/>
        <v>Final</v>
      </c>
      <c r="H281" s="323">
        <f t="shared" si="31"/>
        <v>111</v>
      </c>
      <c r="I281" s="325" t="s">
        <v>323</v>
      </c>
      <c r="K281" s="343" t="s">
        <v>212</v>
      </c>
      <c r="L281" s="269" t="s">
        <v>212</v>
      </c>
      <c r="M281" s="269" t="s">
        <v>212</v>
      </c>
      <c r="N281" s="344" t="s">
        <v>212</v>
      </c>
      <c r="O281" s="269" t="s">
        <v>212</v>
      </c>
      <c r="P281" s="269" t="s">
        <v>212</v>
      </c>
      <c r="Q281" s="328">
        <v>41</v>
      </c>
      <c r="R281" s="329">
        <v>15.319775687833991</v>
      </c>
      <c r="T281" s="326">
        <v>0</v>
      </c>
      <c r="U281" s="197" t="s">
        <v>213</v>
      </c>
      <c r="V281" s="198" t="s">
        <v>213</v>
      </c>
      <c r="W281" s="198" t="s">
        <v>213</v>
      </c>
      <c r="X281" s="197" t="s">
        <v>213</v>
      </c>
      <c r="Y281" s="198" t="s">
        <v>213</v>
      </c>
      <c r="Z281" s="199" t="s">
        <v>213</v>
      </c>
    </row>
    <row r="282" spans="1:26" hidden="1">
      <c r="A282" s="23">
        <f t="shared" si="32"/>
        <v>276</v>
      </c>
      <c r="B282" s="24">
        <f t="shared" si="33"/>
        <v>25</v>
      </c>
      <c r="C282" s="24" t="str">
        <f t="shared" si="33"/>
        <v>Electricity Retrofit Incentive</v>
      </c>
      <c r="D282" s="24" t="str">
        <f t="shared" si="33"/>
        <v>Business, Industrial</v>
      </c>
      <c r="E282" s="24">
        <f t="shared" si="33"/>
        <v>2008</v>
      </c>
      <c r="F282" s="25" t="str">
        <f t="shared" si="33"/>
        <v>Final</v>
      </c>
      <c r="H282" s="23">
        <f t="shared" si="31"/>
        <v>112</v>
      </c>
      <c r="I282" s="25" t="s">
        <v>324</v>
      </c>
      <c r="K282" s="252" t="s">
        <v>212</v>
      </c>
      <c r="L282" s="253" t="s">
        <v>212</v>
      </c>
      <c r="M282" s="253" t="s">
        <v>212</v>
      </c>
      <c r="N282" s="254" t="s">
        <v>212</v>
      </c>
      <c r="O282" s="253" t="s">
        <v>212</v>
      </c>
      <c r="P282" s="253" t="s">
        <v>212</v>
      </c>
      <c r="Q282" s="187">
        <v>41</v>
      </c>
      <c r="R282" s="188">
        <v>15.319775687833991</v>
      </c>
      <c r="T282" s="184">
        <v>0</v>
      </c>
      <c r="U282" s="189" t="s">
        <v>213</v>
      </c>
      <c r="V282" s="185" t="s">
        <v>213</v>
      </c>
      <c r="W282" s="185" t="s">
        <v>213</v>
      </c>
      <c r="X282" s="189" t="s">
        <v>213</v>
      </c>
      <c r="Y282" s="185" t="s">
        <v>213</v>
      </c>
      <c r="Z282" s="190" t="s">
        <v>213</v>
      </c>
    </row>
    <row r="283" spans="1:26" hidden="1">
      <c r="A283" s="323">
        <f t="shared" si="32"/>
        <v>277</v>
      </c>
      <c r="B283" s="324">
        <f t="shared" si="33"/>
        <v>25</v>
      </c>
      <c r="C283" s="324" t="str">
        <f t="shared" si="33"/>
        <v>Electricity Retrofit Incentive</v>
      </c>
      <c r="D283" s="324" t="str">
        <f t="shared" si="33"/>
        <v>Business, Industrial</v>
      </c>
      <c r="E283" s="324">
        <f t="shared" si="33"/>
        <v>2008</v>
      </c>
      <c r="F283" s="325" t="str">
        <f t="shared" si="33"/>
        <v>Final</v>
      </c>
      <c r="H283" s="323">
        <f t="shared" si="31"/>
        <v>113</v>
      </c>
      <c r="I283" s="325" t="s">
        <v>325</v>
      </c>
      <c r="K283" s="343" t="s">
        <v>212</v>
      </c>
      <c r="L283" s="269" t="s">
        <v>212</v>
      </c>
      <c r="M283" s="269" t="s">
        <v>212</v>
      </c>
      <c r="N283" s="344" t="s">
        <v>212</v>
      </c>
      <c r="O283" s="269" t="s">
        <v>212</v>
      </c>
      <c r="P283" s="269" t="s">
        <v>212</v>
      </c>
      <c r="Q283" s="328">
        <v>41</v>
      </c>
      <c r="R283" s="329">
        <v>15.319775687833991</v>
      </c>
      <c r="T283" s="326">
        <v>0</v>
      </c>
      <c r="U283" s="197" t="s">
        <v>213</v>
      </c>
      <c r="V283" s="198" t="s">
        <v>213</v>
      </c>
      <c r="W283" s="198" t="s">
        <v>213</v>
      </c>
      <c r="X283" s="197" t="s">
        <v>213</v>
      </c>
      <c r="Y283" s="198" t="s">
        <v>213</v>
      </c>
      <c r="Z283" s="199" t="s">
        <v>213</v>
      </c>
    </row>
    <row r="284" spans="1:26" hidden="1">
      <c r="A284" s="23">
        <f t="shared" si="32"/>
        <v>278</v>
      </c>
      <c r="B284" s="24">
        <f t="shared" ref="B284:F299" si="34">B283</f>
        <v>25</v>
      </c>
      <c r="C284" s="24" t="str">
        <f t="shared" si="34"/>
        <v>Electricity Retrofit Incentive</v>
      </c>
      <c r="D284" s="24" t="str">
        <f t="shared" si="34"/>
        <v>Business, Industrial</v>
      </c>
      <c r="E284" s="24">
        <f t="shared" si="34"/>
        <v>2008</v>
      </c>
      <c r="F284" s="25" t="str">
        <f t="shared" si="34"/>
        <v>Final</v>
      </c>
      <c r="H284" s="23">
        <f t="shared" si="31"/>
        <v>114</v>
      </c>
      <c r="I284" s="25" t="s">
        <v>326</v>
      </c>
      <c r="K284" s="252" t="s">
        <v>212</v>
      </c>
      <c r="L284" s="253" t="s">
        <v>212</v>
      </c>
      <c r="M284" s="253" t="s">
        <v>212</v>
      </c>
      <c r="N284" s="254" t="s">
        <v>212</v>
      </c>
      <c r="O284" s="253" t="s">
        <v>212</v>
      </c>
      <c r="P284" s="253" t="s">
        <v>212</v>
      </c>
      <c r="Q284" s="187">
        <v>41</v>
      </c>
      <c r="R284" s="188">
        <v>15.319775687833991</v>
      </c>
      <c r="T284" s="184">
        <v>0</v>
      </c>
      <c r="U284" s="189" t="s">
        <v>213</v>
      </c>
      <c r="V284" s="185" t="s">
        <v>213</v>
      </c>
      <c r="W284" s="185" t="s">
        <v>213</v>
      </c>
      <c r="X284" s="189" t="s">
        <v>213</v>
      </c>
      <c r="Y284" s="185" t="s">
        <v>213</v>
      </c>
      <c r="Z284" s="190" t="s">
        <v>213</v>
      </c>
    </row>
    <row r="285" spans="1:26" hidden="1">
      <c r="A285" s="323">
        <f t="shared" si="32"/>
        <v>279</v>
      </c>
      <c r="B285" s="324">
        <f t="shared" si="34"/>
        <v>25</v>
      </c>
      <c r="C285" s="324" t="str">
        <f t="shared" si="34"/>
        <v>Electricity Retrofit Incentive</v>
      </c>
      <c r="D285" s="324" t="str">
        <f t="shared" si="34"/>
        <v>Business, Industrial</v>
      </c>
      <c r="E285" s="324">
        <f t="shared" si="34"/>
        <v>2008</v>
      </c>
      <c r="F285" s="325" t="str">
        <f t="shared" si="34"/>
        <v>Final</v>
      </c>
      <c r="H285" s="323">
        <f t="shared" si="31"/>
        <v>115</v>
      </c>
      <c r="I285" s="325" t="s">
        <v>327</v>
      </c>
      <c r="K285" s="343" t="s">
        <v>212</v>
      </c>
      <c r="L285" s="269" t="s">
        <v>212</v>
      </c>
      <c r="M285" s="269" t="s">
        <v>212</v>
      </c>
      <c r="N285" s="344" t="s">
        <v>212</v>
      </c>
      <c r="O285" s="269" t="s">
        <v>212</v>
      </c>
      <c r="P285" s="269" t="s">
        <v>212</v>
      </c>
      <c r="Q285" s="328">
        <v>41</v>
      </c>
      <c r="R285" s="329">
        <v>15.319775687833991</v>
      </c>
      <c r="T285" s="326">
        <v>0</v>
      </c>
      <c r="U285" s="197" t="s">
        <v>213</v>
      </c>
      <c r="V285" s="198" t="s">
        <v>213</v>
      </c>
      <c r="W285" s="198" t="s">
        <v>213</v>
      </c>
      <c r="X285" s="197" t="s">
        <v>213</v>
      </c>
      <c r="Y285" s="198" t="s">
        <v>213</v>
      </c>
      <c r="Z285" s="199" t="s">
        <v>213</v>
      </c>
    </row>
    <row r="286" spans="1:26" hidden="1">
      <c r="A286" s="23">
        <f t="shared" si="32"/>
        <v>280</v>
      </c>
      <c r="B286" s="24">
        <f t="shared" si="34"/>
        <v>25</v>
      </c>
      <c r="C286" s="24" t="str">
        <f t="shared" si="34"/>
        <v>Electricity Retrofit Incentive</v>
      </c>
      <c r="D286" s="24" t="str">
        <f t="shared" si="34"/>
        <v>Business, Industrial</v>
      </c>
      <c r="E286" s="24">
        <f t="shared" si="34"/>
        <v>2008</v>
      </c>
      <c r="F286" s="25" t="str">
        <f t="shared" si="34"/>
        <v>Final</v>
      </c>
      <c r="H286" s="23">
        <f t="shared" si="31"/>
        <v>116</v>
      </c>
      <c r="I286" s="25" t="s">
        <v>328</v>
      </c>
      <c r="K286" s="252" t="s">
        <v>212</v>
      </c>
      <c r="L286" s="253" t="s">
        <v>212</v>
      </c>
      <c r="M286" s="253" t="s">
        <v>212</v>
      </c>
      <c r="N286" s="254" t="s">
        <v>212</v>
      </c>
      <c r="O286" s="253" t="s">
        <v>212</v>
      </c>
      <c r="P286" s="253" t="s">
        <v>212</v>
      </c>
      <c r="Q286" s="187">
        <v>41</v>
      </c>
      <c r="R286" s="188">
        <v>15.319775687833991</v>
      </c>
      <c r="T286" s="184">
        <v>0</v>
      </c>
      <c r="U286" s="189" t="s">
        <v>213</v>
      </c>
      <c r="V286" s="185" t="s">
        <v>213</v>
      </c>
      <c r="W286" s="185" t="s">
        <v>213</v>
      </c>
      <c r="X286" s="189" t="s">
        <v>213</v>
      </c>
      <c r="Y286" s="185" t="s">
        <v>213</v>
      </c>
      <c r="Z286" s="190" t="s">
        <v>213</v>
      </c>
    </row>
    <row r="287" spans="1:26" hidden="1">
      <c r="A287" s="323">
        <f t="shared" si="32"/>
        <v>281</v>
      </c>
      <c r="B287" s="324">
        <f t="shared" si="34"/>
        <v>25</v>
      </c>
      <c r="C287" s="324" t="str">
        <f t="shared" si="34"/>
        <v>Electricity Retrofit Incentive</v>
      </c>
      <c r="D287" s="324" t="str">
        <f t="shared" si="34"/>
        <v>Business, Industrial</v>
      </c>
      <c r="E287" s="324">
        <f t="shared" si="34"/>
        <v>2008</v>
      </c>
      <c r="F287" s="325" t="str">
        <f t="shared" si="34"/>
        <v>Final</v>
      </c>
      <c r="H287" s="323">
        <f t="shared" si="31"/>
        <v>117</v>
      </c>
      <c r="I287" s="325" t="s">
        <v>329</v>
      </c>
      <c r="K287" s="343" t="s">
        <v>212</v>
      </c>
      <c r="L287" s="269" t="s">
        <v>212</v>
      </c>
      <c r="M287" s="269" t="s">
        <v>212</v>
      </c>
      <c r="N287" s="344" t="s">
        <v>212</v>
      </c>
      <c r="O287" s="269" t="s">
        <v>212</v>
      </c>
      <c r="P287" s="269" t="s">
        <v>212</v>
      </c>
      <c r="Q287" s="328">
        <v>41</v>
      </c>
      <c r="R287" s="329">
        <v>15.319775687833991</v>
      </c>
      <c r="T287" s="326">
        <v>0</v>
      </c>
      <c r="U287" s="197" t="s">
        <v>213</v>
      </c>
      <c r="V287" s="198" t="s">
        <v>213</v>
      </c>
      <c r="W287" s="198" t="s">
        <v>213</v>
      </c>
      <c r="X287" s="197" t="s">
        <v>213</v>
      </c>
      <c r="Y287" s="198" t="s">
        <v>213</v>
      </c>
      <c r="Z287" s="199" t="s">
        <v>213</v>
      </c>
    </row>
    <row r="288" spans="1:26" hidden="1">
      <c r="A288" s="23">
        <f t="shared" si="32"/>
        <v>282</v>
      </c>
      <c r="B288" s="24">
        <f t="shared" si="34"/>
        <v>25</v>
      </c>
      <c r="C288" s="24" t="str">
        <f t="shared" si="34"/>
        <v>Electricity Retrofit Incentive</v>
      </c>
      <c r="D288" s="24" t="str">
        <f t="shared" si="34"/>
        <v>Business, Industrial</v>
      </c>
      <c r="E288" s="24">
        <f t="shared" si="34"/>
        <v>2008</v>
      </c>
      <c r="F288" s="25" t="str">
        <f t="shared" si="34"/>
        <v>Final</v>
      </c>
      <c r="H288" s="23">
        <f t="shared" si="31"/>
        <v>118</v>
      </c>
      <c r="I288" s="25" t="s">
        <v>330</v>
      </c>
      <c r="K288" s="252" t="s">
        <v>212</v>
      </c>
      <c r="L288" s="253" t="s">
        <v>212</v>
      </c>
      <c r="M288" s="253" t="s">
        <v>212</v>
      </c>
      <c r="N288" s="254" t="s">
        <v>212</v>
      </c>
      <c r="O288" s="253" t="s">
        <v>212</v>
      </c>
      <c r="P288" s="253" t="s">
        <v>212</v>
      </c>
      <c r="Q288" s="187">
        <v>41</v>
      </c>
      <c r="R288" s="188">
        <v>15.319775687833991</v>
      </c>
      <c r="T288" s="184">
        <v>0</v>
      </c>
      <c r="U288" s="189" t="s">
        <v>213</v>
      </c>
      <c r="V288" s="185" t="s">
        <v>213</v>
      </c>
      <c r="W288" s="185" t="s">
        <v>213</v>
      </c>
      <c r="X288" s="189" t="s">
        <v>213</v>
      </c>
      <c r="Y288" s="185" t="s">
        <v>213</v>
      </c>
      <c r="Z288" s="190" t="s">
        <v>213</v>
      </c>
    </row>
    <row r="289" spans="1:26" hidden="1">
      <c r="A289" s="323">
        <f t="shared" si="32"/>
        <v>283</v>
      </c>
      <c r="B289" s="324">
        <f t="shared" si="34"/>
        <v>25</v>
      </c>
      <c r="C289" s="324" t="str">
        <f t="shared" si="34"/>
        <v>Electricity Retrofit Incentive</v>
      </c>
      <c r="D289" s="324" t="str">
        <f t="shared" si="34"/>
        <v>Business, Industrial</v>
      </c>
      <c r="E289" s="324">
        <f t="shared" si="34"/>
        <v>2008</v>
      </c>
      <c r="F289" s="325" t="str">
        <f t="shared" si="34"/>
        <v>Final</v>
      </c>
      <c r="H289" s="323">
        <f t="shared" si="31"/>
        <v>119</v>
      </c>
      <c r="I289" s="325" t="s">
        <v>331</v>
      </c>
      <c r="K289" s="343" t="s">
        <v>212</v>
      </c>
      <c r="L289" s="269" t="s">
        <v>212</v>
      </c>
      <c r="M289" s="269" t="s">
        <v>212</v>
      </c>
      <c r="N289" s="344" t="s">
        <v>212</v>
      </c>
      <c r="O289" s="269" t="s">
        <v>212</v>
      </c>
      <c r="P289" s="269" t="s">
        <v>212</v>
      </c>
      <c r="Q289" s="328">
        <v>41</v>
      </c>
      <c r="R289" s="329">
        <v>15.319775687833991</v>
      </c>
      <c r="T289" s="326">
        <v>0</v>
      </c>
      <c r="U289" s="197" t="s">
        <v>213</v>
      </c>
      <c r="V289" s="198" t="s">
        <v>213</v>
      </c>
      <c r="W289" s="198" t="s">
        <v>213</v>
      </c>
      <c r="X289" s="197" t="s">
        <v>213</v>
      </c>
      <c r="Y289" s="198" t="s">
        <v>213</v>
      </c>
      <c r="Z289" s="199" t="s">
        <v>213</v>
      </c>
    </row>
    <row r="290" spans="1:26" hidden="1">
      <c r="A290" s="23">
        <f t="shared" si="32"/>
        <v>284</v>
      </c>
      <c r="B290" s="24">
        <f t="shared" si="34"/>
        <v>25</v>
      </c>
      <c r="C290" s="24" t="str">
        <f t="shared" si="34"/>
        <v>Electricity Retrofit Incentive</v>
      </c>
      <c r="D290" s="24" t="str">
        <f t="shared" si="34"/>
        <v>Business, Industrial</v>
      </c>
      <c r="E290" s="24">
        <f t="shared" si="34"/>
        <v>2008</v>
      </c>
      <c r="F290" s="25" t="str">
        <f t="shared" si="34"/>
        <v>Final</v>
      </c>
      <c r="H290" s="23">
        <f t="shared" si="31"/>
        <v>120</v>
      </c>
      <c r="I290" s="25" t="s">
        <v>332</v>
      </c>
      <c r="K290" s="252" t="s">
        <v>212</v>
      </c>
      <c r="L290" s="253" t="s">
        <v>212</v>
      </c>
      <c r="M290" s="253" t="s">
        <v>212</v>
      </c>
      <c r="N290" s="254" t="s">
        <v>212</v>
      </c>
      <c r="O290" s="253" t="s">
        <v>212</v>
      </c>
      <c r="P290" s="253" t="s">
        <v>212</v>
      </c>
      <c r="Q290" s="187">
        <v>41</v>
      </c>
      <c r="R290" s="188">
        <v>15.319775687833991</v>
      </c>
      <c r="T290" s="184">
        <v>0</v>
      </c>
      <c r="U290" s="189" t="s">
        <v>213</v>
      </c>
      <c r="V290" s="185" t="s">
        <v>213</v>
      </c>
      <c r="W290" s="185" t="s">
        <v>213</v>
      </c>
      <c r="X290" s="189" t="s">
        <v>213</v>
      </c>
      <c r="Y290" s="185" t="s">
        <v>213</v>
      </c>
      <c r="Z290" s="190" t="s">
        <v>213</v>
      </c>
    </row>
    <row r="291" spans="1:26" hidden="1">
      <c r="A291" s="323">
        <f t="shared" si="32"/>
        <v>285</v>
      </c>
      <c r="B291" s="324">
        <f t="shared" si="34"/>
        <v>25</v>
      </c>
      <c r="C291" s="324" t="str">
        <f t="shared" si="34"/>
        <v>Electricity Retrofit Incentive</v>
      </c>
      <c r="D291" s="324" t="str">
        <f t="shared" si="34"/>
        <v>Business, Industrial</v>
      </c>
      <c r="E291" s="324">
        <f t="shared" si="34"/>
        <v>2008</v>
      </c>
      <c r="F291" s="325" t="str">
        <f t="shared" si="34"/>
        <v>Final</v>
      </c>
      <c r="H291" s="323">
        <f t="shared" si="31"/>
        <v>121</v>
      </c>
      <c r="I291" s="325" t="s">
        <v>333</v>
      </c>
      <c r="K291" s="343" t="s">
        <v>212</v>
      </c>
      <c r="L291" s="269" t="s">
        <v>212</v>
      </c>
      <c r="M291" s="269" t="s">
        <v>212</v>
      </c>
      <c r="N291" s="344" t="s">
        <v>212</v>
      </c>
      <c r="O291" s="269" t="s">
        <v>212</v>
      </c>
      <c r="P291" s="269" t="s">
        <v>212</v>
      </c>
      <c r="Q291" s="328">
        <v>41</v>
      </c>
      <c r="R291" s="329">
        <v>15.319775687833991</v>
      </c>
      <c r="T291" s="326">
        <v>0</v>
      </c>
      <c r="U291" s="197" t="s">
        <v>213</v>
      </c>
      <c r="V291" s="198" t="s">
        <v>213</v>
      </c>
      <c r="W291" s="198" t="s">
        <v>213</v>
      </c>
      <c r="X291" s="197" t="s">
        <v>213</v>
      </c>
      <c r="Y291" s="198" t="s">
        <v>213</v>
      </c>
      <c r="Z291" s="199" t="s">
        <v>213</v>
      </c>
    </row>
    <row r="292" spans="1:26" hidden="1">
      <c r="A292" s="23">
        <f t="shared" si="32"/>
        <v>286</v>
      </c>
      <c r="B292" s="24">
        <f t="shared" si="34"/>
        <v>25</v>
      </c>
      <c r="C292" s="24" t="str">
        <f t="shared" si="34"/>
        <v>Electricity Retrofit Incentive</v>
      </c>
      <c r="D292" s="24" t="str">
        <f t="shared" si="34"/>
        <v>Business, Industrial</v>
      </c>
      <c r="E292" s="24">
        <f t="shared" si="34"/>
        <v>2008</v>
      </c>
      <c r="F292" s="25" t="str">
        <f t="shared" si="34"/>
        <v>Final</v>
      </c>
      <c r="H292" s="23">
        <f t="shared" si="31"/>
        <v>122</v>
      </c>
      <c r="I292" s="25" t="s">
        <v>334</v>
      </c>
      <c r="K292" s="252" t="s">
        <v>212</v>
      </c>
      <c r="L292" s="253" t="s">
        <v>212</v>
      </c>
      <c r="M292" s="253" t="s">
        <v>212</v>
      </c>
      <c r="N292" s="254" t="s">
        <v>212</v>
      </c>
      <c r="O292" s="253" t="s">
        <v>212</v>
      </c>
      <c r="P292" s="253" t="s">
        <v>212</v>
      </c>
      <c r="Q292" s="187">
        <v>41</v>
      </c>
      <c r="R292" s="188">
        <v>15.319775687833991</v>
      </c>
      <c r="T292" s="184">
        <v>0</v>
      </c>
      <c r="U292" s="189" t="s">
        <v>213</v>
      </c>
      <c r="V292" s="185" t="s">
        <v>213</v>
      </c>
      <c r="W292" s="185" t="s">
        <v>213</v>
      </c>
      <c r="X292" s="189" t="s">
        <v>213</v>
      </c>
      <c r="Y292" s="185" t="s">
        <v>213</v>
      </c>
      <c r="Z292" s="190" t="s">
        <v>213</v>
      </c>
    </row>
    <row r="293" spans="1:26" hidden="1">
      <c r="A293" s="323">
        <f t="shared" si="32"/>
        <v>287</v>
      </c>
      <c r="B293" s="324">
        <f t="shared" si="34"/>
        <v>25</v>
      </c>
      <c r="C293" s="324" t="str">
        <f t="shared" si="34"/>
        <v>Electricity Retrofit Incentive</v>
      </c>
      <c r="D293" s="324" t="str">
        <f t="shared" si="34"/>
        <v>Business, Industrial</v>
      </c>
      <c r="E293" s="324">
        <f t="shared" si="34"/>
        <v>2008</v>
      </c>
      <c r="F293" s="325" t="str">
        <f t="shared" si="34"/>
        <v>Final</v>
      </c>
      <c r="H293" s="323">
        <f t="shared" si="31"/>
        <v>123</v>
      </c>
      <c r="I293" s="325" t="s">
        <v>335</v>
      </c>
      <c r="K293" s="343" t="s">
        <v>212</v>
      </c>
      <c r="L293" s="269" t="s">
        <v>212</v>
      </c>
      <c r="M293" s="269" t="s">
        <v>212</v>
      </c>
      <c r="N293" s="344" t="s">
        <v>212</v>
      </c>
      <c r="O293" s="269" t="s">
        <v>212</v>
      </c>
      <c r="P293" s="269" t="s">
        <v>212</v>
      </c>
      <c r="Q293" s="328">
        <v>41</v>
      </c>
      <c r="R293" s="329">
        <v>15.319775687833991</v>
      </c>
      <c r="T293" s="326">
        <v>0</v>
      </c>
      <c r="U293" s="197" t="s">
        <v>213</v>
      </c>
      <c r="V293" s="198" t="s">
        <v>213</v>
      </c>
      <c r="W293" s="198" t="s">
        <v>213</v>
      </c>
      <c r="X293" s="197" t="s">
        <v>213</v>
      </c>
      <c r="Y293" s="198" t="s">
        <v>213</v>
      </c>
      <c r="Z293" s="199" t="s">
        <v>213</v>
      </c>
    </row>
    <row r="294" spans="1:26" hidden="1">
      <c r="A294" s="23">
        <f t="shared" si="32"/>
        <v>288</v>
      </c>
      <c r="B294" s="24">
        <f t="shared" si="34"/>
        <v>25</v>
      </c>
      <c r="C294" s="24" t="str">
        <f t="shared" si="34"/>
        <v>Electricity Retrofit Incentive</v>
      </c>
      <c r="D294" s="24" t="str">
        <f t="shared" si="34"/>
        <v>Business, Industrial</v>
      </c>
      <c r="E294" s="24">
        <f t="shared" si="34"/>
        <v>2008</v>
      </c>
      <c r="F294" s="25" t="str">
        <f t="shared" si="34"/>
        <v>Final</v>
      </c>
      <c r="H294" s="23">
        <f t="shared" si="31"/>
        <v>124</v>
      </c>
      <c r="I294" s="25" t="s">
        <v>336</v>
      </c>
      <c r="K294" s="252" t="s">
        <v>212</v>
      </c>
      <c r="L294" s="253" t="s">
        <v>212</v>
      </c>
      <c r="M294" s="253" t="s">
        <v>212</v>
      </c>
      <c r="N294" s="254" t="s">
        <v>212</v>
      </c>
      <c r="O294" s="253" t="s">
        <v>212</v>
      </c>
      <c r="P294" s="253" t="s">
        <v>212</v>
      </c>
      <c r="Q294" s="187">
        <v>41</v>
      </c>
      <c r="R294" s="188">
        <v>15.319775687833991</v>
      </c>
      <c r="T294" s="184">
        <v>0</v>
      </c>
      <c r="U294" s="189" t="s">
        <v>213</v>
      </c>
      <c r="V294" s="185" t="s">
        <v>213</v>
      </c>
      <c r="W294" s="185" t="s">
        <v>213</v>
      </c>
      <c r="X294" s="189" t="s">
        <v>213</v>
      </c>
      <c r="Y294" s="185" t="s">
        <v>213</v>
      </c>
      <c r="Z294" s="190" t="s">
        <v>213</v>
      </c>
    </row>
    <row r="295" spans="1:26" hidden="1">
      <c r="A295" s="323">
        <f t="shared" si="32"/>
        <v>289</v>
      </c>
      <c r="B295" s="324">
        <f t="shared" si="34"/>
        <v>25</v>
      </c>
      <c r="C295" s="324" t="str">
        <f t="shared" si="34"/>
        <v>Electricity Retrofit Incentive</v>
      </c>
      <c r="D295" s="324" t="str">
        <f t="shared" si="34"/>
        <v>Business, Industrial</v>
      </c>
      <c r="E295" s="324">
        <f t="shared" si="34"/>
        <v>2008</v>
      </c>
      <c r="F295" s="325" t="str">
        <f t="shared" si="34"/>
        <v>Final</v>
      </c>
      <c r="H295" s="323">
        <f t="shared" si="31"/>
        <v>125</v>
      </c>
      <c r="I295" s="325" t="s">
        <v>337</v>
      </c>
      <c r="K295" s="343" t="s">
        <v>212</v>
      </c>
      <c r="L295" s="269" t="s">
        <v>212</v>
      </c>
      <c r="M295" s="269" t="s">
        <v>212</v>
      </c>
      <c r="N295" s="344" t="s">
        <v>212</v>
      </c>
      <c r="O295" s="269" t="s">
        <v>212</v>
      </c>
      <c r="P295" s="269" t="s">
        <v>212</v>
      </c>
      <c r="Q295" s="328">
        <v>41</v>
      </c>
      <c r="R295" s="329">
        <v>15.319775687833991</v>
      </c>
      <c r="T295" s="326">
        <v>0</v>
      </c>
      <c r="U295" s="197" t="s">
        <v>213</v>
      </c>
      <c r="V295" s="198" t="s">
        <v>213</v>
      </c>
      <c r="W295" s="198" t="s">
        <v>213</v>
      </c>
      <c r="X295" s="197" t="s">
        <v>213</v>
      </c>
      <c r="Y295" s="198" t="s">
        <v>213</v>
      </c>
      <c r="Z295" s="199" t="s">
        <v>213</v>
      </c>
    </row>
    <row r="296" spans="1:26" hidden="1">
      <c r="A296" s="23">
        <f t="shared" si="32"/>
        <v>290</v>
      </c>
      <c r="B296" s="24">
        <f t="shared" si="34"/>
        <v>25</v>
      </c>
      <c r="C296" s="24" t="str">
        <f t="shared" si="34"/>
        <v>Electricity Retrofit Incentive</v>
      </c>
      <c r="D296" s="24" t="str">
        <f t="shared" si="34"/>
        <v>Business, Industrial</v>
      </c>
      <c r="E296" s="24">
        <f t="shared" si="34"/>
        <v>2008</v>
      </c>
      <c r="F296" s="25" t="str">
        <f t="shared" si="34"/>
        <v>Final</v>
      </c>
      <c r="H296" s="23">
        <f t="shared" si="31"/>
        <v>126</v>
      </c>
      <c r="I296" s="25" t="s">
        <v>338</v>
      </c>
      <c r="K296" s="252" t="s">
        <v>212</v>
      </c>
      <c r="L296" s="253" t="s">
        <v>212</v>
      </c>
      <c r="M296" s="253" t="s">
        <v>212</v>
      </c>
      <c r="N296" s="254" t="s">
        <v>212</v>
      </c>
      <c r="O296" s="253" t="s">
        <v>212</v>
      </c>
      <c r="P296" s="253" t="s">
        <v>212</v>
      </c>
      <c r="Q296" s="187">
        <v>41</v>
      </c>
      <c r="R296" s="188">
        <v>15.319775687833991</v>
      </c>
      <c r="T296" s="184">
        <v>0</v>
      </c>
      <c r="U296" s="189" t="s">
        <v>213</v>
      </c>
      <c r="V296" s="185" t="s">
        <v>213</v>
      </c>
      <c r="W296" s="185" t="s">
        <v>213</v>
      </c>
      <c r="X296" s="189" t="s">
        <v>213</v>
      </c>
      <c r="Y296" s="185" t="s">
        <v>213</v>
      </c>
      <c r="Z296" s="190" t="s">
        <v>213</v>
      </c>
    </row>
    <row r="297" spans="1:26" hidden="1">
      <c r="A297" s="323">
        <f t="shared" si="32"/>
        <v>291</v>
      </c>
      <c r="B297" s="324">
        <f t="shared" si="34"/>
        <v>25</v>
      </c>
      <c r="C297" s="324" t="str">
        <f t="shared" si="34"/>
        <v>Electricity Retrofit Incentive</v>
      </c>
      <c r="D297" s="324" t="str">
        <f t="shared" si="34"/>
        <v>Business, Industrial</v>
      </c>
      <c r="E297" s="324">
        <f t="shared" si="34"/>
        <v>2008</v>
      </c>
      <c r="F297" s="325" t="str">
        <f t="shared" si="34"/>
        <v>Final</v>
      </c>
      <c r="H297" s="323">
        <f t="shared" si="31"/>
        <v>127</v>
      </c>
      <c r="I297" s="325" t="s">
        <v>339</v>
      </c>
      <c r="K297" s="343" t="s">
        <v>212</v>
      </c>
      <c r="L297" s="269" t="s">
        <v>212</v>
      </c>
      <c r="M297" s="269" t="s">
        <v>212</v>
      </c>
      <c r="N297" s="344" t="s">
        <v>212</v>
      </c>
      <c r="O297" s="269" t="s">
        <v>212</v>
      </c>
      <c r="P297" s="269" t="s">
        <v>212</v>
      </c>
      <c r="Q297" s="328">
        <v>41</v>
      </c>
      <c r="R297" s="329">
        <v>15.319775687833991</v>
      </c>
      <c r="T297" s="326">
        <v>0</v>
      </c>
      <c r="U297" s="197" t="s">
        <v>213</v>
      </c>
      <c r="V297" s="198" t="s">
        <v>213</v>
      </c>
      <c r="W297" s="198" t="s">
        <v>213</v>
      </c>
      <c r="X297" s="197" t="s">
        <v>213</v>
      </c>
      <c r="Y297" s="198" t="s">
        <v>213</v>
      </c>
      <c r="Z297" s="199" t="s">
        <v>213</v>
      </c>
    </row>
    <row r="298" spans="1:26" hidden="1">
      <c r="A298" s="23">
        <f t="shared" si="32"/>
        <v>292</v>
      </c>
      <c r="B298" s="24">
        <f t="shared" si="34"/>
        <v>25</v>
      </c>
      <c r="C298" s="24" t="str">
        <f t="shared" si="34"/>
        <v>Electricity Retrofit Incentive</v>
      </c>
      <c r="D298" s="24" t="str">
        <f t="shared" si="34"/>
        <v>Business, Industrial</v>
      </c>
      <c r="E298" s="24">
        <f t="shared" si="34"/>
        <v>2008</v>
      </c>
      <c r="F298" s="25" t="str">
        <f t="shared" si="34"/>
        <v>Final</v>
      </c>
      <c r="H298" s="23">
        <f t="shared" si="31"/>
        <v>128</v>
      </c>
      <c r="I298" s="25" t="s">
        <v>340</v>
      </c>
      <c r="K298" s="252" t="s">
        <v>212</v>
      </c>
      <c r="L298" s="253" t="s">
        <v>212</v>
      </c>
      <c r="M298" s="253" t="s">
        <v>212</v>
      </c>
      <c r="N298" s="254" t="s">
        <v>212</v>
      </c>
      <c r="O298" s="253" t="s">
        <v>212</v>
      </c>
      <c r="P298" s="253" t="s">
        <v>212</v>
      </c>
      <c r="Q298" s="187">
        <v>41</v>
      </c>
      <c r="R298" s="188">
        <v>15.319775687833991</v>
      </c>
      <c r="T298" s="184">
        <v>0</v>
      </c>
      <c r="U298" s="189" t="s">
        <v>213</v>
      </c>
      <c r="V298" s="185" t="s">
        <v>213</v>
      </c>
      <c r="W298" s="185" t="s">
        <v>213</v>
      </c>
      <c r="X298" s="189" t="s">
        <v>213</v>
      </c>
      <c r="Y298" s="185" t="s">
        <v>213</v>
      </c>
      <c r="Z298" s="190" t="s">
        <v>213</v>
      </c>
    </row>
    <row r="299" spans="1:26" hidden="1">
      <c r="A299" s="323">
        <f t="shared" si="32"/>
        <v>293</v>
      </c>
      <c r="B299" s="324">
        <f t="shared" si="34"/>
        <v>25</v>
      </c>
      <c r="C299" s="324" t="str">
        <f t="shared" si="34"/>
        <v>Electricity Retrofit Incentive</v>
      </c>
      <c r="D299" s="324" t="str">
        <f t="shared" si="34"/>
        <v>Business, Industrial</v>
      </c>
      <c r="E299" s="324">
        <f t="shared" si="34"/>
        <v>2008</v>
      </c>
      <c r="F299" s="325" t="str">
        <f t="shared" si="34"/>
        <v>Final</v>
      </c>
      <c r="H299" s="323">
        <f t="shared" si="31"/>
        <v>129</v>
      </c>
      <c r="I299" s="325" t="s">
        <v>341</v>
      </c>
      <c r="K299" s="343" t="s">
        <v>212</v>
      </c>
      <c r="L299" s="269" t="s">
        <v>212</v>
      </c>
      <c r="M299" s="269" t="s">
        <v>212</v>
      </c>
      <c r="N299" s="344" t="s">
        <v>212</v>
      </c>
      <c r="O299" s="269" t="s">
        <v>212</v>
      </c>
      <c r="P299" s="269" t="s">
        <v>212</v>
      </c>
      <c r="Q299" s="328">
        <v>41</v>
      </c>
      <c r="R299" s="329">
        <v>15.319775687833991</v>
      </c>
      <c r="T299" s="326">
        <v>0</v>
      </c>
      <c r="U299" s="197" t="s">
        <v>213</v>
      </c>
      <c r="V299" s="198" t="s">
        <v>213</v>
      </c>
      <c r="W299" s="198" t="s">
        <v>213</v>
      </c>
      <c r="X299" s="197" t="s">
        <v>213</v>
      </c>
      <c r="Y299" s="198" t="s">
        <v>213</v>
      </c>
      <c r="Z299" s="199" t="s">
        <v>213</v>
      </c>
    </row>
    <row r="300" spans="1:26" hidden="1">
      <c r="A300" s="23">
        <f t="shared" si="32"/>
        <v>294</v>
      </c>
      <c r="B300" s="24">
        <f t="shared" ref="B300:F315" si="35">B299</f>
        <v>25</v>
      </c>
      <c r="C300" s="24" t="str">
        <f t="shared" si="35"/>
        <v>Electricity Retrofit Incentive</v>
      </c>
      <c r="D300" s="24" t="str">
        <f t="shared" si="35"/>
        <v>Business, Industrial</v>
      </c>
      <c r="E300" s="24">
        <f t="shared" si="35"/>
        <v>2008</v>
      </c>
      <c r="F300" s="25" t="str">
        <f t="shared" si="35"/>
        <v>Final</v>
      </c>
      <c r="H300" s="23">
        <f t="shared" si="31"/>
        <v>130</v>
      </c>
      <c r="I300" s="25" t="s">
        <v>342</v>
      </c>
      <c r="K300" s="252" t="s">
        <v>212</v>
      </c>
      <c r="L300" s="253" t="s">
        <v>212</v>
      </c>
      <c r="M300" s="253" t="s">
        <v>212</v>
      </c>
      <c r="N300" s="254" t="s">
        <v>212</v>
      </c>
      <c r="O300" s="253" t="s">
        <v>212</v>
      </c>
      <c r="P300" s="253" t="s">
        <v>212</v>
      </c>
      <c r="Q300" s="187">
        <v>41</v>
      </c>
      <c r="R300" s="188">
        <v>15.319775687833991</v>
      </c>
      <c r="T300" s="184">
        <v>0</v>
      </c>
      <c r="U300" s="189" t="s">
        <v>213</v>
      </c>
      <c r="V300" s="185" t="s">
        <v>213</v>
      </c>
      <c r="W300" s="185" t="s">
        <v>213</v>
      </c>
      <c r="X300" s="189" t="s">
        <v>213</v>
      </c>
      <c r="Y300" s="185" t="s">
        <v>213</v>
      </c>
      <c r="Z300" s="190" t="s">
        <v>213</v>
      </c>
    </row>
    <row r="301" spans="1:26" hidden="1">
      <c r="A301" s="323">
        <f t="shared" si="32"/>
        <v>295</v>
      </c>
      <c r="B301" s="324">
        <f t="shared" si="35"/>
        <v>25</v>
      </c>
      <c r="C301" s="324" t="str">
        <f t="shared" si="35"/>
        <v>Electricity Retrofit Incentive</v>
      </c>
      <c r="D301" s="324" t="str">
        <f t="shared" si="35"/>
        <v>Business, Industrial</v>
      </c>
      <c r="E301" s="324">
        <f t="shared" si="35"/>
        <v>2008</v>
      </c>
      <c r="F301" s="325" t="str">
        <f t="shared" si="35"/>
        <v>Final</v>
      </c>
      <c r="H301" s="323">
        <f t="shared" si="31"/>
        <v>131</v>
      </c>
      <c r="I301" s="325" t="s">
        <v>343</v>
      </c>
      <c r="K301" s="343" t="s">
        <v>212</v>
      </c>
      <c r="L301" s="269" t="s">
        <v>212</v>
      </c>
      <c r="M301" s="269" t="s">
        <v>212</v>
      </c>
      <c r="N301" s="344" t="s">
        <v>212</v>
      </c>
      <c r="O301" s="269" t="s">
        <v>212</v>
      </c>
      <c r="P301" s="269" t="s">
        <v>212</v>
      </c>
      <c r="Q301" s="328">
        <v>41</v>
      </c>
      <c r="R301" s="329">
        <v>15.319775687833991</v>
      </c>
      <c r="T301" s="326">
        <v>0</v>
      </c>
      <c r="U301" s="197" t="s">
        <v>213</v>
      </c>
      <c r="V301" s="198" t="s">
        <v>213</v>
      </c>
      <c r="W301" s="198" t="s">
        <v>213</v>
      </c>
      <c r="X301" s="197" t="s">
        <v>213</v>
      </c>
      <c r="Y301" s="198" t="s">
        <v>213</v>
      </c>
      <c r="Z301" s="199" t="s">
        <v>213</v>
      </c>
    </row>
    <row r="302" spans="1:26" hidden="1">
      <c r="A302" s="23">
        <f t="shared" si="32"/>
        <v>296</v>
      </c>
      <c r="B302" s="24">
        <f t="shared" si="35"/>
        <v>25</v>
      </c>
      <c r="C302" s="24" t="str">
        <f t="shared" si="35"/>
        <v>Electricity Retrofit Incentive</v>
      </c>
      <c r="D302" s="24" t="str">
        <f t="shared" si="35"/>
        <v>Business, Industrial</v>
      </c>
      <c r="E302" s="24">
        <f t="shared" si="35"/>
        <v>2008</v>
      </c>
      <c r="F302" s="25" t="str">
        <f t="shared" si="35"/>
        <v>Final</v>
      </c>
      <c r="H302" s="23">
        <f t="shared" si="31"/>
        <v>132</v>
      </c>
      <c r="I302" s="25" t="s">
        <v>344</v>
      </c>
      <c r="K302" s="252" t="s">
        <v>212</v>
      </c>
      <c r="L302" s="253" t="s">
        <v>212</v>
      </c>
      <c r="M302" s="253" t="s">
        <v>212</v>
      </c>
      <c r="N302" s="254" t="s">
        <v>212</v>
      </c>
      <c r="O302" s="253" t="s">
        <v>212</v>
      </c>
      <c r="P302" s="253" t="s">
        <v>212</v>
      </c>
      <c r="Q302" s="187">
        <v>41</v>
      </c>
      <c r="R302" s="188">
        <v>15.319775687833991</v>
      </c>
      <c r="T302" s="184">
        <v>0</v>
      </c>
      <c r="U302" s="189" t="s">
        <v>213</v>
      </c>
      <c r="V302" s="185" t="s">
        <v>213</v>
      </c>
      <c r="W302" s="185" t="s">
        <v>213</v>
      </c>
      <c r="X302" s="189" t="s">
        <v>213</v>
      </c>
      <c r="Y302" s="185" t="s">
        <v>213</v>
      </c>
      <c r="Z302" s="190" t="s">
        <v>213</v>
      </c>
    </row>
    <row r="303" spans="1:26" hidden="1">
      <c r="A303" s="323">
        <f t="shared" si="32"/>
        <v>297</v>
      </c>
      <c r="B303" s="324">
        <f t="shared" si="35"/>
        <v>25</v>
      </c>
      <c r="C303" s="324" t="str">
        <f t="shared" si="35"/>
        <v>Electricity Retrofit Incentive</v>
      </c>
      <c r="D303" s="324" t="str">
        <f t="shared" si="35"/>
        <v>Business, Industrial</v>
      </c>
      <c r="E303" s="324">
        <f t="shared" si="35"/>
        <v>2008</v>
      </c>
      <c r="F303" s="325" t="str">
        <f t="shared" si="35"/>
        <v>Final</v>
      </c>
      <c r="H303" s="323">
        <f t="shared" si="31"/>
        <v>133</v>
      </c>
      <c r="I303" s="325" t="s">
        <v>345</v>
      </c>
      <c r="K303" s="343" t="s">
        <v>212</v>
      </c>
      <c r="L303" s="269" t="s">
        <v>212</v>
      </c>
      <c r="M303" s="269" t="s">
        <v>212</v>
      </c>
      <c r="N303" s="344" t="s">
        <v>212</v>
      </c>
      <c r="O303" s="269" t="s">
        <v>212</v>
      </c>
      <c r="P303" s="269" t="s">
        <v>212</v>
      </c>
      <c r="Q303" s="328">
        <v>41</v>
      </c>
      <c r="R303" s="329">
        <v>15.319775687833991</v>
      </c>
      <c r="T303" s="326">
        <v>0</v>
      </c>
      <c r="U303" s="197" t="s">
        <v>213</v>
      </c>
      <c r="V303" s="198" t="s">
        <v>213</v>
      </c>
      <c r="W303" s="198" t="s">
        <v>213</v>
      </c>
      <c r="X303" s="197" t="s">
        <v>213</v>
      </c>
      <c r="Y303" s="198" t="s">
        <v>213</v>
      </c>
      <c r="Z303" s="199" t="s">
        <v>213</v>
      </c>
    </row>
    <row r="304" spans="1:26" hidden="1">
      <c r="A304" s="23">
        <f t="shared" si="32"/>
        <v>298</v>
      </c>
      <c r="B304" s="24">
        <f t="shared" si="35"/>
        <v>25</v>
      </c>
      <c r="C304" s="24" t="str">
        <f t="shared" si="35"/>
        <v>Electricity Retrofit Incentive</v>
      </c>
      <c r="D304" s="24" t="str">
        <f t="shared" si="35"/>
        <v>Business, Industrial</v>
      </c>
      <c r="E304" s="24">
        <f t="shared" si="35"/>
        <v>2008</v>
      </c>
      <c r="F304" s="25" t="str">
        <f t="shared" si="35"/>
        <v>Final</v>
      </c>
      <c r="H304" s="23">
        <f t="shared" si="31"/>
        <v>134</v>
      </c>
      <c r="I304" s="25" t="s">
        <v>346</v>
      </c>
      <c r="K304" s="252" t="s">
        <v>212</v>
      </c>
      <c r="L304" s="253" t="s">
        <v>212</v>
      </c>
      <c r="M304" s="253" t="s">
        <v>212</v>
      </c>
      <c r="N304" s="254" t="s">
        <v>212</v>
      </c>
      <c r="O304" s="253" t="s">
        <v>212</v>
      </c>
      <c r="P304" s="253" t="s">
        <v>212</v>
      </c>
      <c r="Q304" s="187">
        <v>41</v>
      </c>
      <c r="R304" s="188">
        <v>15.319775687833991</v>
      </c>
      <c r="T304" s="184">
        <v>0</v>
      </c>
      <c r="U304" s="189" t="s">
        <v>213</v>
      </c>
      <c r="V304" s="185" t="s">
        <v>213</v>
      </c>
      <c r="W304" s="185" t="s">
        <v>213</v>
      </c>
      <c r="X304" s="189" t="s">
        <v>213</v>
      </c>
      <c r="Y304" s="185" t="s">
        <v>213</v>
      </c>
      <c r="Z304" s="190" t="s">
        <v>213</v>
      </c>
    </row>
    <row r="305" spans="1:26" hidden="1">
      <c r="A305" s="323">
        <f t="shared" si="32"/>
        <v>299</v>
      </c>
      <c r="B305" s="324">
        <f t="shared" si="35"/>
        <v>25</v>
      </c>
      <c r="C305" s="324" t="str">
        <f t="shared" si="35"/>
        <v>Electricity Retrofit Incentive</v>
      </c>
      <c r="D305" s="324" t="str">
        <f t="shared" si="35"/>
        <v>Business, Industrial</v>
      </c>
      <c r="E305" s="324">
        <f t="shared" si="35"/>
        <v>2008</v>
      </c>
      <c r="F305" s="325" t="str">
        <f t="shared" si="35"/>
        <v>Final</v>
      </c>
      <c r="H305" s="323">
        <f t="shared" si="31"/>
        <v>135</v>
      </c>
      <c r="I305" s="325" t="s">
        <v>347</v>
      </c>
      <c r="K305" s="343" t="s">
        <v>212</v>
      </c>
      <c r="L305" s="269" t="s">
        <v>212</v>
      </c>
      <c r="M305" s="269" t="s">
        <v>212</v>
      </c>
      <c r="N305" s="344" t="s">
        <v>212</v>
      </c>
      <c r="O305" s="269" t="s">
        <v>212</v>
      </c>
      <c r="P305" s="269" t="s">
        <v>212</v>
      </c>
      <c r="Q305" s="328">
        <v>41</v>
      </c>
      <c r="R305" s="329">
        <v>15.319775687833991</v>
      </c>
      <c r="T305" s="326">
        <v>0</v>
      </c>
      <c r="U305" s="197" t="s">
        <v>213</v>
      </c>
      <c r="V305" s="198" t="s">
        <v>213</v>
      </c>
      <c r="W305" s="198" t="s">
        <v>213</v>
      </c>
      <c r="X305" s="197" t="s">
        <v>213</v>
      </c>
      <c r="Y305" s="198" t="s">
        <v>213</v>
      </c>
      <c r="Z305" s="199" t="s">
        <v>213</v>
      </c>
    </row>
    <row r="306" spans="1:26" hidden="1">
      <c r="A306" s="23">
        <f t="shared" si="32"/>
        <v>300</v>
      </c>
      <c r="B306" s="24">
        <f t="shared" si="35"/>
        <v>25</v>
      </c>
      <c r="C306" s="24" t="str">
        <f t="shared" si="35"/>
        <v>Electricity Retrofit Incentive</v>
      </c>
      <c r="D306" s="24" t="str">
        <f t="shared" si="35"/>
        <v>Business, Industrial</v>
      </c>
      <c r="E306" s="24">
        <f t="shared" si="35"/>
        <v>2008</v>
      </c>
      <c r="F306" s="25" t="str">
        <f t="shared" si="35"/>
        <v>Final</v>
      </c>
      <c r="H306" s="23">
        <f t="shared" si="31"/>
        <v>136</v>
      </c>
      <c r="I306" s="25" t="s">
        <v>348</v>
      </c>
      <c r="K306" s="252" t="s">
        <v>212</v>
      </c>
      <c r="L306" s="253" t="s">
        <v>212</v>
      </c>
      <c r="M306" s="253" t="s">
        <v>212</v>
      </c>
      <c r="N306" s="254" t="s">
        <v>212</v>
      </c>
      <c r="O306" s="253" t="s">
        <v>212</v>
      </c>
      <c r="P306" s="253" t="s">
        <v>212</v>
      </c>
      <c r="Q306" s="187">
        <v>41</v>
      </c>
      <c r="R306" s="188">
        <v>15.319775687833991</v>
      </c>
      <c r="T306" s="184">
        <v>0</v>
      </c>
      <c r="U306" s="189" t="s">
        <v>213</v>
      </c>
      <c r="V306" s="185" t="s">
        <v>213</v>
      </c>
      <c r="W306" s="185" t="s">
        <v>213</v>
      </c>
      <c r="X306" s="189" t="s">
        <v>213</v>
      </c>
      <c r="Y306" s="185" t="s">
        <v>213</v>
      </c>
      <c r="Z306" s="190" t="s">
        <v>213</v>
      </c>
    </row>
    <row r="307" spans="1:26" hidden="1">
      <c r="A307" s="323">
        <f t="shared" si="32"/>
        <v>301</v>
      </c>
      <c r="B307" s="324">
        <f t="shared" si="35"/>
        <v>25</v>
      </c>
      <c r="C307" s="324" t="str">
        <f t="shared" si="35"/>
        <v>Electricity Retrofit Incentive</v>
      </c>
      <c r="D307" s="324" t="str">
        <f t="shared" si="35"/>
        <v>Business, Industrial</v>
      </c>
      <c r="E307" s="324">
        <f t="shared" si="35"/>
        <v>2008</v>
      </c>
      <c r="F307" s="325" t="str">
        <f t="shared" si="35"/>
        <v>Final</v>
      </c>
      <c r="H307" s="323">
        <f t="shared" si="31"/>
        <v>137</v>
      </c>
      <c r="I307" s="325" t="s">
        <v>349</v>
      </c>
      <c r="K307" s="343" t="s">
        <v>212</v>
      </c>
      <c r="L307" s="269" t="s">
        <v>212</v>
      </c>
      <c r="M307" s="269" t="s">
        <v>212</v>
      </c>
      <c r="N307" s="344" t="s">
        <v>212</v>
      </c>
      <c r="O307" s="269" t="s">
        <v>212</v>
      </c>
      <c r="P307" s="269" t="s">
        <v>212</v>
      </c>
      <c r="Q307" s="328">
        <v>41</v>
      </c>
      <c r="R307" s="329">
        <v>15.319775687833991</v>
      </c>
      <c r="T307" s="326">
        <v>0</v>
      </c>
      <c r="U307" s="197" t="s">
        <v>213</v>
      </c>
      <c r="V307" s="198" t="s">
        <v>213</v>
      </c>
      <c r="W307" s="198" t="s">
        <v>213</v>
      </c>
      <c r="X307" s="197" t="s">
        <v>213</v>
      </c>
      <c r="Y307" s="198" t="s">
        <v>213</v>
      </c>
      <c r="Z307" s="199" t="s">
        <v>213</v>
      </c>
    </row>
    <row r="308" spans="1:26" hidden="1">
      <c r="A308" s="23">
        <f t="shared" si="32"/>
        <v>302</v>
      </c>
      <c r="B308" s="24">
        <f t="shared" si="35"/>
        <v>25</v>
      </c>
      <c r="C308" s="24" t="str">
        <f t="shared" si="35"/>
        <v>Electricity Retrofit Incentive</v>
      </c>
      <c r="D308" s="24" t="str">
        <f t="shared" si="35"/>
        <v>Business, Industrial</v>
      </c>
      <c r="E308" s="24">
        <f t="shared" si="35"/>
        <v>2008</v>
      </c>
      <c r="F308" s="25" t="str">
        <f t="shared" si="35"/>
        <v>Final</v>
      </c>
      <c r="H308" s="23">
        <f t="shared" si="31"/>
        <v>138</v>
      </c>
      <c r="I308" s="25" t="s">
        <v>350</v>
      </c>
      <c r="K308" s="252" t="s">
        <v>212</v>
      </c>
      <c r="L308" s="253" t="s">
        <v>212</v>
      </c>
      <c r="M308" s="253" t="s">
        <v>212</v>
      </c>
      <c r="N308" s="254" t="s">
        <v>212</v>
      </c>
      <c r="O308" s="253" t="s">
        <v>212</v>
      </c>
      <c r="P308" s="253" t="s">
        <v>212</v>
      </c>
      <c r="Q308" s="187">
        <v>41</v>
      </c>
      <c r="R308" s="188">
        <v>15.319775687833991</v>
      </c>
      <c r="T308" s="184">
        <v>0</v>
      </c>
      <c r="U308" s="189" t="s">
        <v>213</v>
      </c>
      <c r="V308" s="185" t="s">
        <v>213</v>
      </c>
      <c r="W308" s="185" t="s">
        <v>213</v>
      </c>
      <c r="X308" s="189" t="s">
        <v>213</v>
      </c>
      <c r="Y308" s="185" t="s">
        <v>213</v>
      </c>
      <c r="Z308" s="190" t="s">
        <v>213</v>
      </c>
    </row>
    <row r="309" spans="1:26" hidden="1">
      <c r="A309" s="323">
        <f t="shared" si="32"/>
        <v>303</v>
      </c>
      <c r="B309" s="324">
        <f t="shared" si="35"/>
        <v>25</v>
      </c>
      <c r="C309" s="324" t="str">
        <f t="shared" si="35"/>
        <v>Electricity Retrofit Incentive</v>
      </c>
      <c r="D309" s="324" t="str">
        <f t="shared" si="35"/>
        <v>Business, Industrial</v>
      </c>
      <c r="E309" s="324">
        <f t="shared" si="35"/>
        <v>2008</v>
      </c>
      <c r="F309" s="325" t="str">
        <f t="shared" si="35"/>
        <v>Final</v>
      </c>
      <c r="H309" s="323">
        <f t="shared" si="31"/>
        <v>139</v>
      </c>
      <c r="I309" s="325" t="s">
        <v>351</v>
      </c>
      <c r="K309" s="343" t="s">
        <v>212</v>
      </c>
      <c r="L309" s="269" t="s">
        <v>212</v>
      </c>
      <c r="M309" s="269" t="s">
        <v>212</v>
      </c>
      <c r="N309" s="344" t="s">
        <v>212</v>
      </c>
      <c r="O309" s="269" t="s">
        <v>212</v>
      </c>
      <c r="P309" s="269" t="s">
        <v>212</v>
      </c>
      <c r="Q309" s="328">
        <v>41</v>
      </c>
      <c r="R309" s="329">
        <v>15.319775687833991</v>
      </c>
      <c r="T309" s="326">
        <v>0</v>
      </c>
      <c r="U309" s="197" t="s">
        <v>213</v>
      </c>
      <c r="V309" s="198" t="s">
        <v>213</v>
      </c>
      <c r="W309" s="198" t="s">
        <v>213</v>
      </c>
      <c r="X309" s="197" t="s">
        <v>213</v>
      </c>
      <c r="Y309" s="198" t="s">
        <v>213</v>
      </c>
      <c r="Z309" s="199" t="s">
        <v>213</v>
      </c>
    </row>
    <row r="310" spans="1:26" hidden="1">
      <c r="A310" s="23">
        <f t="shared" si="32"/>
        <v>304</v>
      </c>
      <c r="B310" s="24">
        <f t="shared" si="35"/>
        <v>25</v>
      </c>
      <c r="C310" s="24" t="str">
        <f t="shared" si="35"/>
        <v>Electricity Retrofit Incentive</v>
      </c>
      <c r="D310" s="24" t="str">
        <f t="shared" si="35"/>
        <v>Business, Industrial</v>
      </c>
      <c r="E310" s="24">
        <f t="shared" si="35"/>
        <v>2008</v>
      </c>
      <c r="F310" s="25" t="str">
        <f t="shared" si="35"/>
        <v>Final</v>
      </c>
      <c r="H310" s="23">
        <f t="shared" si="31"/>
        <v>140</v>
      </c>
      <c r="I310" s="25" t="s">
        <v>352</v>
      </c>
      <c r="K310" s="252" t="s">
        <v>212</v>
      </c>
      <c r="L310" s="253" t="s">
        <v>212</v>
      </c>
      <c r="M310" s="253" t="s">
        <v>212</v>
      </c>
      <c r="N310" s="254" t="s">
        <v>212</v>
      </c>
      <c r="O310" s="253" t="s">
        <v>212</v>
      </c>
      <c r="P310" s="253" t="s">
        <v>212</v>
      </c>
      <c r="Q310" s="187">
        <v>41</v>
      </c>
      <c r="R310" s="188">
        <v>15.319775687833991</v>
      </c>
      <c r="T310" s="184">
        <v>0</v>
      </c>
      <c r="U310" s="189" t="s">
        <v>213</v>
      </c>
      <c r="V310" s="185" t="s">
        <v>213</v>
      </c>
      <c r="W310" s="185" t="s">
        <v>213</v>
      </c>
      <c r="X310" s="189" t="s">
        <v>213</v>
      </c>
      <c r="Y310" s="185" t="s">
        <v>213</v>
      </c>
      <c r="Z310" s="190" t="s">
        <v>213</v>
      </c>
    </row>
    <row r="311" spans="1:26" hidden="1">
      <c r="A311" s="323">
        <f t="shared" si="32"/>
        <v>305</v>
      </c>
      <c r="B311" s="324">
        <f t="shared" si="35"/>
        <v>25</v>
      </c>
      <c r="C311" s="324" t="str">
        <f t="shared" si="35"/>
        <v>Electricity Retrofit Incentive</v>
      </c>
      <c r="D311" s="324" t="str">
        <f t="shared" si="35"/>
        <v>Business, Industrial</v>
      </c>
      <c r="E311" s="324">
        <f t="shared" si="35"/>
        <v>2008</v>
      </c>
      <c r="F311" s="325" t="str">
        <f t="shared" si="35"/>
        <v>Final</v>
      </c>
      <c r="H311" s="323">
        <f t="shared" si="31"/>
        <v>141</v>
      </c>
      <c r="I311" s="325" t="s">
        <v>353</v>
      </c>
      <c r="K311" s="343" t="s">
        <v>212</v>
      </c>
      <c r="L311" s="269" t="s">
        <v>212</v>
      </c>
      <c r="M311" s="269" t="s">
        <v>212</v>
      </c>
      <c r="N311" s="344" t="s">
        <v>212</v>
      </c>
      <c r="O311" s="269" t="s">
        <v>212</v>
      </c>
      <c r="P311" s="269" t="s">
        <v>212</v>
      </c>
      <c r="Q311" s="328">
        <v>41</v>
      </c>
      <c r="R311" s="329">
        <v>15.319775687833991</v>
      </c>
      <c r="T311" s="326">
        <v>0</v>
      </c>
      <c r="U311" s="197" t="s">
        <v>213</v>
      </c>
      <c r="V311" s="198" t="s">
        <v>213</v>
      </c>
      <c r="W311" s="198" t="s">
        <v>213</v>
      </c>
      <c r="X311" s="197" t="s">
        <v>213</v>
      </c>
      <c r="Y311" s="198" t="s">
        <v>213</v>
      </c>
      <c r="Z311" s="199" t="s">
        <v>213</v>
      </c>
    </row>
    <row r="312" spans="1:26" hidden="1">
      <c r="A312" s="23">
        <f t="shared" si="32"/>
        <v>306</v>
      </c>
      <c r="B312" s="24">
        <f t="shared" si="35"/>
        <v>25</v>
      </c>
      <c r="C312" s="24" t="str">
        <f t="shared" si="35"/>
        <v>Electricity Retrofit Incentive</v>
      </c>
      <c r="D312" s="24" t="str">
        <f t="shared" si="35"/>
        <v>Business, Industrial</v>
      </c>
      <c r="E312" s="24">
        <f t="shared" si="35"/>
        <v>2008</v>
      </c>
      <c r="F312" s="25" t="str">
        <f t="shared" si="35"/>
        <v>Final</v>
      </c>
      <c r="H312" s="23">
        <f t="shared" si="31"/>
        <v>142</v>
      </c>
      <c r="I312" s="25" t="s">
        <v>354</v>
      </c>
      <c r="K312" s="252" t="s">
        <v>212</v>
      </c>
      <c r="L312" s="253" t="s">
        <v>212</v>
      </c>
      <c r="M312" s="253" t="s">
        <v>212</v>
      </c>
      <c r="N312" s="254" t="s">
        <v>212</v>
      </c>
      <c r="O312" s="253" t="s">
        <v>212</v>
      </c>
      <c r="P312" s="253" t="s">
        <v>212</v>
      </c>
      <c r="Q312" s="187">
        <v>41</v>
      </c>
      <c r="R312" s="188">
        <v>15.319775687833991</v>
      </c>
      <c r="T312" s="184">
        <v>0</v>
      </c>
      <c r="U312" s="189" t="s">
        <v>213</v>
      </c>
      <c r="V312" s="185" t="s">
        <v>213</v>
      </c>
      <c r="W312" s="185" t="s">
        <v>213</v>
      </c>
      <c r="X312" s="189" t="s">
        <v>213</v>
      </c>
      <c r="Y312" s="185" t="s">
        <v>213</v>
      </c>
      <c r="Z312" s="190" t="s">
        <v>213</v>
      </c>
    </row>
    <row r="313" spans="1:26" hidden="1">
      <c r="A313" s="323">
        <f t="shared" si="32"/>
        <v>307</v>
      </c>
      <c r="B313" s="324">
        <f t="shared" si="35"/>
        <v>25</v>
      </c>
      <c r="C313" s="324" t="str">
        <f t="shared" si="35"/>
        <v>Electricity Retrofit Incentive</v>
      </c>
      <c r="D313" s="324" t="str">
        <f t="shared" si="35"/>
        <v>Business, Industrial</v>
      </c>
      <c r="E313" s="324">
        <f t="shared" si="35"/>
        <v>2008</v>
      </c>
      <c r="F313" s="325" t="str">
        <f t="shared" si="35"/>
        <v>Final</v>
      </c>
      <c r="H313" s="323">
        <f t="shared" si="31"/>
        <v>143</v>
      </c>
      <c r="I313" s="325" t="s">
        <v>355</v>
      </c>
      <c r="K313" s="343" t="s">
        <v>212</v>
      </c>
      <c r="L313" s="269" t="s">
        <v>212</v>
      </c>
      <c r="M313" s="269" t="s">
        <v>212</v>
      </c>
      <c r="N313" s="344" t="s">
        <v>212</v>
      </c>
      <c r="O313" s="269" t="s">
        <v>212</v>
      </c>
      <c r="P313" s="269" t="s">
        <v>212</v>
      </c>
      <c r="Q313" s="328">
        <v>41</v>
      </c>
      <c r="R313" s="329">
        <v>15.319775687833991</v>
      </c>
      <c r="T313" s="326">
        <v>0</v>
      </c>
      <c r="U313" s="197" t="s">
        <v>213</v>
      </c>
      <c r="V313" s="198" t="s">
        <v>213</v>
      </c>
      <c r="W313" s="198" t="s">
        <v>213</v>
      </c>
      <c r="X313" s="197" t="s">
        <v>213</v>
      </c>
      <c r="Y313" s="198" t="s">
        <v>213</v>
      </c>
      <c r="Z313" s="199" t="s">
        <v>213</v>
      </c>
    </row>
    <row r="314" spans="1:26" hidden="1">
      <c r="A314" s="23">
        <f t="shared" si="32"/>
        <v>308</v>
      </c>
      <c r="B314" s="24">
        <f t="shared" si="35"/>
        <v>25</v>
      </c>
      <c r="C314" s="24" t="str">
        <f t="shared" si="35"/>
        <v>Electricity Retrofit Incentive</v>
      </c>
      <c r="D314" s="24" t="str">
        <f t="shared" si="35"/>
        <v>Business, Industrial</v>
      </c>
      <c r="E314" s="24">
        <f t="shared" si="35"/>
        <v>2008</v>
      </c>
      <c r="F314" s="25" t="str">
        <f t="shared" si="35"/>
        <v>Final</v>
      </c>
      <c r="H314" s="23">
        <f t="shared" si="31"/>
        <v>144</v>
      </c>
      <c r="I314" s="25" t="s">
        <v>356</v>
      </c>
      <c r="K314" s="252" t="s">
        <v>212</v>
      </c>
      <c r="L314" s="253" t="s">
        <v>212</v>
      </c>
      <c r="M314" s="253" t="s">
        <v>212</v>
      </c>
      <c r="N314" s="254" t="s">
        <v>212</v>
      </c>
      <c r="O314" s="253" t="s">
        <v>212</v>
      </c>
      <c r="P314" s="253" t="s">
        <v>212</v>
      </c>
      <c r="Q314" s="187">
        <v>41</v>
      </c>
      <c r="R314" s="188">
        <v>15.319775687833991</v>
      </c>
      <c r="T314" s="184">
        <v>0</v>
      </c>
      <c r="U314" s="189" t="s">
        <v>213</v>
      </c>
      <c r="V314" s="185" t="s">
        <v>213</v>
      </c>
      <c r="W314" s="185" t="s">
        <v>213</v>
      </c>
      <c r="X314" s="189" t="s">
        <v>213</v>
      </c>
      <c r="Y314" s="185" t="s">
        <v>213</v>
      </c>
      <c r="Z314" s="190" t="s">
        <v>213</v>
      </c>
    </row>
    <row r="315" spans="1:26" hidden="1">
      <c r="A315" s="323">
        <f t="shared" si="32"/>
        <v>309</v>
      </c>
      <c r="B315" s="324">
        <f t="shared" si="35"/>
        <v>25</v>
      </c>
      <c r="C315" s="324" t="str">
        <f t="shared" si="35"/>
        <v>Electricity Retrofit Incentive</v>
      </c>
      <c r="D315" s="324" t="str">
        <f t="shared" si="35"/>
        <v>Business, Industrial</v>
      </c>
      <c r="E315" s="324">
        <f t="shared" si="35"/>
        <v>2008</v>
      </c>
      <c r="F315" s="325" t="str">
        <f t="shared" si="35"/>
        <v>Final</v>
      </c>
      <c r="H315" s="323">
        <f t="shared" si="31"/>
        <v>145</v>
      </c>
      <c r="I315" s="325" t="s">
        <v>357</v>
      </c>
      <c r="K315" s="343" t="s">
        <v>212</v>
      </c>
      <c r="L315" s="269" t="s">
        <v>212</v>
      </c>
      <c r="M315" s="269" t="s">
        <v>212</v>
      </c>
      <c r="N315" s="344" t="s">
        <v>212</v>
      </c>
      <c r="O315" s="269" t="s">
        <v>212</v>
      </c>
      <c r="P315" s="269" t="s">
        <v>212</v>
      </c>
      <c r="Q315" s="328">
        <v>41</v>
      </c>
      <c r="R315" s="329">
        <v>15.319775687833991</v>
      </c>
      <c r="T315" s="326">
        <v>0</v>
      </c>
      <c r="U315" s="197" t="s">
        <v>213</v>
      </c>
      <c r="V315" s="198" t="s">
        <v>213</v>
      </c>
      <c r="W315" s="198" t="s">
        <v>213</v>
      </c>
      <c r="X315" s="197" t="s">
        <v>213</v>
      </c>
      <c r="Y315" s="198" t="s">
        <v>213</v>
      </c>
      <c r="Z315" s="199" t="s">
        <v>213</v>
      </c>
    </row>
    <row r="316" spans="1:26" hidden="1">
      <c r="A316" s="23">
        <f t="shared" si="32"/>
        <v>310</v>
      </c>
      <c r="B316" s="24">
        <f t="shared" ref="B316:F331" si="36">B315</f>
        <v>25</v>
      </c>
      <c r="C316" s="24" t="str">
        <f t="shared" si="36"/>
        <v>Electricity Retrofit Incentive</v>
      </c>
      <c r="D316" s="24" t="str">
        <f t="shared" si="36"/>
        <v>Business, Industrial</v>
      </c>
      <c r="E316" s="24">
        <f t="shared" si="36"/>
        <v>2008</v>
      </c>
      <c r="F316" s="25" t="str">
        <f t="shared" si="36"/>
        <v>Final</v>
      </c>
      <c r="H316" s="23">
        <f t="shared" si="31"/>
        <v>146</v>
      </c>
      <c r="I316" s="25" t="s">
        <v>358</v>
      </c>
      <c r="K316" s="252" t="s">
        <v>212</v>
      </c>
      <c r="L316" s="253" t="s">
        <v>212</v>
      </c>
      <c r="M316" s="253" t="s">
        <v>212</v>
      </c>
      <c r="N316" s="254" t="s">
        <v>212</v>
      </c>
      <c r="O316" s="253" t="s">
        <v>212</v>
      </c>
      <c r="P316" s="253" t="s">
        <v>212</v>
      </c>
      <c r="Q316" s="187">
        <v>41</v>
      </c>
      <c r="R316" s="188">
        <v>15.319775687833991</v>
      </c>
      <c r="T316" s="184">
        <v>0</v>
      </c>
      <c r="U316" s="189" t="s">
        <v>213</v>
      </c>
      <c r="V316" s="185" t="s">
        <v>213</v>
      </c>
      <c r="W316" s="185" t="s">
        <v>213</v>
      </c>
      <c r="X316" s="189" t="s">
        <v>213</v>
      </c>
      <c r="Y316" s="185" t="s">
        <v>213</v>
      </c>
      <c r="Z316" s="190" t="s">
        <v>213</v>
      </c>
    </row>
    <row r="317" spans="1:26" hidden="1">
      <c r="A317" s="323">
        <f t="shared" si="32"/>
        <v>311</v>
      </c>
      <c r="B317" s="324">
        <f t="shared" si="36"/>
        <v>25</v>
      </c>
      <c r="C317" s="324" t="str">
        <f t="shared" si="36"/>
        <v>Electricity Retrofit Incentive</v>
      </c>
      <c r="D317" s="324" t="str">
        <f t="shared" si="36"/>
        <v>Business, Industrial</v>
      </c>
      <c r="E317" s="324">
        <f t="shared" si="36"/>
        <v>2008</v>
      </c>
      <c r="F317" s="325" t="str">
        <f t="shared" si="36"/>
        <v>Final</v>
      </c>
      <c r="H317" s="323">
        <f t="shared" si="31"/>
        <v>147</v>
      </c>
      <c r="I317" s="325" t="s">
        <v>359</v>
      </c>
      <c r="K317" s="343" t="s">
        <v>212</v>
      </c>
      <c r="L317" s="269" t="s">
        <v>212</v>
      </c>
      <c r="M317" s="269" t="s">
        <v>212</v>
      </c>
      <c r="N317" s="344" t="s">
        <v>212</v>
      </c>
      <c r="O317" s="269" t="s">
        <v>212</v>
      </c>
      <c r="P317" s="269" t="s">
        <v>212</v>
      </c>
      <c r="Q317" s="328">
        <v>41</v>
      </c>
      <c r="R317" s="329">
        <v>15.319775687833991</v>
      </c>
      <c r="T317" s="326">
        <v>0</v>
      </c>
      <c r="U317" s="197" t="s">
        <v>213</v>
      </c>
      <c r="V317" s="198" t="s">
        <v>213</v>
      </c>
      <c r="W317" s="198" t="s">
        <v>213</v>
      </c>
      <c r="X317" s="197" t="s">
        <v>213</v>
      </c>
      <c r="Y317" s="198" t="s">
        <v>213</v>
      </c>
      <c r="Z317" s="199" t="s">
        <v>213</v>
      </c>
    </row>
    <row r="318" spans="1:26" hidden="1">
      <c r="A318" s="23">
        <f t="shared" si="32"/>
        <v>312</v>
      </c>
      <c r="B318" s="24">
        <f t="shared" si="36"/>
        <v>25</v>
      </c>
      <c r="C318" s="24" t="str">
        <f t="shared" si="36"/>
        <v>Electricity Retrofit Incentive</v>
      </c>
      <c r="D318" s="24" t="str">
        <f t="shared" si="36"/>
        <v>Business, Industrial</v>
      </c>
      <c r="E318" s="24">
        <f t="shared" si="36"/>
        <v>2008</v>
      </c>
      <c r="F318" s="25" t="str">
        <f t="shared" si="36"/>
        <v>Final</v>
      </c>
      <c r="H318" s="23">
        <f t="shared" si="31"/>
        <v>148</v>
      </c>
      <c r="I318" s="25" t="s">
        <v>360</v>
      </c>
      <c r="K318" s="252" t="s">
        <v>212</v>
      </c>
      <c r="L318" s="253" t="s">
        <v>212</v>
      </c>
      <c r="M318" s="253" t="s">
        <v>212</v>
      </c>
      <c r="N318" s="254" t="s">
        <v>212</v>
      </c>
      <c r="O318" s="253" t="s">
        <v>212</v>
      </c>
      <c r="P318" s="253" t="s">
        <v>212</v>
      </c>
      <c r="Q318" s="187">
        <v>41</v>
      </c>
      <c r="R318" s="188">
        <v>15.319775687833991</v>
      </c>
      <c r="T318" s="184">
        <v>0</v>
      </c>
      <c r="U318" s="189" t="s">
        <v>213</v>
      </c>
      <c r="V318" s="185" t="s">
        <v>213</v>
      </c>
      <c r="W318" s="185" t="s">
        <v>213</v>
      </c>
      <c r="X318" s="189" t="s">
        <v>213</v>
      </c>
      <c r="Y318" s="185" t="s">
        <v>213</v>
      </c>
      <c r="Z318" s="190" t="s">
        <v>213</v>
      </c>
    </row>
    <row r="319" spans="1:26" hidden="1">
      <c r="A319" s="323">
        <f t="shared" si="32"/>
        <v>313</v>
      </c>
      <c r="B319" s="324">
        <f t="shared" si="36"/>
        <v>25</v>
      </c>
      <c r="C319" s="324" t="str">
        <f t="shared" si="36"/>
        <v>Electricity Retrofit Incentive</v>
      </c>
      <c r="D319" s="324" t="str">
        <f t="shared" si="36"/>
        <v>Business, Industrial</v>
      </c>
      <c r="E319" s="324">
        <f t="shared" si="36"/>
        <v>2008</v>
      </c>
      <c r="F319" s="325" t="str">
        <f t="shared" si="36"/>
        <v>Final</v>
      </c>
      <c r="H319" s="323">
        <f t="shared" si="31"/>
        <v>149</v>
      </c>
      <c r="I319" s="325" t="s">
        <v>361</v>
      </c>
      <c r="K319" s="343" t="s">
        <v>212</v>
      </c>
      <c r="L319" s="269" t="s">
        <v>212</v>
      </c>
      <c r="M319" s="269" t="s">
        <v>212</v>
      </c>
      <c r="N319" s="344" t="s">
        <v>212</v>
      </c>
      <c r="O319" s="269" t="s">
        <v>212</v>
      </c>
      <c r="P319" s="269" t="s">
        <v>212</v>
      </c>
      <c r="Q319" s="328">
        <v>41</v>
      </c>
      <c r="R319" s="329">
        <v>15.319775687833991</v>
      </c>
      <c r="T319" s="326">
        <v>0</v>
      </c>
      <c r="U319" s="197" t="s">
        <v>213</v>
      </c>
      <c r="V319" s="198" t="s">
        <v>213</v>
      </c>
      <c r="W319" s="198" t="s">
        <v>213</v>
      </c>
      <c r="X319" s="197" t="s">
        <v>213</v>
      </c>
      <c r="Y319" s="198" t="s">
        <v>213</v>
      </c>
      <c r="Z319" s="199" t="s">
        <v>213</v>
      </c>
    </row>
    <row r="320" spans="1:26" hidden="1">
      <c r="A320" s="23">
        <f t="shared" si="32"/>
        <v>314</v>
      </c>
      <c r="B320" s="24">
        <f t="shared" si="36"/>
        <v>25</v>
      </c>
      <c r="C320" s="24" t="str">
        <f t="shared" si="36"/>
        <v>Electricity Retrofit Incentive</v>
      </c>
      <c r="D320" s="24" t="str">
        <f t="shared" si="36"/>
        <v>Business, Industrial</v>
      </c>
      <c r="E320" s="24">
        <f t="shared" si="36"/>
        <v>2008</v>
      </c>
      <c r="F320" s="25" t="str">
        <f t="shared" si="36"/>
        <v>Final</v>
      </c>
      <c r="H320" s="23">
        <f t="shared" si="31"/>
        <v>150</v>
      </c>
      <c r="I320" s="25" t="s">
        <v>362</v>
      </c>
      <c r="K320" s="252" t="s">
        <v>212</v>
      </c>
      <c r="L320" s="253" t="s">
        <v>212</v>
      </c>
      <c r="M320" s="253" t="s">
        <v>212</v>
      </c>
      <c r="N320" s="254" t="s">
        <v>212</v>
      </c>
      <c r="O320" s="253" t="s">
        <v>212</v>
      </c>
      <c r="P320" s="253" t="s">
        <v>212</v>
      </c>
      <c r="Q320" s="187">
        <v>41</v>
      </c>
      <c r="R320" s="188">
        <v>15.319775687833991</v>
      </c>
      <c r="T320" s="184">
        <v>0</v>
      </c>
      <c r="U320" s="189" t="s">
        <v>213</v>
      </c>
      <c r="V320" s="185" t="s">
        <v>213</v>
      </c>
      <c r="W320" s="185" t="s">
        <v>213</v>
      </c>
      <c r="X320" s="189" t="s">
        <v>213</v>
      </c>
      <c r="Y320" s="185" t="s">
        <v>213</v>
      </c>
      <c r="Z320" s="190" t="s">
        <v>213</v>
      </c>
    </row>
    <row r="321" spans="1:26" hidden="1">
      <c r="A321" s="323">
        <f t="shared" si="32"/>
        <v>315</v>
      </c>
      <c r="B321" s="324">
        <f t="shared" si="36"/>
        <v>25</v>
      </c>
      <c r="C321" s="324" t="str">
        <f t="shared" si="36"/>
        <v>Electricity Retrofit Incentive</v>
      </c>
      <c r="D321" s="324" t="str">
        <f t="shared" si="36"/>
        <v>Business, Industrial</v>
      </c>
      <c r="E321" s="324">
        <f t="shared" si="36"/>
        <v>2008</v>
      </c>
      <c r="F321" s="325" t="str">
        <f t="shared" si="36"/>
        <v>Final</v>
      </c>
      <c r="H321" s="323">
        <f t="shared" si="31"/>
        <v>151</v>
      </c>
      <c r="I321" s="325" t="s">
        <v>363</v>
      </c>
      <c r="K321" s="343" t="s">
        <v>212</v>
      </c>
      <c r="L321" s="269" t="s">
        <v>212</v>
      </c>
      <c r="M321" s="269" t="s">
        <v>212</v>
      </c>
      <c r="N321" s="344" t="s">
        <v>212</v>
      </c>
      <c r="O321" s="269" t="s">
        <v>212</v>
      </c>
      <c r="P321" s="269" t="s">
        <v>212</v>
      </c>
      <c r="Q321" s="328">
        <v>41</v>
      </c>
      <c r="R321" s="329">
        <v>15.319775687833991</v>
      </c>
      <c r="T321" s="326">
        <v>0</v>
      </c>
      <c r="U321" s="197" t="s">
        <v>213</v>
      </c>
      <c r="V321" s="198" t="s">
        <v>213</v>
      </c>
      <c r="W321" s="198" t="s">
        <v>213</v>
      </c>
      <c r="X321" s="197" t="s">
        <v>213</v>
      </c>
      <c r="Y321" s="198" t="s">
        <v>213</v>
      </c>
      <c r="Z321" s="199" t="s">
        <v>213</v>
      </c>
    </row>
    <row r="322" spans="1:26" hidden="1">
      <c r="A322" s="23">
        <f t="shared" si="32"/>
        <v>316</v>
      </c>
      <c r="B322" s="24">
        <f t="shared" si="36"/>
        <v>25</v>
      </c>
      <c r="C322" s="24" t="str">
        <f t="shared" si="36"/>
        <v>Electricity Retrofit Incentive</v>
      </c>
      <c r="D322" s="24" t="str">
        <f t="shared" si="36"/>
        <v>Business, Industrial</v>
      </c>
      <c r="E322" s="24">
        <f t="shared" si="36"/>
        <v>2008</v>
      </c>
      <c r="F322" s="25" t="str">
        <f t="shared" si="36"/>
        <v>Final</v>
      </c>
      <c r="H322" s="23">
        <f t="shared" si="31"/>
        <v>152</v>
      </c>
      <c r="I322" s="25" t="s">
        <v>364</v>
      </c>
      <c r="K322" s="252" t="s">
        <v>212</v>
      </c>
      <c r="L322" s="253" t="s">
        <v>212</v>
      </c>
      <c r="M322" s="253" t="s">
        <v>212</v>
      </c>
      <c r="N322" s="254" t="s">
        <v>212</v>
      </c>
      <c r="O322" s="253" t="s">
        <v>212</v>
      </c>
      <c r="P322" s="253" t="s">
        <v>212</v>
      </c>
      <c r="Q322" s="187">
        <v>41</v>
      </c>
      <c r="R322" s="188">
        <v>15.319775687833991</v>
      </c>
      <c r="T322" s="184">
        <v>0</v>
      </c>
      <c r="U322" s="189" t="s">
        <v>213</v>
      </c>
      <c r="V322" s="185" t="s">
        <v>213</v>
      </c>
      <c r="W322" s="185" t="s">
        <v>213</v>
      </c>
      <c r="X322" s="189" t="s">
        <v>213</v>
      </c>
      <c r="Y322" s="185" t="s">
        <v>213</v>
      </c>
      <c r="Z322" s="190" t="s">
        <v>213</v>
      </c>
    </row>
    <row r="323" spans="1:26" hidden="1">
      <c r="A323" s="323">
        <f t="shared" si="32"/>
        <v>317</v>
      </c>
      <c r="B323" s="324">
        <f t="shared" si="36"/>
        <v>25</v>
      </c>
      <c r="C323" s="324" t="str">
        <f t="shared" si="36"/>
        <v>Electricity Retrofit Incentive</v>
      </c>
      <c r="D323" s="324" t="str">
        <f t="shared" si="36"/>
        <v>Business, Industrial</v>
      </c>
      <c r="E323" s="324">
        <f t="shared" si="36"/>
        <v>2008</v>
      </c>
      <c r="F323" s="325" t="str">
        <f t="shared" si="36"/>
        <v>Final</v>
      </c>
      <c r="H323" s="323">
        <f t="shared" si="31"/>
        <v>153</v>
      </c>
      <c r="I323" s="325" t="s">
        <v>365</v>
      </c>
      <c r="K323" s="343" t="s">
        <v>212</v>
      </c>
      <c r="L323" s="269" t="s">
        <v>212</v>
      </c>
      <c r="M323" s="269" t="s">
        <v>212</v>
      </c>
      <c r="N323" s="344" t="s">
        <v>212</v>
      </c>
      <c r="O323" s="269" t="s">
        <v>212</v>
      </c>
      <c r="P323" s="269" t="s">
        <v>212</v>
      </c>
      <c r="Q323" s="328">
        <v>41</v>
      </c>
      <c r="R323" s="329">
        <v>15.319775687833991</v>
      </c>
      <c r="T323" s="326">
        <v>0</v>
      </c>
      <c r="U323" s="197" t="s">
        <v>213</v>
      </c>
      <c r="V323" s="198" t="s">
        <v>213</v>
      </c>
      <c r="W323" s="198" t="s">
        <v>213</v>
      </c>
      <c r="X323" s="197" t="s">
        <v>213</v>
      </c>
      <c r="Y323" s="198" t="s">
        <v>213</v>
      </c>
      <c r="Z323" s="199" t="s">
        <v>213</v>
      </c>
    </row>
    <row r="324" spans="1:26" hidden="1">
      <c r="A324" s="23">
        <f t="shared" si="32"/>
        <v>318</v>
      </c>
      <c r="B324" s="24">
        <f t="shared" si="36"/>
        <v>25</v>
      </c>
      <c r="C324" s="24" t="str">
        <f t="shared" si="36"/>
        <v>Electricity Retrofit Incentive</v>
      </c>
      <c r="D324" s="24" t="str">
        <f t="shared" si="36"/>
        <v>Business, Industrial</v>
      </c>
      <c r="E324" s="24">
        <f t="shared" si="36"/>
        <v>2008</v>
      </c>
      <c r="F324" s="25" t="str">
        <f t="shared" si="36"/>
        <v>Final</v>
      </c>
      <c r="H324" s="23">
        <f t="shared" si="31"/>
        <v>154</v>
      </c>
      <c r="I324" s="25" t="s">
        <v>366</v>
      </c>
      <c r="K324" s="252" t="s">
        <v>212</v>
      </c>
      <c r="L324" s="253" t="s">
        <v>212</v>
      </c>
      <c r="M324" s="253" t="s">
        <v>212</v>
      </c>
      <c r="N324" s="254" t="s">
        <v>212</v>
      </c>
      <c r="O324" s="253" t="s">
        <v>212</v>
      </c>
      <c r="P324" s="253" t="s">
        <v>212</v>
      </c>
      <c r="Q324" s="187">
        <v>41</v>
      </c>
      <c r="R324" s="188">
        <v>15.319775687833991</v>
      </c>
      <c r="T324" s="184">
        <v>0</v>
      </c>
      <c r="U324" s="189" t="s">
        <v>213</v>
      </c>
      <c r="V324" s="185" t="s">
        <v>213</v>
      </c>
      <c r="W324" s="185" t="s">
        <v>213</v>
      </c>
      <c r="X324" s="189" t="s">
        <v>213</v>
      </c>
      <c r="Y324" s="185" t="s">
        <v>213</v>
      </c>
      <c r="Z324" s="190" t="s">
        <v>213</v>
      </c>
    </row>
    <row r="325" spans="1:26" hidden="1">
      <c r="A325" s="323">
        <f t="shared" si="32"/>
        <v>319</v>
      </c>
      <c r="B325" s="324">
        <f t="shared" si="36"/>
        <v>25</v>
      </c>
      <c r="C325" s="324" t="str">
        <f t="shared" si="36"/>
        <v>Electricity Retrofit Incentive</v>
      </c>
      <c r="D325" s="324" t="str">
        <f t="shared" si="36"/>
        <v>Business, Industrial</v>
      </c>
      <c r="E325" s="324">
        <f t="shared" si="36"/>
        <v>2008</v>
      </c>
      <c r="F325" s="325" t="str">
        <f t="shared" si="36"/>
        <v>Final</v>
      </c>
      <c r="H325" s="323">
        <f t="shared" si="31"/>
        <v>155</v>
      </c>
      <c r="I325" s="325" t="s">
        <v>367</v>
      </c>
      <c r="K325" s="343" t="s">
        <v>212</v>
      </c>
      <c r="L325" s="269" t="s">
        <v>212</v>
      </c>
      <c r="M325" s="269" t="s">
        <v>212</v>
      </c>
      <c r="N325" s="344" t="s">
        <v>212</v>
      </c>
      <c r="O325" s="269" t="s">
        <v>212</v>
      </c>
      <c r="P325" s="269" t="s">
        <v>212</v>
      </c>
      <c r="Q325" s="328">
        <v>41</v>
      </c>
      <c r="R325" s="329">
        <v>15.319775687833991</v>
      </c>
      <c r="T325" s="326">
        <v>0</v>
      </c>
      <c r="U325" s="197" t="s">
        <v>213</v>
      </c>
      <c r="V325" s="198" t="s">
        <v>213</v>
      </c>
      <c r="W325" s="198" t="s">
        <v>213</v>
      </c>
      <c r="X325" s="197" t="s">
        <v>213</v>
      </c>
      <c r="Y325" s="198" t="s">
        <v>213</v>
      </c>
      <c r="Z325" s="199" t="s">
        <v>213</v>
      </c>
    </row>
    <row r="326" spans="1:26" hidden="1">
      <c r="A326" s="23">
        <f t="shared" si="32"/>
        <v>320</v>
      </c>
      <c r="B326" s="24">
        <f t="shared" si="36"/>
        <v>25</v>
      </c>
      <c r="C326" s="24" t="str">
        <f t="shared" si="36"/>
        <v>Electricity Retrofit Incentive</v>
      </c>
      <c r="D326" s="24" t="str">
        <f t="shared" si="36"/>
        <v>Business, Industrial</v>
      </c>
      <c r="E326" s="24">
        <f t="shared" si="36"/>
        <v>2008</v>
      </c>
      <c r="F326" s="25" t="str">
        <f t="shared" si="36"/>
        <v>Final</v>
      </c>
      <c r="H326" s="23">
        <f t="shared" si="31"/>
        <v>156</v>
      </c>
      <c r="I326" s="25" t="s">
        <v>368</v>
      </c>
      <c r="K326" s="252" t="s">
        <v>212</v>
      </c>
      <c r="L326" s="253" t="s">
        <v>212</v>
      </c>
      <c r="M326" s="253" t="s">
        <v>212</v>
      </c>
      <c r="N326" s="254" t="s">
        <v>212</v>
      </c>
      <c r="O326" s="253" t="s">
        <v>212</v>
      </c>
      <c r="P326" s="253" t="s">
        <v>212</v>
      </c>
      <c r="Q326" s="187">
        <v>41</v>
      </c>
      <c r="R326" s="188">
        <v>15.319775687833991</v>
      </c>
      <c r="T326" s="184">
        <v>0</v>
      </c>
      <c r="U326" s="189" t="s">
        <v>213</v>
      </c>
      <c r="V326" s="185" t="s">
        <v>213</v>
      </c>
      <c r="W326" s="185" t="s">
        <v>213</v>
      </c>
      <c r="X326" s="189" t="s">
        <v>213</v>
      </c>
      <c r="Y326" s="185" t="s">
        <v>213</v>
      </c>
      <c r="Z326" s="190" t="s">
        <v>213</v>
      </c>
    </row>
    <row r="327" spans="1:26" hidden="1">
      <c r="A327" s="323">
        <f t="shared" si="32"/>
        <v>321</v>
      </c>
      <c r="B327" s="324">
        <f t="shared" si="36"/>
        <v>25</v>
      </c>
      <c r="C327" s="324" t="str">
        <f t="shared" si="36"/>
        <v>Electricity Retrofit Incentive</v>
      </c>
      <c r="D327" s="324" t="str">
        <f t="shared" si="36"/>
        <v>Business, Industrial</v>
      </c>
      <c r="E327" s="324">
        <f t="shared" si="36"/>
        <v>2008</v>
      </c>
      <c r="F327" s="325" t="str">
        <f t="shared" si="36"/>
        <v>Final</v>
      </c>
      <c r="H327" s="323">
        <f t="shared" si="31"/>
        <v>157</v>
      </c>
      <c r="I327" s="325" t="s">
        <v>369</v>
      </c>
      <c r="K327" s="343" t="s">
        <v>212</v>
      </c>
      <c r="L327" s="269" t="s">
        <v>212</v>
      </c>
      <c r="M327" s="269" t="s">
        <v>212</v>
      </c>
      <c r="N327" s="344" t="s">
        <v>212</v>
      </c>
      <c r="O327" s="269" t="s">
        <v>212</v>
      </c>
      <c r="P327" s="269" t="s">
        <v>212</v>
      </c>
      <c r="Q327" s="328">
        <v>41</v>
      </c>
      <c r="R327" s="329">
        <v>15.319775687833991</v>
      </c>
      <c r="T327" s="326">
        <v>0</v>
      </c>
      <c r="U327" s="197" t="s">
        <v>213</v>
      </c>
      <c r="V327" s="198" t="s">
        <v>213</v>
      </c>
      <c r="W327" s="198" t="s">
        <v>213</v>
      </c>
      <c r="X327" s="197" t="s">
        <v>213</v>
      </c>
      <c r="Y327" s="198" t="s">
        <v>213</v>
      </c>
      <c r="Z327" s="199" t="s">
        <v>213</v>
      </c>
    </row>
    <row r="328" spans="1:26" hidden="1">
      <c r="A328" s="23">
        <f t="shared" si="32"/>
        <v>322</v>
      </c>
      <c r="B328" s="24">
        <f t="shared" si="36"/>
        <v>25</v>
      </c>
      <c r="C328" s="24" t="str">
        <f t="shared" si="36"/>
        <v>Electricity Retrofit Incentive</v>
      </c>
      <c r="D328" s="24" t="str">
        <f t="shared" si="36"/>
        <v>Business, Industrial</v>
      </c>
      <c r="E328" s="24">
        <f t="shared" si="36"/>
        <v>2008</v>
      </c>
      <c r="F328" s="25" t="str">
        <f t="shared" si="36"/>
        <v>Final</v>
      </c>
      <c r="H328" s="23">
        <f t="shared" ref="H328:H391" si="37">IF($B328&lt;&gt;B327,1,H327+1)</f>
        <v>158</v>
      </c>
      <c r="I328" s="25" t="s">
        <v>370</v>
      </c>
      <c r="K328" s="252" t="s">
        <v>212</v>
      </c>
      <c r="L328" s="253" t="s">
        <v>212</v>
      </c>
      <c r="M328" s="253" t="s">
        <v>212</v>
      </c>
      <c r="N328" s="254" t="s">
        <v>212</v>
      </c>
      <c r="O328" s="253" t="s">
        <v>212</v>
      </c>
      <c r="P328" s="253" t="s">
        <v>212</v>
      </c>
      <c r="Q328" s="187">
        <v>41</v>
      </c>
      <c r="R328" s="188">
        <v>15.319775687833991</v>
      </c>
      <c r="T328" s="184">
        <v>0</v>
      </c>
      <c r="U328" s="189" t="s">
        <v>213</v>
      </c>
      <c r="V328" s="185" t="s">
        <v>213</v>
      </c>
      <c r="W328" s="185" t="s">
        <v>213</v>
      </c>
      <c r="X328" s="189" t="s">
        <v>213</v>
      </c>
      <c r="Y328" s="185" t="s">
        <v>213</v>
      </c>
      <c r="Z328" s="190" t="s">
        <v>213</v>
      </c>
    </row>
    <row r="329" spans="1:26" hidden="1">
      <c r="A329" s="323">
        <f t="shared" ref="A329:A392" si="38">A328+1</f>
        <v>323</v>
      </c>
      <c r="B329" s="324">
        <f t="shared" si="36"/>
        <v>25</v>
      </c>
      <c r="C329" s="324" t="str">
        <f t="shared" si="36"/>
        <v>Electricity Retrofit Incentive</v>
      </c>
      <c r="D329" s="324" t="str">
        <f t="shared" si="36"/>
        <v>Business, Industrial</v>
      </c>
      <c r="E329" s="324">
        <f t="shared" si="36"/>
        <v>2008</v>
      </c>
      <c r="F329" s="325" t="str">
        <f t="shared" si="36"/>
        <v>Final</v>
      </c>
      <c r="H329" s="323">
        <f t="shared" si="37"/>
        <v>159</v>
      </c>
      <c r="I329" s="325" t="s">
        <v>371</v>
      </c>
      <c r="K329" s="343" t="s">
        <v>212</v>
      </c>
      <c r="L329" s="269" t="s">
        <v>212</v>
      </c>
      <c r="M329" s="269" t="s">
        <v>212</v>
      </c>
      <c r="N329" s="344" t="s">
        <v>212</v>
      </c>
      <c r="O329" s="269" t="s">
        <v>212</v>
      </c>
      <c r="P329" s="269" t="s">
        <v>212</v>
      </c>
      <c r="Q329" s="328">
        <v>41</v>
      </c>
      <c r="R329" s="329">
        <v>15.319775687833991</v>
      </c>
      <c r="T329" s="326">
        <v>0</v>
      </c>
      <c r="U329" s="197" t="s">
        <v>213</v>
      </c>
      <c r="V329" s="198" t="s">
        <v>213</v>
      </c>
      <c r="W329" s="198" t="s">
        <v>213</v>
      </c>
      <c r="X329" s="197" t="s">
        <v>213</v>
      </c>
      <c r="Y329" s="198" t="s">
        <v>213</v>
      </c>
      <c r="Z329" s="199" t="s">
        <v>213</v>
      </c>
    </row>
    <row r="330" spans="1:26" hidden="1">
      <c r="A330" s="23">
        <f t="shared" si="38"/>
        <v>324</v>
      </c>
      <c r="B330" s="24">
        <f t="shared" si="36"/>
        <v>25</v>
      </c>
      <c r="C330" s="24" t="str">
        <f t="shared" si="36"/>
        <v>Electricity Retrofit Incentive</v>
      </c>
      <c r="D330" s="24" t="str">
        <f t="shared" si="36"/>
        <v>Business, Industrial</v>
      </c>
      <c r="E330" s="24">
        <f t="shared" si="36"/>
        <v>2008</v>
      </c>
      <c r="F330" s="25" t="str">
        <f t="shared" si="36"/>
        <v>Final</v>
      </c>
      <c r="H330" s="23">
        <f t="shared" si="37"/>
        <v>160</v>
      </c>
      <c r="I330" s="25" t="s">
        <v>372</v>
      </c>
      <c r="K330" s="252" t="s">
        <v>212</v>
      </c>
      <c r="L330" s="253" t="s">
        <v>212</v>
      </c>
      <c r="M330" s="253" t="s">
        <v>212</v>
      </c>
      <c r="N330" s="254" t="s">
        <v>212</v>
      </c>
      <c r="O330" s="253" t="s">
        <v>212</v>
      </c>
      <c r="P330" s="253" t="s">
        <v>212</v>
      </c>
      <c r="Q330" s="187">
        <v>41</v>
      </c>
      <c r="R330" s="188">
        <v>15.319775687833991</v>
      </c>
      <c r="T330" s="184">
        <v>0</v>
      </c>
      <c r="U330" s="189" t="s">
        <v>213</v>
      </c>
      <c r="V330" s="185" t="s">
        <v>213</v>
      </c>
      <c r="W330" s="185" t="s">
        <v>213</v>
      </c>
      <c r="X330" s="189" t="s">
        <v>213</v>
      </c>
      <c r="Y330" s="185" t="s">
        <v>213</v>
      </c>
      <c r="Z330" s="190" t="s">
        <v>213</v>
      </c>
    </row>
    <row r="331" spans="1:26" hidden="1">
      <c r="A331" s="323">
        <f t="shared" si="38"/>
        <v>325</v>
      </c>
      <c r="B331" s="324">
        <f t="shared" si="36"/>
        <v>25</v>
      </c>
      <c r="C331" s="324" t="str">
        <f t="shared" si="36"/>
        <v>Electricity Retrofit Incentive</v>
      </c>
      <c r="D331" s="324" t="str">
        <f t="shared" si="36"/>
        <v>Business, Industrial</v>
      </c>
      <c r="E331" s="324">
        <f t="shared" si="36"/>
        <v>2008</v>
      </c>
      <c r="F331" s="325" t="str">
        <f t="shared" si="36"/>
        <v>Final</v>
      </c>
      <c r="H331" s="323">
        <f t="shared" si="37"/>
        <v>161</v>
      </c>
      <c r="I331" s="325" t="s">
        <v>373</v>
      </c>
      <c r="K331" s="343" t="s">
        <v>212</v>
      </c>
      <c r="L331" s="269" t="s">
        <v>212</v>
      </c>
      <c r="M331" s="269" t="s">
        <v>212</v>
      </c>
      <c r="N331" s="344" t="s">
        <v>212</v>
      </c>
      <c r="O331" s="269" t="s">
        <v>212</v>
      </c>
      <c r="P331" s="269" t="s">
        <v>212</v>
      </c>
      <c r="Q331" s="328">
        <v>41</v>
      </c>
      <c r="R331" s="329">
        <v>15.319775687833991</v>
      </c>
      <c r="T331" s="326">
        <v>0</v>
      </c>
      <c r="U331" s="197" t="s">
        <v>213</v>
      </c>
      <c r="V331" s="198" t="s">
        <v>213</v>
      </c>
      <c r="W331" s="198" t="s">
        <v>213</v>
      </c>
      <c r="X331" s="197" t="s">
        <v>213</v>
      </c>
      <c r="Y331" s="198" t="s">
        <v>213</v>
      </c>
      <c r="Z331" s="199" t="s">
        <v>213</v>
      </c>
    </row>
    <row r="332" spans="1:26" hidden="1">
      <c r="A332" s="23">
        <f t="shared" si="38"/>
        <v>326</v>
      </c>
      <c r="B332" s="24">
        <f t="shared" ref="B332:F347" si="39">B331</f>
        <v>25</v>
      </c>
      <c r="C332" s="24" t="str">
        <f t="shared" si="39"/>
        <v>Electricity Retrofit Incentive</v>
      </c>
      <c r="D332" s="24" t="str">
        <f t="shared" si="39"/>
        <v>Business, Industrial</v>
      </c>
      <c r="E332" s="24">
        <f t="shared" si="39"/>
        <v>2008</v>
      </c>
      <c r="F332" s="25" t="str">
        <f t="shared" si="39"/>
        <v>Final</v>
      </c>
      <c r="H332" s="23">
        <f t="shared" si="37"/>
        <v>162</v>
      </c>
      <c r="I332" s="25" t="s">
        <v>374</v>
      </c>
      <c r="K332" s="252" t="s">
        <v>212</v>
      </c>
      <c r="L332" s="253" t="s">
        <v>212</v>
      </c>
      <c r="M332" s="253" t="s">
        <v>212</v>
      </c>
      <c r="N332" s="254" t="s">
        <v>212</v>
      </c>
      <c r="O332" s="253" t="s">
        <v>212</v>
      </c>
      <c r="P332" s="253" t="s">
        <v>212</v>
      </c>
      <c r="Q332" s="187">
        <v>41</v>
      </c>
      <c r="R332" s="188">
        <v>15.319775687833991</v>
      </c>
      <c r="T332" s="184">
        <v>0</v>
      </c>
      <c r="U332" s="189" t="s">
        <v>213</v>
      </c>
      <c r="V332" s="185" t="s">
        <v>213</v>
      </c>
      <c r="W332" s="185" t="s">
        <v>213</v>
      </c>
      <c r="X332" s="189" t="s">
        <v>213</v>
      </c>
      <c r="Y332" s="185" t="s">
        <v>213</v>
      </c>
      <c r="Z332" s="190" t="s">
        <v>213</v>
      </c>
    </row>
    <row r="333" spans="1:26" hidden="1">
      <c r="A333" s="323">
        <f t="shared" si="38"/>
        <v>327</v>
      </c>
      <c r="B333" s="324">
        <f t="shared" si="39"/>
        <v>25</v>
      </c>
      <c r="C333" s="324" t="str">
        <f t="shared" si="39"/>
        <v>Electricity Retrofit Incentive</v>
      </c>
      <c r="D333" s="324" t="str">
        <f t="shared" si="39"/>
        <v>Business, Industrial</v>
      </c>
      <c r="E333" s="324">
        <f t="shared" si="39"/>
        <v>2008</v>
      </c>
      <c r="F333" s="325" t="str">
        <f t="shared" si="39"/>
        <v>Final</v>
      </c>
      <c r="H333" s="323">
        <f t="shared" si="37"/>
        <v>163</v>
      </c>
      <c r="I333" s="325" t="s">
        <v>375</v>
      </c>
      <c r="K333" s="343" t="s">
        <v>212</v>
      </c>
      <c r="L333" s="269" t="s">
        <v>212</v>
      </c>
      <c r="M333" s="269" t="s">
        <v>212</v>
      </c>
      <c r="N333" s="344" t="s">
        <v>212</v>
      </c>
      <c r="O333" s="269" t="s">
        <v>212</v>
      </c>
      <c r="P333" s="269" t="s">
        <v>212</v>
      </c>
      <c r="Q333" s="328">
        <v>41</v>
      </c>
      <c r="R333" s="329">
        <v>15.319775687833991</v>
      </c>
      <c r="T333" s="326">
        <v>0</v>
      </c>
      <c r="U333" s="197" t="s">
        <v>213</v>
      </c>
      <c r="V333" s="198" t="s">
        <v>213</v>
      </c>
      <c r="W333" s="198" t="s">
        <v>213</v>
      </c>
      <c r="X333" s="197" t="s">
        <v>213</v>
      </c>
      <c r="Y333" s="198" t="s">
        <v>213</v>
      </c>
      <c r="Z333" s="199" t="s">
        <v>213</v>
      </c>
    </row>
    <row r="334" spans="1:26" hidden="1">
      <c r="A334" s="23">
        <f t="shared" si="38"/>
        <v>328</v>
      </c>
      <c r="B334" s="24">
        <f t="shared" si="39"/>
        <v>25</v>
      </c>
      <c r="C334" s="24" t="str">
        <f t="shared" si="39"/>
        <v>Electricity Retrofit Incentive</v>
      </c>
      <c r="D334" s="24" t="str">
        <f t="shared" si="39"/>
        <v>Business, Industrial</v>
      </c>
      <c r="E334" s="24">
        <f t="shared" si="39"/>
        <v>2008</v>
      </c>
      <c r="F334" s="25" t="str">
        <f t="shared" si="39"/>
        <v>Final</v>
      </c>
      <c r="H334" s="23">
        <f t="shared" si="37"/>
        <v>164</v>
      </c>
      <c r="I334" s="25" t="s">
        <v>376</v>
      </c>
      <c r="K334" s="252" t="s">
        <v>212</v>
      </c>
      <c r="L334" s="253" t="s">
        <v>212</v>
      </c>
      <c r="M334" s="253" t="s">
        <v>212</v>
      </c>
      <c r="N334" s="254" t="s">
        <v>212</v>
      </c>
      <c r="O334" s="253" t="s">
        <v>212</v>
      </c>
      <c r="P334" s="253" t="s">
        <v>212</v>
      </c>
      <c r="Q334" s="187">
        <v>41</v>
      </c>
      <c r="R334" s="188">
        <v>15.319775687833991</v>
      </c>
      <c r="T334" s="184">
        <v>0</v>
      </c>
      <c r="U334" s="189" t="s">
        <v>213</v>
      </c>
      <c r="V334" s="185" t="s">
        <v>213</v>
      </c>
      <c r="W334" s="185" t="s">
        <v>213</v>
      </c>
      <c r="X334" s="189" t="s">
        <v>213</v>
      </c>
      <c r="Y334" s="185" t="s">
        <v>213</v>
      </c>
      <c r="Z334" s="190" t="s">
        <v>213</v>
      </c>
    </row>
    <row r="335" spans="1:26" hidden="1">
      <c r="A335" s="323">
        <f t="shared" si="38"/>
        <v>329</v>
      </c>
      <c r="B335" s="324">
        <f t="shared" si="39"/>
        <v>25</v>
      </c>
      <c r="C335" s="324" t="str">
        <f t="shared" si="39"/>
        <v>Electricity Retrofit Incentive</v>
      </c>
      <c r="D335" s="324" t="str">
        <f t="shared" si="39"/>
        <v>Business, Industrial</v>
      </c>
      <c r="E335" s="324">
        <f t="shared" si="39"/>
        <v>2008</v>
      </c>
      <c r="F335" s="325" t="str">
        <f t="shared" si="39"/>
        <v>Final</v>
      </c>
      <c r="H335" s="323">
        <f t="shared" si="37"/>
        <v>165</v>
      </c>
      <c r="I335" s="325" t="s">
        <v>377</v>
      </c>
      <c r="K335" s="343" t="s">
        <v>212</v>
      </c>
      <c r="L335" s="269" t="s">
        <v>212</v>
      </c>
      <c r="M335" s="269" t="s">
        <v>212</v>
      </c>
      <c r="N335" s="344" t="s">
        <v>212</v>
      </c>
      <c r="O335" s="269" t="s">
        <v>212</v>
      </c>
      <c r="P335" s="269" t="s">
        <v>212</v>
      </c>
      <c r="Q335" s="328">
        <v>41</v>
      </c>
      <c r="R335" s="329">
        <v>15.319775687833991</v>
      </c>
      <c r="T335" s="326">
        <v>0</v>
      </c>
      <c r="U335" s="197" t="s">
        <v>213</v>
      </c>
      <c r="V335" s="198" t="s">
        <v>213</v>
      </c>
      <c r="W335" s="198" t="s">
        <v>213</v>
      </c>
      <c r="X335" s="197" t="s">
        <v>213</v>
      </c>
      <c r="Y335" s="198" t="s">
        <v>213</v>
      </c>
      <c r="Z335" s="199" t="s">
        <v>213</v>
      </c>
    </row>
    <row r="336" spans="1:26" hidden="1">
      <c r="A336" s="23">
        <f t="shared" si="38"/>
        <v>330</v>
      </c>
      <c r="B336" s="24">
        <f t="shared" si="39"/>
        <v>25</v>
      </c>
      <c r="C336" s="24" t="str">
        <f t="shared" si="39"/>
        <v>Electricity Retrofit Incentive</v>
      </c>
      <c r="D336" s="24" t="str">
        <f t="shared" si="39"/>
        <v>Business, Industrial</v>
      </c>
      <c r="E336" s="24">
        <f t="shared" si="39"/>
        <v>2008</v>
      </c>
      <c r="F336" s="25" t="str">
        <f t="shared" si="39"/>
        <v>Final</v>
      </c>
      <c r="H336" s="23">
        <f t="shared" si="37"/>
        <v>166</v>
      </c>
      <c r="I336" s="25" t="s">
        <v>378</v>
      </c>
      <c r="K336" s="252" t="s">
        <v>212</v>
      </c>
      <c r="L336" s="253" t="s">
        <v>212</v>
      </c>
      <c r="M336" s="253" t="s">
        <v>212</v>
      </c>
      <c r="N336" s="254" t="s">
        <v>212</v>
      </c>
      <c r="O336" s="253" t="s">
        <v>212</v>
      </c>
      <c r="P336" s="253" t="s">
        <v>212</v>
      </c>
      <c r="Q336" s="187">
        <v>41</v>
      </c>
      <c r="R336" s="188">
        <v>15.319775687833991</v>
      </c>
      <c r="T336" s="184">
        <v>0</v>
      </c>
      <c r="U336" s="189" t="s">
        <v>213</v>
      </c>
      <c r="V336" s="185" t="s">
        <v>213</v>
      </c>
      <c r="W336" s="185" t="s">
        <v>213</v>
      </c>
      <c r="X336" s="189" t="s">
        <v>213</v>
      </c>
      <c r="Y336" s="185" t="s">
        <v>213</v>
      </c>
      <c r="Z336" s="190" t="s">
        <v>213</v>
      </c>
    </row>
    <row r="337" spans="1:26" hidden="1">
      <c r="A337" s="323">
        <f t="shared" si="38"/>
        <v>331</v>
      </c>
      <c r="B337" s="324">
        <f t="shared" si="39"/>
        <v>25</v>
      </c>
      <c r="C337" s="324" t="str">
        <f t="shared" si="39"/>
        <v>Electricity Retrofit Incentive</v>
      </c>
      <c r="D337" s="324" t="str">
        <f t="shared" si="39"/>
        <v>Business, Industrial</v>
      </c>
      <c r="E337" s="324">
        <f t="shared" si="39"/>
        <v>2008</v>
      </c>
      <c r="F337" s="325" t="str">
        <f t="shared" si="39"/>
        <v>Final</v>
      </c>
      <c r="H337" s="323">
        <f t="shared" si="37"/>
        <v>167</v>
      </c>
      <c r="I337" s="325" t="s">
        <v>379</v>
      </c>
      <c r="K337" s="343" t="s">
        <v>212</v>
      </c>
      <c r="L337" s="269" t="s">
        <v>212</v>
      </c>
      <c r="M337" s="269" t="s">
        <v>212</v>
      </c>
      <c r="N337" s="344" t="s">
        <v>212</v>
      </c>
      <c r="O337" s="269" t="s">
        <v>212</v>
      </c>
      <c r="P337" s="269" t="s">
        <v>212</v>
      </c>
      <c r="Q337" s="328">
        <v>41</v>
      </c>
      <c r="R337" s="329">
        <v>15.319775687833991</v>
      </c>
      <c r="T337" s="326">
        <v>0</v>
      </c>
      <c r="U337" s="197" t="s">
        <v>213</v>
      </c>
      <c r="V337" s="198" t="s">
        <v>213</v>
      </c>
      <c r="W337" s="198" t="s">
        <v>213</v>
      </c>
      <c r="X337" s="197" t="s">
        <v>213</v>
      </c>
      <c r="Y337" s="198" t="s">
        <v>213</v>
      </c>
      <c r="Z337" s="199" t="s">
        <v>213</v>
      </c>
    </row>
    <row r="338" spans="1:26" hidden="1">
      <c r="A338" s="23">
        <f t="shared" si="38"/>
        <v>332</v>
      </c>
      <c r="B338" s="24">
        <f t="shared" si="39"/>
        <v>25</v>
      </c>
      <c r="C338" s="24" t="str">
        <f t="shared" si="39"/>
        <v>Electricity Retrofit Incentive</v>
      </c>
      <c r="D338" s="24" t="str">
        <f t="shared" si="39"/>
        <v>Business, Industrial</v>
      </c>
      <c r="E338" s="24">
        <f t="shared" si="39"/>
        <v>2008</v>
      </c>
      <c r="F338" s="25" t="str">
        <f t="shared" si="39"/>
        <v>Final</v>
      </c>
      <c r="H338" s="23">
        <f t="shared" si="37"/>
        <v>168</v>
      </c>
      <c r="I338" s="25" t="s">
        <v>380</v>
      </c>
      <c r="K338" s="252" t="s">
        <v>212</v>
      </c>
      <c r="L338" s="253" t="s">
        <v>212</v>
      </c>
      <c r="M338" s="253" t="s">
        <v>212</v>
      </c>
      <c r="N338" s="254" t="s">
        <v>212</v>
      </c>
      <c r="O338" s="253" t="s">
        <v>212</v>
      </c>
      <c r="P338" s="253" t="s">
        <v>212</v>
      </c>
      <c r="Q338" s="187">
        <v>41</v>
      </c>
      <c r="R338" s="188">
        <v>15.319775687833991</v>
      </c>
      <c r="T338" s="184">
        <v>0</v>
      </c>
      <c r="U338" s="189" t="s">
        <v>213</v>
      </c>
      <c r="V338" s="185" t="s">
        <v>213</v>
      </c>
      <c r="W338" s="185" t="s">
        <v>213</v>
      </c>
      <c r="X338" s="189" t="s">
        <v>213</v>
      </c>
      <c r="Y338" s="185" t="s">
        <v>213</v>
      </c>
      <c r="Z338" s="190" t="s">
        <v>213</v>
      </c>
    </row>
    <row r="339" spans="1:26" hidden="1">
      <c r="A339" s="323">
        <f t="shared" si="38"/>
        <v>333</v>
      </c>
      <c r="B339" s="324">
        <f t="shared" si="39"/>
        <v>25</v>
      </c>
      <c r="C339" s="324" t="str">
        <f t="shared" si="39"/>
        <v>Electricity Retrofit Incentive</v>
      </c>
      <c r="D339" s="324" t="str">
        <f t="shared" si="39"/>
        <v>Business, Industrial</v>
      </c>
      <c r="E339" s="324">
        <f t="shared" si="39"/>
        <v>2008</v>
      </c>
      <c r="F339" s="325" t="str">
        <f t="shared" si="39"/>
        <v>Final</v>
      </c>
      <c r="H339" s="323">
        <f t="shared" si="37"/>
        <v>169</v>
      </c>
      <c r="I339" s="325" t="s">
        <v>381</v>
      </c>
      <c r="K339" s="343" t="s">
        <v>212</v>
      </c>
      <c r="L339" s="269" t="s">
        <v>212</v>
      </c>
      <c r="M339" s="269" t="s">
        <v>212</v>
      </c>
      <c r="N339" s="344" t="s">
        <v>212</v>
      </c>
      <c r="O339" s="269" t="s">
        <v>212</v>
      </c>
      <c r="P339" s="269" t="s">
        <v>212</v>
      </c>
      <c r="Q339" s="328">
        <v>41</v>
      </c>
      <c r="R339" s="329">
        <v>15.319775687833991</v>
      </c>
      <c r="T339" s="326">
        <v>0</v>
      </c>
      <c r="U339" s="197" t="s">
        <v>213</v>
      </c>
      <c r="V339" s="198" t="s">
        <v>213</v>
      </c>
      <c r="W339" s="198" t="s">
        <v>213</v>
      </c>
      <c r="X339" s="197" t="s">
        <v>213</v>
      </c>
      <c r="Y339" s="198" t="s">
        <v>213</v>
      </c>
      <c r="Z339" s="199" t="s">
        <v>213</v>
      </c>
    </row>
    <row r="340" spans="1:26" hidden="1">
      <c r="A340" s="23">
        <f t="shared" si="38"/>
        <v>334</v>
      </c>
      <c r="B340" s="24">
        <f t="shared" si="39"/>
        <v>25</v>
      </c>
      <c r="C340" s="24" t="str">
        <f t="shared" si="39"/>
        <v>Electricity Retrofit Incentive</v>
      </c>
      <c r="D340" s="24" t="str">
        <f t="shared" si="39"/>
        <v>Business, Industrial</v>
      </c>
      <c r="E340" s="24">
        <f t="shared" si="39"/>
        <v>2008</v>
      </c>
      <c r="F340" s="25" t="str">
        <f t="shared" si="39"/>
        <v>Final</v>
      </c>
      <c r="H340" s="23">
        <f t="shared" si="37"/>
        <v>170</v>
      </c>
      <c r="I340" s="25" t="s">
        <v>382</v>
      </c>
      <c r="K340" s="252" t="s">
        <v>212</v>
      </c>
      <c r="L340" s="253" t="s">
        <v>212</v>
      </c>
      <c r="M340" s="253" t="s">
        <v>212</v>
      </c>
      <c r="N340" s="254" t="s">
        <v>212</v>
      </c>
      <c r="O340" s="253" t="s">
        <v>212</v>
      </c>
      <c r="P340" s="253" t="s">
        <v>212</v>
      </c>
      <c r="Q340" s="187">
        <v>41</v>
      </c>
      <c r="R340" s="188">
        <v>15.319775687833991</v>
      </c>
      <c r="T340" s="184">
        <v>0</v>
      </c>
      <c r="U340" s="189" t="s">
        <v>213</v>
      </c>
      <c r="V340" s="185" t="s">
        <v>213</v>
      </c>
      <c r="W340" s="185" t="s">
        <v>213</v>
      </c>
      <c r="X340" s="189" t="s">
        <v>213</v>
      </c>
      <c r="Y340" s="185" t="s">
        <v>213</v>
      </c>
      <c r="Z340" s="190" t="s">
        <v>213</v>
      </c>
    </row>
    <row r="341" spans="1:26" hidden="1">
      <c r="A341" s="323">
        <f t="shared" si="38"/>
        <v>335</v>
      </c>
      <c r="B341" s="324">
        <f t="shared" si="39"/>
        <v>25</v>
      </c>
      <c r="C341" s="324" t="str">
        <f t="shared" si="39"/>
        <v>Electricity Retrofit Incentive</v>
      </c>
      <c r="D341" s="324" t="str">
        <f t="shared" si="39"/>
        <v>Business, Industrial</v>
      </c>
      <c r="E341" s="324">
        <f t="shared" si="39"/>
        <v>2008</v>
      </c>
      <c r="F341" s="325" t="str">
        <f t="shared" si="39"/>
        <v>Final</v>
      </c>
      <c r="H341" s="323">
        <f t="shared" si="37"/>
        <v>171</v>
      </c>
      <c r="I341" s="325" t="s">
        <v>383</v>
      </c>
      <c r="K341" s="343" t="s">
        <v>212</v>
      </c>
      <c r="L341" s="269" t="s">
        <v>212</v>
      </c>
      <c r="M341" s="269" t="s">
        <v>212</v>
      </c>
      <c r="N341" s="344" t="s">
        <v>212</v>
      </c>
      <c r="O341" s="269" t="s">
        <v>212</v>
      </c>
      <c r="P341" s="269" t="s">
        <v>212</v>
      </c>
      <c r="Q341" s="328">
        <v>41</v>
      </c>
      <c r="R341" s="329">
        <v>15.319775687833991</v>
      </c>
      <c r="T341" s="326">
        <v>0</v>
      </c>
      <c r="U341" s="197" t="s">
        <v>213</v>
      </c>
      <c r="V341" s="198" t="s">
        <v>213</v>
      </c>
      <c r="W341" s="198" t="s">
        <v>213</v>
      </c>
      <c r="X341" s="197" t="s">
        <v>213</v>
      </c>
      <c r="Y341" s="198" t="s">
        <v>213</v>
      </c>
      <c r="Z341" s="199" t="s">
        <v>213</v>
      </c>
    </row>
    <row r="342" spans="1:26" hidden="1">
      <c r="A342" s="23">
        <f t="shared" si="38"/>
        <v>336</v>
      </c>
      <c r="B342" s="24">
        <f t="shared" si="39"/>
        <v>25</v>
      </c>
      <c r="C342" s="24" t="str">
        <f t="shared" si="39"/>
        <v>Electricity Retrofit Incentive</v>
      </c>
      <c r="D342" s="24" t="str">
        <f t="shared" si="39"/>
        <v>Business, Industrial</v>
      </c>
      <c r="E342" s="24">
        <f t="shared" si="39"/>
        <v>2008</v>
      </c>
      <c r="F342" s="25" t="str">
        <f t="shared" si="39"/>
        <v>Final</v>
      </c>
      <c r="H342" s="23">
        <f t="shared" si="37"/>
        <v>172</v>
      </c>
      <c r="I342" s="25" t="s">
        <v>384</v>
      </c>
      <c r="K342" s="252" t="s">
        <v>212</v>
      </c>
      <c r="L342" s="253" t="s">
        <v>212</v>
      </c>
      <c r="M342" s="253" t="s">
        <v>212</v>
      </c>
      <c r="N342" s="254" t="s">
        <v>212</v>
      </c>
      <c r="O342" s="253" t="s">
        <v>212</v>
      </c>
      <c r="P342" s="253" t="s">
        <v>212</v>
      </c>
      <c r="Q342" s="187">
        <v>41</v>
      </c>
      <c r="R342" s="188">
        <v>15.319775687833991</v>
      </c>
      <c r="T342" s="184">
        <v>0</v>
      </c>
      <c r="U342" s="189" t="s">
        <v>213</v>
      </c>
      <c r="V342" s="185" t="s">
        <v>213</v>
      </c>
      <c r="W342" s="185" t="s">
        <v>213</v>
      </c>
      <c r="X342" s="189" t="s">
        <v>213</v>
      </c>
      <c r="Y342" s="185" t="s">
        <v>213</v>
      </c>
      <c r="Z342" s="190" t="s">
        <v>213</v>
      </c>
    </row>
    <row r="343" spans="1:26" hidden="1">
      <c r="A343" s="323">
        <f t="shared" si="38"/>
        <v>337</v>
      </c>
      <c r="B343" s="324">
        <f t="shared" si="39"/>
        <v>25</v>
      </c>
      <c r="C343" s="324" t="str">
        <f t="shared" si="39"/>
        <v>Electricity Retrofit Incentive</v>
      </c>
      <c r="D343" s="324" t="str">
        <f t="shared" si="39"/>
        <v>Business, Industrial</v>
      </c>
      <c r="E343" s="324">
        <f t="shared" si="39"/>
        <v>2008</v>
      </c>
      <c r="F343" s="325" t="str">
        <f t="shared" si="39"/>
        <v>Final</v>
      </c>
      <c r="H343" s="323">
        <f t="shared" si="37"/>
        <v>173</v>
      </c>
      <c r="I343" s="325" t="s">
        <v>385</v>
      </c>
      <c r="K343" s="343" t="s">
        <v>212</v>
      </c>
      <c r="L343" s="269" t="s">
        <v>212</v>
      </c>
      <c r="M343" s="269" t="s">
        <v>212</v>
      </c>
      <c r="N343" s="344" t="s">
        <v>212</v>
      </c>
      <c r="O343" s="269" t="s">
        <v>212</v>
      </c>
      <c r="P343" s="269" t="s">
        <v>212</v>
      </c>
      <c r="Q343" s="328">
        <v>41</v>
      </c>
      <c r="R343" s="329">
        <v>15.319775687833991</v>
      </c>
      <c r="T343" s="326">
        <v>0</v>
      </c>
      <c r="U343" s="197" t="s">
        <v>213</v>
      </c>
      <c r="V343" s="198" t="s">
        <v>213</v>
      </c>
      <c r="W343" s="198" t="s">
        <v>213</v>
      </c>
      <c r="X343" s="197" t="s">
        <v>213</v>
      </c>
      <c r="Y343" s="198" t="s">
        <v>213</v>
      </c>
      <c r="Z343" s="199" t="s">
        <v>213</v>
      </c>
    </row>
    <row r="344" spans="1:26" hidden="1">
      <c r="A344" s="23">
        <f t="shared" si="38"/>
        <v>338</v>
      </c>
      <c r="B344" s="24">
        <f t="shared" si="39"/>
        <v>25</v>
      </c>
      <c r="C344" s="24" t="str">
        <f t="shared" si="39"/>
        <v>Electricity Retrofit Incentive</v>
      </c>
      <c r="D344" s="24" t="str">
        <f t="shared" si="39"/>
        <v>Business, Industrial</v>
      </c>
      <c r="E344" s="24">
        <f t="shared" si="39"/>
        <v>2008</v>
      </c>
      <c r="F344" s="25" t="str">
        <f t="shared" si="39"/>
        <v>Final</v>
      </c>
      <c r="H344" s="23">
        <f t="shared" si="37"/>
        <v>174</v>
      </c>
      <c r="I344" s="25" t="s">
        <v>386</v>
      </c>
      <c r="K344" s="252" t="s">
        <v>212</v>
      </c>
      <c r="L344" s="253" t="s">
        <v>212</v>
      </c>
      <c r="M344" s="253" t="s">
        <v>212</v>
      </c>
      <c r="N344" s="254" t="s">
        <v>212</v>
      </c>
      <c r="O344" s="253" t="s">
        <v>212</v>
      </c>
      <c r="P344" s="253" t="s">
        <v>212</v>
      </c>
      <c r="Q344" s="187">
        <v>41</v>
      </c>
      <c r="R344" s="188">
        <v>15.319775687833991</v>
      </c>
      <c r="T344" s="184">
        <v>0</v>
      </c>
      <c r="U344" s="189" t="s">
        <v>213</v>
      </c>
      <c r="V344" s="185" t="s">
        <v>213</v>
      </c>
      <c r="W344" s="185" t="s">
        <v>213</v>
      </c>
      <c r="X344" s="189" t="s">
        <v>213</v>
      </c>
      <c r="Y344" s="185" t="s">
        <v>213</v>
      </c>
      <c r="Z344" s="190" t="s">
        <v>213</v>
      </c>
    </row>
    <row r="345" spans="1:26" hidden="1">
      <c r="A345" s="323">
        <f t="shared" si="38"/>
        <v>339</v>
      </c>
      <c r="B345" s="324">
        <f t="shared" si="39"/>
        <v>25</v>
      </c>
      <c r="C345" s="324" t="str">
        <f t="shared" si="39"/>
        <v>Electricity Retrofit Incentive</v>
      </c>
      <c r="D345" s="324" t="str">
        <f t="shared" si="39"/>
        <v>Business, Industrial</v>
      </c>
      <c r="E345" s="324">
        <f t="shared" si="39"/>
        <v>2008</v>
      </c>
      <c r="F345" s="325" t="str">
        <f t="shared" si="39"/>
        <v>Final</v>
      </c>
      <c r="H345" s="323">
        <f t="shared" si="37"/>
        <v>175</v>
      </c>
      <c r="I345" s="325" t="s">
        <v>387</v>
      </c>
      <c r="K345" s="343" t="s">
        <v>212</v>
      </c>
      <c r="L345" s="269" t="s">
        <v>212</v>
      </c>
      <c r="M345" s="269" t="s">
        <v>212</v>
      </c>
      <c r="N345" s="344" t="s">
        <v>212</v>
      </c>
      <c r="O345" s="269" t="s">
        <v>212</v>
      </c>
      <c r="P345" s="269" t="s">
        <v>212</v>
      </c>
      <c r="Q345" s="328">
        <v>41</v>
      </c>
      <c r="R345" s="329">
        <v>15.319775687833991</v>
      </c>
      <c r="T345" s="326">
        <v>0</v>
      </c>
      <c r="U345" s="197" t="s">
        <v>213</v>
      </c>
      <c r="V345" s="198" t="s">
        <v>213</v>
      </c>
      <c r="W345" s="198" t="s">
        <v>213</v>
      </c>
      <c r="X345" s="197" t="s">
        <v>213</v>
      </c>
      <c r="Y345" s="198" t="s">
        <v>213</v>
      </c>
      <c r="Z345" s="199" t="s">
        <v>213</v>
      </c>
    </row>
    <row r="346" spans="1:26" hidden="1">
      <c r="A346" s="23">
        <f t="shared" si="38"/>
        <v>340</v>
      </c>
      <c r="B346" s="24">
        <f t="shared" si="39"/>
        <v>25</v>
      </c>
      <c r="C346" s="24" t="str">
        <f t="shared" si="39"/>
        <v>Electricity Retrofit Incentive</v>
      </c>
      <c r="D346" s="24" t="str">
        <f t="shared" si="39"/>
        <v>Business, Industrial</v>
      </c>
      <c r="E346" s="24">
        <f t="shared" si="39"/>
        <v>2008</v>
      </c>
      <c r="F346" s="25" t="str">
        <f t="shared" si="39"/>
        <v>Final</v>
      </c>
      <c r="H346" s="23">
        <f t="shared" si="37"/>
        <v>176</v>
      </c>
      <c r="I346" s="25" t="s">
        <v>388</v>
      </c>
      <c r="K346" s="252" t="s">
        <v>212</v>
      </c>
      <c r="L346" s="253" t="s">
        <v>212</v>
      </c>
      <c r="M346" s="253" t="s">
        <v>212</v>
      </c>
      <c r="N346" s="254" t="s">
        <v>212</v>
      </c>
      <c r="O346" s="253" t="s">
        <v>212</v>
      </c>
      <c r="P346" s="253" t="s">
        <v>212</v>
      </c>
      <c r="Q346" s="187">
        <v>41</v>
      </c>
      <c r="R346" s="188">
        <v>15.319775687833991</v>
      </c>
      <c r="T346" s="184">
        <v>0</v>
      </c>
      <c r="U346" s="189" t="s">
        <v>213</v>
      </c>
      <c r="V346" s="185" t="s">
        <v>213</v>
      </c>
      <c r="W346" s="185" t="s">
        <v>213</v>
      </c>
      <c r="X346" s="189" t="s">
        <v>213</v>
      </c>
      <c r="Y346" s="185" t="s">
        <v>213</v>
      </c>
      <c r="Z346" s="190" t="s">
        <v>213</v>
      </c>
    </row>
    <row r="347" spans="1:26" hidden="1">
      <c r="A347" s="323">
        <f t="shared" si="38"/>
        <v>341</v>
      </c>
      <c r="B347" s="324">
        <f t="shared" si="39"/>
        <v>25</v>
      </c>
      <c r="C347" s="324" t="str">
        <f t="shared" si="39"/>
        <v>Electricity Retrofit Incentive</v>
      </c>
      <c r="D347" s="324" t="str">
        <f t="shared" si="39"/>
        <v>Business, Industrial</v>
      </c>
      <c r="E347" s="324">
        <f t="shared" si="39"/>
        <v>2008</v>
      </c>
      <c r="F347" s="325" t="str">
        <f t="shared" si="39"/>
        <v>Final</v>
      </c>
      <c r="H347" s="323">
        <f t="shared" si="37"/>
        <v>177</v>
      </c>
      <c r="I347" s="325" t="s">
        <v>389</v>
      </c>
      <c r="K347" s="343" t="s">
        <v>212</v>
      </c>
      <c r="L347" s="269" t="s">
        <v>212</v>
      </c>
      <c r="M347" s="269" t="s">
        <v>212</v>
      </c>
      <c r="N347" s="344" t="s">
        <v>212</v>
      </c>
      <c r="O347" s="269" t="s">
        <v>212</v>
      </c>
      <c r="P347" s="269" t="s">
        <v>212</v>
      </c>
      <c r="Q347" s="328">
        <v>41</v>
      </c>
      <c r="R347" s="329">
        <v>15.319775687833991</v>
      </c>
      <c r="T347" s="326">
        <v>0</v>
      </c>
      <c r="U347" s="197" t="s">
        <v>213</v>
      </c>
      <c r="V347" s="198" t="s">
        <v>213</v>
      </c>
      <c r="W347" s="198" t="s">
        <v>213</v>
      </c>
      <c r="X347" s="197" t="s">
        <v>213</v>
      </c>
      <c r="Y347" s="198" t="s">
        <v>213</v>
      </c>
      <c r="Z347" s="199" t="s">
        <v>213</v>
      </c>
    </row>
    <row r="348" spans="1:26" hidden="1">
      <c r="A348" s="23">
        <f t="shared" si="38"/>
        <v>342</v>
      </c>
      <c r="B348" s="24">
        <f t="shared" ref="B348:F363" si="40">B347</f>
        <v>25</v>
      </c>
      <c r="C348" s="24" t="str">
        <f t="shared" si="40"/>
        <v>Electricity Retrofit Incentive</v>
      </c>
      <c r="D348" s="24" t="str">
        <f t="shared" si="40"/>
        <v>Business, Industrial</v>
      </c>
      <c r="E348" s="24">
        <f t="shared" si="40"/>
        <v>2008</v>
      </c>
      <c r="F348" s="25" t="str">
        <f t="shared" si="40"/>
        <v>Final</v>
      </c>
      <c r="H348" s="23">
        <f t="shared" si="37"/>
        <v>178</v>
      </c>
      <c r="I348" s="25" t="s">
        <v>390</v>
      </c>
      <c r="K348" s="252" t="s">
        <v>212</v>
      </c>
      <c r="L348" s="253" t="s">
        <v>212</v>
      </c>
      <c r="M348" s="253" t="s">
        <v>212</v>
      </c>
      <c r="N348" s="254" t="s">
        <v>212</v>
      </c>
      <c r="O348" s="253" t="s">
        <v>212</v>
      </c>
      <c r="P348" s="253" t="s">
        <v>212</v>
      </c>
      <c r="Q348" s="187">
        <v>41</v>
      </c>
      <c r="R348" s="188">
        <v>15.319775687833991</v>
      </c>
      <c r="T348" s="184">
        <v>0</v>
      </c>
      <c r="U348" s="189" t="s">
        <v>213</v>
      </c>
      <c r="V348" s="185" t="s">
        <v>213</v>
      </c>
      <c r="W348" s="185" t="s">
        <v>213</v>
      </c>
      <c r="X348" s="189" t="s">
        <v>213</v>
      </c>
      <c r="Y348" s="185" t="s">
        <v>213</v>
      </c>
      <c r="Z348" s="190" t="s">
        <v>213</v>
      </c>
    </row>
    <row r="349" spans="1:26" hidden="1">
      <c r="A349" s="323">
        <f t="shared" si="38"/>
        <v>343</v>
      </c>
      <c r="B349" s="324">
        <f t="shared" si="40"/>
        <v>25</v>
      </c>
      <c r="C349" s="324" t="str">
        <f t="shared" si="40"/>
        <v>Electricity Retrofit Incentive</v>
      </c>
      <c r="D349" s="324" t="str">
        <f t="shared" si="40"/>
        <v>Business, Industrial</v>
      </c>
      <c r="E349" s="324">
        <f t="shared" si="40"/>
        <v>2008</v>
      </c>
      <c r="F349" s="325" t="str">
        <f t="shared" si="40"/>
        <v>Final</v>
      </c>
      <c r="H349" s="323">
        <f t="shared" si="37"/>
        <v>179</v>
      </c>
      <c r="I349" s="325" t="s">
        <v>391</v>
      </c>
      <c r="K349" s="343" t="s">
        <v>212</v>
      </c>
      <c r="L349" s="269" t="s">
        <v>212</v>
      </c>
      <c r="M349" s="269" t="s">
        <v>212</v>
      </c>
      <c r="N349" s="344" t="s">
        <v>212</v>
      </c>
      <c r="O349" s="269" t="s">
        <v>212</v>
      </c>
      <c r="P349" s="269" t="s">
        <v>212</v>
      </c>
      <c r="Q349" s="328">
        <v>41</v>
      </c>
      <c r="R349" s="329">
        <v>15.319775687833991</v>
      </c>
      <c r="T349" s="326">
        <v>0</v>
      </c>
      <c r="U349" s="197" t="s">
        <v>213</v>
      </c>
      <c r="V349" s="198" t="s">
        <v>213</v>
      </c>
      <c r="W349" s="198" t="s">
        <v>213</v>
      </c>
      <c r="X349" s="197" t="s">
        <v>213</v>
      </c>
      <c r="Y349" s="198" t="s">
        <v>213</v>
      </c>
      <c r="Z349" s="199" t="s">
        <v>213</v>
      </c>
    </row>
    <row r="350" spans="1:26" hidden="1">
      <c r="A350" s="23">
        <f t="shared" si="38"/>
        <v>344</v>
      </c>
      <c r="B350" s="24">
        <f t="shared" si="40"/>
        <v>25</v>
      </c>
      <c r="C350" s="24" t="str">
        <f t="shared" si="40"/>
        <v>Electricity Retrofit Incentive</v>
      </c>
      <c r="D350" s="24" t="str">
        <f t="shared" si="40"/>
        <v>Business, Industrial</v>
      </c>
      <c r="E350" s="24">
        <f t="shared" si="40"/>
        <v>2008</v>
      </c>
      <c r="F350" s="25" t="str">
        <f t="shared" si="40"/>
        <v>Final</v>
      </c>
      <c r="H350" s="23">
        <f t="shared" si="37"/>
        <v>180</v>
      </c>
      <c r="I350" s="25" t="s">
        <v>392</v>
      </c>
      <c r="K350" s="252" t="s">
        <v>212</v>
      </c>
      <c r="L350" s="253" t="s">
        <v>212</v>
      </c>
      <c r="M350" s="253" t="s">
        <v>212</v>
      </c>
      <c r="N350" s="254" t="s">
        <v>212</v>
      </c>
      <c r="O350" s="253" t="s">
        <v>212</v>
      </c>
      <c r="P350" s="253" t="s">
        <v>212</v>
      </c>
      <c r="Q350" s="187">
        <v>41</v>
      </c>
      <c r="R350" s="188">
        <v>15.319775687833991</v>
      </c>
      <c r="T350" s="184">
        <v>0</v>
      </c>
      <c r="U350" s="189" t="s">
        <v>213</v>
      </c>
      <c r="V350" s="185" t="s">
        <v>213</v>
      </c>
      <c r="W350" s="185" t="s">
        <v>213</v>
      </c>
      <c r="X350" s="189" t="s">
        <v>213</v>
      </c>
      <c r="Y350" s="185" t="s">
        <v>213</v>
      </c>
      <c r="Z350" s="190" t="s">
        <v>213</v>
      </c>
    </row>
    <row r="351" spans="1:26" hidden="1">
      <c r="A351" s="323">
        <f t="shared" si="38"/>
        <v>345</v>
      </c>
      <c r="B351" s="324">
        <f t="shared" si="40"/>
        <v>25</v>
      </c>
      <c r="C351" s="324" t="str">
        <f t="shared" si="40"/>
        <v>Electricity Retrofit Incentive</v>
      </c>
      <c r="D351" s="324" t="str">
        <f t="shared" si="40"/>
        <v>Business, Industrial</v>
      </c>
      <c r="E351" s="324">
        <f t="shared" si="40"/>
        <v>2008</v>
      </c>
      <c r="F351" s="325" t="str">
        <f t="shared" si="40"/>
        <v>Final</v>
      </c>
      <c r="H351" s="323">
        <f t="shared" si="37"/>
        <v>181</v>
      </c>
      <c r="I351" s="325" t="s">
        <v>393</v>
      </c>
      <c r="K351" s="343" t="s">
        <v>212</v>
      </c>
      <c r="L351" s="269" t="s">
        <v>212</v>
      </c>
      <c r="M351" s="269" t="s">
        <v>212</v>
      </c>
      <c r="N351" s="344" t="s">
        <v>212</v>
      </c>
      <c r="O351" s="269" t="s">
        <v>212</v>
      </c>
      <c r="P351" s="269" t="s">
        <v>212</v>
      </c>
      <c r="Q351" s="328">
        <v>41</v>
      </c>
      <c r="R351" s="329">
        <v>15.319775687833991</v>
      </c>
      <c r="T351" s="326">
        <v>0</v>
      </c>
      <c r="U351" s="197" t="s">
        <v>213</v>
      </c>
      <c r="V351" s="198" t="s">
        <v>213</v>
      </c>
      <c r="W351" s="198" t="s">
        <v>213</v>
      </c>
      <c r="X351" s="197" t="s">
        <v>213</v>
      </c>
      <c r="Y351" s="198" t="s">
        <v>213</v>
      </c>
      <c r="Z351" s="199" t="s">
        <v>213</v>
      </c>
    </row>
    <row r="352" spans="1:26" hidden="1">
      <c r="A352" s="23">
        <f t="shared" si="38"/>
        <v>346</v>
      </c>
      <c r="B352" s="24">
        <f t="shared" si="40"/>
        <v>25</v>
      </c>
      <c r="C352" s="24" t="str">
        <f t="shared" si="40"/>
        <v>Electricity Retrofit Incentive</v>
      </c>
      <c r="D352" s="24" t="str">
        <f t="shared" si="40"/>
        <v>Business, Industrial</v>
      </c>
      <c r="E352" s="24">
        <f t="shared" si="40"/>
        <v>2008</v>
      </c>
      <c r="F352" s="25" t="str">
        <f t="shared" si="40"/>
        <v>Final</v>
      </c>
      <c r="H352" s="23">
        <f t="shared" si="37"/>
        <v>182</v>
      </c>
      <c r="I352" s="25" t="s">
        <v>394</v>
      </c>
      <c r="K352" s="252" t="s">
        <v>212</v>
      </c>
      <c r="L352" s="253" t="s">
        <v>212</v>
      </c>
      <c r="M352" s="253" t="s">
        <v>212</v>
      </c>
      <c r="N352" s="254" t="s">
        <v>212</v>
      </c>
      <c r="O352" s="253" t="s">
        <v>212</v>
      </c>
      <c r="P352" s="253" t="s">
        <v>212</v>
      </c>
      <c r="Q352" s="187">
        <v>41</v>
      </c>
      <c r="R352" s="188">
        <v>15.319775687833991</v>
      </c>
      <c r="T352" s="184">
        <v>0</v>
      </c>
      <c r="U352" s="189" t="s">
        <v>213</v>
      </c>
      <c r="V352" s="185" t="s">
        <v>213</v>
      </c>
      <c r="W352" s="185" t="s">
        <v>213</v>
      </c>
      <c r="X352" s="189" t="s">
        <v>213</v>
      </c>
      <c r="Y352" s="185" t="s">
        <v>213</v>
      </c>
      <c r="Z352" s="190" t="s">
        <v>213</v>
      </c>
    </row>
    <row r="353" spans="1:26" hidden="1">
      <c r="A353" s="323">
        <f t="shared" si="38"/>
        <v>347</v>
      </c>
      <c r="B353" s="324">
        <f t="shared" si="40"/>
        <v>25</v>
      </c>
      <c r="C353" s="324" t="str">
        <f t="shared" si="40"/>
        <v>Electricity Retrofit Incentive</v>
      </c>
      <c r="D353" s="324" t="str">
        <f t="shared" si="40"/>
        <v>Business, Industrial</v>
      </c>
      <c r="E353" s="324">
        <f t="shared" si="40"/>
        <v>2008</v>
      </c>
      <c r="F353" s="325" t="str">
        <f t="shared" si="40"/>
        <v>Final</v>
      </c>
      <c r="H353" s="323">
        <f t="shared" si="37"/>
        <v>183</v>
      </c>
      <c r="I353" s="325" t="s">
        <v>395</v>
      </c>
      <c r="K353" s="343" t="s">
        <v>212</v>
      </c>
      <c r="L353" s="269" t="s">
        <v>212</v>
      </c>
      <c r="M353" s="269" t="s">
        <v>212</v>
      </c>
      <c r="N353" s="344" t="s">
        <v>212</v>
      </c>
      <c r="O353" s="269" t="s">
        <v>212</v>
      </c>
      <c r="P353" s="269" t="s">
        <v>212</v>
      </c>
      <c r="Q353" s="328">
        <v>41</v>
      </c>
      <c r="R353" s="329">
        <v>15.319775687833991</v>
      </c>
      <c r="T353" s="326">
        <v>0</v>
      </c>
      <c r="U353" s="197" t="s">
        <v>213</v>
      </c>
      <c r="V353" s="198" t="s">
        <v>213</v>
      </c>
      <c r="W353" s="198" t="s">
        <v>213</v>
      </c>
      <c r="X353" s="197" t="s">
        <v>213</v>
      </c>
      <c r="Y353" s="198" t="s">
        <v>213</v>
      </c>
      <c r="Z353" s="199" t="s">
        <v>213</v>
      </c>
    </row>
    <row r="354" spans="1:26" hidden="1">
      <c r="A354" s="23">
        <f t="shared" si="38"/>
        <v>348</v>
      </c>
      <c r="B354" s="24">
        <f t="shared" si="40"/>
        <v>25</v>
      </c>
      <c r="C354" s="24" t="str">
        <f t="shared" si="40"/>
        <v>Electricity Retrofit Incentive</v>
      </c>
      <c r="D354" s="24" t="str">
        <f t="shared" si="40"/>
        <v>Business, Industrial</v>
      </c>
      <c r="E354" s="24">
        <f t="shared" si="40"/>
        <v>2008</v>
      </c>
      <c r="F354" s="25" t="str">
        <f t="shared" si="40"/>
        <v>Final</v>
      </c>
      <c r="H354" s="23">
        <f t="shared" si="37"/>
        <v>184</v>
      </c>
      <c r="I354" s="25" t="s">
        <v>396</v>
      </c>
      <c r="K354" s="252" t="s">
        <v>212</v>
      </c>
      <c r="L354" s="253" t="s">
        <v>212</v>
      </c>
      <c r="M354" s="253" t="s">
        <v>212</v>
      </c>
      <c r="N354" s="254" t="s">
        <v>212</v>
      </c>
      <c r="O354" s="253" t="s">
        <v>212</v>
      </c>
      <c r="P354" s="253" t="s">
        <v>212</v>
      </c>
      <c r="Q354" s="187">
        <v>41</v>
      </c>
      <c r="R354" s="188">
        <v>15.319775687833991</v>
      </c>
      <c r="T354" s="184">
        <v>0</v>
      </c>
      <c r="U354" s="189" t="s">
        <v>213</v>
      </c>
      <c r="V354" s="185" t="s">
        <v>213</v>
      </c>
      <c r="W354" s="185" t="s">
        <v>213</v>
      </c>
      <c r="X354" s="189" t="s">
        <v>213</v>
      </c>
      <c r="Y354" s="185" t="s">
        <v>213</v>
      </c>
      <c r="Z354" s="190" t="s">
        <v>213</v>
      </c>
    </row>
    <row r="355" spans="1:26" hidden="1">
      <c r="A355" s="323">
        <f t="shared" si="38"/>
        <v>349</v>
      </c>
      <c r="B355" s="324">
        <f t="shared" si="40"/>
        <v>25</v>
      </c>
      <c r="C355" s="324" t="str">
        <f t="shared" si="40"/>
        <v>Electricity Retrofit Incentive</v>
      </c>
      <c r="D355" s="324" t="str">
        <f t="shared" si="40"/>
        <v>Business, Industrial</v>
      </c>
      <c r="E355" s="324">
        <f t="shared" si="40"/>
        <v>2008</v>
      </c>
      <c r="F355" s="325" t="str">
        <f t="shared" si="40"/>
        <v>Final</v>
      </c>
      <c r="H355" s="323">
        <f t="shared" si="37"/>
        <v>185</v>
      </c>
      <c r="I355" s="325" t="s">
        <v>397</v>
      </c>
      <c r="K355" s="343" t="s">
        <v>212</v>
      </c>
      <c r="L355" s="269" t="s">
        <v>212</v>
      </c>
      <c r="M355" s="269" t="s">
        <v>212</v>
      </c>
      <c r="N355" s="344" t="s">
        <v>212</v>
      </c>
      <c r="O355" s="269" t="s">
        <v>212</v>
      </c>
      <c r="P355" s="269" t="s">
        <v>212</v>
      </c>
      <c r="Q355" s="328">
        <v>41</v>
      </c>
      <c r="R355" s="329">
        <v>15.319775687833991</v>
      </c>
      <c r="T355" s="326">
        <v>0</v>
      </c>
      <c r="U355" s="197" t="s">
        <v>213</v>
      </c>
      <c r="V355" s="198" t="s">
        <v>213</v>
      </c>
      <c r="W355" s="198" t="s">
        <v>213</v>
      </c>
      <c r="X355" s="197" t="s">
        <v>213</v>
      </c>
      <c r="Y355" s="198" t="s">
        <v>213</v>
      </c>
      <c r="Z355" s="199" t="s">
        <v>213</v>
      </c>
    </row>
    <row r="356" spans="1:26" hidden="1">
      <c r="A356" s="23">
        <f t="shared" si="38"/>
        <v>350</v>
      </c>
      <c r="B356" s="24">
        <f t="shared" si="40"/>
        <v>25</v>
      </c>
      <c r="C356" s="24" t="str">
        <f t="shared" si="40"/>
        <v>Electricity Retrofit Incentive</v>
      </c>
      <c r="D356" s="24" t="str">
        <f t="shared" si="40"/>
        <v>Business, Industrial</v>
      </c>
      <c r="E356" s="24">
        <f t="shared" si="40"/>
        <v>2008</v>
      </c>
      <c r="F356" s="25" t="str">
        <f t="shared" si="40"/>
        <v>Final</v>
      </c>
      <c r="H356" s="23">
        <f t="shared" si="37"/>
        <v>186</v>
      </c>
      <c r="I356" s="25" t="s">
        <v>398</v>
      </c>
      <c r="K356" s="252" t="s">
        <v>212</v>
      </c>
      <c r="L356" s="253" t="s">
        <v>212</v>
      </c>
      <c r="M356" s="253" t="s">
        <v>212</v>
      </c>
      <c r="N356" s="254" t="s">
        <v>212</v>
      </c>
      <c r="O356" s="253" t="s">
        <v>212</v>
      </c>
      <c r="P356" s="253" t="s">
        <v>212</v>
      </c>
      <c r="Q356" s="187">
        <v>41</v>
      </c>
      <c r="R356" s="188">
        <v>15.319775687833991</v>
      </c>
      <c r="T356" s="184">
        <v>0</v>
      </c>
      <c r="U356" s="189" t="s">
        <v>213</v>
      </c>
      <c r="V356" s="185" t="s">
        <v>213</v>
      </c>
      <c r="W356" s="185" t="s">
        <v>213</v>
      </c>
      <c r="X356" s="189" t="s">
        <v>213</v>
      </c>
      <c r="Y356" s="185" t="s">
        <v>213</v>
      </c>
      <c r="Z356" s="190" t="s">
        <v>213</v>
      </c>
    </row>
    <row r="357" spans="1:26" hidden="1">
      <c r="A357" s="323">
        <f t="shared" si="38"/>
        <v>351</v>
      </c>
      <c r="B357" s="324">
        <f t="shared" si="40"/>
        <v>25</v>
      </c>
      <c r="C357" s="324" t="str">
        <f t="shared" si="40"/>
        <v>Electricity Retrofit Incentive</v>
      </c>
      <c r="D357" s="324" t="str">
        <f t="shared" si="40"/>
        <v>Business, Industrial</v>
      </c>
      <c r="E357" s="324">
        <f t="shared" si="40"/>
        <v>2008</v>
      </c>
      <c r="F357" s="325" t="str">
        <f t="shared" si="40"/>
        <v>Final</v>
      </c>
      <c r="H357" s="323">
        <f t="shared" si="37"/>
        <v>187</v>
      </c>
      <c r="I357" s="325" t="s">
        <v>399</v>
      </c>
      <c r="K357" s="343" t="s">
        <v>212</v>
      </c>
      <c r="L357" s="269" t="s">
        <v>212</v>
      </c>
      <c r="M357" s="269" t="s">
        <v>212</v>
      </c>
      <c r="N357" s="344" t="s">
        <v>212</v>
      </c>
      <c r="O357" s="269" t="s">
        <v>212</v>
      </c>
      <c r="P357" s="269" t="s">
        <v>212</v>
      </c>
      <c r="Q357" s="328">
        <v>41</v>
      </c>
      <c r="R357" s="329">
        <v>15.319775687833991</v>
      </c>
      <c r="T357" s="326">
        <v>0</v>
      </c>
      <c r="U357" s="197" t="s">
        <v>213</v>
      </c>
      <c r="V357" s="198" t="s">
        <v>213</v>
      </c>
      <c r="W357" s="198" t="s">
        <v>213</v>
      </c>
      <c r="X357" s="197" t="s">
        <v>213</v>
      </c>
      <c r="Y357" s="198" t="s">
        <v>213</v>
      </c>
      <c r="Z357" s="199" t="s">
        <v>213</v>
      </c>
    </row>
    <row r="358" spans="1:26" hidden="1">
      <c r="A358" s="23">
        <f t="shared" si="38"/>
        <v>352</v>
      </c>
      <c r="B358" s="24">
        <f t="shared" si="40"/>
        <v>25</v>
      </c>
      <c r="C358" s="24" t="str">
        <f t="shared" si="40"/>
        <v>Electricity Retrofit Incentive</v>
      </c>
      <c r="D358" s="24" t="str">
        <f t="shared" si="40"/>
        <v>Business, Industrial</v>
      </c>
      <c r="E358" s="24">
        <f t="shared" si="40"/>
        <v>2008</v>
      </c>
      <c r="F358" s="25" t="str">
        <f t="shared" si="40"/>
        <v>Final</v>
      </c>
      <c r="H358" s="23">
        <f t="shared" si="37"/>
        <v>188</v>
      </c>
      <c r="I358" s="25" t="s">
        <v>400</v>
      </c>
      <c r="K358" s="252" t="s">
        <v>212</v>
      </c>
      <c r="L358" s="253" t="s">
        <v>212</v>
      </c>
      <c r="M358" s="253" t="s">
        <v>212</v>
      </c>
      <c r="N358" s="254" t="s">
        <v>212</v>
      </c>
      <c r="O358" s="253" t="s">
        <v>212</v>
      </c>
      <c r="P358" s="253" t="s">
        <v>212</v>
      </c>
      <c r="Q358" s="187">
        <v>41</v>
      </c>
      <c r="R358" s="188">
        <v>15.319775687833991</v>
      </c>
      <c r="T358" s="184">
        <v>0</v>
      </c>
      <c r="U358" s="189" t="s">
        <v>213</v>
      </c>
      <c r="V358" s="185" t="s">
        <v>213</v>
      </c>
      <c r="W358" s="185" t="s">
        <v>213</v>
      </c>
      <c r="X358" s="189" t="s">
        <v>213</v>
      </c>
      <c r="Y358" s="185" t="s">
        <v>213</v>
      </c>
      <c r="Z358" s="190" t="s">
        <v>213</v>
      </c>
    </row>
    <row r="359" spans="1:26" hidden="1">
      <c r="A359" s="323">
        <f t="shared" si="38"/>
        <v>353</v>
      </c>
      <c r="B359" s="324">
        <f t="shared" si="40"/>
        <v>25</v>
      </c>
      <c r="C359" s="324" t="str">
        <f t="shared" si="40"/>
        <v>Electricity Retrofit Incentive</v>
      </c>
      <c r="D359" s="324" t="str">
        <f t="shared" si="40"/>
        <v>Business, Industrial</v>
      </c>
      <c r="E359" s="324">
        <f t="shared" si="40"/>
        <v>2008</v>
      </c>
      <c r="F359" s="325" t="str">
        <f t="shared" si="40"/>
        <v>Final</v>
      </c>
      <c r="H359" s="323">
        <f t="shared" si="37"/>
        <v>189</v>
      </c>
      <c r="I359" s="325" t="s">
        <v>401</v>
      </c>
      <c r="K359" s="343" t="s">
        <v>212</v>
      </c>
      <c r="L359" s="269" t="s">
        <v>212</v>
      </c>
      <c r="M359" s="269" t="s">
        <v>212</v>
      </c>
      <c r="N359" s="344" t="s">
        <v>212</v>
      </c>
      <c r="O359" s="269" t="s">
        <v>212</v>
      </c>
      <c r="P359" s="269" t="s">
        <v>212</v>
      </c>
      <c r="Q359" s="328">
        <v>58</v>
      </c>
      <c r="R359" s="329">
        <v>15.319775687833991</v>
      </c>
      <c r="T359" s="326">
        <v>0</v>
      </c>
      <c r="U359" s="197" t="s">
        <v>213</v>
      </c>
      <c r="V359" s="198" t="s">
        <v>213</v>
      </c>
      <c r="W359" s="198" t="s">
        <v>213</v>
      </c>
      <c r="X359" s="197" t="s">
        <v>213</v>
      </c>
      <c r="Y359" s="198" t="s">
        <v>213</v>
      </c>
      <c r="Z359" s="199" t="s">
        <v>213</v>
      </c>
    </row>
    <row r="360" spans="1:26" hidden="1">
      <c r="A360" s="23">
        <f t="shared" si="38"/>
        <v>354</v>
      </c>
      <c r="B360" s="24">
        <f t="shared" si="40"/>
        <v>25</v>
      </c>
      <c r="C360" s="24" t="str">
        <f t="shared" si="40"/>
        <v>Electricity Retrofit Incentive</v>
      </c>
      <c r="D360" s="24" t="str">
        <f t="shared" si="40"/>
        <v>Business, Industrial</v>
      </c>
      <c r="E360" s="24">
        <f t="shared" si="40"/>
        <v>2008</v>
      </c>
      <c r="F360" s="25" t="str">
        <f t="shared" si="40"/>
        <v>Final</v>
      </c>
      <c r="H360" s="23">
        <f t="shared" si="37"/>
        <v>190</v>
      </c>
      <c r="I360" s="25" t="s">
        <v>402</v>
      </c>
      <c r="K360" s="252" t="s">
        <v>212</v>
      </c>
      <c r="L360" s="253" t="s">
        <v>212</v>
      </c>
      <c r="M360" s="253" t="s">
        <v>212</v>
      </c>
      <c r="N360" s="254" t="s">
        <v>212</v>
      </c>
      <c r="O360" s="253" t="s">
        <v>212</v>
      </c>
      <c r="P360" s="253" t="s">
        <v>212</v>
      </c>
      <c r="Q360" s="187">
        <v>58</v>
      </c>
      <c r="R360" s="188">
        <v>15.319775687833991</v>
      </c>
      <c r="T360" s="184">
        <v>0</v>
      </c>
      <c r="U360" s="189" t="s">
        <v>213</v>
      </c>
      <c r="V360" s="185" t="s">
        <v>213</v>
      </c>
      <c r="W360" s="185" t="s">
        <v>213</v>
      </c>
      <c r="X360" s="189" t="s">
        <v>213</v>
      </c>
      <c r="Y360" s="185" t="s">
        <v>213</v>
      </c>
      <c r="Z360" s="190" t="s">
        <v>213</v>
      </c>
    </row>
    <row r="361" spans="1:26" hidden="1">
      <c r="A361" s="323">
        <f t="shared" si="38"/>
        <v>355</v>
      </c>
      <c r="B361" s="324">
        <f t="shared" si="40"/>
        <v>25</v>
      </c>
      <c r="C361" s="324" t="str">
        <f t="shared" si="40"/>
        <v>Electricity Retrofit Incentive</v>
      </c>
      <c r="D361" s="324" t="str">
        <f t="shared" si="40"/>
        <v>Business, Industrial</v>
      </c>
      <c r="E361" s="324">
        <f t="shared" si="40"/>
        <v>2008</v>
      </c>
      <c r="F361" s="325" t="str">
        <f t="shared" si="40"/>
        <v>Final</v>
      </c>
      <c r="H361" s="323">
        <f t="shared" si="37"/>
        <v>191</v>
      </c>
      <c r="I361" s="325" t="s">
        <v>403</v>
      </c>
      <c r="K361" s="343" t="s">
        <v>212</v>
      </c>
      <c r="L361" s="269" t="s">
        <v>212</v>
      </c>
      <c r="M361" s="269" t="s">
        <v>212</v>
      </c>
      <c r="N361" s="344" t="s">
        <v>212</v>
      </c>
      <c r="O361" s="269" t="s">
        <v>212</v>
      </c>
      <c r="P361" s="269" t="s">
        <v>212</v>
      </c>
      <c r="Q361" s="328">
        <v>58</v>
      </c>
      <c r="R361" s="329">
        <v>15.319775687833991</v>
      </c>
      <c r="T361" s="326">
        <v>0</v>
      </c>
      <c r="U361" s="197" t="s">
        <v>213</v>
      </c>
      <c r="V361" s="198" t="s">
        <v>213</v>
      </c>
      <c r="W361" s="198" t="s">
        <v>213</v>
      </c>
      <c r="X361" s="197" t="s">
        <v>213</v>
      </c>
      <c r="Y361" s="198" t="s">
        <v>213</v>
      </c>
      <c r="Z361" s="199" t="s">
        <v>213</v>
      </c>
    </row>
    <row r="362" spans="1:26" hidden="1">
      <c r="A362" s="23">
        <f t="shared" si="38"/>
        <v>356</v>
      </c>
      <c r="B362" s="24">
        <f t="shared" si="40"/>
        <v>25</v>
      </c>
      <c r="C362" s="24" t="str">
        <f t="shared" si="40"/>
        <v>Electricity Retrofit Incentive</v>
      </c>
      <c r="D362" s="24" t="str">
        <f t="shared" si="40"/>
        <v>Business, Industrial</v>
      </c>
      <c r="E362" s="24">
        <f t="shared" si="40"/>
        <v>2008</v>
      </c>
      <c r="F362" s="25" t="str">
        <f t="shared" si="40"/>
        <v>Final</v>
      </c>
      <c r="H362" s="23">
        <f t="shared" si="37"/>
        <v>192</v>
      </c>
      <c r="I362" s="25" t="s">
        <v>404</v>
      </c>
      <c r="K362" s="252" t="s">
        <v>212</v>
      </c>
      <c r="L362" s="253" t="s">
        <v>212</v>
      </c>
      <c r="M362" s="253" t="s">
        <v>212</v>
      </c>
      <c r="N362" s="254" t="s">
        <v>212</v>
      </c>
      <c r="O362" s="253" t="s">
        <v>212</v>
      </c>
      <c r="P362" s="253" t="s">
        <v>212</v>
      </c>
      <c r="Q362" s="187">
        <v>58</v>
      </c>
      <c r="R362" s="188">
        <v>15.319775687833991</v>
      </c>
      <c r="T362" s="184">
        <v>0</v>
      </c>
      <c r="U362" s="189" t="s">
        <v>213</v>
      </c>
      <c r="V362" s="185" t="s">
        <v>213</v>
      </c>
      <c r="W362" s="185" t="s">
        <v>213</v>
      </c>
      <c r="X362" s="189" t="s">
        <v>213</v>
      </c>
      <c r="Y362" s="185" t="s">
        <v>213</v>
      </c>
      <c r="Z362" s="190" t="s">
        <v>213</v>
      </c>
    </row>
    <row r="363" spans="1:26" hidden="1">
      <c r="A363" s="323">
        <f t="shared" si="38"/>
        <v>357</v>
      </c>
      <c r="B363" s="324">
        <f t="shared" si="40"/>
        <v>25</v>
      </c>
      <c r="C363" s="324" t="str">
        <f t="shared" si="40"/>
        <v>Electricity Retrofit Incentive</v>
      </c>
      <c r="D363" s="324" t="str">
        <f t="shared" si="40"/>
        <v>Business, Industrial</v>
      </c>
      <c r="E363" s="324">
        <f t="shared" si="40"/>
        <v>2008</v>
      </c>
      <c r="F363" s="325" t="str">
        <f t="shared" si="40"/>
        <v>Final</v>
      </c>
      <c r="H363" s="323">
        <f t="shared" si="37"/>
        <v>193</v>
      </c>
      <c r="I363" s="325" t="s">
        <v>405</v>
      </c>
      <c r="K363" s="343" t="s">
        <v>212</v>
      </c>
      <c r="L363" s="269" t="s">
        <v>212</v>
      </c>
      <c r="M363" s="269" t="s">
        <v>212</v>
      </c>
      <c r="N363" s="344" t="s">
        <v>212</v>
      </c>
      <c r="O363" s="269" t="s">
        <v>212</v>
      </c>
      <c r="P363" s="269" t="s">
        <v>212</v>
      </c>
      <c r="Q363" s="328">
        <v>58</v>
      </c>
      <c r="R363" s="329">
        <v>15.319775687833991</v>
      </c>
      <c r="T363" s="326">
        <v>0</v>
      </c>
      <c r="U363" s="197" t="s">
        <v>213</v>
      </c>
      <c r="V363" s="198" t="s">
        <v>213</v>
      </c>
      <c r="W363" s="198" t="s">
        <v>213</v>
      </c>
      <c r="X363" s="197" t="s">
        <v>213</v>
      </c>
      <c r="Y363" s="198" t="s">
        <v>213</v>
      </c>
      <c r="Z363" s="199" t="s">
        <v>213</v>
      </c>
    </row>
    <row r="364" spans="1:26" hidden="1">
      <c r="A364" s="23">
        <f t="shared" si="38"/>
        <v>358</v>
      </c>
      <c r="B364" s="24">
        <f t="shared" ref="B364:F379" si="41">B363</f>
        <v>25</v>
      </c>
      <c r="C364" s="24" t="str">
        <f t="shared" si="41"/>
        <v>Electricity Retrofit Incentive</v>
      </c>
      <c r="D364" s="24" t="str">
        <f t="shared" si="41"/>
        <v>Business, Industrial</v>
      </c>
      <c r="E364" s="24">
        <f t="shared" si="41"/>
        <v>2008</v>
      </c>
      <c r="F364" s="25" t="str">
        <f t="shared" si="41"/>
        <v>Final</v>
      </c>
      <c r="H364" s="23">
        <f t="shared" si="37"/>
        <v>194</v>
      </c>
      <c r="I364" s="25" t="s">
        <v>406</v>
      </c>
      <c r="K364" s="252" t="s">
        <v>212</v>
      </c>
      <c r="L364" s="253" t="s">
        <v>212</v>
      </c>
      <c r="M364" s="253" t="s">
        <v>212</v>
      </c>
      <c r="N364" s="254" t="s">
        <v>212</v>
      </c>
      <c r="O364" s="253" t="s">
        <v>212</v>
      </c>
      <c r="P364" s="253" t="s">
        <v>212</v>
      </c>
      <c r="Q364" s="187">
        <v>58</v>
      </c>
      <c r="R364" s="188">
        <v>15.319775687833991</v>
      </c>
      <c r="T364" s="184">
        <v>0</v>
      </c>
      <c r="U364" s="189" t="s">
        <v>213</v>
      </c>
      <c r="V364" s="185" t="s">
        <v>213</v>
      </c>
      <c r="W364" s="185" t="s">
        <v>213</v>
      </c>
      <c r="X364" s="189" t="s">
        <v>213</v>
      </c>
      <c r="Y364" s="185" t="s">
        <v>213</v>
      </c>
      <c r="Z364" s="190" t="s">
        <v>213</v>
      </c>
    </row>
    <row r="365" spans="1:26" hidden="1">
      <c r="A365" s="323">
        <f t="shared" si="38"/>
        <v>359</v>
      </c>
      <c r="B365" s="324">
        <f t="shared" si="41"/>
        <v>25</v>
      </c>
      <c r="C365" s="324" t="str">
        <f t="shared" si="41"/>
        <v>Electricity Retrofit Incentive</v>
      </c>
      <c r="D365" s="324" t="str">
        <f t="shared" si="41"/>
        <v>Business, Industrial</v>
      </c>
      <c r="E365" s="324">
        <f t="shared" si="41"/>
        <v>2008</v>
      </c>
      <c r="F365" s="325" t="str">
        <f t="shared" si="41"/>
        <v>Final</v>
      </c>
      <c r="H365" s="323">
        <f t="shared" si="37"/>
        <v>195</v>
      </c>
      <c r="I365" s="325" t="s">
        <v>407</v>
      </c>
      <c r="K365" s="343" t="s">
        <v>212</v>
      </c>
      <c r="L365" s="269" t="s">
        <v>212</v>
      </c>
      <c r="M365" s="269" t="s">
        <v>212</v>
      </c>
      <c r="N365" s="344" t="s">
        <v>212</v>
      </c>
      <c r="O365" s="269" t="s">
        <v>212</v>
      </c>
      <c r="P365" s="269" t="s">
        <v>212</v>
      </c>
      <c r="Q365" s="328">
        <v>58</v>
      </c>
      <c r="R365" s="329">
        <v>15.319775687833991</v>
      </c>
      <c r="T365" s="326">
        <v>0</v>
      </c>
      <c r="U365" s="197" t="s">
        <v>213</v>
      </c>
      <c r="V365" s="198" t="s">
        <v>213</v>
      </c>
      <c r="W365" s="198" t="s">
        <v>213</v>
      </c>
      <c r="X365" s="197" t="s">
        <v>213</v>
      </c>
      <c r="Y365" s="198" t="s">
        <v>213</v>
      </c>
      <c r="Z365" s="199" t="s">
        <v>213</v>
      </c>
    </row>
    <row r="366" spans="1:26" hidden="1">
      <c r="A366" s="23">
        <f t="shared" si="38"/>
        <v>360</v>
      </c>
      <c r="B366" s="24">
        <f t="shared" si="41"/>
        <v>25</v>
      </c>
      <c r="C366" s="24" t="str">
        <f t="shared" si="41"/>
        <v>Electricity Retrofit Incentive</v>
      </c>
      <c r="D366" s="24" t="str">
        <f t="shared" si="41"/>
        <v>Business, Industrial</v>
      </c>
      <c r="E366" s="24">
        <f t="shared" si="41"/>
        <v>2008</v>
      </c>
      <c r="F366" s="25" t="str">
        <f t="shared" si="41"/>
        <v>Final</v>
      </c>
      <c r="H366" s="23">
        <f t="shared" si="37"/>
        <v>196</v>
      </c>
      <c r="I366" s="25" t="s">
        <v>408</v>
      </c>
      <c r="K366" s="252" t="s">
        <v>212</v>
      </c>
      <c r="L366" s="253" t="s">
        <v>212</v>
      </c>
      <c r="M366" s="253" t="s">
        <v>212</v>
      </c>
      <c r="N366" s="254" t="s">
        <v>212</v>
      </c>
      <c r="O366" s="253" t="s">
        <v>212</v>
      </c>
      <c r="P366" s="253" t="s">
        <v>212</v>
      </c>
      <c r="Q366" s="187">
        <v>58</v>
      </c>
      <c r="R366" s="188">
        <v>15.319775687833991</v>
      </c>
      <c r="T366" s="184">
        <v>0</v>
      </c>
      <c r="U366" s="189" t="s">
        <v>213</v>
      </c>
      <c r="V366" s="185" t="s">
        <v>213</v>
      </c>
      <c r="W366" s="185" t="s">
        <v>213</v>
      </c>
      <c r="X366" s="189" t="s">
        <v>213</v>
      </c>
      <c r="Y366" s="185" t="s">
        <v>213</v>
      </c>
      <c r="Z366" s="190" t="s">
        <v>213</v>
      </c>
    </row>
    <row r="367" spans="1:26" hidden="1">
      <c r="A367" s="323">
        <f t="shared" si="38"/>
        <v>361</v>
      </c>
      <c r="B367" s="324">
        <f t="shared" si="41"/>
        <v>25</v>
      </c>
      <c r="C367" s="324" t="str">
        <f t="shared" si="41"/>
        <v>Electricity Retrofit Incentive</v>
      </c>
      <c r="D367" s="324" t="str">
        <f t="shared" si="41"/>
        <v>Business, Industrial</v>
      </c>
      <c r="E367" s="324">
        <f t="shared" si="41"/>
        <v>2008</v>
      </c>
      <c r="F367" s="325" t="str">
        <f t="shared" si="41"/>
        <v>Final</v>
      </c>
      <c r="H367" s="323">
        <f t="shared" si="37"/>
        <v>197</v>
      </c>
      <c r="I367" s="325" t="s">
        <v>409</v>
      </c>
      <c r="K367" s="343" t="s">
        <v>212</v>
      </c>
      <c r="L367" s="269" t="s">
        <v>212</v>
      </c>
      <c r="M367" s="269" t="s">
        <v>212</v>
      </c>
      <c r="N367" s="344" t="s">
        <v>212</v>
      </c>
      <c r="O367" s="269" t="s">
        <v>212</v>
      </c>
      <c r="P367" s="269" t="s">
        <v>212</v>
      </c>
      <c r="Q367" s="328">
        <v>58</v>
      </c>
      <c r="R367" s="329">
        <v>15.319775687833991</v>
      </c>
      <c r="T367" s="326">
        <v>0</v>
      </c>
      <c r="U367" s="197" t="s">
        <v>213</v>
      </c>
      <c r="V367" s="198" t="s">
        <v>213</v>
      </c>
      <c r="W367" s="198" t="s">
        <v>213</v>
      </c>
      <c r="X367" s="197" t="s">
        <v>213</v>
      </c>
      <c r="Y367" s="198" t="s">
        <v>213</v>
      </c>
      <c r="Z367" s="199" t="s">
        <v>213</v>
      </c>
    </row>
    <row r="368" spans="1:26" hidden="1">
      <c r="A368" s="23">
        <f t="shared" si="38"/>
        <v>362</v>
      </c>
      <c r="B368" s="24">
        <f t="shared" si="41"/>
        <v>25</v>
      </c>
      <c r="C368" s="24" t="str">
        <f t="shared" si="41"/>
        <v>Electricity Retrofit Incentive</v>
      </c>
      <c r="D368" s="24" t="str">
        <f t="shared" si="41"/>
        <v>Business, Industrial</v>
      </c>
      <c r="E368" s="24">
        <f t="shared" si="41"/>
        <v>2008</v>
      </c>
      <c r="F368" s="25" t="str">
        <f t="shared" si="41"/>
        <v>Final</v>
      </c>
      <c r="H368" s="23">
        <f t="shared" si="37"/>
        <v>198</v>
      </c>
      <c r="I368" s="25" t="s">
        <v>410</v>
      </c>
      <c r="K368" s="252" t="s">
        <v>212</v>
      </c>
      <c r="L368" s="253" t="s">
        <v>212</v>
      </c>
      <c r="M368" s="253" t="s">
        <v>212</v>
      </c>
      <c r="N368" s="254" t="s">
        <v>212</v>
      </c>
      <c r="O368" s="253" t="s">
        <v>212</v>
      </c>
      <c r="P368" s="253" t="s">
        <v>212</v>
      </c>
      <c r="Q368" s="187">
        <v>58</v>
      </c>
      <c r="R368" s="188">
        <v>15.319775687833991</v>
      </c>
      <c r="T368" s="184">
        <v>0</v>
      </c>
      <c r="U368" s="189" t="s">
        <v>213</v>
      </c>
      <c r="V368" s="185" t="s">
        <v>213</v>
      </c>
      <c r="W368" s="185" t="s">
        <v>213</v>
      </c>
      <c r="X368" s="189" t="s">
        <v>213</v>
      </c>
      <c r="Y368" s="185" t="s">
        <v>213</v>
      </c>
      <c r="Z368" s="190" t="s">
        <v>213</v>
      </c>
    </row>
    <row r="369" spans="1:26" hidden="1">
      <c r="A369" s="323">
        <f t="shared" si="38"/>
        <v>363</v>
      </c>
      <c r="B369" s="324">
        <f t="shared" si="41"/>
        <v>25</v>
      </c>
      <c r="C369" s="324" t="str">
        <f t="shared" si="41"/>
        <v>Electricity Retrofit Incentive</v>
      </c>
      <c r="D369" s="324" t="str">
        <f t="shared" si="41"/>
        <v>Business, Industrial</v>
      </c>
      <c r="E369" s="324">
        <f t="shared" si="41"/>
        <v>2008</v>
      </c>
      <c r="F369" s="325" t="str">
        <f t="shared" si="41"/>
        <v>Final</v>
      </c>
      <c r="H369" s="323">
        <f t="shared" si="37"/>
        <v>199</v>
      </c>
      <c r="I369" s="325" t="s">
        <v>411</v>
      </c>
      <c r="K369" s="343" t="s">
        <v>212</v>
      </c>
      <c r="L369" s="269" t="s">
        <v>212</v>
      </c>
      <c r="M369" s="269" t="s">
        <v>212</v>
      </c>
      <c r="N369" s="344" t="s">
        <v>212</v>
      </c>
      <c r="O369" s="269" t="s">
        <v>212</v>
      </c>
      <c r="P369" s="269" t="s">
        <v>212</v>
      </c>
      <c r="Q369" s="328">
        <v>58</v>
      </c>
      <c r="R369" s="329">
        <v>15.319775687833991</v>
      </c>
      <c r="T369" s="326">
        <v>0</v>
      </c>
      <c r="U369" s="197" t="s">
        <v>213</v>
      </c>
      <c r="V369" s="198" t="s">
        <v>213</v>
      </c>
      <c r="W369" s="198" t="s">
        <v>213</v>
      </c>
      <c r="X369" s="197" t="s">
        <v>213</v>
      </c>
      <c r="Y369" s="198" t="s">
        <v>213</v>
      </c>
      <c r="Z369" s="199" t="s">
        <v>213</v>
      </c>
    </row>
    <row r="370" spans="1:26" hidden="1">
      <c r="A370" s="23">
        <f t="shared" si="38"/>
        <v>364</v>
      </c>
      <c r="B370" s="24">
        <f t="shared" si="41"/>
        <v>25</v>
      </c>
      <c r="C370" s="24" t="str">
        <f t="shared" si="41"/>
        <v>Electricity Retrofit Incentive</v>
      </c>
      <c r="D370" s="24" t="str">
        <f t="shared" si="41"/>
        <v>Business, Industrial</v>
      </c>
      <c r="E370" s="24">
        <f t="shared" si="41"/>
        <v>2008</v>
      </c>
      <c r="F370" s="25" t="str">
        <f t="shared" si="41"/>
        <v>Final</v>
      </c>
      <c r="H370" s="23">
        <f t="shared" si="37"/>
        <v>200</v>
      </c>
      <c r="I370" s="25" t="s">
        <v>412</v>
      </c>
      <c r="K370" s="252" t="s">
        <v>212</v>
      </c>
      <c r="L370" s="253" t="s">
        <v>212</v>
      </c>
      <c r="M370" s="253" t="s">
        <v>212</v>
      </c>
      <c r="N370" s="254" t="s">
        <v>212</v>
      </c>
      <c r="O370" s="253" t="s">
        <v>212</v>
      </c>
      <c r="P370" s="253" t="s">
        <v>212</v>
      </c>
      <c r="Q370" s="187">
        <v>58</v>
      </c>
      <c r="R370" s="188">
        <v>15.319775687833991</v>
      </c>
      <c r="T370" s="184">
        <v>0</v>
      </c>
      <c r="U370" s="189" t="s">
        <v>213</v>
      </c>
      <c r="V370" s="185" t="s">
        <v>213</v>
      </c>
      <c r="W370" s="185" t="s">
        <v>213</v>
      </c>
      <c r="X370" s="189" t="s">
        <v>213</v>
      </c>
      <c r="Y370" s="185" t="s">
        <v>213</v>
      </c>
      <c r="Z370" s="190" t="s">
        <v>213</v>
      </c>
    </row>
    <row r="371" spans="1:26" hidden="1">
      <c r="A371" s="323">
        <f t="shared" si="38"/>
        <v>365</v>
      </c>
      <c r="B371" s="324">
        <f t="shared" si="41"/>
        <v>25</v>
      </c>
      <c r="C371" s="324" t="str">
        <f t="shared" si="41"/>
        <v>Electricity Retrofit Incentive</v>
      </c>
      <c r="D371" s="324" t="str">
        <f t="shared" si="41"/>
        <v>Business, Industrial</v>
      </c>
      <c r="E371" s="324">
        <f t="shared" si="41"/>
        <v>2008</v>
      </c>
      <c r="F371" s="325" t="str">
        <f t="shared" si="41"/>
        <v>Final</v>
      </c>
      <c r="H371" s="323">
        <f t="shared" si="37"/>
        <v>201</v>
      </c>
      <c r="I371" s="325" t="s">
        <v>413</v>
      </c>
      <c r="K371" s="343" t="s">
        <v>212</v>
      </c>
      <c r="L371" s="269" t="s">
        <v>212</v>
      </c>
      <c r="M371" s="269" t="s">
        <v>212</v>
      </c>
      <c r="N371" s="344" t="s">
        <v>212</v>
      </c>
      <c r="O371" s="269" t="s">
        <v>212</v>
      </c>
      <c r="P371" s="269" t="s">
        <v>212</v>
      </c>
      <c r="Q371" s="328">
        <v>58</v>
      </c>
      <c r="R371" s="329">
        <v>15.319775687833991</v>
      </c>
      <c r="T371" s="326">
        <v>0</v>
      </c>
      <c r="U371" s="197" t="s">
        <v>213</v>
      </c>
      <c r="V371" s="198" t="s">
        <v>213</v>
      </c>
      <c r="W371" s="198" t="s">
        <v>213</v>
      </c>
      <c r="X371" s="197" t="s">
        <v>213</v>
      </c>
      <c r="Y371" s="198" t="s">
        <v>213</v>
      </c>
      <c r="Z371" s="199" t="s">
        <v>213</v>
      </c>
    </row>
    <row r="372" spans="1:26" hidden="1">
      <c r="A372" s="23">
        <f t="shared" si="38"/>
        <v>366</v>
      </c>
      <c r="B372" s="24">
        <f t="shared" si="41"/>
        <v>25</v>
      </c>
      <c r="C372" s="24" t="str">
        <f t="shared" si="41"/>
        <v>Electricity Retrofit Incentive</v>
      </c>
      <c r="D372" s="24" t="str">
        <f t="shared" si="41"/>
        <v>Business, Industrial</v>
      </c>
      <c r="E372" s="24">
        <f t="shared" si="41"/>
        <v>2008</v>
      </c>
      <c r="F372" s="25" t="str">
        <f t="shared" si="41"/>
        <v>Final</v>
      </c>
      <c r="H372" s="23">
        <f t="shared" si="37"/>
        <v>202</v>
      </c>
      <c r="I372" s="25" t="s">
        <v>414</v>
      </c>
      <c r="K372" s="252" t="s">
        <v>212</v>
      </c>
      <c r="L372" s="253" t="s">
        <v>212</v>
      </c>
      <c r="M372" s="253" t="s">
        <v>212</v>
      </c>
      <c r="N372" s="254" t="s">
        <v>212</v>
      </c>
      <c r="O372" s="253" t="s">
        <v>212</v>
      </c>
      <c r="P372" s="253" t="s">
        <v>212</v>
      </c>
      <c r="Q372" s="187">
        <v>58</v>
      </c>
      <c r="R372" s="188">
        <v>15.319775687833991</v>
      </c>
      <c r="T372" s="184">
        <v>0</v>
      </c>
      <c r="U372" s="189" t="s">
        <v>213</v>
      </c>
      <c r="V372" s="185" t="s">
        <v>213</v>
      </c>
      <c r="W372" s="185" t="s">
        <v>213</v>
      </c>
      <c r="X372" s="189" t="s">
        <v>213</v>
      </c>
      <c r="Y372" s="185" t="s">
        <v>213</v>
      </c>
      <c r="Z372" s="190" t="s">
        <v>213</v>
      </c>
    </row>
    <row r="373" spans="1:26" hidden="1">
      <c r="A373" s="323">
        <f t="shared" si="38"/>
        <v>367</v>
      </c>
      <c r="B373" s="324">
        <f t="shared" si="41"/>
        <v>25</v>
      </c>
      <c r="C373" s="324" t="str">
        <f t="shared" si="41"/>
        <v>Electricity Retrofit Incentive</v>
      </c>
      <c r="D373" s="324" t="str">
        <f t="shared" si="41"/>
        <v>Business, Industrial</v>
      </c>
      <c r="E373" s="324">
        <f t="shared" si="41"/>
        <v>2008</v>
      </c>
      <c r="F373" s="325" t="str">
        <f t="shared" si="41"/>
        <v>Final</v>
      </c>
      <c r="H373" s="323">
        <f t="shared" si="37"/>
        <v>203</v>
      </c>
      <c r="I373" s="325" t="s">
        <v>415</v>
      </c>
      <c r="K373" s="343" t="s">
        <v>212</v>
      </c>
      <c r="L373" s="269" t="s">
        <v>212</v>
      </c>
      <c r="M373" s="269" t="s">
        <v>212</v>
      </c>
      <c r="N373" s="344" t="s">
        <v>212</v>
      </c>
      <c r="O373" s="269" t="s">
        <v>212</v>
      </c>
      <c r="P373" s="269" t="s">
        <v>212</v>
      </c>
      <c r="Q373" s="328">
        <v>58</v>
      </c>
      <c r="R373" s="329">
        <v>15.319775687833991</v>
      </c>
      <c r="T373" s="326">
        <v>0</v>
      </c>
      <c r="U373" s="197" t="s">
        <v>213</v>
      </c>
      <c r="V373" s="198" t="s">
        <v>213</v>
      </c>
      <c r="W373" s="198" t="s">
        <v>213</v>
      </c>
      <c r="X373" s="197" t="s">
        <v>213</v>
      </c>
      <c r="Y373" s="198" t="s">
        <v>213</v>
      </c>
      <c r="Z373" s="199" t="s">
        <v>213</v>
      </c>
    </row>
    <row r="374" spans="1:26" hidden="1">
      <c r="A374" s="23">
        <f t="shared" si="38"/>
        <v>368</v>
      </c>
      <c r="B374" s="24">
        <f t="shared" si="41"/>
        <v>25</v>
      </c>
      <c r="C374" s="24" t="str">
        <f t="shared" si="41"/>
        <v>Electricity Retrofit Incentive</v>
      </c>
      <c r="D374" s="24" t="str">
        <f t="shared" si="41"/>
        <v>Business, Industrial</v>
      </c>
      <c r="E374" s="24">
        <f t="shared" si="41"/>
        <v>2008</v>
      </c>
      <c r="F374" s="25" t="str">
        <f t="shared" si="41"/>
        <v>Final</v>
      </c>
      <c r="H374" s="23">
        <f t="shared" si="37"/>
        <v>204</v>
      </c>
      <c r="I374" s="25" t="s">
        <v>416</v>
      </c>
      <c r="K374" s="252" t="s">
        <v>212</v>
      </c>
      <c r="L374" s="253" t="s">
        <v>212</v>
      </c>
      <c r="M374" s="253" t="s">
        <v>212</v>
      </c>
      <c r="N374" s="254" t="s">
        <v>212</v>
      </c>
      <c r="O374" s="253" t="s">
        <v>212</v>
      </c>
      <c r="P374" s="253" t="s">
        <v>212</v>
      </c>
      <c r="Q374" s="187">
        <v>58</v>
      </c>
      <c r="R374" s="188">
        <v>15.319775687833991</v>
      </c>
      <c r="T374" s="184">
        <v>0</v>
      </c>
      <c r="U374" s="189" t="s">
        <v>213</v>
      </c>
      <c r="V374" s="185" t="s">
        <v>213</v>
      </c>
      <c r="W374" s="185" t="s">
        <v>213</v>
      </c>
      <c r="X374" s="189" t="s">
        <v>213</v>
      </c>
      <c r="Y374" s="185" t="s">
        <v>213</v>
      </c>
      <c r="Z374" s="190" t="s">
        <v>213</v>
      </c>
    </row>
    <row r="375" spans="1:26" hidden="1">
      <c r="A375" s="323">
        <f t="shared" si="38"/>
        <v>369</v>
      </c>
      <c r="B375" s="324">
        <f t="shared" si="41"/>
        <v>25</v>
      </c>
      <c r="C375" s="324" t="str">
        <f t="shared" si="41"/>
        <v>Electricity Retrofit Incentive</v>
      </c>
      <c r="D375" s="324" t="str">
        <f t="shared" si="41"/>
        <v>Business, Industrial</v>
      </c>
      <c r="E375" s="324">
        <f t="shared" si="41"/>
        <v>2008</v>
      </c>
      <c r="F375" s="325" t="str">
        <f t="shared" si="41"/>
        <v>Final</v>
      </c>
      <c r="H375" s="323">
        <f t="shared" si="37"/>
        <v>205</v>
      </c>
      <c r="I375" s="325" t="s">
        <v>417</v>
      </c>
      <c r="K375" s="343" t="s">
        <v>212</v>
      </c>
      <c r="L375" s="269" t="s">
        <v>212</v>
      </c>
      <c r="M375" s="269" t="s">
        <v>212</v>
      </c>
      <c r="N375" s="344" t="s">
        <v>212</v>
      </c>
      <c r="O375" s="269" t="s">
        <v>212</v>
      </c>
      <c r="P375" s="269" t="s">
        <v>212</v>
      </c>
      <c r="Q375" s="328">
        <v>58</v>
      </c>
      <c r="R375" s="329">
        <v>15.319775687833991</v>
      </c>
      <c r="T375" s="326">
        <v>0</v>
      </c>
      <c r="U375" s="197" t="s">
        <v>213</v>
      </c>
      <c r="V375" s="198" t="s">
        <v>213</v>
      </c>
      <c r="W375" s="198" t="s">
        <v>213</v>
      </c>
      <c r="X375" s="197" t="s">
        <v>213</v>
      </c>
      <c r="Y375" s="198" t="s">
        <v>213</v>
      </c>
      <c r="Z375" s="199" t="s">
        <v>213</v>
      </c>
    </row>
    <row r="376" spans="1:26" hidden="1">
      <c r="A376" s="23">
        <f t="shared" si="38"/>
        <v>370</v>
      </c>
      <c r="B376" s="24">
        <f t="shared" si="41"/>
        <v>25</v>
      </c>
      <c r="C376" s="24" t="str">
        <f t="shared" si="41"/>
        <v>Electricity Retrofit Incentive</v>
      </c>
      <c r="D376" s="24" t="str">
        <f t="shared" si="41"/>
        <v>Business, Industrial</v>
      </c>
      <c r="E376" s="24">
        <f t="shared" si="41"/>
        <v>2008</v>
      </c>
      <c r="F376" s="25" t="str">
        <f t="shared" si="41"/>
        <v>Final</v>
      </c>
      <c r="H376" s="23">
        <f t="shared" si="37"/>
        <v>206</v>
      </c>
      <c r="I376" s="25" t="s">
        <v>418</v>
      </c>
      <c r="K376" s="252" t="s">
        <v>212</v>
      </c>
      <c r="L376" s="253" t="s">
        <v>212</v>
      </c>
      <c r="M376" s="253" t="s">
        <v>212</v>
      </c>
      <c r="N376" s="254" t="s">
        <v>212</v>
      </c>
      <c r="O376" s="253" t="s">
        <v>212</v>
      </c>
      <c r="P376" s="253" t="s">
        <v>212</v>
      </c>
      <c r="Q376" s="187">
        <v>58</v>
      </c>
      <c r="R376" s="188">
        <v>15.319775687833991</v>
      </c>
      <c r="T376" s="184">
        <v>0</v>
      </c>
      <c r="U376" s="189" t="s">
        <v>213</v>
      </c>
      <c r="V376" s="185" t="s">
        <v>213</v>
      </c>
      <c r="W376" s="185" t="s">
        <v>213</v>
      </c>
      <c r="X376" s="189" t="s">
        <v>213</v>
      </c>
      <c r="Y376" s="185" t="s">
        <v>213</v>
      </c>
      <c r="Z376" s="190" t="s">
        <v>213</v>
      </c>
    </row>
    <row r="377" spans="1:26" hidden="1">
      <c r="A377" s="323">
        <f t="shared" si="38"/>
        <v>371</v>
      </c>
      <c r="B377" s="324">
        <f t="shared" si="41"/>
        <v>25</v>
      </c>
      <c r="C377" s="324" t="str">
        <f t="shared" si="41"/>
        <v>Electricity Retrofit Incentive</v>
      </c>
      <c r="D377" s="324" t="str">
        <f t="shared" si="41"/>
        <v>Business, Industrial</v>
      </c>
      <c r="E377" s="324">
        <f t="shared" si="41"/>
        <v>2008</v>
      </c>
      <c r="F377" s="325" t="str">
        <f t="shared" si="41"/>
        <v>Final</v>
      </c>
      <c r="H377" s="323">
        <f t="shared" si="37"/>
        <v>207</v>
      </c>
      <c r="I377" s="325" t="s">
        <v>419</v>
      </c>
      <c r="K377" s="343" t="s">
        <v>212</v>
      </c>
      <c r="L377" s="269" t="s">
        <v>212</v>
      </c>
      <c r="M377" s="269" t="s">
        <v>212</v>
      </c>
      <c r="N377" s="344" t="s">
        <v>212</v>
      </c>
      <c r="O377" s="269" t="s">
        <v>212</v>
      </c>
      <c r="P377" s="269" t="s">
        <v>212</v>
      </c>
      <c r="Q377" s="328">
        <v>58</v>
      </c>
      <c r="R377" s="329">
        <v>15.319775687833991</v>
      </c>
      <c r="T377" s="326">
        <v>0</v>
      </c>
      <c r="U377" s="197" t="s">
        <v>213</v>
      </c>
      <c r="V377" s="198" t="s">
        <v>213</v>
      </c>
      <c r="W377" s="198" t="s">
        <v>213</v>
      </c>
      <c r="X377" s="197" t="s">
        <v>213</v>
      </c>
      <c r="Y377" s="198" t="s">
        <v>213</v>
      </c>
      <c r="Z377" s="199" t="s">
        <v>213</v>
      </c>
    </row>
    <row r="378" spans="1:26" hidden="1">
      <c r="A378" s="23">
        <f t="shared" si="38"/>
        <v>372</v>
      </c>
      <c r="B378" s="24">
        <f t="shared" si="41"/>
        <v>25</v>
      </c>
      <c r="C378" s="24" t="str">
        <f t="shared" si="41"/>
        <v>Electricity Retrofit Incentive</v>
      </c>
      <c r="D378" s="24" t="str">
        <f t="shared" si="41"/>
        <v>Business, Industrial</v>
      </c>
      <c r="E378" s="24">
        <f t="shared" si="41"/>
        <v>2008</v>
      </c>
      <c r="F378" s="25" t="str">
        <f t="shared" si="41"/>
        <v>Final</v>
      </c>
      <c r="H378" s="23">
        <f t="shared" si="37"/>
        <v>208</v>
      </c>
      <c r="I378" s="25" t="s">
        <v>420</v>
      </c>
      <c r="K378" s="252" t="s">
        <v>212</v>
      </c>
      <c r="L378" s="253" t="s">
        <v>212</v>
      </c>
      <c r="M378" s="253" t="s">
        <v>212</v>
      </c>
      <c r="N378" s="254" t="s">
        <v>212</v>
      </c>
      <c r="O378" s="253" t="s">
        <v>212</v>
      </c>
      <c r="P378" s="253" t="s">
        <v>212</v>
      </c>
      <c r="Q378" s="187">
        <v>58</v>
      </c>
      <c r="R378" s="188">
        <v>15.319775687833991</v>
      </c>
      <c r="T378" s="184">
        <v>0</v>
      </c>
      <c r="U378" s="189" t="s">
        <v>213</v>
      </c>
      <c r="V378" s="185" t="s">
        <v>213</v>
      </c>
      <c r="W378" s="185" t="s">
        <v>213</v>
      </c>
      <c r="X378" s="189" t="s">
        <v>213</v>
      </c>
      <c r="Y378" s="185" t="s">
        <v>213</v>
      </c>
      <c r="Z378" s="190" t="s">
        <v>213</v>
      </c>
    </row>
    <row r="379" spans="1:26" hidden="1">
      <c r="A379" s="323">
        <f t="shared" si="38"/>
        <v>373</v>
      </c>
      <c r="B379" s="324">
        <f t="shared" si="41"/>
        <v>25</v>
      </c>
      <c r="C379" s="324" t="str">
        <f t="shared" si="41"/>
        <v>Electricity Retrofit Incentive</v>
      </c>
      <c r="D379" s="324" t="str">
        <f t="shared" si="41"/>
        <v>Business, Industrial</v>
      </c>
      <c r="E379" s="324">
        <f t="shared" si="41"/>
        <v>2008</v>
      </c>
      <c r="F379" s="325" t="str">
        <f t="shared" si="41"/>
        <v>Final</v>
      </c>
      <c r="H379" s="323">
        <f t="shared" si="37"/>
        <v>209</v>
      </c>
      <c r="I379" s="325" t="s">
        <v>421</v>
      </c>
      <c r="K379" s="343" t="s">
        <v>212</v>
      </c>
      <c r="L379" s="269" t="s">
        <v>212</v>
      </c>
      <c r="M379" s="269" t="s">
        <v>212</v>
      </c>
      <c r="N379" s="344" t="s">
        <v>212</v>
      </c>
      <c r="O379" s="269" t="s">
        <v>212</v>
      </c>
      <c r="P379" s="269" t="s">
        <v>212</v>
      </c>
      <c r="Q379" s="328">
        <v>58</v>
      </c>
      <c r="R379" s="329">
        <v>15.319775687833991</v>
      </c>
      <c r="T379" s="326">
        <v>0</v>
      </c>
      <c r="U379" s="197" t="s">
        <v>213</v>
      </c>
      <c r="V379" s="198" t="s">
        <v>213</v>
      </c>
      <c r="W379" s="198" t="s">
        <v>213</v>
      </c>
      <c r="X379" s="197" t="s">
        <v>213</v>
      </c>
      <c r="Y379" s="198" t="s">
        <v>213</v>
      </c>
      <c r="Z379" s="199" t="s">
        <v>213</v>
      </c>
    </row>
    <row r="380" spans="1:26" hidden="1">
      <c r="A380" s="23">
        <f t="shared" si="38"/>
        <v>374</v>
      </c>
      <c r="B380" s="24">
        <f t="shared" ref="B380:F395" si="42">B379</f>
        <v>25</v>
      </c>
      <c r="C380" s="24" t="str">
        <f t="shared" si="42"/>
        <v>Electricity Retrofit Incentive</v>
      </c>
      <c r="D380" s="24" t="str">
        <f t="shared" si="42"/>
        <v>Business, Industrial</v>
      </c>
      <c r="E380" s="24">
        <f t="shared" si="42"/>
        <v>2008</v>
      </c>
      <c r="F380" s="25" t="str">
        <f t="shared" si="42"/>
        <v>Final</v>
      </c>
      <c r="H380" s="23">
        <f t="shared" si="37"/>
        <v>210</v>
      </c>
      <c r="I380" s="25" t="s">
        <v>422</v>
      </c>
      <c r="K380" s="252" t="s">
        <v>212</v>
      </c>
      <c r="L380" s="253" t="s">
        <v>212</v>
      </c>
      <c r="M380" s="253" t="s">
        <v>212</v>
      </c>
      <c r="N380" s="254" t="s">
        <v>212</v>
      </c>
      <c r="O380" s="253" t="s">
        <v>212</v>
      </c>
      <c r="P380" s="253" t="s">
        <v>212</v>
      </c>
      <c r="Q380" s="187">
        <v>58</v>
      </c>
      <c r="R380" s="188">
        <v>15.319775687833991</v>
      </c>
      <c r="T380" s="184">
        <v>0</v>
      </c>
      <c r="U380" s="189" t="s">
        <v>213</v>
      </c>
      <c r="V380" s="185" t="s">
        <v>213</v>
      </c>
      <c r="W380" s="185" t="s">
        <v>213</v>
      </c>
      <c r="X380" s="189" t="s">
        <v>213</v>
      </c>
      <c r="Y380" s="185" t="s">
        <v>213</v>
      </c>
      <c r="Z380" s="190" t="s">
        <v>213</v>
      </c>
    </row>
    <row r="381" spans="1:26" hidden="1">
      <c r="A381" s="323">
        <f t="shared" si="38"/>
        <v>375</v>
      </c>
      <c r="B381" s="324">
        <f t="shared" si="42"/>
        <v>25</v>
      </c>
      <c r="C381" s="324" t="str">
        <f t="shared" si="42"/>
        <v>Electricity Retrofit Incentive</v>
      </c>
      <c r="D381" s="324" t="str">
        <f t="shared" si="42"/>
        <v>Business, Industrial</v>
      </c>
      <c r="E381" s="324">
        <f t="shared" si="42"/>
        <v>2008</v>
      </c>
      <c r="F381" s="325" t="str">
        <f t="shared" si="42"/>
        <v>Final</v>
      </c>
      <c r="H381" s="323">
        <f t="shared" si="37"/>
        <v>211</v>
      </c>
      <c r="I381" s="325" t="s">
        <v>423</v>
      </c>
      <c r="K381" s="343" t="s">
        <v>212</v>
      </c>
      <c r="L381" s="269" t="s">
        <v>212</v>
      </c>
      <c r="M381" s="269" t="s">
        <v>212</v>
      </c>
      <c r="N381" s="344" t="s">
        <v>212</v>
      </c>
      <c r="O381" s="269" t="s">
        <v>212</v>
      </c>
      <c r="P381" s="269" t="s">
        <v>212</v>
      </c>
      <c r="Q381" s="328">
        <v>58</v>
      </c>
      <c r="R381" s="329">
        <v>15.319775687833991</v>
      </c>
      <c r="T381" s="326">
        <v>0</v>
      </c>
      <c r="U381" s="197" t="s">
        <v>213</v>
      </c>
      <c r="V381" s="198" t="s">
        <v>213</v>
      </c>
      <c r="W381" s="198" t="s">
        <v>213</v>
      </c>
      <c r="X381" s="197" t="s">
        <v>213</v>
      </c>
      <c r="Y381" s="198" t="s">
        <v>213</v>
      </c>
      <c r="Z381" s="199" t="s">
        <v>213</v>
      </c>
    </row>
    <row r="382" spans="1:26" hidden="1">
      <c r="A382" s="23">
        <f t="shared" si="38"/>
        <v>376</v>
      </c>
      <c r="B382" s="24">
        <f t="shared" si="42"/>
        <v>25</v>
      </c>
      <c r="C382" s="24" t="str">
        <f t="shared" si="42"/>
        <v>Electricity Retrofit Incentive</v>
      </c>
      <c r="D382" s="24" t="str">
        <f t="shared" si="42"/>
        <v>Business, Industrial</v>
      </c>
      <c r="E382" s="24">
        <f t="shared" si="42"/>
        <v>2008</v>
      </c>
      <c r="F382" s="25" t="str">
        <f t="shared" si="42"/>
        <v>Final</v>
      </c>
      <c r="H382" s="23">
        <f t="shared" si="37"/>
        <v>212</v>
      </c>
      <c r="I382" s="25" t="s">
        <v>424</v>
      </c>
      <c r="K382" s="252" t="s">
        <v>212</v>
      </c>
      <c r="L382" s="253" t="s">
        <v>212</v>
      </c>
      <c r="M382" s="253" t="s">
        <v>212</v>
      </c>
      <c r="N382" s="254" t="s">
        <v>212</v>
      </c>
      <c r="O382" s="253" t="s">
        <v>212</v>
      </c>
      <c r="P382" s="253" t="s">
        <v>212</v>
      </c>
      <c r="Q382" s="187">
        <v>58</v>
      </c>
      <c r="R382" s="188">
        <v>15.319775687833991</v>
      </c>
      <c r="T382" s="184">
        <v>0</v>
      </c>
      <c r="U382" s="189" t="s">
        <v>213</v>
      </c>
      <c r="V382" s="185" t="s">
        <v>213</v>
      </c>
      <c r="W382" s="185" t="s">
        <v>213</v>
      </c>
      <c r="X382" s="189" t="s">
        <v>213</v>
      </c>
      <c r="Y382" s="185" t="s">
        <v>213</v>
      </c>
      <c r="Z382" s="190" t="s">
        <v>213</v>
      </c>
    </row>
    <row r="383" spans="1:26" hidden="1">
      <c r="A383" s="323">
        <f t="shared" si="38"/>
        <v>377</v>
      </c>
      <c r="B383" s="324">
        <f t="shared" si="42"/>
        <v>25</v>
      </c>
      <c r="C383" s="324" t="str">
        <f t="shared" si="42"/>
        <v>Electricity Retrofit Incentive</v>
      </c>
      <c r="D383" s="324" t="str">
        <f t="shared" si="42"/>
        <v>Business, Industrial</v>
      </c>
      <c r="E383" s="324">
        <f t="shared" si="42"/>
        <v>2008</v>
      </c>
      <c r="F383" s="325" t="str">
        <f t="shared" si="42"/>
        <v>Final</v>
      </c>
      <c r="H383" s="323">
        <f t="shared" si="37"/>
        <v>213</v>
      </c>
      <c r="I383" s="325" t="s">
        <v>425</v>
      </c>
      <c r="K383" s="343" t="s">
        <v>212</v>
      </c>
      <c r="L383" s="269" t="s">
        <v>212</v>
      </c>
      <c r="M383" s="269" t="s">
        <v>212</v>
      </c>
      <c r="N383" s="344" t="s">
        <v>212</v>
      </c>
      <c r="O383" s="269" t="s">
        <v>212</v>
      </c>
      <c r="P383" s="269" t="s">
        <v>212</v>
      </c>
      <c r="Q383" s="328">
        <v>58</v>
      </c>
      <c r="R383" s="329">
        <v>15.319775687833991</v>
      </c>
      <c r="T383" s="326">
        <v>0</v>
      </c>
      <c r="U383" s="197" t="s">
        <v>213</v>
      </c>
      <c r="V383" s="198" t="s">
        <v>213</v>
      </c>
      <c r="W383" s="198" t="s">
        <v>213</v>
      </c>
      <c r="X383" s="197" t="s">
        <v>213</v>
      </c>
      <c r="Y383" s="198" t="s">
        <v>213</v>
      </c>
      <c r="Z383" s="199" t="s">
        <v>213</v>
      </c>
    </row>
    <row r="384" spans="1:26" hidden="1">
      <c r="A384" s="23">
        <f t="shared" si="38"/>
        <v>378</v>
      </c>
      <c r="B384" s="24">
        <f t="shared" si="42"/>
        <v>25</v>
      </c>
      <c r="C384" s="24" t="str">
        <f t="shared" si="42"/>
        <v>Electricity Retrofit Incentive</v>
      </c>
      <c r="D384" s="24" t="str">
        <f t="shared" si="42"/>
        <v>Business, Industrial</v>
      </c>
      <c r="E384" s="24">
        <f t="shared" si="42"/>
        <v>2008</v>
      </c>
      <c r="F384" s="25" t="str">
        <f t="shared" si="42"/>
        <v>Final</v>
      </c>
      <c r="H384" s="23">
        <f t="shared" si="37"/>
        <v>214</v>
      </c>
      <c r="I384" s="25" t="s">
        <v>426</v>
      </c>
      <c r="K384" s="252" t="s">
        <v>212</v>
      </c>
      <c r="L384" s="253" t="s">
        <v>212</v>
      </c>
      <c r="M384" s="253" t="s">
        <v>212</v>
      </c>
      <c r="N384" s="254" t="s">
        <v>212</v>
      </c>
      <c r="O384" s="253" t="s">
        <v>212</v>
      </c>
      <c r="P384" s="253" t="s">
        <v>212</v>
      </c>
      <c r="Q384" s="187">
        <v>58</v>
      </c>
      <c r="R384" s="188">
        <v>15.319775687833991</v>
      </c>
      <c r="T384" s="184">
        <v>0</v>
      </c>
      <c r="U384" s="189" t="s">
        <v>213</v>
      </c>
      <c r="V384" s="185" t="s">
        <v>213</v>
      </c>
      <c r="W384" s="185" t="s">
        <v>213</v>
      </c>
      <c r="X384" s="189" t="s">
        <v>213</v>
      </c>
      <c r="Y384" s="185" t="s">
        <v>213</v>
      </c>
      <c r="Z384" s="190" t="s">
        <v>213</v>
      </c>
    </row>
    <row r="385" spans="1:26" hidden="1">
      <c r="A385" s="323">
        <f t="shared" si="38"/>
        <v>379</v>
      </c>
      <c r="B385" s="324">
        <f t="shared" si="42"/>
        <v>25</v>
      </c>
      <c r="C385" s="324" t="str">
        <f t="shared" si="42"/>
        <v>Electricity Retrofit Incentive</v>
      </c>
      <c r="D385" s="324" t="str">
        <f t="shared" si="42"/>
        <v>Business, Industrial</v>
      </c>
      <c r="E385" s="324">
        <f t="shared" si="42"/>
        <v>2008</v>
      </c>
      <c r="F385" s="325" t="str">
        <f t="shared" si="42"/>
        <v>Final</v>
      </c>
      <c r="H385" s="323">
        <f t="shared" si="37"/>
        <v>215</v>
      </c>
      <c r="I385" s="325" t="s">
        <v>427</v>
      </c>
      <c r="K385" s="343" t="s">
        <v>212</v>
      </c>
      <c r="L385" s="269" t="s">
        <v>212</v>
      </c>
      <c r="M385" s="269" t="s">
        <v>212</v>
      </c>
      <c r="N385" s="344" t="s">
        <v>212</v>
      </c>
      <c r="O385" s="269" t="s">
        <v>212</v>
      </c>
      <c r="P385" s="269" t="s">
        <v>212</v>
      </c>
      <c r="Q385" s="328">
        <v>58</v>
      </c>
      <c r="R385" s="329">
        <v>15.319775687833991</v>
      </c>
      <c r="T385" s="326">
        <v>0</v>
      </c>
      <c r="U385" s="197" t="s">
        <v>213</v>
      </c>
      <c r="V385" s="198" t="s">
        <v>213</v>
      </c>
      <c r="W385" s="198" t="s">
        <v>213</v>
      </c>
      <c r="X385" s="197" t="s">
        <v>213</v>
      </c>
      <c r="Y385" s="198" t="s">
        <v>213</v>
      </c>
      <c r="Z385" s="199" t="s">
        <v>213</v>
      </c>
    </row>
    <row r="386" spans="1:26" hidden="1">
      <c r="A386" s="23">
        <f t="shared" si="38"/>
        <v>380</v>
      </c>
      <c r="B386" s="24">
        <f t="shared" si="42"/>
        <v>25</v>
      </c>
      <c r="C386" s="24" t="str">
        <f t="shared" si="42"/>
        <v>Electricity Retrofit Incentive</v>
      </c>
      <c r="D386" s="24" t="str">
        <f t="shared" si="42"/>
        <v>Business, Industrial</v>
      </c>
      <c r="E386" s="24">
        <f t="shared" si="42"/>
        <v>2008</v>
      </c>
      <c r="F386" s="25" t="str">
        <f t="shared" si="42"/>
        <v>Final</v>
      </c>
      <c r="H386" s="23">
        <f t="shared" si="37"/>
        <v>216</v>
      </c>
      <c r="I386" s="25" t="s">
        <v>428</v>
      </c>
      <c r="K386" s="252" t="s">
        <v>212</v>
      </c>
      <c r="L386" s="253" t="s">
        <v>212</v>
      </c>
      <c r="M386" s="253" t="s">
        <v>212</v>
      </c>
      <c r="N386" s="254" t="s">
        <v>212</v>
      </c>
      <c r="O386" s="253" t="s">
        <v>212</v>
      </c>
      <c r="P386" s="253" t="s">
        <v>212</v>
      </c>
      <c r="Q386" s="187">
        <v>58</v>
      </c>
      <c r="R386" s="188">
        <v>15.319775687833991</v>
      </c>
      <c r="T386" s="184">
        <v>0</v>
      </c>
      <c r="U386" s="189" t="s">
        <v>213</v>
      </c>
      <c r="V386" s="185" t="s">
        <v>213</v>
      </c>
      <c r="W386" s="185" t="s">
        <v>213</v>
      </c>
      <c r="X386" s="189" t="s">
        <v>213</v>
      </c>
      <c r="Y386" s="185" t="s">
        <v>213</v>
      </c>
      <c r="Z386" s="190" t="s">
        <v>213</v>
      </c>
    </row>
    <row r="387" spans="1:26" hidden="1">
      <c r="A387" s="323">
        <f t="shared" si="38"/>
        <v>381</v>
      </c>
      <c r="B387" s="324">
        <f t="shared" si="42"/>
        <v>25</v>
      </c>
      <c r="C387" s="324" t="str">
        <f t="shared" si="42"/>
        <v>Electricity Retrofit Incentive</v>
      </c>
      <c r="D387" s="324" t="str">
        <f t="shared" si="42"/>
        <v>Business, Industrial</v>
      </c>
      <c r="E387" s="324">
        <f t="shared" si="42"/>
        <v>2008</v>
      </c>
      <c r="F387" s="325" t="str">
        <f t="shared" si="42"/>
        <v>Final</v>
      </c>
      <c r="H387" s="323">
        <f t="shared" si="37"/>
        <v>217</v>
      </c>
      <c r="I387" s="325" t="s">
        <v>429</v>
      </c>
      <c r="K387" s="343" t="s">
        <v>212</v>
      </c>
      <c r="L387" s="269" t="s">
        <v>212</v>
      </c>
      <c r="M387" s="269" t="s">
        <v>212</v>
      </c>
      <c r="N387" s="344" t="s">
        <v>212</v>
      </c>
      <c r="O387" s="269" t="s">
        <v>212</v>
      </c>
      <c r="P387" s="269" t="s">
        <v>212</v>
      </c>
      <c r="Q387" s="328">
        <v>58</v>
      </c>
      <c r="R387" s="329">
        <v>15.319775687833991</v>
      </c>
      <c r="T387" s="326">
        <v>0</v>
      </c>
      <c r="U387" s="197" t="s">
        <v>213</v>
      </c>
      <c r="V387" s="198" t="s">
        <v>213</v>
      </c>
      <c r="W387" s="198" t="s">
        <v>213</v>
      </c>
      <c r="X387" s="197" t="s">
        <v>213</v>
      </c>
      <c r="Y387" s="198" t="s">
        <v>213</v>
      </c>
      <c r="Z387" s="199" t="s">
        <v>213</v>
      </c>
    </row>
    <row r="388" spans="1:26" hidden="1">
      <c r="A388" s="23">
        <f t="shared" si="38"/>
        <v>382</v>
      </c>
      <c r="B388" s="24">
        <f t="shared" si="42"/>
        <v>25</v>
      </c>
      <c r="C388" s="24" t="str">
        <f t="shared" si="42"/>
        <v>Electricity Retrofit Incentive</v>
      </c>
      <c r="D388" s="24" t="str">
        <f t="shared" si="42"/>
        <v>Business, Industrial</v>
      </c>
      <c r="E388" s="24">
        <f t="shared" si="42"/>
        <v>2008</v>
      </c>
      <c r="F388" s="25" t="str">
        <f t="shared" si="42"/>
        <v>Final</v>
      </c>
      <c r="H388" s="23">
        <f t="shared" si="37"/>
        <v>218</v>
      </c>
      <c r="I388" s="25" t="s">
        <v>430</v>
      </c>
      <c r="K388" s="252" t="s">
        <v>212</v>
      </c>
      <c r="L388" s="253" t="s">
        <v>212</v>
      </c>
      <c r="M388" s="253" t="s">
        <v>212</v>
      </c>
      <c r="N388" s="254" t="s">
        <v>212</v>
      </c>
      <c r="O388" s="253" t="s">
        <v>212</v>
      </c>
      <c r="P388" s="253" t="s">
        <v>212</v>
      </c>
      <c r="Q388" s="187">
        <v>58</v>
      </c>
      <c r="R388" s="188">
        <v>15.319775687833991</v>
      </c>
      <c r="T388" s="184">
        <v>0</v>
      </c>
      <c r="U388" s="189" t="s">
        <v>213</v>
      </c>
      <c r="V388" s="185" t="s">
        <v>213</v>
      </c>
      <c r="W388" s="185" t="s">
        <v>213</v>
      </c>
      <c r="X388" s="189" t="s">
        <v>213</v>
      </c>
      <c r="Y388" s="185" t="s">
        <v>213</v>
      </c>
      <c r="Z388" s="190" t="s">
        <v>213</v>
      </c>
    </row>
    <row r="389" spans="1:26" hidden="1">
      <c r="A389" s="323">
        <f t="shared" si="38"/>
        <v>383</v>
      </c>
      <c r="B389" s="324">
        <f t="shared" si="42"/>
        <v>25</v>
      </c>
      <c r="C389" s="324" t="str">
        <f t="shared" si="42"/>
        <v>Electricity Retrofit Incentive</v>
      </c>
      <c r="D389" s="324" t="str">
        <f t="shared" si="42"/>
        <v>Business, Industrial</v>
      </c>
      <c r="E389" s="324">
        <f t="shared" si="42"/>
        <v>2008</v>
      </c>
      <c r="F389" s="325" t="str">
        <f t="shared" si="42"/>
        <v>Final</v>
      </c>
      <c r="H389" s="323">
        <f t="shared" si="37"/>
        <v>219</v>
      </c>
      <c r="I389" s="325" t="s">
        <v>431</v>
      </c>
      <c r="K389" s="343" t="s">
        <v>212</v>
      </c>
      <c r="L389" s="269" t="s">
        <v>212</v>
      </c>
      <c r="M389" s="269" t="s">
        <v>212</v>
      </c>
      <c r="N389" s="344" t="s">
        <v>212</v>
      </c>
      <c r="O389" s="269" t="s">
        <v>212</v>
      </c>
      <c r="P389" s="269" t="s">
        <v>212</v>
      </c>
      <c r="Q389" s="328">
        <v>58</v>
      </c>
      <c r="R389" s="329">
        <v>15.319775687833991</v>
      </c>
      <c r="T389" s="326">
        <v>0</v>
      </c>
      <c r="U389" s="197" t="s">
        <v>213</v>
      </c>
      <c r="V389" s="198" t="s">
        <v>213</v>
      </c>
      <c r="W389" s="198" t="s">
        <v>213</v>
      </c>
      <c r="X389" s="197" t="s">
        <v>213</v>
      </c>
      <c r="Y389" s="198" t="s">
        <v>213</v>
      </c>
      <c r="Z389" s="199" t="s">
        <v>213</v>
      </c>
    </row>
    <row r="390" spans="1:26" hidden="1">
      <c r="A390" s="23">
        <f t="shared" si="38"/>
        <v>384</v>
      </c>
      <c r="B390" s="24">
        <f t="shared" si="42"/>
        <v>25</v>
      </c>
      <c r="C390" s="24" t="str">
        <f t="shared" si="42"/>
        <v>Electricity Retrofit Incentive</v>
      </c>
      <c r="D390" s="24" t="str">
        <f t="shared" si="42"/>
        <v>Business, Industrial</v>
      </c>
      <c r="E390" s="24">
        <f t="shared" si="42"/>
        <v>2008</v>
      </c>
      <c r="F390" s="25" t="str">
        <f t="shared" si="42"/>
        <v>Final</v>
      </c>
      <c r="H390" s="23">
        <f t="shared" si="37"/>
        <v>220</v>
      </c>
      <c r="I390" s="25" t="s">
        <v>432</v>
      </c>
      <c r="K390" s="252" t="s">
        <v>212</v>
      </c>
      <c r="L390" s="253" t="s">
        <v>212</v>
      </c>
      <c r="M390" s="253" t="s">
        <v>212</v>
      </c>
      <c r="N390" s="254" t="s">
        <v>212</v>
      </c>
      <c r="O390" s="253" t="s">
        <v>212</v>
      </c>
      <c r="P390" s="253" t="s">
        <v>212</v>
      </c>
      <c r="Q390" s="187">
        <v>58</v>
      </c>
      <c r="R390" s="188">
        <v>15.319775687833991</v>
      </c>
      <c r="T390" s="184">
        <v>0</v>
      </c>
      <c r="U390" s="189" t="s">
        <v>213</v>
      </c>
      <c r="V390" s="185" t="s">
        <v>213</v>
      </c>
      <c r="W390" s="185" t="s">
        <v>213</v>
      </c>
      <c r="X390" s="189" t="s">
        <v>213</v>
      </c>
      <c r="Y390" s="185" t="s">
        <v>213</v>
      </c>
      <c r="Z390" s="190" t="s">
        <v>213</v>
      </c>
    </row>
    <row r="391" spans="1:26" hidden="1">
      <c r="A391" s="323">
        <f t="shared" si="38"/>
        <v>385</v>
      </c>
      <c r="B391" s="324">
        <f t="shared" si="42"/>
        <v>25</v>
      </c>
      <c r="C391" s="324" t="str">
        <f t="shared" si="42"/>
        <v>Electricity Retrofit Incentive</v>
      </c>
      <c r="D391" s="324" t="str">
        <f t="shared" si="42"/>
        <v>Business, Industrial</v>
      </c>
      <c r="E391" s="324">
        <f t="shared" si="42"/>
        <v>2008</v>
      </c>
      <c r="F391" s="325" t="str">
        <f t="shared" si="42"/>
        <v>Final</v>
      </c>
      <c r="H391" s="323">
        <f t="shared" si="37"/>
        <v>221</v>
      </c>
      <c r="I391" s="325" t="s">
        <v>433</v>
      </c>
      <c r="K391" s="343" t="s">
        <v>212</v>
      </c>
      <c r="L391" s="269" t="s">
        <v>212</v>
      </c>
      <c r="M391" s="269" t="s">
        <v>212</v>
      </c>
      <c r="N391" s="344" t="s">
        <v>212</v>
      </c>
      <c r="O391" s="269" t="s">
        <v>212</v>
      </c>
      <c r="P391" s="269" t="s">
        <v>212</v>
      </c>
      <c r="Q391" s="328">
        <v>58</v>
      </c>
      <c r="R391" s="329">
        <v>15.319775687833991</v>
      </c>
      <c r="T391" s="326">
        <v>0</v>
      </c>
      <c r="U391" s="197" t="s">
        <v>213</v>
      </c>
      <c r="V391" s="198" t="s">
        <v>213</v>
      </c>
      <c r="W391" s="198" t="s">
        <v>213</v>
      </c>
      <c r="X391" s="197" t="s">
        <v>213</v>
      </c>
      <c r="Y391" s="198" t="s">
        <v>213</v>
      </c>
      <c r="Z391" s="199" t="s">
        <v>213</v>
      </c>
    </row>
    <row r="392" spans="1:26" hidden="1">
      <c r="A392" s="23">
        <f t="shared" si="38"/>
        <v>386</v>
      </c>
      <c r="B392" s="24">
        <f t="shared" si="42"/>
        <v>25</v>
      </c>
      <c r="C392" s="24" t="str">
        <f t="shared" si="42"/>
        <v>Electricity Retrofit Incentive</v>
      </c>
      <c r="D392" s="24" t="str">
        <f t="shared" si="42"/>
        <v>Business, Industrial</v>
      </c>
      <c r="E392" s="24">
        <f t="shared" si="42"/>
        <v>2008</v>
      </c>
      <c r="F392" s="25" t="str">
        <f t="shared" si="42"/>
        <v>Final</v>
      </c>
      <c r="H392" s="23">
        <f t="shared" ref="H392:H455" si="43">IF($B392&lt;&gt;B391,1,H391+1)</f>
        <v>222</v>
      </c>
      <c r="I392" s="25" t="s">
        <v>434</v>
      </c>
      <c r="K392" s="252" t="s">
        <v>212</v>
      </c>
      <c r="L392" s="253" t="s">
        <v>212</v>
      </c>
      <c r="M392" s="253" t="s">
        <v>212</v>
      </c>
      <c r="N392" s="254" t="s">
        <v>212</v>
      </c>
      <c r="O392" s="253" t="s">
        <v>212</v>
      </c>
      <c r="P392" s="253" t="s">
        <v>212</v>
      </c>
      <c r="Q392" s="187">
        <v>58</v>
      </c>
      <c r="R392" s="188">
        <v>15.319775687833991</v>
      </c>
      <c r="T392" s="184">
        <v>0</v>
      </c>
      <c r="U392" s="189" t="s">
        <v>213</v>
      </c>
      <c r="V392" s="185" t="s">
        <v>213</v>
      </c>
      <c r="W392" s="185" t="s">
        <v>213</v>
      </c>
      <c r="X392" s="189" t="s">
        <v>213</v>
      </c>
      <c r="Y392" s="185" t="s">
        <v>213</v>
      </c>
      <c r="Z392" s="190" t="s">
        <v>213</v>
      </c>
    </row>
    <row r="393" spans="1:26" hidden="1">
      <c r="A393" s="323">
        <f t="shared" ref="A393:A456" si="44">A392+1</f>
        <v>387</v>
      </c>
      <c r="B393" s="324">
        <f t="shared" si="42"/>
        <v>25</v>
      </c>
      <c r="C393" s="324" t="str">
        <f t="shared" si="42"/>
        <v>Electricity Retrofit Incentive</v>
      </c>
      <c r="D393" s="324" t="str">
        <f t="shared" si="42"/>
        <v>Business, Industrial</v>
      </c>
      <c r="E393" s="324">
        <f t="shared" si="42"/>
        <v>2008</v>
      </c>
      <c r="F393" s="325" t="str">
        <f t="shared" si="42"/>
        <v>Final</v>
      </c>
      <c r="H393" s="323">
        <f t="shared" si="43"/>
        <v>223</v>
      </c>
      <c r="I393" s="325" t="s">
        <v>435</v>
      </c>
      <c r="K393" s="343" t="s">
        <v>212</v>
      </c>
      <c r="L393" s="269" t="s">
        <v>212</v>
      </c>
      <c r="M393" s="269" t="s">
        <v>212</v>
      </c>
      <c r="N393" s="344" t="s">
        <v>212</v>
      </c>
      <c r="O393" s="269" t="s">
        <v>212</v>
      </c>
      <c r="P393" s="269" t="s">
        <v>212</v>
      </c>
      <c r="Q393" s="328">
        <v>58</v>
      </c>
      <c r="R393" s="329">
        <v>15.319775687833991</v>
      </c>
      <c r="T393" s="326">
        <v>0</v>
      </c>
      <c r="U393" s="197" t="s">
        <v>213</v>
      </c>
      <c r="V393" s="198" t="s">
        <v>213</v>
      </c>
      <c r="W393" s="198" t="s">
        <v>213</v>
      </c>
      <c r="X393" s="197" t="s">
        <v>213</v>
      </c>
      <c r="Y393" s="198" t="s">
        <v>213</v>
      </c>
      <c r="Z393" s="199" t="s">
        <v>213</v>
      </c>
    </row>
    <row r="394" spans="1:26" hidden="1">
      <c r="A394" s="23">
        <f t="shared" si="44"/>
        <v>388</v>
      </c>
      <c r="B394" s="24">
        <f t="shared" si="42"/>
        <v>25</v>
      </c>
      <c r="C394" s="24" t="str">
        <f t="shared" si="42"/>
        <v>Electricity Retrofit Incentive</v>
      </c>
      <c r="D394" s="24" t="str">
        <f t="shared" si="42"/>
        <v>Business, Industrial</v>
      </c>
      <c r="E394" s="24">
        <f t="shared" si="42"/>
        <v>2008</v>
      </c>
      <c r="F394" s="25" t="str">
        <f t="shared" si="42"/>
        <v>Final</v>
      </c>
      <c r="H394" s="23">
        <f t="shared" si="43"/>
        <v>224</v>
      </c>
      <c r="I394" s="25" t="s">
        <v>436</v>
      </c>
      <c r="K394" s="252" t="s">
        <v>212</v>
      </c>
      <c r="L394" s="253" t="s">
        <v>212</v>
      </c>
      <c r="M394" s="253" t="s">
        <v>212</v>
      </c>
      <c r="N394" s="254" t="s">
        <v>212</v>
      </c>
      <c r="O394" s="253" t="s">
        <v>212</v>
      </c>
      <c r="P394" s="253" t="s">
        <v>212</v>
      </c>
      <c r="Q394" s="187">
        <v>58</v>
      </c>
      <c r="R394" s="188">
        <v>15.319775687833991</v>
      </c>
      <c r="T394" s="184">
        <v>0</v>
      </c>
      <c r="U394" s="189" t="s">
        <v>213</v>
      </c>
      <c r="V394" s="185" t="s">
        <v>213</v>
      </c>
      <c r="W394" s="185" t="s">
        <v>213</v>
      </c>
      <c r="X394" s="189" t="s">
        <v>213</v>
      </c>
      <c r="Y394" s="185" t="s">
        <v>213</v>
      </c>
      <c r="Z394" s="190" t="s">
        <v>213</v>
      </c>
    </row>
    <row r="395" spans="1:26" hidden="1">
      <c r="A395" s="323">
        <f t="shared" si="44"/>
        <v>389</v>
      </c>
      <c r="B395" s="324">
        <f t="shared" si="42"/>
        <v>25</v>
      </c>
      <c r="C395" s="324" t="str">
        <f t="shared" si="42"/>
        <v>Electricity Retrofit Incentive</v>
      </c>
      <c r="D395" s="324" t="str">
        <f t="shared" si="42"/>
        <v>Business, Industrial</v>
      </c>
      <c r="E395" s="324">
        <f t="shared" si="42"/>
        <v>2008</v>
      </c>
      <c r="F395" s="325" t="str">
        <f t="shared" si="42"/>
        <v>Final</v>
      </c>
      <c r="H395" s="323">
        <f t="shared" si="43"/>
        <v>225</v>
      </c>
      <c r="I395" s="325" t="s">
        <v>437</v>
      </c>
      <c r="K395" s="343" t="s">
        <v>212</v>
      </c>
      <c r="L395" s="269" t="s">
        <v>212</v>
      </c>
      <c r="M395" s="269" t="s">
        <v>212</v>
      </c>
      <c r="N395" s="344" t="s">
        <v>212</v>
      </c>
      <c r="O395" s="269" t="s">
        <v>212</v>
      </c>
      <c r="P395" s="269" t="s">
        <v>212</v>
      </c>
      <c r="Q395" s="328">
        <v>58</v>
      </c>
      <c r="R395" s="329">
        <v>15.319775687833991</v>
      </c>
      <c r="T395" s="326">
        <v>0</v>
      </c>
      <c r="U395" s="197" t="s">
        <v>213</v>
      </c>
      <c r="V395" s="198" t="s">
        <v>213</v>
      </c>
      <c r="W395" s="198" t="s">
        <v>213</v>
      </c>
      <c r="X395" s="197" t="s">
        <v>213</v>
      </c>
      <c r="Y395" s="198" t="s">
        <v>213</v>
      </c>
      <c r="Z395" s="199" t="s">
        <v>213</v>
      </c>
    </row>
    <row r="396" spans="1:26" hidden="1">
      <c r="A396" s="23">
        <f t="shared" si="44"/>
        <v>390</v>
      </c>
      <c r="B396" s="24">
        <f t="shared" ref="B396:F411" si="45">B395</f>
        <v>25</v>
      </c>
      <c r="C396" s="24" t="str">
        <f t="shared" si="45"/>
        <v>Electricity Retrofit Incentive</v>
      </c>
      <c r="D396" s="24" t="str">
        <f t="shared" si="45"/>
        <v>Business, Industrial</v>
      </c>
      <c r="E396" s="24">
        <f t="shared" si="45"/>
        <v>2008</v>
      </c>
      <c r="F396" s="25" t="str">
        <f t="shared" si="45"/>
        <v>Final</v>
      </c>
      <c r="H396" s="23">
        <f t="shared" si="43"/>
        <v>226</v>
      </c>
      <c r="I396" s="25" t="s">
        <v>438</v>
      </c>
      <c r="K396" s="252" t="s">
        <v>212</v>
      </c>
      <c r="L396" s="253" t="s">
        <v>212</v>
      </c>
      <c r="M396" s="253" t="s">
        <v>212</v>
      </c>
      <c r="N396" s="254" t="s">
        <v>212</v>
      </c>
      <c r="O396" s="253" t="s">
        <v>212</v>
      </c>
      <c r="P396" s="253" t="s">
        <v>212</v>
      </c>
      <c r="Q396" s="187">
        <v>58</v>
      </c>
      <c r="R396" s="188">
        <v>15.319775687833991</v>
      </c>
      <c r="T396" s="184">
        <v>0</v>
      </c>
      <c r="U396" s="189" t="s">
        <v>213</v>
      </c>
      <c r="V396" s="185" t="s">
        <v>213</v>
      </c>
      <c r="W396" s="185" t="s">
        <v>213</v>
      </c>
      <c r="X396" s="189" t="s">
        <v>213</v>
      </c>
      <c r="Y396" s="185" t="s">
        <v>213</v>
      </c>
      <c r="Z396" s="190" t="s">
        <v>213</v>
      </c>
    </row>
    <row r="397" spans="1:26" hidden="1">
      <c r="A397" s="323">
        <f t="shared" si="44"/>
        <v>391</v>
      </c>
      <c r="B397" s="324">
        <f t="shared" si="45"/>
        <v>25</v>
      </c>
      <c r="C397" s="324" t="str">
        <f t="shared" si="45"/>
        <v>Electricity Retrofit Incentive</v>
      </c>
      <c r="D397" s="324" t="str">
        <f t="shared" si="45"/>
        <v>Business, Industrial</v>
      </c>
      <c r="E397" s="324">
        <f t="shared" si="45"/>
        <v>2008</v>
      </c>
      <c r="F397" s="325" t="str">
        <f t="shared" si="45"/>
        <v>Final</v>
      </c>
      <c r="H397" s="323">
        <f t="shared" si="43"/>
        <v>227</v>
      </c>
      <c r="I397" s="325" t="s">
        <v>439</v>
      </c>
      <c r="K397" s="343" t="s">
        <v>212</v>
      </c>
      <c r="L397" s="269" t="s">
        <v>212</v>
      </c>
      <c r="M397" s="269" t="s">
        <v>212</v>
      </c>
      <c r="N397" s="344" t="s">
        <v>212</v>
      </c>
      <c r="O397" s="269" t="s">
        <v>212</v>
      </c>
      <c r="P397" s="269" t="s">
        <v>212</v>
      </c>
      <c r="Q397" s="328">
        <v>58</v>
      </c>
      <c r="R397" s="329">
        <v>15.319775687833991</v>
      </c>
      <c r="T397" s="326">
        <v>0</v>
      </c>
      <c r="U397" s="197" t="s">
        <v>213</v>
      </c>
      <c r="V397" s="198" t="s">
        <v>213</v>
      </c>
      <c r="W397" s="198" t="s">
        <v>213</v>
      </c>
      <c r="X397" s="197" t="s">
        <v>213</v>
      </c>
      <c r="Y397" s="198" t="s">
        <v>213</v>
      </c>
      <c r="Z397" s="199" t="s">
        <v>213</v>
      </c>
    </row>
    <row r="398" spans="1:26" hidden="1">
      <c r="A398" s="23">
        <f t="shared" si="44"/>
        <v>392</v>
      </c>
      <c r="B398" s="24">
        <f t="shared" si="45"/>
        <v>25</v>
      </c>
      <c r="C398" s="24" t="str">
        <f t="shared" si="45"/>
        <v>Electricity Retrofit Incentive</v>
      </c>
      <c r="D398" s="24" t="str">
        <f t="shared" si="45"/>
        <v>Business, Industrial</v>
      </c>
      <c r="E398" s="24">
        <f t="shared" si="45"/>
        <v>2008</v>
      </c>
      <c r="F398" s="25" t="str">
        <f t="shared" si="45"/>
        <v>Final</v>
      </c>
      <c r="H398" s="23">
        <f t="shared" si="43"/>
        <v>228</v>
      </c>
      <c r="I398" s="25" t="s">
        <v>440</v>
      </c>
      <c r="K398" s="252" t="s">
        <v>212</v>
      </c>
      <c r="L398" s="253" t="s">
        <v>212</v>
      </c>
      <c r="M398" s="253" t="s">
        <v>212</v>
      </c>
      <c r="N398" s="254" t="s">
        <v>212</v>
      </c>
      <c r="O398" s="253" t="s">
        <v>212</v>
      </c>
      <c r="P398" s="253" t="s">
        <v>212</v>
      </c>
      <c r="Q398" s="187">
        <v>58</v>
      </c>
      <c r="R398" s="188">
        <v>15.319775687833991</v>
      </c>
      <c r="T398" s="184">
        <v>0</v>
      </c>
      <c r="U398" s="189" t="s">
        <v>213</v>
      </c>
      <c r="V398" s="185" t="s">
        <v>213</v>
      </c>
      <c r="W398" s="185" t="s">
        <v>213</v>
      </c>
      <c r="X398" s="189" t="s">
        <v>213</v>
      </c>
      <c r="Y398" s="185" t="s">
        <v>213</v>
      </c>
      <c r="Z398" s="190" t="s">
        <v>213</v>
      </c>
    </row>
    <row r="399" spans="1:26" hidden="1">
      <c r="A399" s="323">
        <f t="shared" si="44"/>
        <v>393</v>
      </c>
      <c r="B399" s="324">
        <f t="shared" si="45"/>
        <v>25</v>
      </c>
      <c r="C399" s="324" t="str">
        <f t="shared" si="45"/>
        <v>Electricity Retrofit Incentive</v>
      </c>
      <c r="D399" s="324" t="str">
        <f t="shared" si="45"/>
        <v>Business, Industrial</v>
      </c>
      <c r="E399" s="324">
        <f t="shared" si="45"/>
        <v>2008</v>
      </c>
      <c r="F399" s="325" t="str">
        <f t="shared" si="45"/>
        <v>Final</v>
      </c>
      <c r="H399" s="323">
        <f t="shared" si="43"/>
        <v>229</v>
      </c>
      <c r="I399" s="325" t="s">
        <v>441</v>
      </c>
      <c r="K399" s="343" t="s">
        <v>212</v>
      </c>
      <c r="L399" s="269" t="s">
        <v>212</v>
      </c>
      <c r="M399" s="269" t="s">
        <v>212</v>
      </c>
      <c r="N399" s="344" t="s">
        <v>212</v>
      </c>
      <c r="O399" s="269" t="s">
        <v>212</v>
      </c>
      <c r="P399" s="269" t="s">
        <v>212</v>
      </c>
      <c r="Q399" s="328">
        <v>58</v>
      </c>
      <c r="R399" s="329">
        <v>15.319775687833991</v>
      </c>
      <c r="T399" s="326">
        <v>0</v>
      </c>
      <c r="U399" s="197" t="s">
        <v>213</v>
      </c>
      <c r="V399" s="198" t="s">
        <v>213</v>
      </c>
      <c r="W399" s="198" t="s">
        <v>213</v>
      </c>
      <c r="X399" s="197" t="s">
        <v>213</v>
      </c>
      <c r="Y399" s="198" t="s">
        <v>213</v>
      </c>
      <c r="Z399" s="199" t="s">
        <v>213</v>
      </c>
    </row>
    <row r="400" spans="1:26" hidden="1">
      <c r="A400" s="23">
        <f t="shared" si="44"/>
        <v>394</v>
      </c>
      <c r="B400" s="24">
        <f t="shared" si="45"/>
        <v>25</v>
      </c>
      <c r="C400" s="24" t="str">
        <f t="shared" si="45"/>
        <v>Electricity Retrofit Incentive</v>
      </c>
      <c r="D400" s="24" t="str">
        <f t="shared" si="45"/>
        <v>Business, Industrial</v>
      </c>
      <c r="E400" s="24">
        <f t="shared" si="45"/>
        <v>2008</v>
      </c>
      <c r="F400" s="25" t="str">
        <f t="shared" si="45"/>
        <v>Final</v>
      </c>
      <c r="H400" s="23">
        <f t="shared" si="43"/>
        <v>230</v>
      </c>
      <c r="I400" s="25" t="s">
        <v>442</v>
      </c>
      <c r="K400" s="252" t="s">
        <v>212</v>
      </c>
      <c r="L400" s="253" t="s">
        <v>212</v>
      </c>
      <c r="M400" s="253" t="s">
        <v>212</v>
      </c>
      <c r="N400" s="254" t="s">
        <v>212</v>
      </c>
      <c r="O400" s="253" t="s">
        <v>212</v>
      </c>
      <c r="P400" s="253" t="s">
        <v>212</v>
      </c>
      <c r="Q400" s="187">
        <v>58</v>
      </c>
      <c r="R400" s="188">
        <v>15.319775687833991</v>
      </c>
      <c r="T400" s="184">
        <v>0</v>
      </c>
      <c r="U400" s="189" t="s">
        <v>213</v>
      </c>
      <c r="V400" s="185" t="s">
        <v>213</v>
      </c>
      <c r="W400" s="185" t="s">
        <v>213</v>
      </c>
      <c r="X400" s="189" t="s">
        <v>213</v>
      </c>
      <c r="Y400" s="185" t="s">
        <v>213</v>
      </c>
      <c r="Z400" s="190" t="s">
        <v>213</v>
      </c>
    </row>
    <row r="401" spans="1:26" hidden="1">
      <c r="A401" s="323">
        <f t="shared" si="44"/>
        <v>395</v>
      </c>
      <c r="B401" s="324">
        <f t="shared" si="45"/>
        <v>25</v>
      </c>
      <c r="C401" s="324" t="str">
        <f t="shared" si="45"/>
        <v>Electricity Retrofit Incentive</v>
      </c>
      <c r="D401" s="324" t="str">
        <f t="shared" si="45"/>
        <v>Business, Industrial</v>
      </c>
      <c r="E401" s="324">
        <f t="shared" si="45"/>
        <v>2008</v>
      </c>
      <c r="F401" s="325" t="str">
        <f t="shared" si="45"/>
        <v>Final</v>
      </c>
      <c r="H401" s="323">
        <f t="shared" si="43"/>
        <v>231</v>
      </c>
      <c r="I401" s="325" t="s">
        <v>443</v>
      </c>
      <c r="K401" s="343" t="s">
        <v>212</v>
      </c>
      <c r="L401" s="269" t="s">
        <v>212</v>
      </c>
      <c r="M401" s="269" t="s">
        <v>212</v>
      </c>
      <c r="N401" s="344" t="s">
        <v>212</v>
      </c>
      <c r="O401" s="269" t="s">
        <v>212</v>
      </c>
      <c r="P401" s="269" t="s">
        <v>212</v>
      </c>
      <c r="Q401" s="328">
        <v>58</v>
      </c>
      <c r="R401" s="329">
        <v>15.319775687833991</v>
      </c>
      <c r="T401" s="326">
        <v>0</v>
      </c>
      <c r="U401" s="197" t="s">
        <v>213</v>
      </c>
      <c r="V401" s="198" t="s">
        <v>213</v>
      </c>
      <c r="W401" s="198" t="s">
        <v>213</v>
      </c>
      <c r="X401" s="197" t="s">
        <v>213</v>
      </c>
      <c r="Y401" s="198" t="s">
        <v>213</v>
      </c>
      <c r="Z401" s="199" t="s">
        <v>213</v>
      </c>
    </row>
    <row r="402" spans="1:26" hidden="1">
      <c r="A402" s="23">
        <f t="shared" si="44"/>
        <v>396</v>
      </c>
      <c r="B402" s="24">
        <f t="shared" si="45"/>
        <v>25</v>
      </c>
      <c r="C402" s="24" t="str">
        <f t="shared" si="45"/>
        <v>Electricity Retrofit Incentive</v>
      </c>
      <c r="D402" s="24" t="str">
        <f t="shared" si="45"/>
        <v>Business, Industrial</v>
      </c>
      <c r="E402" s="24">
        <f t="shared" si="45"/>
        <v>2008</v>
      </c>
      <c r="F402" s="25" t="str">
        <f t="shared" si="45"/>
        <v>Final</v>
      </c>
      <c r="H402" s="23">
        <f t="shared" si="43"/>
        <v>232</v>
      </c>
      <c r="I402" s="25" t="s">
        <v>444</v>
      </c>
      <c r="K402" s="252" t="s">
        <v>212</v>
      </c>
      <c r="L402" s="253" t="s">
        <v>212</v>
      </c>
      <c r="M402" s="253" t="s">
        <v>212</v>
      </c>
      <c r="N402" s="254" t="s">
        <v>212</v>
      </c>
      <c r="O402" s="253" t="s">
        <v>212</v>
      </c>
      <c r="P402" s="253" t="s">
        <v>212</v>
      </c>
      <c r="Q402" s="187">
        <v>58</v>
      </c>
      <c r="R402" s="188">
        <v>15.319775687833991</v>
      </c>
      <c r="T402" s="184">
        <v>0</v>
      </c>
      <c r="U402" s="189" t="s">
        <v>213</v>
      </c>
      <c r="V402" s="185" t="s">
        <v>213</v>
      </c>
      <c r="W402" s="185" t="s">
        <v>213</v>
      </c>
      <c r="X402" s="189" t="s">
        <v>213</v>
      </c>
      <c r="Y402" s="185" t="s">
        <v>213</v>
      </c>
      <c r="Z402" s="190" t="s">
        <v>213</v>
      </c>
    </row>
    <row r="403" spans="1:26" hidden="1">
      <c r="A403" s="323">
        <f t="shared" si="44"/>
        <v>397</v>
      </c>
      <c r="B403" s="324">
        <f t="shared" si="45"/>
        <v>25</v>
      </c>
      <c r="C403" s="324" t="str">
        <f t="shared" si="45"/>
        <v>Electricity Retrofit Incentive</v>
      </c>
      <c r="D403" s="324" t="str">
        <f t="shared" si="45"/>
        <v>Business, Industrial</v>
      </c>
      <c r="E403" s="324">
        <f t="shared" si="45"/>
        <v>2008</v>
      </c>
      <c r="F403" s="325" t="str">
        <f t="shared" si="45"/>
        <v>Final</v>
      </c>
      <c r="H403" s="323">
        <f t="shared" si="43"/>
        <v>233</v>
      </c>
      <c r="I403" s="325" t="s">
        <v>445</v>
      </c>
      <c r="K403" s="343" t="s">
        <v>212</v>
      </c>
      <c r="L403" s="269" t="s">
        <v>212</v>
      </c>
      <c r="M403" s="269" t="s">
        <v>212</v>
      </c>
      <c r="N403" s="344" t="s">
        <v>212</v>
      </c>
      <c r="O403" s="269" t="s">
        <v>212</v>
      </c>
      <c r="P403" s="269" t="s">
        <v>212</v>
      </c>
      <c r="Q403" s="328">
        <v>58</v>
      </c>
      <c r="R403" s="329">
        <v>15.319775687833991</v>
      </c>
      <c r="T403" s="326">
        <v>0</v>
      </c>
      <c r="U403" s="197" t="s">
        <v>213</v>
      </c>
      <c r="V403" s="198" t="s">
        <v>213</v>
      </c>
      <c r="W403" s="198" t="s">
        <v>213</v>
      </c>
      <c r="X403" s="197" t="s">
        <v>213</v>
      </c>
      <c r="Y403" s="198" t="s">
        <v>213</v>
      </c>
      <c r="Z403" s="199" t="s">
        <v>213</v>
      </c>
    </row>
    <row r="404" spans="1:26" hidden="1">
      <c r="A404" s="23">
        <f t="shared" si="44"/>
        <v>398</v>
      </c>
      <c r="B404" s="24">
        <f t="shared" si="45"/>
        <v>25</v>
      </c>
      <c r="C404" s="24" t="str">
        <f t="shared" si="45"/>
        <v>Electricity Retrofit Incentive</v>
      </c>
      <c r="D404" s="24" t="str">
        <f t="shared" si="45"/>
        <v>Business, Industrial</v>
      </c>
      <c r="E404" s="24">
        <f t="shared" si="45"/>
        <v>2008</v>
      </c>
      <c r="F404" s="25" t="str">
        <f t="shared" si="45"/>
        <v>Final</v>
      </c>
      <c r="H404" s="23">
        <f t="shared" si="43"/>
        <v>234</v>
      </c>
      <c r="I404" s="25" t="s">
        <v>446</v>
      </c>
      <c r="K404" s="252" t="s">
        <v>212</v>
      </c>
      <c r="L404" s="253" t="s">
        <v>212</v>
      </c>
      <c r="M404" s="253" t="s">
        <v>212</v>
      </c>
      <c r="N404" s="254" t="s">
        <v>212</v>
      </c>
      <c r="O404" s="253" t="s">
        <v>212</v>
      </c>
      <c r="P404" s="253" t="s">
        <v>212</v>
      </c>
      <c r="Q404" s="187">
        <v>58</v>
      </c>
      <c r="R404" s="188">
        <v>15.319775687833991</v>
      </c>
      <c r="T404" s="184">
        <v>0</v>
      </c>
      <c r="U404" s="189" t="s">
        <v>213</v>
      </c>
      <c r="V404" s="185" t="s">
        <v>213</v>
      </c>
      <c r="W404" s="185" t="s">
        <v>213</v>
      </c>
      <c r="X404" s="189" t="s">
        <v>213</v>
      </c>
      <c r="Y404" s="185" t="s">
        <v>213</v>
      </c>
      <c r="Z404" s="190" t="s">
        <v>213</v>
      </c>
    </row>
    <row r="405" spans="1:26" hidden="1">
      <c r="A405" s="323">
        <f t="shared" si="44"/>
        <v>399</v>
      </c>
      <c r="B405" s="324">
        <f t="shared" si="45"/>
        <v>25</v>
      </c>
      <c r="C405" s="324" t="str">
        <f t="shared" si="45"/>
        <v>Electricity Retrofit Incentive</v>
      </c>
      <c r="D405" s="324" t="str">
        <f t="shared" si="45"/>
        <v>Business, Industrial</v>
      </c>
      <c r="E405" s="324">
        <f t="shared" si="45"/>
        <v>2008</v>
      </c>
      <c r="F405" s="325" t="str">
        <f t="shared" si="45"/>
        <v>Final</v>
      </c>
      <c r="H405" s="323">
        <f t="shared" si="43"/>
        <v>235</v>
      </c>
      <c r="I405" s="325" t="s">
        <v>447</v>
      </c>
      <c r="K405" s="343" t="s">
        <v>212</v>
      </c>
      <c r="L405" s="269" t="s">
        <v>212</v>
      </c>
      <c r="M405" s="269" t="s">
        <v>212</v>
      </c>
      <c r="N405" s="344" t="s">
        <v>212</v>
      </c>
      <c r="O405" s="269" t="s">
        <v>212</v>
      </c>
      <c r="P405" s="269" t="s">
        <v>212</v>
      </c>
      <c r="Q405" s="328">
        <v>58</v>
      </c>
      <c r="R405" s="329">
        <v>15.319775687833991</v>
      </c>
      <c r="T405" s="326">
        <v>0</v>
      </c>
      <c r="U405" s="197" t="s">
        <v>213</v>
      </c>
      <c r="V405" s="198" t="s">
        <v>213</v>
      </c>
      <c r="W405" s="198" t="s">
        <v>213</v>
      </c>
      <c r="X405" s="197" t="s">
        <v>213</v>
      </c>
      <c r="Y405" s="198" t="s">
        <v>213</v>
      </c>
      <c r="Z405" s="199" t="s">
        <v>213</v>
      </c>
    </row>
    <row r="406" spans="1:26" hidden="1">
      <c r="A406" s="23">
        <f t="shared" si="44"/>
        <v>400</v>
      </c>
      <c r="B406" s="24">
        <f t="shared" si="45"/>
        <v>25</v>
      </c>
      <c r="C406" s="24" t="str">
        <f t="shared" si="45"/>
        <v>Electricity Retrofit Incentive</v>
      </c>
      <c r="D406" s="24" t="str">
        <f t="shared" si="45"/>
        <v>Business, Industrial</v>
      </c>
      <c r="E406" s="24">
        <f t="shared" si="45"/>
        <v>2008</v>
      </c>
      <c r="F406" s="25" t="str">
        <f t="shared" si="45"/>
        <v>Final</v>
      </c>
      <c r="H406" s="23">
        <f t="shared" si="43"/>
        <v>236</v>
      </c>
      <c r="I406" s="25" t="s">
        <v>448</v>
      </c>
      <c r="K406" s="252" t="s">
        <v>212</v>
      </c>
      <c r="L406" s="253" t="s">
        <v>212</v>
      </c>
      <c r="M406" s="253" t="s">
        <v>212</v>
      </c>
      <c r="N406" s="254" t="s">
        <v>212</v>
      </c>
      <c r="O406" s="253" t="s">
        <v>212</v>
      </c>
      <c r="P406" s="253" t="s">
        <v>212</v>
      </c>
      <c r="Q406" s="187">
        <v>58</v>
      </c>
      <c r="R406" s="188">
        <v>15.319775687833991</v>
      </c>
      <c r="T406" s="184">
        <v>0</v>
      </c>
      <c r="U406" s="189" t="s">
        <v>213</v>
      </c>
      <c r="V406" s="185" t="s">
        <v>213</v>
      </c>
      <c r="W406" s="185" t="s">
        <v>213</v>
      </c>
      <c r="X406" s="189" t="s">
        <v>213</v>
      </c>
      <c r="Y406" s="185" t="s">
        <v>213</v>
      </c>
      <c r="Z406" s="190" t="s">
        <v>213</v>
      </c>
    </row>
    <row r="407" spans="1:26" hidden="1">
      <c r="A407" s="323">
        <f t="shared" si="44"/>
        <v>401</v>
      </c>
      <c r="B407" s="324">
        <f t="shared" si="45"/>
        <v>25</v>
      </c>
      <c r="C407" s="324" t="str">
        <f t="shared" si="45"/>
        <v>Electricity Retrofit Incentive</v>
      </c>
      <c r="D407" s="324" t="str">
        <f t="shared" si="45"/>
        <v>Business, Industrial</v>
      </c>
      <c r="E407" s="324">
        <f t="shared" si="45"/>
        <v>2008</v>
      </c>
      <c r="F407" s="325" t="str">
        <f t="shared" si="45"/>
        <v>Final</v>
      </c>
      <c r="H407" s="323">
        <f t="shared" si="43"/>
        <v>237</v>
      </c>
      <c r="I407" s="325" t="s">
        <v>449</v>
      </c>
      <c r="K407" s="343" t="s">
        <v>212</v>
      </c>
      <c r="L407" s="269" t="s">
        <v>212</v>
      </c>
      <c r="M407" s="269" t="s">
        <v>212</v>
      </c>
      <c r="N407" s="344" t="s">
        <v>212</v>
      </c>
      <c r="O407" s="269" t="s">
        <v>212</v>
      </c>
      <c r="P407" s="269" t="s">
        <v>212</v>
      </c>
      <c r="Q407" s="328">
        <v>58</v>
      </c>
      <c r="R407" s="329">
        <v>15.319775687833991</v>
      </c>
      <c r="T407" s="326">
        <v>0</v>
      </c>
      <c r="U407" s="197" t="s">
        <v>213</v>
      </c>
      <c r="V407" s="198" t="s">
        <v>213</v>
      </c>
      <c r="W407" s="198" t="s">
        <v>213</v>
      </c>
      <c r="X407" s="197" t="s">
        <v>213</v>
      </c>
      <c r="Y407" s="198" t="s">
        <v>213</v>
      </c>
      <c r="Z407" s="199" t="s">
        <v>213</v>
      </c>
    </row>
    <row r="408" spans="1:26" hidden="1">
      <c r="A408" s="23">
        <f t="shared" si="44"/>
        <v>402</v>
      </c>
      <c r="B408" s="24">
        <f t="shared" si="45"/>
        <v>25</v>
      </c>
      <c r="C408" s="24" t="str">
        <f t="shared" si="45"/>
        <v>Electricity Retrofit Incentive</v>
      </c>
      <c r="D408" s="24" t="str">
        <f t="shared" si="45"/>
        <v>Business, Industrial</v>
      </c>
      <c r="E408" s="24">
        <f t="shared" si="45"/>
        <v>2008</v>
      </c>
      <c r="F408" s="25" t="str">
        <f t="shared" si="45"/>
        <v>Final</v>
      </c>
      <c r="H408" s="23">
        <f t="shared" si="43"/>
        <v>238</v>
      </c>
      <c r="I408" s="25" t="s">
        <v>450</v>
      </c>
      <c r="K408" s="252" t="s">
        <v>212</v>
      </c>
      <c r="L408" s="253" t="s">
        <v>212</v>
      </c>
      <c r="M408" s="253" t="s">
        <v>212</v>
      </c>
      <c r="N408" s="254" t="s">
        <v>212</v>
      </c>
      <c r="O408" s="253" t="s">
        <v>212</v>
      </c>
      <c r="P408" s="253" t="s">
        <v>212</v>
      </c>
      <c r="Q408" s="187">
        <v>58</v>
      </c>
      <c r="R408" s="188">
        <v>15.319775687833991</v>
      </c>
      <c r="T408" s="184">
        <v>0</v>
      </c>
      <c r="U408" s="189" t="s">
        <v>213</v>
      </c>
      <c r="V408" s="185" t="s">
        <v>213</v>
      </c>
      <c r="W408" s="185" t="s">
        <v>213</v>
      </c>
      <c r="X408" s="189" t="s">
        <v>213</v>
      </c>
      <c r="Y408" s="185" t="s">
        <v>213</v>
      </c>
      <c r="Z408" s="190" t="s">
        <v>213</v>
      </c>
    </row>
    <row r="409" spans="1:26" hidden="1">
      <c r="A409" s="323">
        <f t="shared" si="44"/>
        <v>403</v>
      </c>
      <c r="B409" s="324">
        <f t="shared" si="45"/>
        <v>25</v>
      </c>
      <c r="C409" s="324" t="str">
        <f t="shared" si="45"/>
        <v>Electricity Retrofit Incentive</v>
      </c>
      <c r="D409" s="324" t="str">
        <f t="shared" si="45"/>
        <v>Business, Industrial</v>
      </c>
      <c r="E409" s="324">
        <f t="shared" si="45"/>
        <v>2008</v>
      </c>
      <c r="F409" s="325" t="str">
        <f t="shared" si="45"/>
        <v>Final</v>
      </c>
      <c r="H409" s="323">
        <f t="shared" si="43"/>
        <v>239</v>
      </c>
      <c r="I409" s="325" t="s">
        <v>451</v>
      </c>
      <c r="K409" s="343" t="s">
        <v>212</v>
      </c>
      <c r="L409" s="269" t="s">
        <v>212</v>
      </c>
      <c r="M409" s="269" t="s">
        <v>212</v>
      </c>
      <c r="N409" s="344" t="s">
        <v>212</v>
      </c>
      <c r="O409" s="269" t="s">
        <v>212</v>
      </c>
      <c r="P409" s="269" t="s">
        <v>212</v>
      </c>
      <c r="Q409" s="328">
        <v>58</v>
      </c>
      <c r="R409" s="329">
        <v>15.319775687833991</v>
      </c>
      <c r="T409" s="326">
        <v>0</v>
      </c>
      <c r="U409" s="197" t="s">
        <v>213</v>
      </c>
      <c r="V409" s="198" t="s">
        <v>213</v>
      </c>
      <c r="W409" s="198" t="s">
        <v>213</v>
      </c>
      <c r="X409" s="197" t="s">
        <v>213</v>
      </c>
      <c r="Y409" s="198" t="s">
        <v>213</v>
      </c>
      <c r="Z409" s="199" t="s">
        <v>213</v>
      </c>
    </row>
    <row r="410" spans="1:26" hidden="1">
      <c r="A410" s="23">
        <f t="shared" si="44"/>
        <v>404</v>
      </c>
      <c r="B410" s="24">
        <f t="shared" si="45"/>
        <v>25</v>
      </c>
      <c r="C410" s="24" t="str">
        <f t="shared" si="45"/>
        <v>Electricity Retrofit Incentive</v>
      </c>
      <c r="D410" s="24" t="str">
        <f t="shared" si="45"/>
        <v>Business, Industrial</v>
      </c>
      <c r="E410" s="24">
        <f t="shared" si="45"/>
        <v>2008</v>
      </c>
      <c r="F410" s="25" t="str">
        <f t="shared" si="45"/>
        <v>Final</v>
      </c>
      <c r="H410" s="23">
        <f t="shared" si="43"/>
        <v>240</v>
      </c>
      <c r="I410" s="25" t="s">
        <v>452</v>
      </c>
      <c r="K410" s="252" t="s">
        <v>212</v>
      </c>
      <c r="L410" s="253" t="s">
        <v>212</v>
      </c>
      <c r="M410" s="253" t="s">
        <v>212</v>
      </c>
      <c r="N410" s="254" t="s">
        <v>212</v>
      </c>
      <c r="O410" s="253" t="s">
        <v>212</v>
      </c>
      <c r="P410" s="253" t="s">
        <v>212</v>
      </c>
      <c r="Q410" s="187">
        <v>58</v>
      </c>
      <c r="R410" s="188">
        <v>15.319775687833991</v>
      </c>
      <c r="T410" s="184">
        <v>0</v>
      </c>
      <c r="U410" s="189" t="s">
        <v>213</v>
      </c>
      <c r="V410" s="185" t="s">
        <v>213</v>
      </c>
      <c r="W410" s="185" t="s">
        <v>213</v>
      </c>
      <c r="X410" s="189" t="s">
        <v>213</v>
      </c>
      <c r="Y410" s="185" t="s">
        <v>213</v>
      </c>
      <c r="Z410" s="190" t="s">
        <v>213</v>
      </c>
    </row>
    <row r="411" spans="1:26" hidden="1">
      <c r="A411" s="323">
        <f t="shared" si="44"/>
        <v>405</v>
      </c>
      <c r="B411" s="324">
        <f t="shared" si="45"/>
        <v>25</v>
      </c>
      <c r="C411" s="324" t="str">
        <f t="shared" si="45"/>
        <v>Electricity Retrofit Incentive</v>
      </c>
      <c r="D411" s="324" t="str">
        <f t="shared" si="45"/>
        <v>Business, Industrial</v>
      </c>
      <c r="E411" s="324">
        <f t="shared" si="45"/>
        <v>2008</v>
      </c>
      <c r="F411" s="325" t="str">
        <f t="shared" si="45"/>
        <v>Final</v>
      </c>
      <c r="H411" s="323">
        <f t="shared" si="43"/>
        <v>241</v>
      </c>
      <c r="I411" s="325" t="s">
        <v>453</v>
      </c>
      <c r="K411" s="343" t="s">
        <v>212</v>
      </c>
      <c r="L411" s="269" t="s">
        <v>212</v>
      </c>
      <c r="M411" s="269" t="s">
        <v>212</v>
      </c>
      <c r="N411" s="344" t="s">
        <v>212</v>
      </c>
      <c r="O411" s="269" t="s">
        <v>212</v>
      </c>
      <c r="P411" s="269" t="s">
        <v>212</v>
      </c>
      <c r="Q411" s="328">
        <v>58</v>
      </c>
      <c r="R411" s="329">
        <v>15.319775687833991</v>
      </c>
      <c r="T411" s="326">
        <v>0</v>
      </c>
      <c r="U411" s="197" t="s">
        <v>213</v>
      </c>
      <c r="V411" s="198" t="s">
        <v>213</v>
      </c>
      <c r="W411" s="198" t="s">
        <v>213</v>
      </c>
      <c r="X411" s="197" t="s">
        <v>213</v>
      </c>
      <c r="Y411" s="198" t="s">
        <v>213</v>
      </c>
      <c r="Z411" s="199" t="s">
        <v>213</v>
      </c>
    </row>
    <row r="412" spans="1:26" hidden="1">
      <c r="A412" s="23">
        <f t="shared" si="44"/>
        <v>406</v>
      </c>
      <c r="B412" s="24">
        <f t="shared" ref="B412:F427" si="46">B411</f>
        <v>25</v>
      </c>
      <c r="C412" s="24" t="str">
        <f t="shared" si="46"/>
        <v>Electricity Retrofit Incentive</v>
      </c>
      <c r="D412" s="24" t="str">
        <f t="shared" si="46"/>
        <v>Business, Industrial</v>
      </c>
      <c r="E412" s="24">
        <f t="shared" si="46"/>
        <v>2008</v>
      </c>
      <c r="F412" s="25" t="str">
        <f t="shared" si="46"/>
        <v>Final</v>
      </c>
      <c r="H412" s="23">
        <f t="shared" si="43"/>
        <v>242</v>
      </c>
      <c r="I412" s="25" t="s">
        <v>454</v>
      </c>
      <c r="K412" s="252" t="s">
        <v>212</v>
      </c>
      <c r="L412" s="253" t="s">
        <v>212</v>
      </c>
      <c r="M412" s="253" t="s">
        <v>212</v>
      </c>
      <c r="N412" s="254" t="s">
        <v>212</v>
      </c>
      <c r="O412" s="253" t="s">
        <v>212</v>
      </c>
      <c r="P412" s="253" t="s">
        <v>212</v>
      </c>
      <c r="Q412" s="187">
        <v>58</v>
      </c>
      <c r="R412" s="188">
        <v>15.319775687833991</v>
      </c>
      <c r="T412" s="184">
        <v>0</v>
      </c>
      <c r="U412" s="189" t="s">
        <v>213</v>
      </c>
      <c r="V412" s="185" t="s">
        <v>213</v>
      </c>
      <c r="W412" s="185" t="s">
        <v>213</v>
      </c>
      <c r="X412" s="189" t="s">
        <v>213</v>
      </c>
      <c r="Y412" s="185" t="s">
        <v>213</v>
      </c>
      <c r="Z412" s="190" t="s">
        <v>213</v>
      </c>
    </row>
    <row r="413" spans="1:26" hidden="1">
      <c r="A413" s="323">
        <f t="shared" si="44"/>
        <v>407</v>
      </c>
      <c r="B413" s="324">
        <f t="shared" si="46"/>
        <v>25</v>
      </c>
      <c r="C413" s="324" t="str">
        <f t="shared" si="46"/>
        <v>Electricity Retrofit Incentive</v>
      </c>
      <c r="D413" s="324" t="str">
        <f t="shared" si="46"/>
        <v>Business, Industrial</v>
      </c>
      <c r="E413" s="324">
        <f t="shared" si="46"/>
        <v>2008</v>
      </c>
      <c r="F413" s="325" t="str">
        <f t="shared" si="46"/>
        <v>Final</v>
      </c>
      <c r="H413" s="323">
        <f t="shared" si="43"/>
        <v>243</v>
      </c>
      <c r="I413" s="325" t="s">
        <v>455</v>
      </c>
      <c r="K413" s="343" t="s">
        <v>212</v>
      </c>
      <c r="L413" s="269" t="s">
        <v>212</v>
      </c>
      <c r="M413" s="269" t="s">
        <v>212</v>
      </c>
      <c r="N413" s="344" t="s">
        <v>212</v>
      </c>
      <c r="O413" s="269" t="s">
        <v>212</v>
      </c>
      <c r="P413" s="269" t="s">
        <v>212</v>
      </c>
      <c r="Q413" s="328">
        <v>58</v>
      </c>
      <c r="R413" s="329">
        <v>15.319775687833991</v>
      </c>
      <c r="T413" s="326">
        <v>0</v>
      </c>
      <c r="U413" s="197" t="s">
        <v>213</v>
      </c>
      <c r="V413" s="198" t="s">
        <v>213</v>
      </c>
      <c r="W413" s="198" t="s">
        <v>213</v>
      </c>
      <c r="X413" s="197" t="s">
        <v>213</v>
      </c>
      <c r="Y413" s="198" t="s">
        <v>213</v>
      </c>
      <c r="Z413" s="199" t="s">
        <v>213</v>
      </c>
    </row>
    <row r="414" spans="1:26" hidden="1">
      <c r="A414" s="23">
        <f t="shared" si="44"/>
        <v>408</v>
      </c>
      <c r="B414" s="24">
        <f t="shared" si="46"/>
        <v>25</v>
      </c>
      <c r="C414" s="24" t="str">
        <f t="shared" si="46"/>
        <v>Electricity Retrofit Incentive</v>
      </c>
      <c r="D414" s="24" t="str">
        <f t="shared" si="46"/>
        <v>Business, Industrial</v>
      </c>
      <c r="E414" s="24">
        <f t="shared" si="46"/>
        <v>2008</v>
      </c>
      <c r="F414" s="25" t="str">
        <f t="shared" si="46"/>
        <v>Final</v>
      </c>
      <c r="H414" s="23">
        <f t="shared" si="43"/>
        <v>244</v>
      </c>
      <c r="I414" s="25" t="s">
        <v>456</v>
      </c>
      <c r="K414" s="252" t="s">
        <v>212</v>
      </c>
      <c r="L414" s="253" t="s">
        <v>212</v>
      </c>
      <c r="M414" s="253" t="s">
        <v>212</v>
      </c>
      <c r="N414" s="254" t="s">
        <v>212</v>
      </c>
      <c r="O414" s="253" t="s">
        <v>212</v>
      </c>
      <c r="P414" s="253" t="s">
        <v>212</v>
      </c>
      <c r="Q414" s="187">
        <v>58</v>
      </c>
      <c r="R414" s="188">
        <v>15.319775687833991</v>
      </c>
      <c r="T414" s="184">
        <v>0</v>
      </c>
      <c r="U414" s="189" t="s">
        <v>213</v>
      </c>
      <c r="V414" s="185" t="s">
        <v>213</v>
      </c>
      <c r="W414" s="185" t="s">
        <v>213</v>
      </c>
      <c r="X414" s="189" t="s">
        <v>213</v>
      </c>
      <c r="Y414" s="185" t="s">
        <v>213</v>
      </c>
      <c r="Z414" s="190" t="s">
        <v>213</v>
      </c>
    </row>
    <row r="415" spans="1:26" hidden="1">
      <c r="A415" s="323">
        <f t="shared" si="44"/>
        <v>409</v>
      </c>
      <c r="B415" s="324">
        <f t="shared" si="46"/>
        <v>25</v>
      </c>
      <c r="C415" s="324" t="str">
        <f t="shared" si="46"/>
        <v>Electricity Retrofit Incentive</v>
      </c>
      <c r="D415" s="324" t="str">
        <f t="shared" si="46"/>
        <v>Business, Industrial</v>
      </c>
      <c r="E415" s="324">
        <f t="shared" si="46"/>
        <v>2008</v>
      </c>
      <c r="F415" s="325" t="str">
        <f t="shared" si="46"/>
        <v>Final</v>
      </c>
      <c r="H415" s="323">
        <f t="shared" si="43"/>
        <v>245</v>
      </c>
      <c r="I415" s="325" t="s">
        <v>457</v>
      </c>
      <c r="K415" s="343" t="s">
        <v>212</v>
      </c>
      <c r="L415" s="269" t="s">
        <v>212</v>
      </c>
      <c r="M415" s="269" t="s">
        <v>212</v>
      </c>
      <c r="N415" s="344" t="s">
        <v>212</v>
      </c>
      <c r="O415" s="269" t="s">
        <v>212</v>
      </c>
      <c r="P415" s="269" t="s">
        <v>212</v>
      </c>
      <c r="Q415" s="328">
        <v>58</v>
      </c>
      <c r="R415" s="329">
        <v>15.319775687833991</v>
      </c>
      <c r="T415" s="326">
        <v>0</v>
      </c>
      <c r="U415" s="197" t="s">
        <v>213</v>
      </c>
      <c r="V415" s="198" t="s">
        <v>213</v>
      </c>
      <c r="W415" s="198" t="s">
        <v>213</v>
      </c>
      <c r="X415" s="197" t="s">
        <v>213</v>
      </c>
      <c r="Y415" s="198" t="s">
        <v>213</v>
      </c>
      <c r="Z415" s="199" t="s">
        <v>213</v>
      </c>
    </row>
    <row r="416" spans="1:26" hidden="1">
      <c r="A416" s="23">
        <f t="shared" si="44"/>
        <v>410</v>
      </c>
      <c r="B416" s="24">
        <f t="shared" si="46"/>
        <v>25</v>
      </c>
      <c r="C416" s="24" t="str">
        <f t="shared" si="46"/>
        <v>Electricity Retrofit Incentive</v>
      </c>
      <c r="D416" s="24" t="str">
        <f t="shared" si="46"/>
        <v>Business, Industrial</v>
      </c>
      <c r="E416" s="24">
        <f t="shared" si="46"/>
        <v>2008</v>
      </c>
      <c r="F416" s="25" t="str">
        <f t="shared" si="46"/>
        <v>Final</v>
      </c>
      <c r="H416" s="23">
        <f t="shared" si="43"/>
        <v>246</v>
      </c>
      <c r="I416" s="25" t="s">
        <v>458</v>
      </c>
      <c r="K416" s="252" t="s">
        <v>212</v>
      </c>
      <c r="L416" s="253" t="s">
        <v>212</v>
      </c>
      <c r="M416" s="253" t="s">
        <v>212</v>
      </c>
      <c r="N416" s="254" t="s">
        <v>212</v>
      </c>
      <c r="O416" s="253" t="s">
        <v>212</v>
      </c>
      <c r="P416" s="253" t="s">
        <v>212</v>
      </c>
      <c r="Q416" s="187">
        <v>58</v>
      </c>
      <c r="R416" s="188">
        <v>15.319775687833991</v>
      </c>
      <c r="T416" s="184">
        <v>0</v>
      </c>
      <c r="U416" s="189" t="s">
        <v>213</v>
      </c>
      <c r="V416" s="185" t="s">
        <v>213</v>
      </c>
      <c r="W416" s="185" t="s">
        <v>213</v>
      </c>
      <c r="X416" s="189" t="s">
        <v>213</v>
      </c>
      <c r="Y416" s="185" t="s">
        <v>213</v>
      </c>
      <c r="Z416" s="190" t="s">
        <v>213</v>
      </c>
    </row>
    <row r="417" spans="1:26" hidden="1">
      <c r="A417" s="323">
        <f t="shared" si="44"/>
        <v>411</v>
      </c>
      <c r="B417" s="324">
        <f t="shared" si="46"/>
        <v>25</v>
      </c>
      <c r="C417" s="324" t="str">
        <f t="shared" si="46"/>
        <v>Electricity Retrofit Incentive</v>
      </c>
      <c r="D417" s="324" t="str">
        <f t="shared" si="46"/>
        <v>Business, Industrial</v>
      </c>
      <c r="E417" s="324">
        <f t="shared" si="46"/>
        <v>2008</v>
      </c>
      <c r="F417" s="325" t="str">
        <f t="shared" si="46"/>
        <v>Final</v>
      </c>
      <c r="H417" s="323">
        <f t="shared" si="43"/>
        <v>247</v>
      </c>
      <c r="I417" s="325" t="s">
        <v>459</v>
      </c>
      <c r="K417" s="343" t="s">
        <v>212</v>
      </c>
      <c r="L417" s="269" t="s">
        <v>212</v>
      </c>
      <c r="M417" s="269" t="s">
        <v>212</v>
      </c>
      <c r="N417" s="344" t="s">
        <v>212</v>
      </c>
      <c r="O417" s="269" t="s">
        <v>212</v>
      </c>
      <c r="P417" s="269" t="s">
        <v>212</v>
      </c>
      <c r="Q417" s="328">
        <v>58</v>
      </c>
      <c r="R417" s="329">
        <v>15.319775687833991</v>
      </c>
      <c r="T417" s="326">
        <v>0</v>
      </c>
      <c r="U417" s="197" t="s">
        <v>213</v>
      </c>
      <c r="V417" s="198" t="s">
        <v>213</v>
      </c>
      <c r="W417" s="198" t="s">
        <v>213</v>
      </c>
      <c r="X417" s="197" t="s">
        <v>213</v>
      </c>
      <c r="Y417" s="198" t="s">
        <v>213</v>
      </c>
      <c r="Z417" s="199" t="s">
        <v>213</v>
      </c>
    </row>
    <row r="418" spans="1:26" hidden="1">
      <c r="A418" s="23">
        <f t="shared" si="44"/>
        <v>412</v>
      </c>
      <c r="B418" s="24">
        <f t="shared" si="46"/>
        <v>25</v>
      </c>
      <c r="C418" s="24" t="str">
        <f t="shared" si="46"/>
        <v>Electricity Retrofit Incentive</v>
      </c>
      <c r="D418" s="24" t="str">
        <f t="shared" si="46"/>
        <v>Business, Industrial</v>
      </c>
      <c r="E418" s="24">
        <f t="shared" si="46"/>
        <v>2008</v>
      </c>
      <c r="F418" s="25" t="str">
        <f t="shared" si="46"/>
        <v>Final</v>
      </c>
      <c r="H418" s="23">
        <f t="shared" si="43"/>
        <v>248</v>
      </c>
      <c r="I418" s="25" t="s">
        <v>460</v>
      </c>
      <c r="K418" s="252" t="s">
        <v>212</v>
      </c>
      <c r="L418" s="253" t="s">
        <v>212</v>
      </c>
      <c r="M418" s="253" t="s">
        <v>212</v>
      </c>
      <c r="N418" s="254" t="s">
        <v>212</v>
      </c>
      <c r="O418" s="253" t="s">
        <v>212</v>
      </c>
      <c r="P418" s="253" t="s">
        <v>212</v>
      </c>
      <c r="Q418" s="187">
        <v>58</v>
      </c>
      <c r="R418" s="188">
        <v>15.319775687833991</v>
      </c>
      <c r="T418" s="184">
        <v>0</v>
      </c>
      <c r="U418" s="189" t="s">
        <v>213</v>
      </c>
      <c r="V418" s="185" t="s">
        <v>213</v>
      </c>
      <c r="W418" s="185" t="s">
        <v>213</v>
      </c>
      <c r="X418" s="189" t="s">
        <v>213</v>
      </c>
      <c r="Y418" s="185" t="s">
        <v>213</v>
      </c>
      <c r="Z418" s="190" t="s">
        <v>213</v>
      </c>
    </row>
    <row r="419" spans="1:26" hidden="1">
      <c r="A419" s="323">
        <f t="shared" si="44"/>
        <v>413</v>
      </c>
      <c r="B419" s="324">
        <f t="shared" si="46"/>
        <v>25</v>
      </c>
      <c r="C419" s="324" t="str">
        <f t="shared" si="46"/>
        <v>Electricity Retrofit Incentive</v>
      </c>
      <c r="D419" s="324" t="str">
        <f t="shared" si="46"/>
        <v>Business, Industrial</v>
      </c>
      <c r="E419" s="324">
        <f t="shared" si="46"/>
        <v>2008</v>
      </c>
      <c r="F419" s="325" t="str">
        <f t="shared" si="46"/>
        <v>Final</v>
      </c>
      <c r="H419" s="323">
        <f t="shared" si="43"/>
        <v>249</v>
      </c>
      <c r="I419" s="325" t="s">
        <v>461</v>
      </c>
      <c r="K419" s="343" t="s">
        <v>212</v>
      </c>
      <c r="L419" s="269" t="s">
        <v>212</v>
      </c>
      <c r="M419" s="269" t="s">
        <v>212</v>
      </c>
      <c r="N419" s="344" t="s">
        <v>212</v>
      </c>
      <c r="O419" s="269" t="s">
        <v>212</v>
      </c>
      <c r="P419" s="269" t="s">
        <v>212</v>
      </c>
      <c r="Q419" s="328">
        <v>58</v>
      </c>
      <c r="R419" s="329">
        <v>15.319775687833991</v>
      </c>
      <c r="T419" s="326">
        <v>0</v>
      </c>
      <c r="U419" s="197" t="s">
        <v>213</v>
      </c>
      <c r="V419" s="198" t="s">
        <v>213</v>
      </c>
      <c r="W419" s="198" t="s">
        <v>213</v>
      </c>
      <c r="X419" s="197" t="s">
        <v>213</v>
      </c>
      <c r="Y419" s="198" t="s">
        <v>213</v>
      </c>
      <c r="Z419" s="199" t="s">
        <v>213</v>
      </c>
    </row>
    <row r="420" spans="1:26" hidden="1">
      <c r="A420" s="23">
        <f t="shared" si="44"/>
        <v>414</v>
      </c>
      <c r="B420" s="24">
        <f t="shared" si="46"/>
        <v>25</v>
      </c>
      <c r="C420" s="24" t="str">
        <f t="shared" si="46"/>
        <v>Electricity Retrofit Incentive</v>
      </c>
      <c r="D420" s="24" t="str">
        <f t="shared" si="46"/>
        <v>Business, Industrial</v>
      </c>
      <c r="E420" s="24">
        <f t="shared" si="46"/>
        <v>2008</v>
      </c>
      <c r="F420" s="25" t="str">
        <f t="shared" si="46"/>
        <v>Final</v>
      </c>
      <c r="H420" s="23">
        <f t="shared" si="43"/>
        <v>250</v>
      </c>
      <c r="I420" s="25" t="s">
        <v>462</v>
      </c>
      <c r="K420" s="252" t="s">
        <v>212</v>
      </c>
      <c r="L420" s="253" t="s">
        <v>212</v>
      </c>
      <c r="M420" s="253" t="s">
        <v>212</v>
      </c>
      <c r="N420" s="254" t="s">
        <v>212</v>
      </c>
      <c r="O420" s="253" t="s">
        <v>212</v>
      </c>
      <c r="P420" s="253" t="s">
        <v>212</v>
      </c>
      <c r="Q420" s="187">
        <v>58</v>
      </c>
      <c r="R420" s="188">
        <v>15.319775687833991</v>
      </c>
      <c r="T420" s="184">
        <v>0</v>
      </c>
      <c r="U420" s="189" t="s">
        <v>213</v>
      </c>
      <c r="V420" s="185" t="s">
        <v>213</v>
      </c>
      <c r="W420" s="185" t="s">
        <v>213</v>
      </c>
      <c r="X420" s="189" t="s">
        <v>213</v>
      </c>
      <c r="Y420" s="185" t="s">
        <v>213</v>
      </c>
      <c r="Z420" s="190" t="s">
        <v>213</v>
      </c>
    </row>
    <row r="421" spans="1:26" hidden="1">
      <c r="A421" s="323">
        <f t="shared" si="44"/>
        <v>415</v>
      </c>
      <c r="B421" s="324">
        <f t="shared" si="46"/>
        <v>25</v>
      </c>
      <c r="C421" s="324" t="str">
        <f t="shared" si="46"/>
        <v>Electricity Retrofit Incentive</v>
      </c>
      <c r="D421" s="324" t="str">
        <f t="shared" si="46"/>
        <v>Business, Industrial</v>
      </c>
      <c r="E421" s="324">
        <f t="shared" si="46"/>
        <v>2008</v>
      </c>
      <c r="F421" s="325" t="str">
        <f t="shared" si="46"/>
        <v>Final</v>
      </c>
      <c r="H421" s="323">
        <f t="shared" si="43"/>
        <v>251</v>
      </c>
      <c r="I421" s="325" t="s">
        <v>463</v>
      </c>
      <c r="K421" s="343" t="s">
        <v>212</v>
      </c>
      <c r="L421" s="269" t="s">
        <v>212</v>
      </c>
      <c r="M421" s="269" t="s">
        <v>212</v>
      </c>
      <c r="N421" s="344" t="s">
        <v>212</v>
      </c>
      <c r="O421" s="269" t="s">
        <v>212</v>
      </c>
      <c r="P421" s="269" t="s">
        <v>212</v>
      </c>
      <c r="Q421" s="328">
        <v>58</v>
      </c>
      <c r="R421" s="329">
        <v>15.319775687833991</v>
      </c>
      <c r="T421" s="326">
        <v>0</v>
      </c>
      <c r="U421" s="197" t="s">
        <v>213</v>
      </c>
      <c r="V421" s="198" t="s">
        <v>213</v>
      </c>
      <c r="W421" s="198" t="s">
        <v>213</v>
      </c>
      <c r="X421" s="197" t="s">
        <v>213</v>
      </c>
      <c r="Y421" s="198" t="s">
        <v>213</v>
      </c>
      <c r="Z421" s="199" t="s">
        <v>213</v>
      </c>
    </row>
    <row r="422" spans="1:26" hidden="1">
      <c r="A422" s="23">
        <f t="shared" si="44"/>
        <v>416</v>
      </c>
      <c r="B422" s="24">
        <f t="shared" si="46"/>
        <v>25</v>
      </c>
      <c r="C422" s="24" t="str">
        <f t="shared" si="46"/>
        <v>Electricity Retrofit Incentive</v>
      </c>
      <c r="D422" s="24" t="str">
        <f t="shared" si="46"/>
        <v>Business, Industrial</v>
      </c>
      <c r="E422" s="24">
        <f t="shared" si="46"/>
        <v>2008</v>
      </c>
      <c r="F422" s="25" t="str">
        <f t="shared" si="46"/>
        <v>Final</v>
      </c>
      <c r="H422" s="23">
        <f t="shared" si="43"/>
        <v>252</v>
      </c>
      <c r="I422" s="25" t="s">
        <v>464</v>
      </c>
      <c r="K422" s="252" t="s">
        <v>212</v>
      </c>
      <c r="L422" s="253" t="s">
        <v>212</v>
      </c>
      <c r="M422" s="253" t="s">
        <v>212</v>
      </c>
      <c r="N422" s="254" t="s">
        <v>212</v>
      </c>
      <c r="O422" s="253" t="s">
        <v>212</v>
      </c>
      <c r="P422" s="253" t="s">
        <v>212</v>
      </c>
      <c r="Q422" s="187">
        <v>58</v>
      </c>
      <c r="R422" s="188">
        <v>15.319775687833991</v>
      </c>
      <c r="T422" s="184">
        <v>0</v>
      </c>
      <c r="U422" s="189" t="s">
        <v>213</v>
      </c>
      <c r="V422" s="185" t="s">
        <v>213</v>
      </c>
      <c r="W422" s="185" t="s">
        <v>213</v>
      </c>
      <c r="X422" s="189" t="s">
        <v>213</v>
      </c>
      <c r="Y422" s="185" t="s">
        <v>213</v>
      </c>
      <c r="Z422" s="190" t="s">
        <v>213</v>
      </c>
    </row>
    <row r="423" spans="1:26" hidden="1">
      <c r="A423" s="323">
        <f t="shared" si="44"/>
        <v>417</v>
      </c>
      <c r="B423" s="324">
        <f t="shared" si="46"/>
        <v>25</v>
      </c>
      <c r="C423" s="324" t="str">
        <f t="shared" si="46"/>
        <v>Electricity Retrofit Incentive</v>
      </c>
      <c r="D423" s="324" t="str">
        <f t="shared" si="46"/>
        <v>Business, Industrial</v>
      </c>
      <c r="E423" s="324">
        <f t="shared" si="46"/>
        <v>2008</v>
      </c>
      <c r="F423" s="325" t="str">
        <f t="shared" si="46"/>
        <v>Final</v>
      </c>
      <c r="H423" s="323">
        <f t="shared" si="43"/>
        <v>253</v>
      </c>
      <c r="I423" s="325" t="s">
        <v>465</v>
      </c>
      <c r="K423" s="343" t="s">
        <v>212</v>
      </c>
      <c r="L423" s="269" t="s">
        <v>212</v>
      </c>
      <c r="M423" s="269" t="s">
        <v>212</v>
      </c>
      <c r="N423" s="344" t="s">
        <v>212</v>
      </c>
      <c r="O423" s="269" t="s">
        <v>212</v>
      </c>
      <c r="P423" s="269" t="s">
        <v>212</v>
      </c>
      <c r="Q423" s="328">
        <v>58</v>
      </c>
      <c r="R423" s="329">
        <v>15.319775687833991</v>
      </c>
      <c r="T423" s="326">
        <v>0</v>
      </c>
      <c r="U423" s="197" t="s">
        <v>213</v>
      </c>
      <c r="V423" s="198" t="s">
        <v>213</v>
      </c>
      <c r="W423" s="198" t="s">
        <v>213</v>
      </c>
      <c r="X423" s="197" t="s">
        <v>213</v>
      </c>
      <c r="Y423" s="198" t="s">
        <v>213</v>
      </c>
      <c r="Z423" s="199" t="s">
        <v>213</v>
      </c>
    </row>
    <row r="424" spans="1:26" hidden="1">
      <c r="A424" s="23">
        <f t="shared" si="44"/>
        <v>418</v>
      </c>
      <c r="B424" s="24">
        <f t="shared" si="46"/>
        <v>25</v>
      </c>
      <c r="C424" s="24" t="str">
        <f t="shared" si="46"/>
        <v>Electricity Retrofit Incentive</v>
      </c>
      <c r="D424" s="24" t="str">
        <f t="shared" si="46"/>
        <v>Business, Industrial</v>
      </c>
      <c r="E424" s="24">
        <f t="shared" si="46"/>
        <v>2008</v>
      </c>
      <c r="F424" s="25" t="str">
        <f t="shared" si="46"/>
        <v>Final</v>
      </c>
      <c r="H424" s="23">
        <f t="shared" si="43"/>
        <v>254</v>
      </c>
      <c r="I424" s="25" t="s">
        <v>466</v>
      </c>
      <c r="K424" s="252" t="s">
        <v>212</v>
      </c>
      <c r="L424" s="253" t="s">
        <v>212</v>
      </c>
      <c r="M424" s="253" t="s">
        <v>212</v>
      </c>
      <c r="N424" s="254" t="s">
        <v>212</v>
      </c>
      <c r="O424" s="253" t="s">
        <v>212</v>
      </c>
      <c r="P424" s="253" t="s">
        <v>212</v>
      </c>
      <c r="Q424" s="187">
        <v>58</v>
      </c>
      <c r="R424" s="188">
        <v>15.319775687833991</v>
      </c>
      <c r="T424" s="184">
        <v>0</v>
      </c>
      <c r="U424" s="189" t="s">
        <v>213</v>
      </c>
      <c r="V424" s="185" t="s">
        <v>213</v>
      </c>
      <c r="W424" s="185" t="s">
        <v>213</v>
      </c>
      <c r="X424" s="189" t="s">
        <v>213</v>
      </c>
      <c r="Y424" s="185" t="s">
        <v>213</v>
      </c>
      <c r="Z424" s="190" t="s">
        <v>213</v>
      </c>
    </row>
    <row r="425" spans="1:26" hidden="1">
      <c r="A425" s="323">
        <f t="shared" si="44"/>
        <v>419</v>
      </c>
      <c r="B425" s="324">
        <f t="shared" si="46"/>
        <v>25</v>
      </c>
      <c r="C425" s="324" t="str">
        <f t="shared" si="46"/>
        <v>Electricity Retrofit Incentive</v>
      </c>
      <c r="D425" s="324" t="str">
        <f t="shared" si="46"/>
        <v>Business, Industrial</v>
      </c>
      <c r="E425" s="324">
        <f t="shared" si="46"/>
        <v>2008</v>
      </c>
      <c r="F425" s="325" t="str">
        <f t="shared" si="46"/>
        <v>Final</v>
      </c>
      <c r="H425" s="323">
        <f t="shared" si="43"/>
        <v>255</v>
      </c>
      <c r="I425" s="325" t="s">
        <v>467</v>
      </c>
      <c r="K425" s="343" t="s">
        <v>212</v>
      </c>
      <c r="L425" s="269" t="s">
        <v>212</v>
      </c>
      <c r="M425" s="269" t="s">
        <v>212</v>
      </c>
      <c r="N425" s="344" t="s">
        <v>212</v>
      </c>
      <c r="O425" s="269" t="s">
        <v>212</v>
      </c>
      <c r="P425" s="269" t="s">
        <v>212</v>
      </c>
      <c r="Q425" s="328">
        <v>58</v>
      </c>
      <c r="R425" s="329">
        <v>15.319775687833991</v>
      </c>
      <c r="T425" s="326">
        <v>0</v>
      </c>
      <c r="U425" s="197" t="s">
        <v>213</v>
      </c>
      <c r="V425" s="198" t="s">
        <v>213</v>
      </c>
      <c r="W425" s="198" t="s">
        <v>213</v>
      </c>
      <c r="X425" s="197" t="s">
        <v>213</v>
      </c>
      <c r="Y425" s="198" t="s">
        <v>213</v>
      </c>
      <c r="Z425" s="199" t="s">
        <v>213</v>
      </c>
    </row>
    <row r="426" spans="1:26" hidden="1">
      <c r="A426" s="23">
        <f t="shared" si="44"/>
        <v>420</v>
      </c>
      <c r="B426" s="24">
        <f t="shared" si="46"/>
        <v>25</v>
      </c>
      <c r="C426" s="24" t="str">
        <f t="shared" si="46"/>
        <v>Electricity Retrofit Incentive</v>
      </c>
      <c r="D426" s="24" t="str">
        <f t="shared" si="46"/>
        <v>Business, Industrial</v>
      </c>
      <c r="E426" s="24">
        <f t="shared" si="46"/>
        <v>2008</v>
      </c>
      <c r="F426" s="25" t="str">
        <f t="shared" si="46"/>
        <v>Final</v>
      </c>
      <c r="H426" s="23">
        <f t="shared" si="43"/>
        <v>256</v>
      </c>
      <c r="I426" s="25" t="s">
        <v>468</v>
      </c>
      <c r="K426" s="252" t="s">
        <v>212</v>
      </c>
      <c r="L426" s="253" t="s">
        <v>212</v>
      </c>
      <c r="M426" s="253" t="s">
        <v>212</v>
      </c>
      <c r="N426" s="254" t="s">
        <v>212</v>
      </c>
      <c r="O426" s="253" t="s">
        <v>212</v>
      </c>
      <c r="P426" s="253" t="s">
        <v>212</v>
      </c>
      <c r="Q426" s="187">
        <v>58</v>
      </c>
      <c r="R426" s="188">
        <v>15.319775687833991</v>
      </c>
      <c r="T426" s="184">
        <v>0</v>
      </c>
      <c r="U426" s="189" t="s">
        <v>213</v>
      </c>
      <c r="V426" s="185" t="s">
        <v>213</v>
      </c>
      <c r="W426" s="185" t="s">
        <v>213</v>
      </c>
      <c r="X426" s="189" t="s">
        <v>213</v>
      </c>
      <c r="Y426" s="185" t="s">
        <v>213</v>
      </c>
      <c r="Z426" s="190" t="s">
        <v>213</v>
      </c>
    </row>
    <row r="427" spans="1:26" hidden="1">
      <c r="A427" s="323">
        <f t="shared" si="44"/>
        <v>421</v>
      </c>
      <c r="B427" s="324">
        <f t="shared" si="46"/>
        <v>25</v>
      </c>
      <c r="C427" s="324" t="str">
        <f t="shared" si="46"/>
        <v>Electricity Retrofit Incentive</v>
      </c>
      <c r="D427" s="324" t="str">
        <f t="shared" si="46"/>
        <v>Business, Industrial</v>
      </c>
      <c r="E427" s="324">
        <f t="shared" si="46"/>
        <v>2008</v>
      </c>
      <c r="F427" s="325" t="str">
        <f t="shared" si="46"/>
        <v>Final</v>
      </c>
      <c r="H427" s="323">
        <f t="shared" si="43"/>
        <v>257</v>
      </c>
      <c r="I427" s="325" t="s">
        <v>469</v>
      </c>
      <c r="K427" s="343" t="s">
        <v>212</v>
      </c>
      <c r="L427" s="269" t="s">
        <v>212</v>
      </c>
      <c r="M427" s="269" t="s">
        <v>212</v>
      </c>
      <c r="N427" s="344" t="s">
        <v>212</v>
      </c>
      <c r="O427" s="269" t="s">
        <v>212</v>
      </c>
      <c r="P427" s="269" t="s">
        <v>212</v>
      </c>
      <c r="Q427" s="328">
        <v>58</v>
      </c>
      <c r="R427" s="329">
        <v>15.319775687833991</v>
      </c>
      <c r="T427" s="326">
        <v>0</v>
      </c>
      <c r="U427" s="197" t="s">
        <v>213</v>
      </c>
      <c r="V427" s="198" t="s">
        <v>213</v>
      </c>
      <c r="W427" s="198" t="s">
        <v>213</v>
      </c>
      <c r="X427" s="197" t="s">
        <v>213</v>
      </c>
      <c r="Y427" s="198" t="s">
        <v>213</v>
      </c>
      <c r="Z427" s="199" t="s">
        <v>213</v>
      </c>
    </row>
    <row r="428" spans="1:26" hidden="1">
      <c r="A428" s="23">
        <f t="shared" si="44"/>
        <v>422</v>
      </c>
      <c r="B428" s="24">
        <f t="shared" ref="B428:F443" si="47">B427</f>
        <v>25</v>
      </c>
      <c r="C428" s="24" t="str">
        <f t="shared" si="47"/>
        <v>Electricity Retrofit Incentive</v>
      </c>
      <c r="D428" s="24" t="str">
        <f t="shared" si="47"/>
        <v>Business, Industrial</v>
      </c>
      <c r="E428" s="24">
        <f t="shared" si="47"/>
        <v>2008</v>
      </c>
      <c r="F428" s="25" t="str">
        <f t="shared" si="47"/>
        <v>Final</v>
      </c>
      <c r="H428" s="23">
        <f t="shared" si="43"/>
        <v>258</v>
      </c>
      <c r="I428" s="25" t="s">
        <v>470</v>
      </c>
      <c r="K428" s="252" t="s">
        <v>212</v>
      </c>
      <c r="L428" s="253" t="s">
        <v>212</v>
      </c>
      <c r="M428" s="253" t="s">
        <v>212</v>
      </c>
      <c r="N428" s="254" t="s">
        <v>212</v>
      </c>
      <c r="O428" s="253" t="s">
        <v>212</v>
      </c>
      <c r="P428" s="253" t="s">
        <v>212</v>
      </c>
      <c r="Q428" s="187">
        <v>58</v>
      </c>
      <c r="R428" s="188">
        <v>15.319775687833991</v>
      </c>
      <c r="T428" s="184">
        <v>0</v>
      </c>
      <c r="U428" s="189" t="s">
        <v>213</v>
      </c>
      <c r="V428" s="185" t="s">
        <v>213</v>
      </c>
      <c r="W428" s="185" t="s">
        <v>213</v>
      </c>
      <c r="X428" s="189" t="s">
        <v>213</v>
      </c>
      <c r="Y428" s="185" t="s">
        <v>213</v>
      </c>
      <c r="Z428" s="190" t="s">
        <v>213</v>
      </c>
    </row>
    <row r="429" spans="1:26" hidden="1">
      <c r="A429" s="323">
        <f t="shared" si="44"/>
        <v>423</v>
      </c>
      <c r="B429" s="324">
        <f t="shared" si="47"/>
        <v>25</v>
      </c>
      <c r="C429" s="324" t="str">
        <f t="shared" si="47"/>
        <v>Electricity Retrofit Incentive</v>
      </c>
      <c r="D429" s="324" t="str">
        <f t="shared" si="47"/>
        <v>Business, Industrial</v>
      </c>
      <c r="E429" s="324">
        <f t="shared" si="47"/>
        <v>2008</v>
      </c>
      <c r="F429" s="325" t="str">
        <f t="shared" si="47"/>
        <v>Final</v>
      </c>
      <c r="H429" s="323">
        <f t="shared" si="43"/>
        <v>259</v>
      </c>
      <c r="I429" s="325" t="s">
        <v>471</v>
      </c>
      <c r="K429" s="343" t="s">
        <v>212</v>
      </c>
      <c r="L429" s="269" t="s">
        <v>212</v>
      </c>
      <c r="M429" s="269" t="s">
        <v>212</v>
      </c>
      <c r="N429" s="344" t="s">
        <v>212</v>
      </c>
      <c r="O429" s="269" t="s">
        <v>212</v>
      </c>
      <c r="P429" s="269" t="s">
        <v>212</v>
      </c>
      <c r="Q429" s="328">
        <v>58</v>
      </c>
      <c r="R429" s="329">
        <v>15.319775687833991</v>
      </c>
      <c r="T429" s="326">
        <v>0</v>
      </c>
      <c r="U429" s="197" t="s">
        <v>213</v>
      </c>
      <c r="V429" s="198" t="s">
        <v>213</v>
      </c>
      <c r="W429" s="198" t="s">
        <v>213</v>
      </c>
      <c r="X429" s="197" t="s">
        <v>213</v>
      </c>
      <c r="Y429" s="198" t="s">
        <v>213</v>
      </c>
      <c r="Z429" s="199" t="s">
        <v>213</v>
      </c>
    </row>
    <row r="430" spans="1:26" hidden="1">
      <c r="A430" s="23">
        <f t="shared" si="44"/>
        <v>424</v>
      </c>
      <c r="B430" s="24">
        <f t="shared" si="47"/>
        <v>25</v>
      </c>
      <c r="C430" s="24" t="str">
        <f t="shared" si="47"/>
        <v>Electricity Retrofit Incentive</v>
      </c>
      <c r="D430" s="24" t="str">
        <f t="shared" si="47"/>
        <v>Business, Industrial</v>
      </c>
      <c r="E430" s="24">
        <f t="shared" si="47"/>
        <v>2008</v>
      </c>
      <c r="F430" s="25" t="str">
        <f t="shared" si="47"/>
        <v>Final</v>
      </c>
      <c r="H430" s="23">
        <f t="shared" si="43"/>
        <v>260</v>
      </c>
      <c r="I430" s="25" t="s">
        <v>472</v>
      </c>
      <c r="K430" s="252" t="s">
        <v>212</v>
      </c>
      <c r="L430" s="253" t="s">
        <v>212</v>
      </c>
      <c r="M430" s="253" t="s">
        <v>212</v>
      </c>
      <c r="N430" s="254" t="s">
        <v>212</v>
      </c>
      <c r="O430" s="253" t="s">
        <v>212</v>
      </c>
      <c r="P430" s="253" t="s">
        <v>212</v>
      </c>
      <c r="Q430" s="187">
        <v>58</v>
      </c>
      <c r="R430" s="188">
        <v>15.319775687833991</v>
      </c>
      <c r="T430" s="184">
        <v>0</v>
      </c>
      <c r="U430" s="189" t="s">
        <v>213</v>
      </c>
      <c r="V430" s="185" t="s">
        <v>213</v>
      </c>
      <c r="W430" s="185" t="s">
        <v>213</v>
      </c>
      <c r="X430" s="189" t="s">
        <v>213</v>
      </c>
      <c r="Y430" s="185" t="s">
        <v>213</v>
      </c>
      <c r="Z430" s="190" t="s">
        <v>213</v>
      </c>
    </row>
    <row r="431" spans="1:26" hidden="1">
      <c r="A431" s="323">
        <f t="shared" si="44"/>
        <v>425</v>
      </c>
      <c r="B431" s="324">
        <f t="shared" si="47"/>
        <v>25</v>
      </c>
      <c r="C431" s="324" t="str">
        <f t="shared" si="47"/>
        <v>Electricity Retrofit Incentive</v>
      </c>
      <c r="D431" s="324" t="str">
        <f t="shared" si="47"/>
        <v>Business, Industrial</v>
      </c>
      <c r="E431" s="324">
        <f t="shared" si="47"/>
        <v>2008</v>
      </c>
      <c r="F431" s="325" t="str">
        <f t="shared" si="47"/>
        <v>Final</v>
      </c>
      <c r="H431" s="323">
        <f t="shared" si="43"/>
        <v>261</v>
      </c>
      <c r="I431" s="325" t="s">
        <v>473</v>
      </c>
      <c r="K431" s="343" t="s">
        <v>212</v>
      </c>
      <c r="L431" s="269" t="s">
        <v>212</v>
      </c>
      <c r="M431" s="269" t="s">
        <v>212</v>
      </c>
      <c r="N431" s="344" t="s">
        <v>212</v>
      </c>
      <c r="O431" s="269" t="s">
        <v>212</v>
      </c>
      <c r="P431" s="269" t="s">
        <v>212</v>
      </c>
      <c r="Q431" s="328">
        <v>58</v>
      </c>
      <c r="R431" s="329">
        <v>15.319775687833991</v>
      </c>
      <c r="T431" s="326">
        <v>0</v>
      </c>
      <c r="U431" s="197" t="s">
        <v>213</v>
      </c>
      <c r="V431" s="198" t="s">
        <v>213</v>
      </c>
      <c r="W431" s="198" t="s">
        <v>213</v>
      </c>
      <c r="X431" s="197" t="s">
        <v>213</v>
      </c>
      <c r="Y431" s="198" t="s">
        <v>213</v>
      </c>
      <c r="Z431" s="199" t="s">
        <v>213</v>
      </c>
    </row>
    <row r="432" spans="1:26" hidden="1">
      <c r="A432" s="23">
        <f t="shared" si="44"/>
        <v>426</v>
      </c>
      <c r="B432" s="24">
        <f t="shared" si="47"/>
        <v>25</v>
      </c>
      <c r="C432" s="24" t="str">
        <f t="shared" si="47"/>
        <v>Electricity Retrofit Incentive</v>
      </c>
      <c r="D432" s="24" t="str">
        <f t="shared" si="47"/>
        <v>Business, Industrial</v>
      </c>
      <c r="E432" s="24">
        <f t="shared" si="47"/>
        <v>2008</v>
      </c>
      <c r="F432" s="25" t="str">
        <f t="shared" si="47"/>
        <v>Final</v>
      </c>
      <c r="H432" s="23">
        <f t="shared" si="43"/>
        <v>262</v>
      </c>
      <c r="I432" s="25" t="s">
        <v>474</v>
      </c>
      <c r="K432" s="252" t="s">
        <v>212</v>
      </c>
      <c r="L432" s="253" t="s">
        <v>212</v>
      </c>
      <c r="M432" s="253" t="s">
        <v>212</v>
      </c>
      <c r="N432" s="254" t="s">
        <v>212</v>
      </c>
      <c r="O432" s="253" t="s">
        <v>212</v>
      </c>
      <c r="P432" s="253" t="s">
        <v>212</v>
      </c>
      <c r="Q432" s="187">
        <v>58</v>
      </c>
      <c r="R432" s="188">
        <v>15.319775687833991</v>
      </c>
      <c r="T432" s="184">
        <v>0</v>
      </c>
      <c r="U432" s="189" t="s">
        <v>213</v>
      </c>
      <c r="V432" s="185" t="s">
        <v>213</v>
      </c>
      <c r="W432" s="185" t="s">
        <v>213</v>
      </c>
      <c r="X432" s="189" t="s">
        <v>213</v>
      </c>
      <c r="Y432" s="185" t="s">
        <v>213</v>
      </c>
      <c r="Z432" s="190" t="s">
        <v>213</v>
      </c>
    </row>
    <row r="433" spans="1:26" hidden="1">
      <c r="A433" s="323">
        <f t="shared" si="44"/>
        <v>427</v>
      </c>
      <c r="B433" s="324">
        <f t="shared" si="47"/>
        <v>25</v>
      </c>
      <c r="C433" s="324" t="str">
        <f t="shared" si="47"/>
        <v>Electricity Retrofit Incentive</v>
      </c>
      <c r="D433" s="324" t="str">
        <f t="shared" si="47"/>
        <v>Business, Industrial</v>
      </c>
      <c r="E433" s="324">
        <f t="shared" si="47"/>
        <v>2008</v>
      </c>
      <c r="F433" s="325" t="str">
        <f t="shared" si="47"/>
        <v>Final</v>
      </c>
      <c r="H433" s="323">
        <f t="shared" si="43"/>
        <v>263</v>
      </c>
      <c r="I433" s="325" t="s">
        <v>475</v>
      </c>
      <c r="K433" s="343" t="s">
        <v>212</v>
      </c>
      <c r="L433" s="269" t="s">
        <v>212</v>
      </c>
      <c r="M433" s="269" t="s">
        <v>212</v>
      </c>
      <c r="N433" s="344" t="s">
        <v>212</v>
      </c>
      <c r="O433" s="269" t="s">
        <v>212</v>
      </c>
      <c r="P433" s="269" t="s">
        <v>212</v>
      </c>
      <c r="Q433" s="328">
        <v>58</v>
      </c>
      <c r="R433" s="329">
        <v>15.319775687833991</v>
      </c>
      <c r="T433" s="326">
        <v>0</v>
      </c>
      <c r="U433" s="197" t="s">
        <v>213</v>
      </c>
      <c r="V433" s="198" t="s">
        <v>213</v>
      </c>
      <c r="W433" s="198" t="s">
        <v>213</v>
      </c>
      <c r="X433" s="197" t="s">
        <v>213</v>
      </c>
      <c r="Y433" s="198" t="s">
        <v>213</v>
      </c>
      <c r="Z433" s="199" t="s">
        <v>213</v>
      </c>
    </row>
    <row r="434" spans="1:26" hidden="1">
      <c r="A434" s="23">
        <f t="shared" si="44"/>
        <v>428</v>
      </c>
      <c r="B434" s="24">
        <f t="shared" si="47"/>
        <v>25</v>
      </c>
      <c r="C434" s="24" t="str">
        <f t="shared" si="47"/>
        <v>Electricity Retrofit Incentive</v>
      </c>
      <c r="D434" s="24" t="str">
        <f t="shared" si="47"/>
        <v>Business, Industrial</v>
      </c>
      <c r="E434" s="24">
        <f t="shared" si="47"/>
        <v>2008</v>
      </c>
      <c r="F434" s="25" t="str">
        <f t="shared" si="47"/>
        <v>Final</v>
      </c>
      <c r="H434" s="23">
        <f t="shared" si="43"/>
        <v>264</v>
      </c>
      <c r="I434" s="25" t="s">
        <v>476</v>
      </c>
      <c r="K434" s="252" t="s">
        <v>212</v>
      </c>
      <c r="L434" s="253" t="s">
        <v>212</v>
      </c>
      <c r="M434" s="253" t="s">
        <v>212</v>
      </c>
      <c r="N434" s="254" t="s">
        <v>212</v>
      </c>
      <c r="O434" s="253" t="s">
        <v>212</v>
      </c>
      <c r="P434" s="253" t="s">
        <v>212</v>
      </c>
      <c r="Q434" s="187">
        <v>58</v>
      </c>
      <c r="R434" s="188">
        <v>15.319775687833991</v>
      </c>
      <c r="T434" s="184">
        <v>0</v>
      </c>
      <c r="U434" s="189" t="s">
        <v>213</v>
      </c>
      <c r="V434" s="185" t="s">
        <v>213</v>
      </c>
      <c r="W434" s="185" t="s">
        <v>213</v>
      </c>
      <c r="X434" s="189" t="s">
        <v>213</v>
      </c>
      <c r="Y434" s="185" t="s">
        <v>213</v>
      </c>
      <c r="Z434" s="190" t="s">
        <v>213</v>
      </c>
    </row>
    <row r="435" spans="1:26" hidden="1">
      <c r="A435" s="323">
        <f t="shared" si="44"/>
        <v>429</v>
      </c>
      <c r="B435" s="324">
        <f t="shared" si="47"/>
        <v>25</v>
      </c>
      <c r="C435" s="324" t="str">
        <f t="shared" si="47"/>
        <v>Electricity Retrofit Incentive</v>
      </c>
      <c r="D435" s="324" t="str">
        <f t="shared" si="47"/>
        <v>Business, Industrial</v>
      </c>
      <c r="E435" s="324">
        <f t="shared" si="47"/>
        <v>2008</v>
      </c>
      <c r="F435" s="325" t="str">
        <f t="shared" si="47"/>
        <v>Final</v>
      </c>
      <c r="H435" s="323">
        <f t="shared" si="43"/>
        <v>265</v>
      </c>
      <c r="I435" s="325" t="s">
        <v>477</v>
      </c>
      <c r="K435" s="343" t="s">
        <v>212</v>
      </c>
      <c r="L435" s="269" t="s">
        <v>212</v>
      </c>
      <c r="M435" s="269" t="s">
        <v>212</v>
      </c>
      <c r="N435" s="344" t="s">
        <v>212</v>
      </c>
      <c r="O435" s="269" t="s">
        <v>212</v>
      </c>
      <c r="P435" s="269" t="s">
        <v>212</v>
      </c>
      <c r="Q435" s="328">
        <v>58</v>
      </c>
      <c r="R435" s="329">
        <v>15.319775687833991</v>
      </c>
      <c r="T435" s="326">
        <v>0</v>
      </c>
      <c r="U435" s="197" t="s">
        <v>213</v>
      </c>
      <c r="V435" s="198" t="s">
        <v>213</v>
      </c>
      <c r="W435" s="198" t="s">
        <v>213</v>
      </c>
      <c r="X435" s="197" t="s">
        <v>213</v>
      </c>
      <c r="Y435" s="198" t="s">
        <v>213</v>
      </c>
      <c r="Z435" s="199" t="s">
        <v>213</v>
      </c>
    </row>
    <row r="436" spans="1:26" hidden="1">
      <c r="A436" s="23">
        <f t="shared" si="44"/>
        <v>430</v>
      </c>
      <c r="B436" s="24">
        <f t="shared" si="47"/>
        <v>25</v>
      </c>
      <c r="C436" s="24" t="str">
        <f t="shared" si="47"/>
        <v>Electricity Retrofit Incentive</v>
      </c>
      <c r="D436" s="24" t="str">
        <f t="shared" si="47"/>
        <v>Business, Industrial</v>
      </c>
      <c r="E436" s="24">
        <f t="shared" si="47"/>
        <v>2008</v>
      </c>
      <c r="F436" s="25" t="str">
        <f t="shared" si="47"/>
        <v>Final</v>
      </c>
      <c r="H436" s="23">
        <f t="shared" si="43"/>
        <v>266</v>
      </c>
      <c r="I436" s="25" t="s">
        <v>478</v>
      </c>
      <c r="K436" s="252" t="s">
        <v>212</v>
      </c>
      <c r="L436" s="253" t="s">
        <v>212</v>
      </c>
      <c r="M436" s="253" t="s">
        <v>212</v>
      </c>
      <c r="N436" s="254" t="s">
        <v>212</v>
      </c>
      <c r="O436" s="253" t="s">
        <v>212</v>
      </c>
      <c r="P436" s="253" t="s">
        <v>212</v>
      </c>
      <c r="Q436" s="187">
        <v>58</v>
      </c>
      <c r="R436" s="188">
        <v>15.319775687833991</v>
      </c>
      <c r="T436" s="184">
        <v>0</v>
      </c>
      <c r="U436" s="189" t="s">
        <v>213</v>
      </c>
      <c r="V436" s="185" t="s">
        <v>213</v>
      </c>
      <c r="W436" s="185" t="s">
        <v>213</v>
      </c>
      <c r="X436" s="189" t="s">
        <v>213</v>
      </c>
      <c r="Y436" s="185" t="s">
        <v>213</v>
      </c>
      <c r="Z436" s="190" t="s">
        <v>213</v>
      </c>
    </row>
    <row r="437" spans="1:26" hidden="1">
      <c r="A437" s="323">
        <f t="shared" si="44"/>
        <v>431</v>
      </c>
      <c r="B437" s="324">
        <f t="shared" si="47"/>
        <v>25</v>
      </c>
      <c r="C437" s="324" t="str">
        <f t="shared" si="47"/>
        <v>Electricity Retrofit Incentive</v>
      </c>
      <c r="D437" s="324" t="str">
        <f t="shared" si="47"/>
        <v>Business, Industrial</v>
      </c>
      <c r="E437" s="324">
        <f t="shared" si="47"/>
        <v>2008</v>
      </c>
      <c r="F437" s="325" t="str">
        <f t="shared" si="47"/>
        <v>Final</v>
      </c>
      <c r="H437" s="323">
        <f t="shared" si="43"/>
        <v>267</v>
      </c>
      <c r="I437" s="325" t="s">
        <v>479</v>
      </c>
      <c r="K437" s="343" t="s">
        <v>212</v>
      </c>
      <c r="L437" s="269" t="s">
        <v>212</v>
      </c>
      <c r="M437" s="269" t="s">
        <v>212</v>
      </c>
      <c r="N437" s="344" t="s">
        <v>212</v>
      </c>
      <c r="O437" s="269" t="s">
        <v>212</v>
      </c>
      <c r="P437" s="269" t="s">
        <v>212</v>
      </c>
      <c r="Q437" s="328">
        <v>58</v>
      </c>
      <c r="R437" s="329">
        <v>15.319775687833991</v>
      </c>
      <c r="T437" s="326">
        <v>0</v>
      </c>
      <c r="U437" s="197" t="s">
        <v>213</v>
      </c>
      <c r="V437" s="198" t="s">
        <v>213</v>
      </c>
      <c r="W437" s="198" t="s">
        <v>213</v>
      </c>
      <c r="X437" s="197" t="s">
        <v>213</v>
      </c>
      <c r="Y437" s="198" t="s">
        <v>213</v>
      </c>
      <c r="Z437" s="199" t="s">
        <v>213</v>
      </c>
    </row>
    <row r="438" spans="1:26" hidden="1">
      <c r="A438" s="23">
        <f t="shared" si="44"/>
        <v>432</v>
      </c>
      <c r="B438" s="24">
        <f t="shared" si="47"/>
        <v>25</v>
      </c>
      <c r="C438" s="24" t="str">
        <f t="shared" si="47"/>
        <v>Electricity Retrofit Incentive</v>
      </c>
      <c r="D438" s="24" t="str">
        <f t="shared" si="47"/>
        <v>Business, Industrial</v>
      </c>
      <c r="E438" s="24">
        <f t="shared" si="47"/>
        <v>2008</v>
      </c>
      <c r="F438" s="25" t="str">
        <f t="shared" si="47"/>
        <v>Final</v>
      </c>
      <c r="H438" s="23">
        <f t="shared" si="43"/>
        <v>268</v>
      </c>
      <c r="I438" s="25" t="s">
        <v>480</v>
      </c>
      <c r="K438" s="252" t="s">
        <v>212</v>
      </c>
      <c r="L438" s="253" t="s">
        <v>212</v>
      </c>
      <c r="M438" s="253" t="s">
        <v>212</v>
      </c>
      <c r="N438" s="254" t="s">
        <v>212</v>
      </c>
      <c r="O438" s="253" t="s">
        <v>212</v>
      </c>
      <c r="P438" s="253" t="s">
        <v>212</v>
      </c>
      <c r="Q438" s="187">
        <v>58</v>
      </c>
      <c r="R438" s="188">
        <v>15.319775687833991</v>
      </c>
      <c r="T438" s="184">
        <v>0</v>
      </c>
      <c r="U438" s="189" t="s">
        <v>213</v>
      </c>
      <c r="V438" s="185" t="s">
        <v>213</v>
      </c>
      <c r="W438" s="185" t="s">
        <v>213</v>
      </c>
      <c r="X438" s="189" t="s">
        <v>213</v>
      </c>
      <c r="Y438" s="185" t="s">
        <v>213</v>
      </c>
      <c r="Z438" s="190" t="s">
        <v>213</v>
      </c>
    </row>
    <row r="439" spans="1:26" hidden="1">
      <c r="A439" s="323">
        <f t="shared" si="44"/>
        <v>433</v>
      </c>
      <c r="B439" s="324">
        <f t="shared" si="47"/>
        <v>25</v>
      </c>
      <c r="C439" s="324" t="str">
        <f t="shared" si="47"/>
        <v>Electricity Retrofit Incentive</v>
      </c>
      <c r="D439" s="324" t="str">
        <f t="shared" si="47"/>
        <v>Business, Industrial</v>
      </c>
      <c r="E439" s="324">
        <f t="shared" si="47"/>
        <v>2008</v>
      </c>
      <c r="F439" s="325" t="str">
        <f t="shared" si="47"/>
        <v>Final</v>
      </c>
      <c r="H439" s="323">
        <f t="shared" si="43"/>
        <v>269</v>
      </c>
      <c r="I439" s="325" t="s">
        <v>481</v>
      </c>
      <c r="K439" s="343" t="s">
        <v>212</v>
      </c>
      <c r="L439" s="269" t="s">
        <v>212</v>
      </c>
      <c r="M439" s="269" t="s">
        <v>212</v>
      </c>
      <c r="N439" s="344" t="s">
        <v>212</v>
      </c>
      <c r="O439" s="269" t="s">
        <v>212</v>
      </c>
      <c r="P439" s="269" t="s">
        <v>212</v>
      </c>
      <c r="Q439" s="328">
        <v>58</v>
      </c>
      <c r="R439" s="329">
        <v>15.319775687833991</v>
      </c>
      <c r="T439" s="326">
        <v>0</v>
      </c>
      <c r="U439" s="197" t="s">
        <v>213</v>
      </c>
      <c r="V439" s="198" t="s">
        <v>213</v>
      </c>
      <c r="W439" s="198" t="s">
        <v>213</v>
      </c>
      <c r="X439" s="197" t="s">
        <v>213</v>
      </c>
      <c r="Y439" s="198" t="s">
        <v>213</v>
      </c>
      <c r="Z439" s="199" t="s">
        <v>213</v>
      </c>
    </row>
    <row r="440" spans="1:26" hidden="1">
      <c r="A440" s="23">
        <f t="shared" si="44"/>
        <v>434</v>
      </c>
      <c r="B440" s="24">
        <f t="shared" si="47"/>
        <v>25</v>
      </c>
      <c r="C440" s="24" t="str">
        <f t="shared" si="47"/>
        <v>Electricity Retrofit Incentive</v>
      </c>
      <c r="D440" s="24" t="str">
        <f t="shared" si="47"/>
        <v>Business, Industrial</v>
      </c>
      <c r="E440" s="24">
        <f t="shared" si="47"/>
        <v>2008</v>
      </c>
      <c r="F440" s="25" t="str">
        <f t="shared" si="47"/>
        <v>Final</v>
      </c>
      <c r="H440" s="23">
        <f t="shared" si="43"/>
        <v>270</v>
      </c>
      <c r="I440" s="25" t="s">
        <v>482</v>
      </c>
      <c r="K440" s="252" t="s">
        <v>212</v>
      </c>
      <c r="L440" s="253" t="s">
        <v>212</v>
      </c>
      <c r="M440" s="253" t="s">
        <v>212</v>
      </c>
      <c r="N440" s="254" t="s">
        <v>212</v>
      </c>
      <c r="O440" s="253" t="s">
        <v>212</v>
      </c>
      <c r="P440" s="253" t="s">
        <v>212</v>
      </c>
      <c r="Q440" s="187">
        <v>58</v>
      </c>
      <c r="R440" s="188">
        <v>15.319775687833991</v>
      </c>
      <c r="T440" s="184">
        <v>0</v>
      </c>
      <c r="U440" s="189" t="s">
        <v>213</v>
      </c>
      <c r="V440" s="185" t="s">
        <v>213</v>
      </c>
      <c r="W440" s="185" t="s">
        <v>213</v>
      </c>
      <c r="X440" s="189" t="s">
        <v>213</v>
      </c>
      <c r="Y440" s="185" t="s">
        <v>213</v>
      </c>
      <c r="Z440" s="190" t="s">
        <v>213</v>
      </c>
    </row>
    <row r="441" spans="1:26" hidden="1">
      <c r="A441" s="323">
        <f t="shared" si="44"/>
        <v>435</v>
      </c>
      <c r="B441" s="324">
        <f t="shared" si="47"/>
        <v>25</v>
      </c>
      <c r="C441" s="324" t="str">
        <f t="shared" si="47"/>
        <v>Electricity Retrofit Incentive</v>
      </c>
      <c r="D441" s="324" t="str">
        <f t="shared" si="47"/>
        <v>Business, Industrial</v>
      </c>
      <c r="E441" s="324">
        <f t="shared" si="47"/>
        <v>2008</v>
      </c>
      <c r="F441" s="325" t="str">
        <f t="shared" si="47"/>
        <v>Final</v>
      </c>
      <c r="H441" s="323">
        <f t="shared" si="43"/>
        <v>271</v>
      </c>
      <c r="I441" s="325" t="s">
        <v>483</v>
      </c>
      <c r="K441" s="343" t="s">
        <v>212</v>
      </c>
      <c r="L441" s="269" t="s">
        <v>212</v>
      </c>
      <c r="M441" s="269" t="s">
        <v>212</v>
      </c>
      <c r="N441" s="344" t="s">
        <v>212</v>
      </c>
      <c r="O441" s="269" t="s">
        <v>212</v>
      </c>
      <c r="P441" s="269" t="s">
        <v>212</v>
      </c>
      <c r="Q441" s="328">
        <v>58</v>
      </c>
      <c r="R441" s="329">
        <v>15.319775687833991</v>
      </c>
      <c r="T441" s="326">
        <v>0</v>
      </c>
      <c r="U441" s="197" t="s">
        <v>213</v>
      </c>
      <c r="V441" s="198" t="s">
        <v>213</v>
      </c>
      <c r="W441" s="198" t="s">
        <v>213</v>
      </c>
      <c r="X441" s="197" t="s">
        <v>213</v>
      </c>
      <c r="Y441" s="198" t="s">
        <v>213</v>
      </c>
      <c r="Z441" s="199" t="s">
        <v>213</v>
      </c>
    </row>
    <row r="442" spans="1:26" hidden="1">
      <c r="A442" s="23">
        <f t="shared" si="44"/>
        <v>436</v>
      </c>
      <c r="B442" s="24">
        <f t="shared" si="47"/>
        <v>25</v>
      </c>
      <c r="C442" s="24" t="str">
        <f t="shared" si="47"/>
        <v>Electricity Retrofit Incentive</v>
      </c>
      <c r="D442" s="24" t="str">
        <f t="shared" si="47"/>
        <v>Business, Industrial</v>
      </c>
      <c r="E442" s="24">
        <f t="shared" si="47"/>
        <v>2008</v>
      </c>
      <c r="F442" s="25" t="str">
        <f t="shared" si="47"/>
        <v>Final</v>
      </c>
      <c r="H442" s="23">
        <f t="shared" si="43"/>
        <v>272</v>
      </c>
      <c r="I442" s="25" t="s">
        <v>484</v>
      </c>
      <c r="K442" s="252" t="s">
        <v>212</v>
      </c>
      <c r="L442" s="253" t="s">
        <v>212</v>
      </c>
      <c r="M442" s="253" t="s">
        <v>212</v>
      </c>
      <c r="N442" s="254" t="s">
        <v>212</v>
      </c>
      <c r="O442" s="253" t="s">
        <v>212</v>
      </c>
      <c r="P442" s="253" t="s">
        <v>212</v>
      </c>
      <c r="Q442" s="187">
        <v>58</v>
      </c>
      <c r="R442" s="188">
        <v>15.319775687833991</v>
      </c>
      <c r="T442" s="184">
        <v>0</v>
      </c>
      <c r="U442" s="189" t="s">
        <v>213</v>
      </c>
      <c r="V442" s="185" t="s">
        <v>213</v>
      </c>
      <c r="W442" s="185" t="s">
        <v>213</v>
      </c>
      <c r="X442" s="189" t="s">
        <v>213</v>
      </c>
      <c r="Y442" s="185" t="s">
        <v>213</v>
      </c>
      <c r="Z442" s="190" t="s">
        <v>213</v>
      </c>
    </row>
    <row r="443" spans="1:26" hidden="1">
      <c r="A443" s="323">
        <f t="shared" si="44"/>
        <v>437</v>
      </c>
      <c r="B443" s="324">
        <f t="shared" si="47"/>
        <v>25</v>
      </c>
      <c r="C443" s="324" t="str">
        <f t="shared" si="47"/>
        <v>Electricity Retrofit Incentive</v>
      </c>
      <c r="D443" s="324" t="str">
        <f t="shared" si="47"/>
        <v>Business, Industrial</v>
      </c>
      <c r="E443" s="324">
        <f t="shared" si="47"/>
        <v>2008</v>
      </c>
      <c r="F443" s="325" t="str">
        <f t="shared" si="47"/>
        <v>Final</v>
      </c>
      <c r="H443" s="323">
        <f t="shared" si="43"/>
        <v>273</v>
      </c>
      <c r="I443" s="325" t="s">
        <v>485</v>
      </c>
      <c r="K443" s="343" t="s">
        <v>212</v>
      </c>
      <c r="L443" s="269" t="s">
        <v>212</v>
      </c>
      <c r="M443" s="269" t="s">
        <v>212</v>
      </c>
      <c r="N443" s="344" t="s">
        <v>212</v>
      </c>
      <c r="O443" s="269" t="s">
        <v>212</v>
      </c>
      <c r="P443" s="269" t="s">
        <v>212</v>
      </c>
      <c r="Q443" s="328">
        <v>58</v>
      </c>
      <c r="R443" s="329">
        <v>15.319775687833991</v>
      </c>
      <c r="T443" s="326">
        <v>0</v>
      </c>
      <c r="U443" s="197" t="s">
        <v>213</v>
      </c>
      <c r="V443" s="198" t="s">
        <v>213</v>
      </c>
      <c r="W443" s="198" t="s">
        <v>213</v>
      </c>
      <c r="X443" s="197" t="s">
        <v>213</v>
      </c>
      <c r="Y443" s="198" t="s">
        <v>213</v>
      </c>
      <c r="Z443" s="199" t="s">
        <v>213</v>
      </c>
    </row>
    <row r="444" spans="1:26" hidden="1">
      <c r="A444" s="23">
        <f t="shared" si="44"/>
        <v>438</v>
      </c>
      <c r="B444" s="24">
        <f t="shared" ref="B444:F452" si="48">B443</f>
        <v>25</v>
      </c>
      <c r="C444" s="24" t="str">
        <f t="shared" si="48"/>
        <v>Electricity Retrofit Incentive</v>
      </c>
      <c r="D444" s="24" t="str">
        <f t="shared" si="48"/>
        <v>Business, Industrial</v>
      </c>
      <c r="E444" s="24">
        <f t="shared" si="48"/>
        <v>2008</v>
      </c>
      <c r="F444" s="25" t="str">
        <f t="shared" si="48"/>
        <v>Final</v>
      </c>
      <c r="H444" s="23">
        <f t="shared" si="43"/>
        <v>274</v>
      </c>
      <c r="I444" s="25" t="s">
        <v>486</v>
      </c>
      <c r="K444" s="252" t="s">
        <v>212</v>
      </c>
      <c r="L444" s="253" t="s">
        <v>212</v>
      </c>
      <c r="M444" s="253" t="s">
        <v>212</v>
      </c>
      <c r="N444" s="254" t="s">
        <v>212</v>
      </c>
      <c r="O444" s="253" t="s">
        <v>212</v>
      </c>
      <c r="P444" s="253" t="s">
        <v>212</v>
      </c>
      <c r="Q444" s="187">
        <v>58</v>
      </c>
      <c r="R444" s="188">
        <v>15.319775687833991</v>
      </c>
      <c r="T444" s="184">
        <v>0</v>
      </c>
      <c r="U444" s="189" t="s">
        <v>213</v>
      </c>
      <c r="V444" s="185" t="s">
        <v>213</v>
      </c>
      <c r="W444" s="185" t="s">
        <v>213</v>
      </c>
      <c r="X444" s="189" t="s">
        <v>213</v>
      </c>
      <c r="Y444" s="185" t="s">
        <v>213</v>
      </c>
      <c r="Z444" s="190" t="s">
        <v>213</v>
      </c>
    </row>
    <row r="445" spans="1:26" hidden="1">
      <c r="A445" s="323">
        <f t="shared" si="44"/>
        <v>439</v>
      </c>
      <c r="B445" s="324">
        <f t="shared" si="48"/>
        <v>25</v>
      </c>
      <c r="C445" s="324" t="str">
        <f t="shared" si="48"/>
        <v>Electricity Retrofit Incentive</v>
      </c>
      <c r="D445" s="324" t="str">
        <f t="shared" si="48"/>
        <v>Business, Industrial</v>
      </c>
      <c r="E445" s="324">
        <f t="shared" si="48"/>
        <v>2008</v>
      </c>
      <c r="F445" s="325" t="str">
        <f t="shared" si="48"/>
        <v>Final</v>
      </c>
      <c r="H445" s="323">
        <f t="shared" si="43"/>
        <v>275</v>
      </c>
      <c r="I445" s="325" t="s">
        <v>487</v>
      </c>
      <c r="K445" s="343" t="s">
        <v>212</v>
      </c>
      <c r="L445" s="269" t="s">
        <v>212</v>
      </c>
      <c r="M445" s="269" t="s">
        <v>212</v>
      </c>
      <c r="N445" s="344" t="s">
        <v>212</v>
      </c>
      <c r="O445" s="269" t="s">
        <v>212</v>
      </c>
      <c r="P445" s="269" t="s">
        <v>212</v>
      </c>
      <c r="Q445" s="328">
        <v>58</v>
      </c>
      <c r="R445" s="329">
        <v>15.319775687833991</v>
      </c>
      <c r="T445" s="326">
        <v>0</v>
      </c>
      <c r="U445" s="197" t="s">
        <v>213</v>
      </c>
      <c r="V445" s="198" t="s">
        <v>213</v>
      </c>
      <c r="W445" s="198" t="s">
        <v>213</v>
      </c>
      <c r="X445" s="197" t="s">
        <v>213</v>
      </c>
      <c r="Y445" s="198" t="s">
        <v>213</v>
      </c>
      <c r="Z445" s="199" t="s">
        <v>213</v>
      </c>
    </row>
    <row r="446" spans="1:26" hidden="1">
      <c r="A446" s="23">
        <f t="shared" si="44"/>
        <v>440</v>
      </c>
      <c r="B446" s="24">
        <f t="shared" si="48"/>
        <v>25</v>
      </c>
      <c r="C446" s="24" t="str">
        <f t="shared" si="48"/>
        <v>Electricity Retrofit Incentive</v>
      </c>
      <c r="D446" s="24" t="str">
        <f t="shared" si="48"/>
        <v>Business, Industrial</v>
      </c>
      <c r="E446" s="24">
        <f t="shared" si="48"/>
        <v>2008</v>
      </c>
      <c r="F446" s="25" t="str">
        <f t="shared" si="48"/>
        <v>Final</v>
      </c>
      <c r="H446" s="23">
        <f t="shared" si="43"/>
        <v>276</v>
      </c>
      <c r="I446" s="25" t="s">
        <v>488</v>
      </c>
      <c r="K446" s="252" t="s">
        <v>212</v>
      </c>
      <c r="L446" s="253" t="s">
        <v>212</v>
      </c>
      <c r="M446" s="253" t="s">
        <v>212</v>
      </c>
      <c r="N446" s="254" t="s">
        <v>212</v>
      </c>
      <c r="O446" s="253" t="s">
        <v>212</v>
      </c>
      <c r="P446" s="253" t="s">
        <v>212</v>
      </c>
      <c r="Q446" s="187">
        <v>58</v>
      </c>
      <c r="R446" s="188">
        <v>15.319775687833991</v>
      </c>
      <c r="T446" s="184">
        <v>0</v>
      </c>
      <c r="U446" s="189" t="s">
        <v>213</v>
      </c>
      <c r="V446" s="185" t="s">
        <v>213</v>
      </c>
      <c r="W446" s="185" t="s">
        <v>213</v>
      </c>
      <c r="X446" s="189" t="s">
        <v>213</v>
      </c>
      <c r="Y446" s="185" t="s">
        <v>213</v>
      </c>
      <c r="Z446" s="190" t="s">
        <v>213</v>
      </c>
    </row>
    <row r="447" spans="1:26" hidden="1">
      <c r="A447" s="323">
        <f t="shared" si="44"/>
        <v>441</v>
      </c>
      <c r="B447" s="324">
        <f t="shared" si="48"/>
        <v>25</v>
      </c>
      <c r="C447" s="324" t="str">
        <f t="shared" si="48"/>
        <v>Electricity Retrofit Incentive</v>
      </c>
      <c r="D447" s="324" t="str">
        <f t="shared" si="48"/>
        <v>Business, Industrial</v>
      </c>
      <c r="E447" s="324">
        <f t="shared" si="48"/>
        <v>2008</v>
      </c>
      <c r="F447" s="325" t="str">
        <f t="shared" si="48"/>
        <v>Final</v>
      </c>
      <c r="H447" s="323">
        <f t="shared" si="43"/>
        <v>277</v>
      </c>
      <c r="I447" s="325" t="s">
        <v>489</v>
      </c>
      <c r="K447" s="343" t="s">
        <v>212</v>
      </c>
      <c r="L447" s="269" t="s">
        <v>212</v>
      </c>
      <c r="M447" s="269" t="s">
        <v>212</v>
      </c>
      <c r="N447" s="344" t="s">
        <v>212</v>
      </c>
      <c r="O447" s="269" t="s">
        <v>212</v>
      </c>
      <c r="P447" s="269" t="s">
        <v>212</v>
      </c>
      <c r="Q447" s="328">
        <v>58</v>
      </c>
      <c r="R447" s="329">
        <v>15.319775687833991</v>
      </c>
      <c r="T447" s="326">
        <v>0</v>
      </c>
      <c r="U447" s="197" t="s">
        <v>213</v>
      </c>
      <c r="V447" s="198" t="s">
        <v>213</v>
      </c>
      <c r="W447" s="198" t="s">
        <v>213</v>
      </c>
      <c r="X447" s="197" t="s">
        <v>213</v>
      </c>
      <c r="Y447" s="198" t="s">
        <v>213</v>
      </c>
      <c r="Z447" s="199" t="s">
        <v>213</v>
      </c>
    </row>
    <row r="448" spans="1:26" hidden="1">
      <c r="A448" s="23">
        <f t="shared" si="44"/>
        <v>442</v>
      </c>
      <c r="B448" s="24">
        <f t="shared" si="48"/>
        <v>25</v>
      </c>
      <c r="C448" s="24" t="str">
        <f t="shared" si="48"/>
        <v>Electricity Retrofit Incentive</v>
      </c>
      <c r="D448" s="24" t="str">
        <f t="shared" si="48"/>
        <v>Business, Industrial</v>
      </c>
      <c r="E448" s="24">
        <f t="shared" si="48"/>
        <v>2008</v>
      </c>
      <c r="F448" s="25" t="str">
        <f t="shared" si="48"/>
        <v>Final</v>
      </c>
      <c r="H448" s="23">
        <f t="shared" si="43"/>
        <v>278</v>
      </c>
      <c r="I448" s="25" t="s">
        <v>490</v>
      </c>
      <c r="K448" s="252" t="s">
        <v>212</v>
      </c>
      <c r="L448" s="253" t="s">
        <v>212</v>
      </c>
      <c r="M448" s="253" t="s">
        <v>212</v>
      </c>
      <c r="N448" s="254" t="s">
        <v>212</v>
      </c>
      <c r="O448" s="253" t="s">
        <v>212</v>
      </c>
      <c r="P448" s="253" t="s">
        <v>212</v>
      </c>
      <c r="Q448" s="187">
        <v>58</v>
      </c>
      <c r="R448" s="188">
        <v>15.319775687833991</v>
      </c>
      <c r="T448" s="184">
        <v>0</v>
      </c>
      <c r="U448" s="189" t="s">
        <v>213</v>
      </c>
      <c r="V448" s="185" t="s">
        <v>213</v>
      </c>
      <c r="W448" s="185" t="s">
        <v>213</v>
      </c>
      <c r="X448" s="189" t="s">
        <v>213</v>
      </c>
      <c r="Y448" s="185" t="s">
        <v>213</v>
      </c>
      <c r="Z448" s="190" t="s">
        <v>213</v>
      </c>
    </row>
    <row r="449" spans="1:26" hidden="1">
      <c r="A449" s="323">
        <f t="shared" si="44"/>
        <v>443</v>
      </c>
      <c r="B449" s="324">
        <f t="shared" si="48"/>
        <v>25</v>
      </c>
      <c r="C449" s="324" t="str">
        <f t="shared" si="48"/>
        <v>Electricity Retrofit Incentive</v>
      </c>
      <c r="D449" s="324" t="str">
        <f t="shared" si="48"/>
        <v>Business, Industrial</v>
      </c>
      <c r="E449" s="324">
        <f t="shared" si="48"/>
        <v>2008</v>
      </c>
      <c r="F449" s="325" t="str">
        <f t="shared" si="48"/>
        <v>Final</v>
      </c>
      <c r="H449" s="323">
        <f t="shared" si="43"/>
        <v>279</v>
      </c>
      <c r="I449" s="325" t="s">
        <v>491</v>
      </c>
      <c r="K449" s="343" t="s">
        <v>212</v>
      </c>
      <c r="L449" s="269" t="s">
        <v>212</v>
      </c>
      <c r="M449" s="269" t="s">
        <v>212</v>
      </c>
      <c r="N449" s="344" t="s">
        <v>212</v>
      </c>
      <c r="O449" s="269" t="s">
        <v>212</v>
      </c>
      <c r="P449" s="269" t="s">
        <v>212</v>
      </c>
      <c r="Q449" s="328">
        <v>58</v>
      </c>
      <c r="R449" s="329">
        <v>15.319775687833991</v>
      </c>
      <c r="T449" s="326">
        <v>0</v>
      </c>
      <c r="U449" s="197" t="s">
        <v>213</v>
      </c>
      <c r="V449" s="198" t="s">
        <v>213</v>
      </c>
      <c r="W449" s="198" t="s">
        <v>213</v>
      </c>
      <c r="X449" s="197" t="s">
        <v>213</v>
      </c>
      <c r="Y449" s="198" t="s">
        <v>213</v>
      </c>
      <c r="Z449" s="199" t="s">
        <v>213</v>
      </c>
    </row>
    <row r="450" spans="1:26" hidden="1">
      <c r="A450" s="23">
        <f t="shared" si="44"/>
        <v>444</v>
      </c>
      <c r="B450" s="24">
        <f t="shared" si="48"/>
        <v>25</v>
      </c>
      <c r="C450" s="24" t="str">
        <f t="shared" si="48"/>
        <v>Electricity Retrofit Incentive</v>
      </c>
      <c r="D450" s="24" t="str">
        <f t="shared" si="48"/>
        <v>Business, Industrial</v>
      </c>
      <c r="E450" s="24">
        <f t="shared" si="48"/>
        <v>2008</v>
      </c>
      <c r="F450" s="25" t="str">
        <f t="shared" si="48"/>
        <v>Final</v>
      </c>
      <c r="H450" s="23">
        <f t="shared" si="43"/>
        <v>280</v>
      </c>
      <c r="I450" s="25" t="s">
        <v>492</v>
      </c>
      <c r="K450" s="252" t="s">
        <v>212</v>
      </c>
      <c r="L450" s="253" t="s">
        <v>212</v>
      </c>
      <c r="M450" s="253" t="s">
        <v>212</v>
      </c>
      <c r="N450" s="254" t="s">
        <v>212</v>
      </c>
      <c r="O450" s="253" t="s">
        <v>212</v>
      </c>
      <c r="P450" s="253" t="s">
        <v>212</v>
      </c>
      <c r="Q450" s="187">
        <v>58</v>
      </c>
      <c r="R450" s="188">
        <v>15.319775687833991</v>
      </c>
      <c r="T450" s="184">
        <v>0</v>
      </c>
      <c r="U450" s="189" t="s">
        <v>213</v>
      </c>
      <c r="V450" s="185" t="s">
        <v>213</v>
      </c>
      <c r="W450" s="185" t="s">
        <v>213</v>
      </c>
      <c r="X450" s="189" t="s">
        <v>213</v>
      </c>
      <c r="Y450" s="185" t="s">
        <v>213</v>
      </c>
      <c r="Z450" s="190" t="s">
        <v>213</v>
      </c>
    </row>
    <row r="451" spans="1:26" hidden="1">
      <c r="A451" s="323">
        <f t="shared" si="44"/>
        <v>445</v>
      </c>
      <c r="B451" s="324">
        <f t="shared" si="48"/>
        <v>25</v>
      </c>
      <c r="C451" s="324" t="str">
        <f t="shared" si="48"/>
        <v>Electricity Retrofit Incentive</v>
      </c>
      <c r="D451" s="324" t="str">
        <f t="shared" si="48"/>
        <v>Business, Industrial</v>
      </c>
      <c r="E451" s="324">
        <f t="shared" si="48"/>
        <v>2008</v>
      </c>
      <c r="F451" s="325" t="str">
        <f t="shared" si="48"/>
        <v>Final</v>
      </c>
      <c r="H451" s="323">
        <f t="shared" si="43"/>
        <v>281</v>
      </c>
      <c r="I451" s="325" t="s">
        <v>493</v>
      </c>
      <c r="K451" s="343" t="s">
        <v>212</v>
      </c>
      <c r="L451" s="269" t="s">
        <v>212</v>
      </c>
      <c r="M451" s="269" t="s">
        <v>212</v>
      </c>
      <c r="N451" s="344" t="s">
        <v>212</v>
      </c>
      <c r="O451" s="269" t="s">
        <v>212</v>
      </c>
      <c r="P451" s="269" t="s">
        <v>212</v>
      </c>
      <c r="Q451" s="328">
        <v>58</v>
      </c>
      <c r="R451" s="329">
        <v>15.319775687833991</v>
      </c>
      <c r="T451" s="326">
        <v>0</v>
      </c>
      <c r="U451" s="197" t="s">
        <v>213</v>
      </c>
      <c r="V451" s="198" t="s">
        <v>213</v>
      </c>
      <c r="W451" s="198" t="s">
        <v>213</v>
      </c>
      <c r="X451" s="197" t="s">
        <v>213</v>
      </c>
      <c r="Y451" s="198" t="s">
        <v>213</v>
      </c>
      <c r="Z451" s="199" t="s">
        <v>213</v>
      </c>
    </row>
    <row r="452" spans="1:26" hidden="1">
      <c r="A452" s="57">
        <f t="shared" si="44"/>
        <v>446</v>
      </c>
      <c r="B452" s="58">
        <f t="shared" si="48"/>
        <v>25</v>
      </c>
      <c r="C452" s="58" t="str">
        <f t="shared" si="48"/>
        <v>Electricity Retrofit Incentive</v>
      </c>
      <c r="D452" s="58" t="str">
        <f t="shared" si="48"/>
        <v>Business, Industrial</v>
      </c>
      <c r="E452" s="58">
        <f t="shared" si="48"/>
        <v>2008</v>
      </c>
      <c r="F452" s="59" t="str">
        <f t="shared" si="48"/>
        <v>Final</v>
      </c>
      <c r="H452" s="57">
        <f t="shared" si="43"/>
        <v>282</v>
      </c>
      <c r="I452" s="59" t="s">
        <v>494</v>
      </c>
      <c r="K452" s="242" t="s">
        <v>212</v>
      </c>
      <c r="L452" s="243" t="s">
        <v>212</v>
      </c>
      <c r="M452" s="243" t="s">
        <v>212</v>
      </c>
      <c r="N452" s="244" t="s">
        <v>212</v>
      </c>
      <c r="O452" s="243" t="s">
        <v>212</v>
      </c>
      <c r="P452" s="243" t="s">
        <v>212</v>
      </c>
      <c r="Q452" s="165">
        <v>58</v>
      </c>
      <c r="R452" s="166">
        <v>15.319775687833991</v>
      </c>
      <c r="T452" s="162">
        <v>0</v>
      </c>
      <c r="U452" s="167" t="s">
        <v>213</v>
      </c>
      <c r="V452" s="163" t="s">
        <v>213</v>
      </c>
      <c r="W452" s="163" t="s">
        <v>213</v>
      </c>
      <c r="X452" s="167" t="s">
        <v>213</v>
      </c>
      <c r="Y452" s="163" t="s">
        <v>213</v>
      </c>
      <c r="Z452" s="169" t="s">
        <v>213</v>
      </c>
    </row>
    <row r="453" spans="1:26" hidden="1">
      <c r="A453" s="316">
        <f t="shared" si="44"/>
        <v>447</v>
      </c>
      <c r="B453" s="147">
        <f>B171+1</f>
        <v>26</v>
      </c>
      <c r="C453" s="147" t="s">
        <v>27</v>
      </c>
      <c r="D453" s="149" t="s">
        <v>28</v>
      </c>
      <c r="E453" s="148">
        <f>E171</f>
        <v>2008</v>
      </c>
      <c r="F453" s="150" t="s">
        <v>11</v>
      </c>
      <c r="H453" s="316">
        <f t="shared" si="43"/>
        <v>1</v>
      </c>
      <c r="I453" s="317" t="s">
        <v>495</v>
      </c>
      <c r="K453" s="341" t="s">
        <v>91</v>
      </c>
      <c r="L453" s="263" t="s">
        <v>91</v>
      </c>
      <c r="M453" s="263" t="s">
        <v>91</v>
      </c>
      <c r="N453" s="342" t="s">
        <v>91</v>
      </c>
      <c r="O453" s="263" t="s">
        <v>91</v>
      </c>
      <c r="P453" s="263" t="s">
        <v>91</v>
      </c>
      <c r="Q453" s="320">
        <v>59</v>
      </c>
      <c r="R453" s="321">
        <v>15.859542889456403</v>
      </c>
      <c r="T453" s="318">
        <v>0</v>
      </c>
      <c r="U453" s="205">
        <v>0</v>
      </c>
      <c r="V453" s="206">
        <v>0</v>
      </c>
      <c r="W453" s="206">
        <v>0</v>
      </c>
      <c r="X453" s="205">
        <v>0</v>
      </c>
      <c r="Y453" s="206">
        <v>0</v>
      </c>
      <c r="Z453" s="207">
        <v>0</v>
      </c>
    </row>
    <row r="454" spans="1:26" hidden="1">
      <c r="A454" s="23">
        <f t="shared" si="44"/>
        <v>448</v>
      </c>
      <c r="B454" s="24">
        <f t="shared" ref="B454:F460" si="49">B453</f>
        <v>26</v>
      </c>
      <c r="C454" s="24" t="str">
        <f t="shared" si="49"/>
        <v>Toronto Comprehensive</v>
      </c>
      <c r="D454" s="24" t="str">
        <f t="shared" si="49"/>
        <v>Consumer Business, Industrial</v>
      </c>
      <c r="E454" s="24">
        <f t="shared" si="49"/>
        <v>2008</v>
      </c>
      <c r="F454" s="25" t="str">
        <f t="shared" si="49"/>
        <v>Final</v>
      </c>
      <c r="H454" s="23">
        <f t="shared" si="43"/>
        <v>2</v>
      </c>
      <c r="I454" s="25" t="s">
        <v>496</v>
      </c>
      <c r="K454" s="252" t="s">
        <v>91</v>
      </c>
      <c r="L454" s="253" t="s">
        <v>91</v>
      </c>
      <c r="M454" s="253" t="s">
        <v>91</v>
      </c>
      <c r="N454" s="254" t="s">
        <v>91</v>
      </c>
      <c r="O454" s="253" t="s">
        <v>91</v>
      </c>
      <c r="P454" s="253" t="s">
        <v>91</v>
      </c>
      <c r="Q454" s="187">
        <v>70</v>
      </c>
      <c r="R454" s="188">
        <v>9</v>
      </c>
      <c r="T454" s="184">
        <v>0</v>
      </c>
      <c r="U454" s="189">
        <v>0</v>
      </c>
      <c r="V454" s="185">
        <v>0</v>
      </c>
      <c r="W454" s="185">
        <v>0</v>
      </c>
      <c r="X454" s="189">
        <v>0</v>
      </c>
      <c r="Y454" s="185">
        <v>0</v>
      </c>
      <c r="Z454" s="190">
        <v>0</v>
      </c>
    </row>
    <row r="455" spans="1:26" hidden="1">
      <c r="A455" s="323">
        <f t="shared" si="44"/>
        <v>449</v>
      </c>
      <c r="B455" s="324">
        <f t="shared" si="49"/>
        <v>26</v>
      </c>
      <c r="C455" s="324" t="str">
        <f t="shared" si="49"/>
        <v>Toronto Comprehensive</v>
      </c>
      <c r="D455" s="324" t="str">
        <f t="shared" si="49"/>
        <v>Consumer Business, Industrial</v>
      </c>
      <c r="E455" s="324">
        <f t="shared" si="49"/>
        <v>2008</v>
      </c>
      <c r="F455" s="325" t="str">
        <f t="shared" si="49"/>
        <v>Final</v>
      </c>
      <c r="H455" s="323">
        <f t="shared" si="43"/>
        <v>3</v>
      </c>
      <c r="I455" s="325" t="s">
        <v>497</v>
      </c>
      <c r="K455" s="343" t="s">
        <v>91</v>
      </c>
      <c r="L455" s="269" t="s">
        <v>91</v>
      </c>
      <c r="M455" s="269" t="s">
        <v>91</v>
      </c>
      <c r="N455" s="344" t="s">
        <v>91</v>
      </c>
      <c r="O455" s="269" t="s">
        <v>91</v>
      </c>
      <c r="P455" s="269" t="s">
        <v>91</v>
      </c>
      <c r="Q455" s="328">
        <v>44</v>
      </c>
      <c r="R455" s="329">
        <v>9</v>
      </c>
      <c r="T455" s="326">
        <v>0</v>
      </c>
      <c r="U455" s="197">
        <v>0</v>
      </c>
      <c r="V455" s="198">
        <v>0</v>
      </c>
      <c r="W455" s="198">
        <v>0</v>
      </c>
      <c r="X455" s="197">
        <v>0</v>
      </c>
      <c r="Y455" s="198">
        <v>0</v>
      </c>
      <c r="Z455" s="199">
        <v>0</v>
      </c>
    </row>
    <row r="456" spans="1:26" hidden="1">
      <c r="A456" s="23">
        <f t="shared" si="44"/>
        <v>450</v>
      </c>
      <c r="B456" s="24">
        <f t="shared" si="49"/>
        <v>26</v>
      </c>
      <c r="C456" s="24" t="str">
        <f t="shared" si="49"/>
        <v>Toronto Comprehensive</v>
      </c>
      <c r="D456" s="24" t="str">
        <f t="shared" si="49"/>
        <v>Consumer Business, Industrial</v>
      </c>
      <c r="E456" s="24">
        <f t="shared" si="49"/>
        <v>2008</v>
      </c>
      <c r="F456" s="25" t="str">
        <f t="shared" si="49"/>
        <v>Final</v>
      </c>
      <c r="H456" s="23">
        <f t="shared" ref="H456:H519" si="50">IF($B456&lt;&gt;B455,1,H455+1)</f>
        <v>4</v>
      </c>
      <c r="I456" s="25" t="s">
        <v>498</v>
      </c>
      <c r="K456" s="252" t="s">
        <v>91</v>
      </c>
      <c r="L456" s="253" t="s">
        <v>91</v>
      </c>
      <c r="M456" s="253" t="s">
        <v>91</v>
      </c>
      <c r="N456" s="254" t="s">
        <v>91</v>
      </c>
      <c r="O456" s="253" t="s">
        <v>91</v>
      </c>
      <c r="P456" s="253" t="s">
        <v>91</v>
      </c>
      <c r="Q456" s="187">
        <v>70</v>
      </c>
      <c r="R456" s="188">
        <v>5</v>
      </c>
      <c r="T456" s="184">
        <v>0</v>
      </c>
      <c r="U456" s="189">
        <v>0</v>
      </c>
      <c r="V456" s="185">
        <v>0</v>
      </c>
      <c r="W456" s="185">
        <v>0</v>
      </c>
      <c r="X456" s="189">
        <v>0</v>
      </c>
      <c r="Y456" s="185">
        <v>0</v>
      </c>
      <c r="Z456" s="190">
        <v>0</v>
      </c>
    </row>
    <row r="457" spans="1:26" hidden="1">
      <c r="A457" s="323">
        <f t="shared" ref="A457:A520" si="51">A456+1</f>
        <v>451</v>
      </c>
      <c r="B457" s="324">
        <f t="shared" si="49"/>
        <v>26</v>
      </c>
      <c r="C457" s="324" t="str">
        <f t="shared" si="49"/>
        <v>Toronto Comprehensive</v>
      </c>
      <c r="D457" s="324" t="str">
        <f t="shared" si="49"/>
        <v>Consumer Business, Industrial</v>
      </c>
      <c r="E457" s="324">
        <f t="shared" si="49"/>
        <v>2008</v>
      </c>
      <c r="F457" s="325" t="str">
        <f t="shared" si="49"/>
        <v>Final</v>
      </c>
      <c r="H457" s="323">
        <f t="shared" si="50"/>
        <v>5</v>
      </c>
      <c r="I457" s="325" t="s">
        <v>499</v>
      </c>
      <c r="K457" s="343" t="s">
        <v>91</v>
      </c>
      <c r="L457" s="269" t="s">
        <v>91</v>
      </c>
      <c r="M457" s="269" t="s">
        <v>91</v>
      </c>
      <c r="N457" s="344" t="s">
        <v>91</v>
      </c>
      <c r="O457" s="269" t="s">
        <v>91</v>
      </c>
      <c r="P457" s="269" t="s">
        <v>91</v>
      </c>
      <c r="Q457" s="328">
        <v>70</v>
      </c>
      <c r="R457" s="329">
        <v>8</v>
      </c>
      <c r="T457" s="326">
        <v>0</v>
      </c>
      <c r="U457" s="197">
        <v>0</v>
      </c>
      <c r="V457" s="198">
        <v>0</v>
      </c>
      <c r="W457" s="198">
        <v>0</v>
      </c>
      <c r="X457" s="197">
        <v>0</v>
      </c>
      <c r="Y457" s="198">
        <v>0</v>
      </c>
      <c r="Z457" s="199">
        <v>0</v>
      </c>
    </row>
    <row r="458" spans="1:26" hidden="1">
      <c r="A458" s="23">
        <f t="shared" si="51"/>
        <v>452</v>
      </c>
      <c r="B458" s="24">
        <f t="shared" si="49"/>
        <v>26</v>
      </c>
      <c r="C458" s="24" t="str">
        <f t="shared" si="49"/>
        <v>Toronto Comprehensive</v>
      </c>
      <c r="D458" s="24" t="str">
        <f t="shared" si="49"/>
        <v>Consumer Business, Industrial</v>
      </c>
      <c r="E458" s="24">
        <f t="shared" si="49"/>
        <v>2008</v>
      </c>
      <c r="F458" s="25" t="str">
        <f t="shared" si="49"/>
        <v>Final</v>
      </c>
      <c r="H458" s="23">
        <f t="shared" si="50"/>
        <v>6</v>
      </c>
      <c r="I458" s="25" t="s">
        <v>500</v>
      </c>
      <c r="K458" s="252" t="s">
        <v>91</v>
      </c>
      <c r="L458" s="253" t="s">
        <v>91</v>
      </c>
      <c r="M458" s="253" t="s">
        <v>91</v>
      </c>
      <c r="N458" s="254" t="s">
        <v>91</v>
      </c>
      <c r="O458" s="253" t="s">
        <v>91</v>
      </c>
      <c r="P458" s="253" t="s">
        <v>91</v>
      </c>
      <c r="Q458" s="187">
        <v>58</v>
      </c>
      <c r="R458" s="188">
        <v>17.039835692692591</v>
      </c>
      <c r="T458" s="184">
        <v>0</v>
      </c>
      <c r="U458" s="189">
        <v>0</v>
      </c>
      <c r="V458" s="185">
        <v>0</v>
      </c>
      <c r="W458" s="185">
        <v>0</v>
      </c>
      <c r="X458" s="189">
        <v>0</v>
      </c>
      <c r="Y458" s="185">
        <v>0</v>
      </c>
      <c r="Z458" s="190">
        <v>0</v>
      </c>
    </row>
    <row r="459" spans="1:26" hidden="1">
      <c r="A459" s="323">
        <f t="shared" si="51"/>
        <v>453</v>
      </c>
      <c r="B459" s="324">
        <f t="shared" si="49"/>
        <v>26</v>
      </c>
      <c r="C459" s="324" t="str">
        <f t="shared" si="49"/>
        <v>Toronto Comprehensive</v>
      </c>
      <c r="D459" s="324" t="str">
        <f t="shared" si="49"/>
        <v>Consumer Business, Industrial</v>
      </c>
      <c r="E459" s="324">
        <f t="shared" si="49"/>
        <v>2008</v>
      </c>
      <c r="F459" s="325" t="str">
        <f t="shared" si="49"/>
        <v>Final</v>
      </c>
      <c r="H459" s="323">
        <f t="shared" si="50"/>
        <v>7</v>
      </c>
      <c r="I459" s="325" t="s">
        <v>501</v>
      </c>
      <c r="K459" s="343" t="s">
        <v>91</v>
      </c>
      <c r="L459" s="269" t="s">
        <v>91</v>
      </c>
      <c r="M459" s="269" t="s">
        <v>91</v>
      </c>
      <c r="N459" s="344" t="s">
        <v>91</v>
      </c>
      <c r="O459" s="269" t="s">
        <v>91</v>
      </c>
      <c r="P459" s="269" t="s">
        <v>91</v>
      </c>
      <c r="Q459" s="328">
        <v>62.34</v>
      </c>
      <c r="R459" s="329">
        <v>9.0333833450844221</v>
      </c>
      <c r="T459" s="326">
        <v>0</v>
      </c>
      <c r="U459" s="197">
        <v>0</v>
      </c>
      <c r="V459" s="198">
        <v>0</v>
      </c>
      <c r="W459" s="198">
        <v>0</v>
      </c>
      <c r="X459" s="197">
        <v>0</v>
      </c>
      <c r="Y459" s="198">
        <v>0</v>
      </c>
      <c r="Z459" s="199">
        <v>0</v>
      </c>
    </row>
    <row r="460" spans="1:26" hidden="1">
      <c r="A460" s="57">
        <f t="shared" si="51"/>
        <v>454</v>
      </c>
      <c r="B460" s="58">
        <f t="shared" si="49"/>
        <v>26</v>
      </c>
      <c r="C460" s="58" t="str">
        <f t="shared" si="49"/>
        <v>Toronto Comprehensive</v>
      </c>
      <c r="D460" s="58" t="str">
        <f t="shared" si="49"/>
        <v>Consumer Business, Industrial</v>
      </c>
      <c r="E460" s="58">
        <f t="shared" si="49"/>
        <v>2008</v>
      </c>
      <c r="F460" s="59" t="str">
        <f t="shared" si="49"/>
        <v>Final</v>
      </c>
      <c r="H460" s="57">
        <f t="shared" si="50"/>
        <v>8</v>
      </c>
      <c r="I460" s="59" t="s">
        <v>502</v>
      </c>
      <c r="K460" s="242" t="s">
        <v>91</v>
      </c>
      <c r="L460" s="243" t="s">
        <v>91</v>
      </c>
      <c r="M460" s="243" t="s">
        <v>91</v>
      </c>
      <c r="N460" s="244" t="s">
        <v>91</v>
      </c>
      <c r="O460" s="243" t="s">
        <v>91</v>
      </c>
      <c r="P460" s="243" t="s">
        <v>91</v>
      </c>
      <c r="Q460" s="165">
        <v>62</v>
      </c>
      <c r="R460" s="166">
        <v>16.319788482658968</v>
      </c>
      <c r="T460" s="162">
        <v>0</v>
      </c>
      <c r="U460" s="167">
        <v>0</v>
      </c>
      <c r="V460" s="163">
        <v>0</v>
      </c>
      <c r="W460" s="163">
        <v>0</v>
      </c>
      <c r="X460" s="167">
        <v>0</v>
      </c>
      <c r="Y460" s="163">
        <v>0</v>
      </c>
      <c r="Z460" s="169">
        <v>0</v>
      </c>
    </row>
    <row r="461" spans="1:26" hidden="1">
      <c r="A461" s="330">
        <f t="shared" si="51"/>
        <v>455</v>
      </c>
      <c r="B461" s="331">
        <f>B453+1</f>
        <v>27</v>
      </c>
      <c r="C461" s="331" t="s">
        <v>34</v>
      </c>
      <c r="D461" s="331" t="s">
        <v>15</v>
      </c>
      <c r="E461" s="331">
        <f>E453</f>
        <v>2008</v>
      </c>
      <c r="F461" s="332" t="s">
        <v>11</v>
      </c>
      <c r="H461" s="330">
        <f t="shared" si="50"/>
        <v>1</v>
      </c>
      <c r="I461" s="332" t="s">
        <v>166</v>
      </c>
      <c r="K461" s="333" t="s">
        <v>91</v>
      </c>
      <c r="L461" s="334" t="s">
        <v>91</v>
      </c>
      <c r="M461" s="334" t="s">
        <v>91</v>
      </c>
      <c r="N461" s="335" t="s">
        <v>91</v>
      </c>
      <c r="O461" s="334" t="s">
        <v>91</v>
      </c>
      <c r="P461" s="334" t="s">
        <v>91</v>
      </c>
      <c r="Q461" s="336">
        <v>70</v>
      </c>
      <c r="R461" s="337">
        <v>14</v>
      </c>
      <c r="T461" s="338">
        <v>2.0063147424443832E-3</v>
      </c>
      <c r="U461" s="216">
        <v>0.97449573204441475</v>
      </c>
      <c r="V461" s="217">
        <v>822.58904440219715</v>
      </c>
      <c r="W461" s="217">
        <v>11516.24662163076</v>
      </c>
      <c r="X461" s="216">
        <v>0.68214701243109033</v>
      </c>
      <c r="Y461" s="217">
        <v>575.81233108153799</v>
      </c>
      <c r="Z461" s="218">
        <v>8061.3726351415326</v>
      </c>
    </row>
    <row r="462" spans="1:26" hidden="1">
      <c r="A462" s="49">
        <f t="shared" si="51"/>
        <v>456</v>
      </c>
      <c r="B462" s="50">
        <f>B461+1</f>
        <v>28</v>
      </c>
      <c r="C462" s="50" t="s">
        <v>35</v>
      </c>
      <c r="D462" s="219" t="s">
        <v>36</v>
      </c>
      <c r="E462" s="220">
        <f>E461</f>
        <v>2008</v>
      </c>
      <c r="F462" s="221" t="s">
        <v>11</v>
      </c>
      <c r="H462" s="49">
        <f t="shared" si="50"/>
        <v>1</v>
      </c>
      <c r="I462" s="51" t="s">
        <v>503</v>
      </c>
      <c r="K462" s="222">
        <v>2.1000000000000001E-2</v>
      </c>
      <c r="L462" s="223">
        <v>151.12</v>
      </c>
      <c r="M462" s="223">
        <v>2266.8000000000002</v>
      </c>
      <c r="N462" s="224">
        <v>1.9530000000000002E-2</v>
      </c>
      <c r="O462" s="223">
        <v>140.54159999999999</v>
      </c>
      <c r="P462" s="223">
        <v>2108.1240000000003</v>
      </c>
      <c r="Q462" s="225">
        <v>93</v>
      </c>
      <c r="R462" s="226">
        <v>15</v>
      </c>
      <c r="T462" s="222">
        <v>0</v>
      </c>
      <c r="U462" s="227">
        <v>0</v>
      </c>
      <c r="V462" s="223">
        <v>0</v>
      </c>
      <c r="W462" s="223">
        <v>0</v>
      </c>
      <c r="X462" s="227">
        <v>0</v>
      </c>
      <c r="Y462" s="223">
        <v>0</v>
      </c>
      <c r="Z462" s="228">
        <v>0</v>
      </c>
    </row>
    <row r="463" spans="1:26" hidden="1">
      <c r="A463" s="323">
        <f t="shared" si="51"/>
        <v>457</v>
      </c>
      <c r="B463" s="324">
        <f t="shared" ref="B463:F469" si="52">B462</f>
        <v>28</v>
      </c>
      <c r="C463" s="324" t="str">
        <f t="shared" si="52"/>
        <v>Power Savings Blitz</v>
      </c>
      <c r="D463" s="324" t="str">
        <f t="shared" si="52"/>
        <v>Business</v>
      </c>
      <c r="E463" s="324">
        <f t="shared" si="52"/>
        <v>2008</v>
      </c>
      <c r="F463" s="325" t="str">
        <f t="shared" si="52"/>
        <v>Final</v>
      </c>
      <c r="H463" s="323">
        <f t="shared" si="50"/>
        <v>2</v>
      </c>
      <c r="I463" s="325" t="s">
        <v>504</v>
      </c>
      <c r="K463" s="326">
        <v>3.2000000000000001E-2</v>
      </c>
      <c r="L463" s="198">
        <v>236.52</v>
      </c>
      <c r="M463" s="198">
        <v>3784.32</v>
      </c>
      <c r="N463" s="327">
        <v>2.9759999999999998E-2</v>
      </c>
      <c r="O463" s="198">
        <v>219.96360000000001</v>
      </c>
      <c r="P463" s="198">
        <v>3519.4176000000002</v>
      </c>
      <c r="Q463" s="328">
        <v>93</v>
      </c>
      <c r="R463" s="329">
        <v>16</v>
      </c>
      <c r="T463" s="326">
        <v>0</v>
      </c>
      <c r="U463" s="197">
        <v>0</v>
      </c>
      <c r="V463" s="198">
        <v>0</v>
      </c>
      <c r="W463" s="198">
        <v>0</v>
      </c>
      <c r="X463" s="197">
        <v>0</v>
      </c>
      <c r="Y463" s="198">
        <v>0</v>
      </c>
      <c r="Z463" s="199">
        <v>0</v>
      </c>
    </row>
    <row r="464" spans="1:26" hidden="1">
      <c r="A464" s="23">
        <f t="shared" si="51"/>
        <v>458</v>
      </c>
      <c r="B464" s="24">
        <f t="shared" si="52"/>
        <v>28</v>
      </c>
      <c r="C464" s="24" t="str">
        <f t="shared" si="52"/>
        <v>Power Savings Blitz</v>
      </c>
      <c r="D464" s="24" t="str">
        <f t="shared" si="52"/>
        <v>Business</v>
      </c>
      <c r="E464" s="24">
        <f t="shared" si="52"/>
        <v>2008</v>
      </c>
      <c r="F464" s="25" t="str">
        <f t="shared" si="52"/>
        <v>Final</v>
      </c>
      <c r="H464" s="23">
        <f t="shared" si="50"/>
        <v>3</v>
      </c>
      <c r="I464" s="25" t="s">
        <v>505</v>
      </c>
      <c r="K464" s="184">
        <v>2.5999999999999999E-2</v>
      </c>
      <c r="L464" s="185">
        <v>190.86</v>
      </c>
      <c r="M464" s="185">
        <v>381.72</v>
      </c>
      <c r="N464" s="186">
        <v>2.4179999999999997E-2</v>
      </c>
      <c r="O464" s="185">
        <v>177.49979999999999</v>
      </c>
      <c r="P464" s="185">
        <v>354.99959999999999</v>
      </c>
      <c r="Q464" s="187">
        <v>93</v>
      </c>
      <c r="R464" s="188">
        <v>2</v>
      </c>
      <c r="T464" s="184">
        <v>0</v>
      </c>
      <c r="U464" s="189">
        <v>0</v>
      </c>
      <c r="V464" s="185">
        <v>0</v>
      </c>
      <c r="W464" s="185">
        <v>0</v>
      </c>
      <c r="X464" s="189">
        <v>0</v>
      </c>
      <c r="Y464" s="185">
        <v>0</v>
      </c>
      <c r="Z464" s="190">
        <v>0</v>
      </c>
    </row>
    <row r="465" spans="1:26" hidden="1">
      <c r="A465" s="323">
        <f t="shared" si="51"/>
        <v>459</v>
      </c>
      <c r="B465" s="324">
        <f t="shared" si="52"/>
        <v>28</v>
      </c>
      <c r="C465" s="324" t="str">
        <f t="shared" si="52"/>
        <v>Power Savings Blitz</v>
      </c>
      <c r="D465" s="324" t="str">
        <f t="shared" si="52"/>
        <v>Business</v>
      </c>
      <c r="E465" s="324">
        <f t="shared" si="52"/>
        <v>2008</v>
      </c>
      <c r="F465" s="325" t="str">
        <f t="shared" si="52"/>
        <v>Final</v>
      </c>
      <c r="H465" s="323">
        <f t="shared" si="50"/>
        <v>4</v>
      </c>
      <c r="I465" s="325" t="s">
        <v>506</v>
      </c>
      <c r="K465" s="326">
        <v>4.7E-2</v>
      </c>
      <c r="L465" s="198">
        <v>436.28</v>
      </c>
      <c r="M465" s="198">
        <v>3053.96</v>
      </c>
      <c r="N465" s="327">
        <v>4.3710000000000006E-2</v>
      </c>
      <c r="O465" s="198">
        <v>405.74040000000002</v>
      </c>
      <c r="P465" s="198">
        <v>2840.1828000000005</v>
      </c>
      <c r="Q465" s="328">
        <v>93</v>
      </c>
      <c r="R465" s="329">
        <v>7</v>
      </c>
      <c r="T465" s="326">
        <v>0</v>
      </c>
      <c r="U465" s="197">
        <v>0</v>
      </c>
      <c r="V465" s="198">
        <v>0</v>
      </c>
      <c r="W465" s="198">
        <v>0</v>
      </c>
      <c r="X465" s="197">
        <v>0</v>
      </c>
      <c r="Y465" s="198">
        <v>0</v>
      </c>
      <c r="Z465" s="199">
        <v>0</v>
      </c>
    </row>
    <row r="466" spans="1:26" hidden="1">
      <c r="A466" s="23">
        <f t="shared" si="51"/>
        <v>460</v>
      </c>
      <c r="B466" s="24">
        <f t="shared" si="52"/>
        <v>28</v>
      </c>
      <c r="C466" s="24" t="str">
        <f t="shared" si="52"/>
        <v>Power Savings Blitz</v>
      </c>
      <c r="D466" s="24" t="str">
        <f t="shared" si="52"/>
        <v>Business</v>
      </c>
      <c r="E466" s="24">
        <f t="shared" si="52"/>
        <v>2008</v>
      </c>
      <c r="F466" s="25" t="str">
        <f t="shared" si="52"/>
        <v>Final</v>
      </c>
      <c r="H466" s="23">
        <f t="shared" si="50"/>
        <v>5</v>
      </c>
      <c r="I466" s="25" t="s">
        <v>507</v>
      </c>
      <c r="K466" s="184">
        <v>0.03</v>
      </c>
      <c r="L466" s="185">
        <v>276.70999999999998</v>
      </c>
      <c r="M466" s="185">
        <v>4150.6499999999996</v>
      </c>
      <c r="N466" s="186">
        <v>2.7900000000000001E-2</v>
      </c>
      <c r="O466" s="185">
        <v>257.34030000000001</v>
      </c>
      <c r="P466" s="185">
        <v>3860.1044999999995</v>
      </c>
      <c r="Q466" s="187">
        <v>93</v>
      </c>
      <c r="R466" s="188">
        <v>15</v>
      </c>
      <c r="T466" s="184">
        <v>0</v>
      </c>
      <c r="U466" s="189">
        <v>0</v>
      </c>
      <c r="V466" s="185">
        <v>0</v>
      </c>
      <c r="W466" s="185">
        <v>0</v>
      </c>
      <c r="X466" s="189">
        <v>0</v>
      </c>
      <c r="Y466" s="185">
        <v>0</v>
      </c>
      <c r="Z466" s="190">
        <v>0</v>
      </c>
    </row>
    <row r="467" spans="1:26" hidden="1">
      <c r="A467" s="323">
        <f t="shared" si="51"/>
        <v>461</v>
      </c>
      <c r="B467" s="324">
        <f t="shared" si="52"/>
        <v>28</v>
      </c>
      <c r="C467" s="324" t="str">
        <f t="shared" si="52"/>
        <v>Power Savings Blitz</v>
      </c>
      <c r="D467" s="324" t="str">
        <f t="shared" si="52"/>
        <v>Business</v>
      </c>
      <c r="E467" s="324">
        <f t="shared" si="52"/>
        <v>2008</v>
      </c>
      <c r="F467" s="325" t="str">
        <f t="shared" si="52"/>
        <v>Final</v>
      </c>
      <c r="H467" s="323">
        <f t="shared" si="50"/>
        <v>6</v>
      </c>
      <c r="I467" s="325" t="s">
        <v>508</v>
      </c>
      <c r="K467" s="326">
        <v>3.3300000000000003E-2</v>
      </c>
      <c r="L467" s="198">
        <v>309.76</v>
      </c>
      <c r="M467" s="198">
        <v>1548.8</v>
      </c>
      <c r="N467" s="327">
        <v>3.0969000000000003E-2</v>
      </c>
      <c r="O467" s="198">
        <v>288.07679999999999</v>
      </c>
      <c r="P467" s="198">
        <v>1440.384</v>
      </c>
      <c r="Q467" s="328">
        <v>93</v>
      </c>
      <c r="R467" s="329">
        <v>5</v>
      </c>
      <c r="T467" s="326">
        <v>0</v>
      </c>
      <c r="U467" s="197">
        <v>0</v>
      </c>
      <c r="V467" s="198">
        <v>0</v>
      </c>
      <c r="W467" s="198">
        <v>0</v>
      </c>
      <c r="X467" s="197">
        <v>0</v>
      </c>
      <c r="Y467" s="198">
        <v>0</v>
      </c>
      <c r="Z467" s="199">
        <v>0</v>
      </c>
    </row>
    <row r="468" spans="1:26" hidden="1">
      <c r="A468" s="23">
        <f t="shared" si="51"/>
        <v>462</v>
      </c>
      <c r="B468" s="24">
        <f t="shared" si="52"/>
        <v>28</v>
      </c>
      <c r="C468" s="24" t="str">
        <f t="shared" si="52"/>
        <v>Power Savings Blitz</v>
      </c>
      <c r="D468" s="24" t="str">
        <f t="shared" si="52"/>
        <v>Business</v>
      </c>
      <c r="E468" s="24">
        <f t="shared" si="52"/>
        <v>2008</v>
      </c>
      <c r="F468" s="25" t="str">
        <f t="shared" si="52"/>
        <v>Final</v>
      </c>
      <c r="H468" s="23">
        <f t="shared" si="50"/>
        <v>7</v>
      </c>
      <c r="I468" s="25" t="s">
        <v>509</v>
      </c>
      <c r="K468" s="184">
        <v>1.9598901320331195</v>
      </c>
      <c r="L468" s="185">
        <v>14.4</v>
      </c>
      <c r="M468" s="185">
        <v>14.4</v>
      </c>
      <c r="N468" s="186">
        <v>1.8226978227908013</v>
      </c>
      <c r="O468" s="185">
        <v>13.392000000000001</v>
      </c>
      <c r="P468" s="185">
        <v>13.392000000000001</v>
      </c>
      <c r="Q468" s="187">
        <v>93</v>
      </c>
      <c r="R468" s="188">
        <v>1</v>
      </c>
      <c r="T468" s="184">
        <v>0</v>
      </c>
      <c r="U468" s="189">
        <v>0</v>
      </c>
      <c r="V468" s="185">
        <v>0</v>
      </c>
      <c r="W468" s="185">
        <v>0</v>
      </c>
      <c r="X468" s="189">
        <v>0</v>
      </c>
      <c r="Y468" s="185">
        <v>0</v>
      </c>
      <c r="Z468" s="190">
        <v>0</v>
      </c>
    </row>
    <row r="469" spans="1:26" hidden="1">
      <c r="A469" s="330">
        <f t="shared" si="51"/>
        <v>463</v>
      </c>
      <c r="B469" s="331">
        <f t="shared" si="52"/>
        <v>28</v>
      </c>
      <c r="C469" s="331" t="str">
        <f t="shared" si="52"/>
        <v>Power Savings Blitz</v>
      </c>
      <c r="D469" s="331" t="str">
        <f t="shared" si="52"/>
        <v>Business</v>
      </c>
      <c r="E469" s="331">
        <f t="shared" si="52"/>
        <v>2008</v>
      </c>
      <c r="F469" s="332" t="str">
        <f t="shared" si="52"/>
        <v>Final</v>
      </c>
      <c r="H469" s="330">
        <f t="shared" si="50"/>
        <v>8</v>
      </c>
      <c r="I469" s="332" t="s">
        <v>510</v>
      </c>
      <c r="K469" s="339">
        <v>0</v>
      </c>
      <c r="L469" s="234">
        <v>0</v>
      </c>
      <c r="M469" s="234">
        <v>0</v>
      </c>
      <c r="N469" s="340">
        <v>0</v>
      </c>
      <c r="O469" s="234">
        <v>0</v>
      </c>
      <c r="P469" s="234">
        <v>0</v>
      </c>
      <c r="Q469" s="336">
        <v>93</v>
      </c>
      <c r="R469" s="337">
        <v>0</v>
      </c>
      <c r="T469" s="339">
        <v>0</v>
      </c>
      <c r="U469" s="233">
        <v>0</v>
      </c>
      <c r="V469" s="234">
        <v>0</v>
      </c>
      <c r="W469" s="234">
        <v>0</v>
      </c>
      <c r="X469" s="233">
        <v>0</v>
      </c>
      <c r="Y469" s="234">
        <v>0</v>
      </c>
      <c r="Z469" s="235">
        <v>0</v>
      </c>
    </row>
    <row r="470" spans="1:26" hidden="1">
      <c r="A470" s="57">
        <f t="shared" si="51"/>
        <v>464</v>
      </c>
      <c r="B470" s="58">
        <f>B462+1</f>
        <v>29</v>
      </c>
      <c r="C470" s="58" t="s">
        <v>14</v>
      </c>
      <c r="D470" s="58" t="s">
        <v>15</v>
      </c>
      <c r="E470" s="58">
        <f>E462</f>
        <v>2008</v>
      </c>
      <c r="F470" s="59" t="s">
        <v>11</v>
      </c>
      <c r="H470" s="57">
        <f t="shared" si="50"/>
        <v>1</v>
      </c>
      <c r="I470" s="59" t="s">
        <v>90</v>
      </c>
      <c r="K470" s="242" t="s">
        <v>91</v>
      </c>
      <c r="L470" s="243" t="s">
        <v>91</v>
      </c>
      <c r="M470" s="243" t="s">
        <v>91</v>
      </c>
      <c r="N470" s="244" t="s">
        <v>91</v>
      </c>
      <c r="O470" s="243" t="s">
        <v>91</v>
      </c>
      <c r="P470" s="243" t="s">
        <v>91</v>
      </c>
      <c r="Q470" s="165">
        <v>100</v>
      </c>
      <c r="R470" s="166">
        <v>1</v>
      </c>
      <c r="T470" s="245">
        <v>5.8183127530887113E-2</v>
      </c>
      <c r="U470" s="246">
        <v>881.8756450414287</v>
      </c>
      <c r="V470" s="247">
        <v>0</v>
      </c>
      <c r="W470" s="247">
        <v>0</v>
      </c>
      <c r="X470" s="246">
        <v>881.8756450414287</v>
      </c>
      <c r="Y470" s="247">
        <v>0</v>
      </c>
      <c r="Z470" s="248">
        <v>0</v>
      </c>
    </row>
    <row r="471" spans="1:26" hidden="1">
      <c r="A471" s="330">
        <f t="shared" si="51"/>
        <v>465</v>
      </c>
      <c r="B471" s="331">
        <f>B470+1</f>
        <v>30</v>
      </c>
      <c r="C471" s="331" t="s">
        <v>37</v>
      </c>
      <c r="D471" s="331" t="s">
        <v>15</v>
      </c>
      <c r="E471" s="331">
        <f>E470</f>
        <v>2008</v>
      </c>
      <c r="F471" s="332" t="s">
        <v>11</v>
      </c>
      <c r="H471" s="330">
        <f t="shared" si="50"/>
        <v>1</v>
      </c>
      <c r="I471" s="332" t="s">
        <v>511</v>
      </c>
      <c r="K471" s="333" t="s">
        <v>91</v>
      </c>
      <c r="L471" s="334" t="s">
        <v>91</v>
      </c>
      <c r="M471" s="334" t="s">
        <v>91</v>
      </c>
      <c r="N471" s="335" t="s">
        <v>91</v>
      </c>
      <c r="O471" s="334" t="s">
        <v>91</v>
      </c>
      <c r="P471" s="334" t="s">
        <v>91</v>
      </c>
      <c r="Q471" s="336">
        <v>100</v>
      </c>
      <c r="R471" s="337">
        <v>5</v>
      </c>
      <c r="T471" s="338">
        <v>5.8183127530887113E-2</v>
      </c>
      <c r="U471" s="216">
        <v>170.53675310777257</v>
      </c>
      <c r="V471" s="217">
        <v>0</v>
      </c>
      <c r="W471" s="217">
        <v>0</v>
      </c>
      <c r="X471" s="216">
        <v>170.53675310777257</v>
      </c>
      <c r="Y471" s="217">
        <v>0</v>
      </c>
      <c r="Z471" s="218">
        <v>0</v>
      </c>
    </row>
    <row r="472" spans="1:26" hidden="1">
      <c r="A472" s="49">
        <f t="shared" si="51"/>
        <v>466</v>
      </c>
      <c r="B472" s="50">
        <f>B471+1</f>
        <v>31</v>
      </c>
      <c r="C472" s="50" t="s">
        <v>16</v>
      </c>
      <c r="D472" s="219" t="s">
        <v>15</v>
      </c>
      <c r="E472" s="220">
        <f>E471</f>
        <v>2008</v>
      </c>
      <c r="F472" s="221" t="s">
        <v>11</v>
      </c>
      <c r="H472" s="49">
        <f t="shared" si="50"/>
        <v>1</v>
      </c>
      <c r="I472" s="51" t="s">
        <v>92</v>
      </c>
      <c r="K472" s="222">
        <v>3000</v>
      </c>
      <c r="L472" s="223">
        <v>0</v>
      </c>
      <c r="M472" s="223">
        <v>0</v>
      </c>
      <c r="N472" s="224">
        <v>3000</v>
      </c>
      <c r="O472" s="223">
        <v>0</v>
      </c>
      <c r="P472" s="223">
        <v>0</v>
      </c>
      <c r="Q472" s="225">
        <v>100</v>
      </c>
      <c r="R472" s="226">
        <v>4</v>
      </c>
      <c r="T472" s="222">
        <v>2.0063147424443832E-3</v>
      </c>
      <c r="U472" s="227">
        <v>6.0189442273331499</v>
      </c>
      <c r="V472" s="223">
        <v>0</v>
      </c>
      <c r="W472" s="223">
        <v>0</v>
      </c>
      <c r="X472" s="227">
        <v>6.0189442273331499</v>
      </c>
      <c r="Y472" s="223">
        <v>0</v>
      </c>
      <c r="Z472" s="228">
        <v>0</v>
      </c>
    </row>
    <row r="473" spans="1:26" hidden="1">
      <c r="A473" s="330">
        <f t="shared" si="51"/>
        <v>467</v>
      </c>
      <c r="B473" s="331">
        <f>B472</f>
        <v>31</v>
      </c>
      <c r="C473" s="331" t="str">
        <f>C472</f>
        <v>Electricity Resources Demand Response</v>
      </c>
      <c r="D473" s="331" t="str">
        <f>D472</f>
        <v>Business, Industrial</v>
      </c>
      <c r="E473" s="331">
        <f>E472</f>
        <v>2008</v>
      </c>
      <c r="F473" s="332" t="str">
        <f>F472</f>
        <v>Final</v>
      </c>
      <c r="H473" s="330">
        <f t="shared" si="50"/>
        <v>2</v>
      </c>
      <c r="I473" s="332" t="s">
        <v>93</v>
      </c>
      <c r="K473" s="339">
        <v>0</v>
      </c>
      <c r="L473" s="234">
        <v>0</v>
      </c>
      <c r="M473" s="234">
        <v>0</v>
      </c>
      <c r="N473" s="340">
        <v>0</v>
      </c>
      <c r="O473" s="234">
        <v>0</v>
      </c>
      <c r="P473" s="234">
        <v>0</v>
      </c>
      <c r="Q473" s="336">
        <v>100</v>
      </c>
      <c r="R473" s="337">
        <v>3</v>
      </c>
      <c r="T473" s="339">
        <v>0</v>
      </c>
      <c r="U473" s="233">
        <v>0</v>
      </c>
      <c r="V473" s="234">
        <v>0</v>
      </c>
      <c r="W473" s="234">
        <v>0</v>
      </c>
      <c r="X473" s="233">
        <v>0</v>
      </c>
      <c r="Y473" s="234">
        <v>0</v>
      </c>
      <c r="Z473" s="235">
        <v>0</v>
      </c>
    </row>
    <row r="474" spans="1:26" hidden="1">
      <c r="A474" s="49">
        <f t="shared" si="51"/>
        <v>468</v>
      </c>
      <c r="B474" s="50">
        <f>B472+1</f>
        <v>32</v>
      </c>
      <c r="C474" s="50" t="s">
        <v>29</v>
      </c>
      <c r="D474" s="219" t="s">
        <v>30</v>
      </c>
      <c r="E474" s="220">
        <f>E472</f>
        <v>2008</v>
      </c>
      <c r="F474" s="221" t="s">
        <v>11</v>
      </c>
      <c r="H474" s="49">
        <f t="shared" si="50"/>
        <v>1</v>
      </c>
      <c r="I474" s="51" t="s">
        <v>170</v>
      </c>
      <c r="K474" s="255" t="s">
        <v>91</v>
      </c>
      <c r="L474" s="256" t="s">
        <v>91</v>
      </c>
      <c r="M474" s="256" t="s">
        <v>91</v>
      </c>
      <c r="N474" s="257" t="s">
        <v>91</v>
      </c>
      <c r="O474" s="256" t="s">
        <v>91</v>
      </c>
      <c r="P474" s="256" t="s">
        <v>91</v>
      </c>
      <c r="Q474" s="225">
        <v>100</v>
      </c>
      <c r="R474" s="226">
        <v>20</v>
      </c>
      <c r="T474" s="222">
        <v>0</v>
      </c>
      <c r="U474" s="227">
        <v>0</v>
      </c>
      <c r="V474" s="223">
        <v>0</v>
      </c>
      <c r="W474" s="223">
        <v>0</v>
      </c>
      <c r="X474" s="227">
        <v>0</v>
      </c>
      <c r="Y474" s="223">
        <v>0</v>
      </c>
      <c r="Z474" s="228">
        <v>0</v>
      </c>
    </row>
    <row r="475" spans="1:26" hidden="1">
      <c r="A475" s="323">
        <f t="shared" si="51"/>
        <v>469</v>
      </c>
      <c r="B475" s="324">
        <f t="shared" ref="B475:F477" si="53">B474</f>
        <v>32</v>
      </c>
      <c r="C475" s="324" t="str">
        <f t="shared" si="53"/>
        <v>Renewable Energy Standard Offer</v>
      </c>
      <c r="D475" s="324" t="str">
        <f t="shared" si="53"/>
        <v>Consumer, Business, Industrial</v>
      </c>
      <c r="E475" s="324">
        <f t="shared" si="53"/>
        <v>2008</v>
      </c>
      <c r="F475" s="325" t="str">
        <f t="shared" si="53"/>
        <v>Final</v>
      </c>
      <c r="H475" s="323">
        <f t="shared" si="50"/>
        <v>2</v>
      </c>
      <c r="I475" s="325" t="s">
        <v>171</v>
      </c>
      <c r="K475" s="343" t="s">
        <v>91</v>
      </c>
      <c r="L475" s="269" t="s">
        <v>91</v>
      </c>
      <c r="M475" s="269" t="s">
        <v>91</v>
      </c>
      <c r="N475" s="344" t="s">
        <v>91</v>
      </c>
      <c r="O475" s="269" t="s">
        <v>91</v>
      </c>
      <c r="P475" s="269" t="s">
        <v>91</v>
      </c>
      <c r="Q475" s="328">
        <v>100</v>
      </c>
      <c r="R475" s="329">
        <v>20</v>
      </c>
      <c r="T475" s="326">
        <v>0</v>
      </c>
      <c r="U475" s="197">
        <v>0</v>
      </c>
      <c r="V475" s="198">
        <v>0</v>
      </c>
      <c r="W475" s="198">
        <v>0</v>
      </c>
      <c r="X475" s="197">
        <v>0</v>
      </c>
      <c r="Y475" s="198">
        <v>0</v>
      </c>
      <c r="Z475" s="199">
        <v>0</v>
      </c>
    </row>
    <row r="476" spans="1:26" hidden="1">
      <c r="A476" s="23">
        <f t="shared" si="51"/>
        <v>470</v>
      </c>
      <c r="B476" s="24">
        <f t="shared" si="53"/>
        <v>32</v>
      </c>
      <c r="C476" s="24" t="str">
        <f t="shared" si="53"/>
        <v>Renewable Energy Standard Offer</v>
      </c>
      <c r="D476" s="24" t="str">
        <f t="shared" si="53"/>
        <v>Consumer, Business, Industrial</v>
      </c>
      <c r="E476" s="24">
        <f t="shared" si="53"/>
        <v>2008</v>
      </c>
      <c r="F476" s="25" t="str">
        <f t="shared" si="53"/>
        <v>Final</v>
      </c>
      <c r="H476" s="23">
        <f t="shared" si="50"/>
        <v>3</v>
      </c>
      <c r="I476" s="25" t="s">
        <v>172</v>
      </c>
      <c r="K476" s="252" t="s">
        <v>91</v>
      </c>
      <c r="L476" s="253" t="s">
        <v>91</v>
      </c>
      <c r="M476" s="253" t="s">
        <v>91</v>
      </c>
      <c r="N476" s="254" t="s">
        <v>91</v>
      </c>
      <c r="O476" s="253" t="s">
        <v>91</v>
      </c>
      <c r="P476" s="253" t="s">
        <v>91</v>
      </c>
      <c r="Q476" s="187">
        <v>100</v>
      </c>
      <c r="R476" s="188">
        <v>20</v>
      </c>
      <c r="T476" s="184">
        <v>0</v>
      </c>
      <c r="U476" s="189">
        <v>0</v>
      </c>
      <c r="V476" s="185">
        <v>0</v>
      </c>
      <c r="W476" s="185">
        <v>0</v>
      </c>
      <c r="X476" s="189">
        <v>0</v>
      </c>
      <c r="Y476" s="185">
        <v>0</v>
      </c>
      <c r="Z476" s="190">
        <v>0</v>
      </c>
    </row>
    <row r="477" spans="1:26" hidden="1">
      <c r="A477" s="330">
        <f t="shared" si="51"/>
        <v>471</v>
      </c>
      <c r="B477" s="331">
        <f t="shared" si="53"/>
        <v>32</v>
      </c>
      <c r="C477" s="331" t="str">
        <f t="shared" si="53"/>
        <v>Renewable Energy Standard Offer</v>
      </c>
      <c r="D477" s="331" t="str">
        <f t="shared" si="53"/>
        <v>Consumer, Business, Industrial</v>
      </c>
      <c r="E477" s="331">
        <f t="shared" si="53"/>
        <v>2008</v>
      </c>
      <c r="F477" s="332" t="str">
        <f t="shared" si="53"/>
        <v>Final</v>
      </c>
      <c r="H477" s="330">
        <f t="shared" si="50"/>
        <v>4</v>
      </c>
      <c r="I477" s="332" t="s">
        <v>173</v>
      </c>
      <c r="K477" s="333" t="s">
        <v>91</v>
      </c>
      <c r="L477" s="334" t="s">
        <v>91</v>
      </c>
      <c r="M477" s="334" t="s">
        <v>91</v>
      </c>
      <c r="N477" s="335" t="s">
        <v>91</v>
      </c>
      <c r="O477" s="334" t="s">
        <v>91</v>
      </c>
      <c r="P477" s="334" t="s">
        <v>91</v>
      </c>
      <c r="Q477" s="336">
        <v>100</v>
      </c>
      <c r="R477" s="337">
        <v>20</v>
      </c>
      <c r="T477" s="339">
        <v>0</v>
      </c>
      <c r="U477" s="233">
        <v>0</v>
      </c>
      <c r="V477" s="234">
        <v>0</v>
      </c>
      <c r="W477" s="234">
        <v>0</v>
      </c>
      <c r="X477" s="233">
        <v>0</v>
      </c>
      <c r="Y477" s="234">
        <v>0</v>
      </c>
      <c r="Z477" s="235">
        <v>0</v>
      </c>
    </row>
    <row r="478" spans="1:26" hidden="1">
      <c r="A478" s="57">
        <f t="shared" si="51"/>
        <v>472</v>
      </c>
      <c r="B478" s="58">
        <f>B474+1</f>
        <v>33</v>
      </c>
      <c r="C478" s="58" t="s">
        <v>38</v>
      </c>
      <c r="D478" s="58" t="s">
        <v>15</v>
      </c>
      <c r="E478" s="58">
        <f>E474</f>
        <v>2008</v>
      </c>
      <c r="F478" s="59" t="s">
        <v>11</v>
      </c>
      <c r="H478" s="57">
        <f t="shared" si="50"/>
        <v>1</v>
      </c>
      <c r="I478" s="59" t="s">
        <v>512</v>
      </c>
      <c r="K478" s="242" t="s">
        <v>91</v>
      </c>
      <c r="L478" s="243" t="s">
        <v>91</v>
      </c>
      <c r="M478" s="243" t="s">
        <v>91</v>
      </c>
      <c r="N478" s="244" t="s">
        <v>91</v>
      </c>
      <c r="O478" s="243" t="s">
        <v>91</v>
      </c>
      <c r="P478" s="243" t="s">
        <v>91</v>
      </c>
      <c r="Q478" s="165">
        <v>100</v>
      </c>
      <c r="R478" s="166">
        <v>20</v>
      </c>
      <c r="T478" s="245">
        <v>0</v>
      </c>
      <c r="U478" s="246">
        <v>0</v>
      </c>
      <c r="V478" s="247">
        <v>0</v>
      </c>
      <c r="W478" s="247">
        <v>0</v>
      </c>
      <c r="X478" s="246">
        <v>0</v>
      </c>
      <c r="Y478" s="247">
        <v>0</v>
      </c>
      <c r="Z478" s="248">
        <v>0</v>
      </c>
    </row>
    <row r="479" spans="1:26" hidden="1">
      <c r="A479" s="330">
        <f t="shared" si="51"/>
        <v>473</v>
      </c>
      <c r="B479" s="331">
        <f>B478+1</f>
        <v>34</v>
      </c>
      <c r="C479" s="331" t="s">
        <v>39</v>
      </c>
      <c r="D479" s="331" t="s">
        <v>15</v>
      </c>
      <c r="E479" s="331">
        <f>E478</f>
        <v>2008</v>
      </c>
      <c r="F479" s="332" t="s">
        <v>11</v>
      </c>
      <c r="H479" s="330">
        <f t="shared" si="50"/>
        <v>1</v>
      </c>
      <c r="I479" s="332" t="s">
        <v>166</v>
      </c>
      <c r="K479" s="333" t="s">
        <v>91</v>
      </c>
      <c r="L479" s="334" t="s">
        <v>91</v>
      </c>
      <c r="M479" s="334" t="s">
        <v>91</v>
      </c>
      <c r="N479" s="335" t="s">
        <v>91</v>
      </c>
      <c r="O479" s="334" t="s">
        <v>91</v>
      </c>
      <c r="P479" s="334" t="s">
        <v>91</v>
      </c>
      <c r="Q479" s="336">
        <v>100</v>
      </c>
      <c r="R479" s="337">
        <v>1</v>
      </c>
      <c r="T479" s="338">
        <v>0</v>
      </c>
      <c r="U479" s="216">
        <v>0</v>
      </c>
      <c r="V479" s="217">
        <v>0</v>
      </c>
      <c r="W479" s="217">
        <v>0</v>
      </c>
      <c r="X479" s="216">
        <v>0</v>
      </c>
      <c r="Y479" s="217">
        <v>0</v>
      </c>
      <c r="Z479" s="218">
        <v>0</v>
      </c>
    </row>
    <row r="480" spans="1:26" hidden="1">
      <c r="A480" s="49">
        <f t="shared" si="51"/>
        <v>474</v>
      </c>
      <c r="B480" s="50">
        <f>B479+1</f>
        <v>35</v>
      </c>
      <c r="C480" s="50" t="s">
        <v>17</v>
      </c>
      <c r="D480" s="219" t="s">
        <v>10</v>
      </c>
      <c r="E480" s="220">
        <f>E479+1</f>
        <v>2009</v>
      </c>
      <c r="F480" s="221" t="s">
        <v>40</v>
      </c>
      <c r="H480" s="49">
        <f t="shared" si="50"/>
        <v>1</v>
      </c>
      <c r="I480" s="51" t="s">
        <v>94</v>
      </c>
      <c r="K480" s="222">
        <v>0.108</v>
      </c>
      <c r="L480" s="223">
        <v>857.87800000000004</v>
      </c>
      <c r="M480" s="223">
        <v>7720.902</v>
      </c>
      <c r="N480" s="224">
        <v>5.2056000000000005E-2</v>
      </c>
      <c r="O480" s="223">
        <v>413.49719600000003</v>
      </c>
      <c r="P480" s="223">
        <v>3721.4747640000005</v>
      </c>
      <c r="Q480" s="225">
        <v>48.2</v>
      </c>
      <c r="R480" s="226">
        <v>9</v>
      </c>
      <c r="T480" s="222">
        <v>1</v>
      </c>
      <c r="U480" s="227">
        <v>0.108</v>
      </c>
      <c r="V480" s="223">
        <v>857.87800000000004</v>
      </c>
      <c r="W480" s="223">
        <v>7720.9019999999991</v>
      </c>
      <c r="X480" s="227">
        <v>5.2056000000000005E-2</v>
      </c>
      <c r="Y480" s="223">
        <v>413.49719600000003</v>
      </c>
      <c r="Z480" s="228">
        <v>3721.4747640000014</v>
      </c>
    </row>
    <row r="481" spans="1:26" hidden="1">
      <c r="A481" s="323">
        <f t="shared" si="51"/>
        <v>475</v>
      </c>
      <c r="B481" s="324">
        <f t="shared" ref="B481:F489" si="54">B480</f>
        <v>35</v>
      </c>
      <c r="C481" s="324" t="str">
        <f t="shared" si="54"/>
        <v>Great Refrigerator Roundup</v>
      </c>
      <c r="D481" s="324" t="str">
        <f t="shared" si="54"/>
        <v>Consumer</v>
      </c>
      <c r="E481" s="324">
        <f t="shared" si="54"/>
        <v>2009</v>
      </c>
      <c r="F481" s="325" t="str">
        <f t="shared" si="54"/>
        <v>Preliminary</v>
      </c>
      <c r="H481" s="323">
        <f t="shared" si="50"/>
        <v>2</v>
      </c>
      <c r="I481" s="325" t="s">
        <v>95</v>
      </c>
      <c r="K481" s="326">
        <v>6.3E-2</v>
      </c>
      <c r="L481" s="198">
        <v>500.87040000000007</v>
      </c>
      <c r="M481" s="198">
        <v>4006.9632000000006</v>
      </c>
      <c r="N481" s="327">
        <v>3.1563000000000001E-2</v>
      </c>
      <c r="O481" s="198">
        <v>250.93607040000006</v>
      </c>
      <c r="P481" s="198">
        <v>2007.4885632000005</v>
      </c>
      <c r="Q481" s="328">
        <v>50.1</v>
      </c>
      <c r="R481" s="329">
        <v>8</v>
      </c>
      <c r="T481" s="326">
        <v>40</v>
      </c>
      <c r="U481" s="197">
        <v>2.52</v>
      </c>
      <c r="V481" s="198">
        <v>20034.816000000003</v>
      </c>
      <c r="W481" s="198">
        <v>160278.52800000002</v>
      </c>
      <c r="X481" s="197">
        <v>1.2625200000000001</v>
      </c>
      <c r="Y481" s="198">
        <v>10037.442816000002</v>
      </c>
      <c r="Z481" s="199">
        <v>80299.54252800002</v>
      </c>
    </row>
    <row r="482" spans="1:26" hidden="1">
      <c r="A482" s="23">
        <f t="shared" si="51"/>
        <v>476</v>
      </c>
      <c r="B482" s="24">
        <f t="shared" si="54"/>
        <v>35</v>
      </c>
      <c r="C482" s="24" t="str">
        <f t="shared" si="54"/>
        <v>Great Refrigerator Roundup</v>
      </c>
      <c r="D482" s="24" t="str">
        <f t="shared" si="54"/>
        <v>Consumer</v>
      </c>
      <c r="E482" s="24">
        <f t="shared" si="54"/>
        <v>2009</v>
      </c>
      <c r="F482" s="25" t="str">
        <f t="shared" si="54"/>
        <v>Preliminary</v>
      </c>
      <c r="H482" s="23">
        <f t="shared" si="50"/>
        <v>3</v>
      </c>
      <c r="I482" s="25" t="s">
        <v>96</v>
      </c>
      <c r="K482" s="184">
        <v>0.108</v>
      </c>
      <c r="L482" s="185">
        <v>857.87800000000004</v>
      </c>
      <c r="M482" s="185">
        <v>7720.902</v>
      </c>
      <c r="N482" s="186">
        <v>5.2056000000000005E-2</v>
      </c>
      <c r="O482" s="185">
        <v>413.49719600000003</v>
      </c>
      <c r="P482" s="185">
        <v>3721.4747640000005</v>
      </c>
      <c r="Q482" s="187">
        <v>48.2</v>
      </c>
      <c r="R482" s="188">
        <v>9</v>
      </c>
      <c r="T482" s="184">
        <v>20</v>
      </c>
      <c r="U482" s="189">
        <v>2.16</v>
      </c>
      <c r="V482" s="185">
        <v>17157.560000000001</v>
      </c>
      <c r="W482" s="185">
        <v>154418.04</v>
      </c>
      <c r="X482" s="189">
        <v>1.04112</v>
      </c>
      <c r="Y482" s="185">
        <v>8269.9439200000015</v>
      </c>
      <c r="Z482" s="190">
        <v>74429.495280000032</v>
      </c>
    </row>
    <row r="483" spans="1:26" hidden="1">
      <c r="A483" s="323">
        <f t="shared" si="51"/>
        <v>477</v>
      </c>
      <c r="B483" s="324">
        <f t="shared" si="54"/>
        <v>35</v>
      </c>
      <c r="C483" s="324" t="str">
        <f t="shared" si="54"/>
        <v>Great Refrigerator Roundup</v>
      </c>
      <c r="D483" s="324" t="str">
        <f t="shared" si="54"/>
        <v>Consumer</v>
      </c>
      <c r="E483" s="324">
        <f t="shared" si="54"/>
        <v>2009</v>
      </c>
      <c r="F483" s="325" t="str">
        <f t="shared" si="54"/>
        <v>Preliminary</v>
      </c>
      <c r="H483" s="323">
        <f t="shared" si="50"/>
        <v>4</v>
      </c>
      <c r="I483" s="325" t="s">
        <v>97</v>
      </c>
      <c r="K483" s="326">
        <v>0.108</v>
      </c>
      <c r="L483" s="198">
        <v>857.87800000000004</v>
      </c>
      <c r="M483" s="198">
        <v>7720.902</v>
      </c>
      <c r="N483" s="327">
        <v>5.2056000000000005E-2</v>
      </c>
      <c r="O483" s="198">
        <v>413.49719600000003</v>
      </c>
      <c r="P483" s="198">
        <v>3721.4747640000005</v>
      </c>
      <c r="Q483" s="328">
        <v>48.2</v>
      </c>
      <c r="R483" s="329">
        <v>9</v>
      </c>
      <c r="T483" s="326">
        <v>36</v>
      </c>
      <c r="U483" s="197">
        <v>3.8879999999999999</v>
      </c>
      <c r="V483" s="198">
        <v>30883.608</v>
      </c>
      <c r="W483" s="198">
        <v>277952.47200000001</v>
      </c>
      <c r="X483" s="197">
        <v>1.8740160000000001</v>
      </c>
      <c r="Y483" s="198">
        <v>14885.899056000002</v>
      </c>
      <c r="Z483" s="199">
        <v>133973.09150399998</v>
      </c>
    </row>
    <row r="484" spans="1:26" hidden="1">
      <c r="A484" s="23">
        <f t="shared" si="51"/>
        <v>478</v>
      </c>
      <c r="B484" s="24">
        <f t="shared" si="54"/>
        <v>35</v>
      </c>
      <c r="C484" s="24" t="str">
        <f t="shared" si="54"/>
        <v>Great Refrigerator Roundup</v>
      </c>
      <c r="D484" s="24" t="str">
        <f t="shared" si="54"/>
        <v>Consumer</v>
      </c>
      <c r="E484" s="24">
        <f t="shared" si="54"/>
        <v>2009</v>
      </c>
      <c r="F484" s="25" t="str">
        <f t="shared" si="54"/>
        <v>Preliminary</v>
      </c>
      <c r="H484" s="23">
        <f t="shared" si="50"/>
        <v>5</v>
      </c>
      <c r="I484" s="25" t="s">
        <v>98</v>
      </c>
      <c r="K484" s="184">
        <v>6.3E-2</v>
      </c>
      <c r="L484" s="185">
        <v>500.87040000000007</v>
      </c>
      <c r="M484" s="185">
        <v>4006.9632000000006</v>
      </c>
      <c r="N484" s="186">
        <v>3.1563000000000001E-2</v>
      </c>
      <c r="O484" s="185">
        <v>250.93607040000006</v>
      </c>
      <c r="P484" s="185">
        <v>2007.4885632000005</v>
      </c>
      <c r="Q484" s="187">
        <v>50.1</v>
      </c>
      <c r="R484" s="188">
        <v>8</v>
      </c>
      <c r="T484" s="184">
        <v>0</v>
      </c>
      <c r="U484" s="189">
        <v>0</v>
      </c>
      <c r="V484" s="185">
        <v>0</v>
      </c>
      <c r="W484" s="185">
        <v>0</v>
      </c>
      <c r="X484" s="189">
        <v>0</v>
      </c>
      <c r="Y484" s="185">
        <v>0</v>
      </c>
      <c r="Z484" s="190">
        <v>0</v>
      </c>
    </row>
    <row r="485" spans="1:26" hidden="1">
      <c r="A485" s="323">
        <f t="shared" si="51"/>
        <v>479</v>
      </c>
      <c r="B485" s="324">
        <f t="shared" si="54"/>
        <v>35</v>
      </c>
      <c r="C485" s="324" t="str">
        <f t="shared" si="54"/>
        <v>Great Refrigerator Roundup</v>
      </c>
      <c r="D485" s="324" t="str">
        <f t="shared" si="54"/>
        <v>Consumer</v>
      </c>
      <c r="E485" s="324">
        <f t="shared" si="54"/>
        <v>2009</v>
      </c>
      <c r="F485" s="325" t="str">
        <f t="shared" si="54"/>
        <v>Preliminary</v>
      </c>
      <c r="H485" s="323">
        <f t="shared" si="50"/>
        <v>6</v>
      </c>
      <c r="I485" s="325" t="s">
        <v>99</v>
      </c>
      <c r="K485" s="326">
        <v>6.3E-2</v>
      </c>
      <c r="L485" s="198">
        <v>857.87800000000004</v>
      </c>
      <c r="M485" s="198">
        <v>7720.902</v>
      </c>
      <c r="N485" s="327">
        <v>3.0366000000000004E-2</v>
      </c>
      <c r="O485" s="198">
        <v>413.49719600000003</v>
      </c>
      <c r="P485" s="198">
        <v>3721.4747640000005</v>
      </c>
      <c r="Q485" s="328">
        <v>48.2</v>
      </c>
      <c r="R485" s="329">
        <v>9</v>
      </c>
      <c r="T485" s="326">
        <v>0</v>
      </c>
      <c r="U485" s="197">
        <v>0</v>
      </c>
      <c r="V485" s="198">
        <v>0</v>
      </c>
      <c r="W485" s="198">
        <v>0</v>
      </c>
      <c r="X485" s="197">
        <v>0</v>
      </c>
      <c r="Y485" s="198">
        <v>0</v>
      </c>
      <c r="Z485" s="199">
        <v>0</v>
      </c>
    </row>
    <row r="486" spans="1:26" hidden="1">
      <c r="A486" s="23">
        <f t="shared" si="51"/>
        <v>480</v>
      </c>
      <c r="B486" s="24">
        <f t="shared" si="54"/>
        <v>35</v>
      </c>
      <c r="C486" s="24" t="str">
        <f t="shared" si="54"/>
        <v>Great Refrigerator Roundup</v>
      </c>
      <c r="D486" s="24" t="str">
        <f t="shared" si="54"/>
        <v>Consumer</v>
      </c>
      <c r="E486" s="24">
        <f t="shared" si="54"/>
        <v>2009</v>
      </c>
      <c r="F486" s="25" t="str">
        <f t="shared" si="54"/>
        <v>Preliminary</v>
      </c>
      <c r="H486" s="23">
        <f t="shared" si="50"/>
        <v>7</v>
      </c>
      <c r="I486" s="25" t="s">
        <v>100</v>
      </c>
      <c r="K486" s="184">
        <v>0.108</v>
      </c>
      <c r="L486" s="185">
        <v>857.87800000000004</v>
      </c>
      <c r="M486" s="185">
        <v>7720.902</v>
      </c>
      <c r="N486" s="186">
        <v>5.2056000000000005E-2</v>
      </c>
      <c r="O486" s="185">
        <v>413.49719600000003</v>
      </c>
      <c r="P486" s="185">
        <v>3721.4747640000005</v>
      </c>
      <c r="Q486" s="187">
        <v>48.2</v>
      </c>
      <c r="R486" s="188">
        <v>9</v>
      </c>
      <c r="T486" s="184">
        <v>149</v>
      </c>
      <c r="U486" s="189">
        <v>16.091999999999999</v>
      </c>
      <c r="V486" s="185">
        <v>127823.822</v>
      </c>
      <c r="W486" s="185">
        <v>1150414.398</v>
      </c>
      <c r="X486" s="189">
        <v>7.7563440000000003</v>
      </c>
      <c r="Y486" s="185">
        <v>61611.082204000006</v>
      </c>
      <c r="Z486" s="190">
        <v>554499.73983599991</v>
      </c>
    </row>
    <row r="487" spans="1:26" hidden="1">
      <c r="A487" s="323">
        <f t="shared" si="51"/>
        <v>481</v>
      </c>
      <c r="B487" s="324">
        <f t="shared" si="54"/>
        <v>35</v>
      </c>
      <c r="C487" s="324" t="str">
        <f t="shared" si="54"/>
        <v>Great Refrigerator Roundup</v>
      </c>
      <c r="D487" s="324" t="str">
        <f t="shared" si="54"/>
        <v>Consumer</v>
      </c>
      <c r="E487" s="324">
        <f t="shared" si="54"/>
        <v>2009</v>
      </c>
      <c r="F487" s="325" t="str">
        <f t="shared" si="54"/>
        <v>Preliminary</v>
      </c>
      <c r="H487" s="323">
        <f t="shared" si="50"/>
        <v>8</v>
      </c>
      <c r="I487" s="325" t="s">
        <v>101</v>
      </c>
      <c r="K487" s="326">
        <v>6.3E-2</v>
      </c>
      <c r="L487" s="198">
        <v>500.87040000000007</v>
      </c>
      <c r="M487" s="198">
        <v>4006.9632000000006</v>
      </c>
      <c r="N487" s="327">
        <v>3.1563000000000001E-2</v>
      </c>
      <c r="O487" s="198">
        <v>250.93607040000006</v>
      </c>
      <c r="P487" s="198">
        <v>2007.4885632000005</v>
      </c>
      <c r="Q487" s="328">
        <v>50.1</v>
      </c>
      <c r="R487" s="329">
        <v>8</v>
      </c>
      <c r="T487" s="326">
        <v>6</v>
      </c>
      <c r="U487" s="197">
        <v>0.378</v>
      </c>
      <c r="V487" s="198">
        <v>3005.2224000000006</v>
      </c>
      <c r="W487" s="198">
        <v>24041.779200000004</v>
      </c>
      <c r="X487" s="197">
        <v>0.18937799999999999</v>
      </c>
      <c r="Y487" s="198">
        <v>1505.6164224000004</v>
      </c>
      <c r="Z487" s="199">
        <v>12044.931379200003</v>
      </c>
    </row>
    <row r="488" spans="1:26" hidden="1">
      <c r="A488" s="23">
        <f t="shared" si="51"/>
        <v>482</v>
      </c>
      <c r="B488" s="24">
        <f t="shared" si="54"/>
        <v>35</v>
      </c>
      <c r="C488" s="24" t="str">
        <f t="shared" si="54"/>
        <v>Great Refrigerator Roundup</v>
      </c>
      <c r="D488" s="24" t="str">
        <f t="shared" si="54"/>
        <v>Consumer</v>
      </c>
      <c r="E488" s="24">
        <f t="shared" si="54"/>
        <v>2009</v>
      </c>
      <c r="F488" s="25" t="str">
        <f t="shared" si="54"/>
        <v>Preliminary</v>
      </c>
      <c r="H488" s="23">
        <f t="shared" si="50"/>
        <v>9</v>
      </c>
      <c r="I488" s="25" t="s">
        <v>102</v>
      </c>
      <c r="K488" s="184">
        <v>0.26900000000000002</v>
      </c>
      <c r="L488" s="185">
        <v>265.60000000000002</v>
      </c>
      <c r="M488" s="185">
        <v>1195.2</v>
      </c>
      <c r="N488" s="186">
        <v>0.11593900000000001</v>
      </c>
      <c r="O488" s="185">
        <v>114.4736</v>
      </c>
      <c r="P488" s="185">
        <v>515.13120000000004</v>
      </c>
      <c r="Q488" s="187">
        <v>43.1</v>
      </c>
      <c r="R488" s="188">
        <v>4.5</v>
      </c>
      <c r="T488" s="184">
        <v>6</v>
      </c>
      <c r="U488" s="189">
        <v>1.6140000000000001</v>
      </c>
      <c r="V488" s="185">
        <v>1593.6</v>
      </c>
      <c r="W488" s="185">
        <v>7171.2</v>
      </c>
      <c r="X488" s="189">
        <v>0.69563400000000009</v>
      </c>
      <c r="Y488" s="185">
        <v>686.84159999999997</v>
      </c>
      <c r="Z488" s="190">
        <v>3090.7871999999998</v>
      </c>
    </row>
    <row r="489" spans="1:26" hidden="1">
      <c r="A489" s="330">
        <f t="shared" si="51"/>
        <v>483</v>
      </c>
      <c r="B489" s="331">
        <f t="shared" si="54"/>
        <v>35</v>
      </c>
      <c r="C489" s="331" t="str">
        <f t="shared" si="54"/>
        <v>Great Refrigerator Roundup</v>
      </c>
      <c r="D489" s="331" t="str">
        <f t="shared" si="54"/>
        <v>Consumer</v>
      </c>
      <c r="E489" s="331">
        <f t="shared" si="54"/>
        <v>2009</v>
      </c>
      <c r="F489" s="332" t="str">
        <f t="shared" si="54"/>
        <v>Preliminary</v>
      </c>
      <c r="H489" s="330">
        <f t="shared" si="50"/>
        <v>10</v>
      </c>
      <c r="I489" s="332" t="s">
        <v>1547</v>
      </c>
      <c r="K489" s="339">
        <v>0.26900000000000002</v>
      </c>
      <c r="L489" s="234">
        <v>265.60000000000002</v>
      </c>
      <c r="M489" s="234">
        <v>1195.2</v>
      </c>
      <c r="N489" s="340">
        <v>0.11593900000000001</v>
      </c>
      <c r="O489" s="234">
        <v>114.4736</v>
      </c>
      <c r="P489" s="234">
        <v>515.13120000000004</v>
      </c>
      <c r="Q489" s="336">
        <v>43.1</v>
      </c>
      <c r="R489" s="337">
        <v>4.5</v>
      </c>
      <c r="T489" s="339">
        <v>3</v>
      </c>
      <c r="U489" s="233">
        <v>0.80700000000000005</v>
      </c>
      <c r="V489" s="234">
        <v>796.8</v>
      </c>
      <c r="W489" s="234">
        <v>3585.6</v>
      </c>
      <c r="X489" s="233">
        <v>0.34781700000000004</v>
      </c>
      <c r="Y489" s="234">
        <v>343.42079999999999</v>
      </c>
      <c r="Z489" s="235">
        <v>1545.3935999999999</v>
      </c>
    </row>
    <row r="490" spans="1:26" hidden="1">
      <c r="A490" s="49">
        <f t="shared" si="51"/>
        <v>484</v>
      </c>
      <c r="B490" s="50">
        <f>B480+1</f>
        <v>36</v>
      </c>
      <c r="C490" s="50" t="s">
        <v>31</v>
      </c>
      <c r="D490" s="219" t="s">
        <v>10</v>
      </c>
      <c r="E490" s="220">
        <f>E480</f>
        <v>2009</v>
      </c>
      <c r="F490" s="221" t="s">
        <v>40</v>
      </c>
      <c r="H490" s="49">
        <f t="shared" si="50"/>
        <v>1</v>
      </c>
      <c r="I490" s="51" t="s">
        <v>1541</v>
      </c>
      <c r="K490" s="222">
        <v>0.21399999999999994</v>
      </c>
      <c r="L490" s="223">
        <v>195.9277142857143</v>
      </c>
      <c r="M490" s="223">
        <v>3526.6988571428574</v>
      </c>
      <c r="N490" s="224">
        <v>0.12240799999999996</v>
      </c>
      <c r="O490" s="223">
        <v>112.07065257142858</v>
      </c>
      <c r="P490" s="223">
        <v>2017.2717462857147</v>
      </c>
      <c r="Q490" s="225">
        <v>57.2</v>
      </c>
      <c r="R490" s="226">
        <v>18</v>
      </c>
      <c r="T490" s="222">
        <v>20.774196866752245</v>
      </c>
      <c r="U490" s="227">
        <v>4.4456781294849792</v>
      </c>
      <c r="V490" s="223">
        <v>4070.2409082242152</v>
      </c>
      <c r="W490" s="223">
        <v>73264.336348035868</v>
      </c>
      <c r="X490" s="227">
        <v>2.5429278900654082</v>
      </c>
      <c r="Y490" s="223">
        <v>2328.1777995042512</v>
      </c>
      <c r="Z490" s="228">
        <v>41907.200391076512</v>
      </c>
    </row>
    <row r="491" spans="1:26" hidden="1">
      <c r="A491" s="323">
        <f t="shared" si="51"/>
        <v>485</v>
      </c>
      <c r="B491" s="324">
        <f t="shared" ref="B491:F493" si="55">B490</f>
        <v>36</v>
      </c>
      <c r="C491" s="324" t="str">
        <f t="shared" si="55"/>
        <v>Cool Savings Rebate</v>
      </c>
      <c r="D491" s="324" t="str">
        <f t="shared" si="55"/>
        <v>Consumer</v>
      </c>
      <c r="E491" s="324">
        <f t="shared" si="55"/>
        <v>2009</v>
      </c>
      <c r="F491" s="325" t="str">
        <f t="shared" si="55"/>
        <v>Preliminary</v>
      </c>
      <c r="H491" s="323">
        <f t="shared" si="50"/>
        <v>2</v>
      </c>
      <c r="I491" s="325" t="s">
        <v>1542</v>
      </c>
      <c r="K491" s="326">
        <v>0.21399999999999994</v>
      </c>
      <c r="L491" s="198">
        <v>195.9277142857143</v>
      </c>
      <c r="M491" s="198">
        <v>3526.6988571428574</v>
      </c>
      <c r="N491" s="327">
        <v>0.12240799999999996</v>
      </c>
      <c r="O491" s="198">
        <v>112.07065257142858</v>
      </c>
      <c r="P491" s="198">
        <v>2017.2717462857147</v>
      </c>
      <c r="Q491" s="328">
        <v>57.2</v>
      </c>
      <c r="R491" s="329">
        <v>18</v>
      </c>
      <c r="T491" s="326">
        <v>53.404045603924068</v>
      </c>
      <c r="U491" s="197">
        <v>11.428465759239748</v>
      </c>
      <c r="V491" s="198">
        <v>10463.332588786892</v>
      </c>
      <c r="W491" s="198">
        <v>188339.98659816413</v>
      </c>
      <c r="X491" s="197">
        <v>6.5370824142851349</v>
      </c>
      <c r="Y491" s="198">
        <v>5985.0262407861019</v>
      </c>
      <c r="Z491" s="199">
        <v>107730.47233414983</v>
      </c>
    </row>
    <row r="492" spans="1:26" hidden="1">
      <c r="A492" s="23">
        <f t="shared" si="51"/>
        <v>486</v>
      </c>
      <c r="B492" s="24">
        <f t="shared" si="55"/>
        <v>36</v>
      </c>
      <c r="C492" s="24" t="str">
        <f t="shared" si="55"/>
        <v>Cool Savings Rebate</v>
      </c>
      <c r="D492" s="24" t="str">
        <f t="shared" si="55"/>
        <v>Consumer</v>
      </c>
      <c r="E492" s="24">
        <f t="shared" si="55"/>
        <v>2009</v>
      </c>
      <c r="F492" s="25" t="str">
        <f t="shared" si="55"/>
        <v>Preliminary</v>
      </c>
      <c r="H492" s="23">
        <f t="shared" si="50"/>
        <v>3</v>
      </c>
      <c r="I492" s="25" t="s">
        <v>1546</v>
      </c>
      <c r="K492" s="184">
        <v>0.50229999999999997</v>
      </c>
      <c r="L492" s="185">
        <v>846.67248112938705</v>
      </c>
      <c r="M492" s="185">
        <v>12700.087216940807</v>
      </c>
      <c r="N492" s="186">
        <v>0.29685929999999999</v>
      </c>
      <c r="O492" s="185">
        <v>500.38343634746781</v>
      </c>
      <c r="P492" s="185">
        <v>7505.7515452120169</v>
      </c>
      <c r="Q492" s="187">
        <v>59.1</v>
      </c>
      <c r="R492" s="188">
        <v>15</v>
      </c>
      <c r="T492" s="184">
        <v>135.87010145874544</v>
      </c>
      <c r="U492" s="189">
        <v>68.247551962727826</v>
      </c>
      <c r="V492" s="185">
        <v>115037.47591337755</v>
      </c>
      <c r="W492" s="185">
        <v>1725562.1387006631</v>
      </c>
      <c r="X492" s="189">
        <v>40.334303209972148</v>
      </c>
      <c r="Y492" s="185">
        <v>67987.148264806136</v>
      </c>
      <c r="Z492" s="190">
        <v>1019807.223972092</v>
      </c>
    </row>
    <row r="493" spans="1:26" hidden="1">
      <c r="A493" s="330">
        <f t="shared" si="51"/>
        <v>487</v>
      </c>
      <c r="B493" s="331">
        <f t="shared" si="55"/>
        <v>36</v>
      </c>
      <c r="C493" s="331" t="str">
        <f t="shared" si="55"/>
        <v>Cool Savings Rebate</v>
      </c>
      <c r="D493" s="331" t="str">
        <f t="shared" si="55"/>
        <v>Consumer</v>
      </c>
      <c r="E493" s="331">
        <f t="shared" si="55"/>
        <v>2009</v>
      </c>
      <c r="F493" s="332" t="str">
        <f t="shared" si="55"/>
        <v>Preliminary</v>
      </c>
      <c r="H493" s="330">
        <f t="shared" si="50"/>
        <v>4</v>
      </c>
      <c r="I493" s="332" t="s">
        <v>120</v>
      </c>
      <c r="K493" s="339">
        <v>2.7699999999999999E-2</v>
      </c>
      <c r="L493" s="234">
        <v>35.363137961555083</v>
      </c>
      <c r="M493" s="234">
        <v>530.44706942332618</v>
      </c>
      <c r="N493" s="340">
        <v>7.6069739999999999E-3</v>
      </c>
      <c r="O493" s="234">
        <v>9.7114249470022571</v>
      </c>
      <c r="P493" s="234">
        <v>145.67137420503386</v>
      </c>
      <c r="Q493" s="336">
        <v>27.462</v>
      </c>
      <c r="R493" s="337">
        <v>15</v>
      </c>
      <c r="T493" s="339">
        <v>94.771629608601444</v>
      </c>
      <c r="U493" s="233">
        <v>2.62517414015826</v>
      </c>
      <c r="V493" s="234">
        <v>3351.4222126903715</v>
      </c>
      <c r="W493" s="234">
        <v>50271.333190355552</v>
      </c>
      <c r="X493" s="233">
        <v>0.7209253223702613</v>
      </c>
      <c r="Y493" s="234">
        <v>920.36756804902984</v>
      </c>
      <c r="Z493" s="235">
        <v>13805.513520735451</v>
      </c>
    </row>
    <row r="494" spans="1:26">
      <c r="A494" s="49">
        <f t="shared" si="51"/>
        <v>488</v>
      </c>
      <c r="B494" s="50">
        <f>B490+1</f>
        <v>37</v>
      </c>
      <c r="C494" s="50" t="s">
        <v>32</v>
      </c>
      <c r="D494" s="219" t="s">
        <v>10</v>
      </c>
      <c r="E494" s="220">
        <f>E490</f>
        <v>2009</v>
      </c>
      <c r="F494" s="221" t="s">
        <v>40</v>
      </c>
      <c r="H494" s="49">
        <f t="shared" si="50"/>
        <v>1</v>
      </c>
      <c r="I494" s="51" t="s">
        <v>1548</v>
      </c>
      <c r="K494" s="222">
        <v>1.6447708303265827E-3</v>
      </c>
      <c r="L494" s="223">
        <v>52.96</v>
      </c>
      <c r="M494" s="223">
        <v>423.68</v>
      </c>
      <c r="N494" s="224">
        <v>1.250025831048203E-3</v>
      </c>
      <c r="O494" s="223">
        <v>40.249600000000001</v>
      </c>
      <c r="P494" s="223">
        <v>321.99680000000001</v>
      </c>
      <c r="Q494" s="225">
        <v>76</v>
      </c>
      <c r="R494" s="226">
        <v>8</v>
      </c>
      <c r="T494" s="222">
        <v>62.995370986590167</v>
      </c>
      <c r="U494" s="227">
        <v>0.10361294864434503</v>
      </c>
      <c r="V494" s="223">
        <v>3336.2348474498153</v>
      </c>
      <c r="W494" s="223">
        <v>26689.878779598519</v>
      </c>
      <c r="X494" s="227">
        <v>7.8745840969702233E-2</v>
      </c>
      <c r="Y494" s="223">
        <v>2535.5384840618594</v>
      </c>
      <c r="Z494" s="228">
        <v>20284.307872494875</v>
      </c>
    </row>
    <row r="495" spans="1:26">
      <c r="A495" s="323">
        <f t="shared" si="51"/>
        <v>489</v>
      </c>
      <c r="B495" s="324">
        <f t="shared" ref="B495:F510" si="56">B494</f>
        <v>37</v>
      </c>
      <c r="C495" s="324" t="str">
        <f t="shared" si="56"/>
        <v>Every Kilowatt Counts Power Savings Event</v>
      </c>
      <c r="D495" s="324" t="str">
        <f t="shared" si="56"/>
        <v>Consumer</v>
      </c>
      <c r="E495" s="324">
        <f t="shared" si="56"/>
        <v>2009</v>
      </c>
      <c r="F495" s="325" t="str">
        <f t="shared" si="56"/>
        <v>Preliminary</v>
      </c>
      <c r="H495" s="323">
        <f t="shared" si="50"/>
        <v>2</v>
      </c>
      <c r="I495" s="325" t="s">
        <v>1549</v>
      </c>
      <c r="K495" s="326">
        <v>8.0163943867805412E-3</v>
      </c>
      <c r="L495" s="198">
        <v>258.12</v>
      </c>
      <c r="M495" s="198">
        <v>2064.96</v>
      </c>
      <c r="N495" s="327">
        <v>6.0924597339532113E-3</v>
      </c>
      <c r="O495" s="198">
        <v>196.1712</v>
      </c>
      <c r="P495" s="198">
        <v>1569.3696</v>
      </c>
      <c r="Q495" s="328">
        <v>76</v>
      </c>
      <c r="R495" s="329">
        <v>8</v>
      </c>
      <c r="T495" s="326">
        <v>145.48875854460636</v>
      </c>
      <c r="U495" s="197">
        <v>1.1662952673366518</v>
      </c>
      <c r="V495" s="198">
        <v>37553.558355533794</v>
      </c>
      <c r="W495" s="198">
        <v>300428.46684427041</v>
      </c>
      <c r="X495" s="197">
        <v>0.88638440317585543</v>
      </c>
      <c r="Y495" s="198">
        <v>28540.70435020568</v>
      </c>
      <c r="Z495" s="199">
        <v>228325.63480164547</v>
      </c>
    </row>
    <row r="496" spans="1:26">
      <c r="A496" s="23">
        <f t="shared" si="51"/>
        <v>490</v>
      </c>
      <c r="B496" s="24">
        <f t="shared" si="56"/>
        <v>37</v>
      </c>
      <c r="C496" s="24" t="str">
        <f t="shared" si="56"/>
        <v>Every Kilowatt Counts Power Savings Event</v>
      </c>
      <c r="D496" s="24" t="str">
        <f t="shared" si="56"/>
        <v>Consumer</v>
      </c>
      <c r="E496" s="24">
        <f t="shared" si="56"/>
        <v>2009</v>
      </c>
      <c r="F496" s="25" t="str">
        <f t="shared" si="56"/>
        <v>Preliminary</v>
      </c>
      <c r="H496" s="23">
        <f t="shared" si="50"/>
        <v>3</v>
      </c>
      <c r="I496" s="25" t="s">
        <v>1550</v>
      </c>
      <c r="K496" s="184">
        <v>1.9596872997282356E-3</v>
      </c>
      <c r="L496" s="185">
        <v>63.1</v>
      </c>
      <c r="M496" s="185">
        <v>378.6</v>
      </c>
      <c r="N496" s="186">
        <v>1.4893623477934589E-3</v>
      </c>
      <c r="O496" s="185">
        <v>47.956000000000003</v>
      </c>
      <c r="P496" s="185">
        <v>287.73600000000005</v>
      </c>
      <c r="Q496" s="187">
        <v>76</v>
      </c>
      <c r="R496" s="188">
        <v>6</v>
      </c>
      <c r="T496" s="184">
        <v>396.14570610537305</v>
      </c>
      <c r="U496" s="189">
        <v>0.77632170909657372</v>
      </c>
      <c r="V496" s="185">
        <v>24996.79405524904</v>
      </c>
      <c r="W496" s="185">
        <v>149980.76433149425</v>
      </c>
      <c r="X496" s="189">
        <v>0.59000449891339601</v>
      </c>
      <c r="Y496" s="185">
        <v>18997.563481989273</v>
      </c>
      <c r="Z496" s="190">
        <v>113985.38089193564</v>
      </c>
    </row>
    <row r="497" spans="1:26">
      <c r="A497" s="323">
        <f t="shared" si="51"/>
        <v>491</v>
      </c>
      <c r="B497" s="324">
        <f t="shared" si="56"/>
        <v>37</v>
      </c>
      <c r="C497" s="324" t="str">
        <f t="shared" si="56"/>
        <v>Every Kilowatt Counts Power Savings Event</v>
      </c>
      <c r="D497" s="324" t="str">
        <f t="shared" si="56"/>
        <v>Consumer</v>
      </c>
      <c r="E497" s="324">
        <f t="shared" si="56"/>
        <v>2009</v>
      </c>
      <c r="F497" s="325" t="str">
        <f t="shared" si="56"/>
        <v>Preliminary</v>
      </c>
      <c r="H497" s="323">
        <f t="shared" si="50"/>
        <v>4</v>
      </c>
      <c r="I497" s="325" t="s">
        <v>1551</v>
      </c>
      <c r="K497" s="326">
        <v>3.8168869910713177E-3</v>
      </c>
      <c r="L497" s="198">
        <v>122.9</v>
      </c>
      <c r="M497" s="198">
        <v>1966.4</v>
      </c>
      <c r="N497" s="327">
        <v>2.0992878450892248E-3</v>
      </c>
      <c r="O497" s="198">
        <v>67.594999999999999</v>
      </c>
      <c r="P497" s="198">
        <v>1081.52</v>
      </c>
      <c r="Q497" s="328">
        <v>55</v>
      </c>
      <c r="R497" s="329">
        <v>16</v>
      </c>
      <c r="T497" s="326">
        <v>42.563871629126524</v>
      </c>
      <c r="U497" s="197">
        <v>0.16246148791084256</v>
      </c>
      <c r="V497" s="198">
        <v>5231.0998232196498</v>
      </c>
      <c r="W497" s="198">
        <v>83697.597171514382</v>
      </c>
      <c r="X497" s="197">
        <v>8.9353818350963413E-2</v>
      </c>
      <c r="Y497" s="198">
        <v>2877.1049027708073</v>
      </c>
      <c r="Z497" s="199">
        <v>46033.678444332916</v>
      </c>
    </row>
    <row r="498" spans="1:26">
      <c r="A498" s="23">
        <f t="shared" si="51"/>
        <v>492</v>
      </c>
      <c r="B498" s="24">
        <f t="shared" si="56"/>
        <v>37</v>
      </c>
      <c r="C498" s="24" t="str">
        <f t="shared" si="56"/>
        <v>Every Kilowatt Counts Power Savings Event</v>
      </c>
      <c r="D498" s="24" t="str">
        <f t="shared" si="56"/>
        <v>Consumer</v>
      </c>
      <c r="E498" s="24">
        <f t="shared" si="56"/>
        <v>2009</v>
      </c>
      <c r="F498" s="25" t="str">
        <f t="shared" si="56"/>
        <v>Preliminary</v>
      </c>
      <c r="H498" s="23">
        <f t="shared" si="50"/>
        <v>5</v>
      </c>
      <c r="I498" s="25" t="s">
        <v>1552</v>
      </c>
      <c r="K498" s="184">
        <v>3.8168869910713177E-3</v>
      </c>
      <c r="L498" s="185">
        <v>122.9</v>
      </c>
      <c r="M498" s="185">
        <v>1966.4</v>
      </c>
      <c r="N498" s="186">
        <v>2.0992878450892248E-3</v>
      </c>
      <c r="O498" s="185">
        <v>67.594999999999999</v>
      </c>
      <c r="P498" s="185">
        <v>1081.52</v>
      </c>
      <c r="Q498" s="187">
        <v>55</v>
      </c>
      <c r="R498" s="188">
        <v>16</v>
      </c>
      <c r="T498" s="184">
        <v>46.131710115401049</v>
      </c>
      <c r="U498" s="189">
        <v>0.17607952421534737</v>
      </c>
      <c r="V498" s="185">
        <v>5669.5871731827892</v>
      </c>
      <c r="W498" s="185">
        <v>90713.394770924628</v>
      </c>
      <c r="X498" s="189">
        <v>9.6843738318441064E-2</v>
      </c>
      <c r="Y498" s="185">
        <v>3118.2729452505337</v>
      </c>
      <c r="Z498" s="190">
        <v>49892.367124008524</v>
      </c>
    </row>
    <row r="499" spans="1:26">
      <c r="A499" s="323">
        <f t="shared" si="51"/>
        <v>493</v>
      </c>
      <c r="B499" s="324">
        <f t="shared" si="56"/>
        <v>37</v>
      </c>
      <c r="C499" s="324" t="str">
        <f t="shared" si="56"/>
        <v>Every Kilowatt Counts Power Savings Event</v>
      </c>
      <c r="D499" s="324" t="str">
        <f t="shared" si="56"/>
        <v>Consumer</v>
      </c>
      <c r="E499" s="324">
        <f t="shared" si="56"/>
        <v>2009</v>
      </c>
      <c r="F499" s="325" t="str">
        <f t="shared" si="56"/>
        <v>Preliminary</v>
      </c>
      <c r="H499" s="323">
        <f t="shared" si="50"/>
        <v>6</v>
      </c>
      <c r="I499" s="325" t="s">
        <v>1553</v>
      </c>
      <c r="K499" s="326">
        <v>2.7889052221172035E-3</v>
      </c>
      <c r="L499" s="198">
        <v>89.83</v>
      </c>
      <c r="M499" s="198">
        <v>898.3</v>
      </c>
      <c r="N499" s="327">
        <v>1.533897872164462E-3</v>
      </c>
      <c r="O499" s="198">
        <v>49.406499999999994</v>
      </c>
      <c r="P499" s="198">
        <v>494.065</v>
      </c>
      <c r="Q499" s="328">
        <v>55</v>
      </c>
      <c r="R499" s="329">
        <v>10</v>
      </c>
      <c r="T499" s="326">
        <v>18.711704494898793</v>
      </c>
      <c r="U499" s="197">
        <v>5.2185170380537195E-2</v>
      </c>
      <c r="V499" s="198">
        <v>1680.8724147767587</v>
      </c>
      <c r="W499" s="198">
        <v>16808.724147767585</v>
      </c>
      <c r="X499" s="197">
        <v>2.8701843709295457E-2</v>
      </c>
      <c r="Y499" s="198">
        <v>924.47982812721716</v>
      </c>
      <c r="Z499" s="199">
        <v>9244.7982812721712</v>
      </c>
    </row>
    <row r="500" spans="1:26">
      <c r="A500" s="23">
        <f t="shared" si="51"/>
        <v>494</v>
      </c>
      <c r="B500" s="24">
        <f t="shared" si="56"/>
        <v>37</v>
      </c>
      <c r="C500" s="24" t="str">
        <f t="shared" si="56"/>
        <v>Every Kilowatt Counts Power Savings Event</v>
      </c>
      <c r="D500" s="24" t="str">
        <f t="shared" si="56"/>
        <v>Consumer</v>
      </c>
      <c r="E500" s="24">
        <f t="shared" si="56"/>
        <v>2009</v>
      </c>
      <c r="F500" s="25" t="str">
        <f t="shared" si="56"/>
        <v>Preliminary</v>
      </c>
      <c r="H500" s="23">
        <f t="shared" si="50"/>
        <v>7</v>
      </c>
      <c r="I500" s="25" t="s">
        <v>1554</v>
      </c>
      <c r="K500" s="184">
        <v>0</v>
      </c>
      <c r="L500" s="185">
        <v>2</v>
      </c>
      <c r="M500" s="185">
        <v>4</v>
      </c>
      <c r="N500" s="186">
        <v>0</v>
      </c>
      <c r="O500" s="185">
        <v>1.4</v>
      </c>
      <c r="P500" s="185">
        <v>2.8</v>
      </c>
      <c r="Q500" s="187">
        <v>70</v>
      </c>
      <c r="R500" s="188">
        <v>2</v>
      </c>
      <c r="T500" s="184">
        <v>42.786730132099471</v>
      </c>
      <c r="U500" s="189">
        <v>0</v>
      </c>
      <c r="V500" s="185">
        <v>85.573460264198943</v>
      </c>
      <c r="W500" s="185">
        <v>171.14692052839789</v>
      </c>
      <c r="X500" s="189">
        <v>0</v>
      </c>
      <c r="Y500" s="185">
        <v>59.901422184939257</v>
      </c>
      <c r="Z500" s="190">
        <v>119.80284436987851</v>
      </c>
    </row>
    <row r="501" spans="1:26">
      <c r="A501" s="323">
        <f t="shared" si="51"/>
        <v>495</v>
      </c>
      <c r="B501" s="324">
        <f t="shared" si="56"/>
        <v>37</v>
      </c>
      <c r="C501" s="324" t="str">
        <f t="shared" si="56"/>
        <v>Every Kilowatt Counts Power Savings Event</v>
      </c>
      <c r="D501" s="324" t="str">
        <f t="shared" si="56"/>
        <v>Consumer</v>
      </c>
      <c r="E501" s="324">
        <f t="shared" si="56"/>
        <v>2009</v>
      </c>
      <c r="F501" s="325" t="str">
        <f t="shared" si="56"/>
        <v>Preliminary</v>
      </c>
      <c r="H501" s="323">
        <f t="shared" si="50"/>
        <v>8</v>
      </c>
      <c r="I501" s="325" t="s">
        <v>1555</v>
      </c>
      <c r="K501" s="326">
        <v>0</v>
      </c>
      <c r="L501" s="198">
        <v>2</v>
      </c>
      <c r="M501" s="198">
        <v>4</v>
      </c>
      <c r="N501" s="327">
        <v>0</v>
      </c>
      <c r="O501" s="198">
        <v>0.72</v>
      </c>
      <c r="P501" s="198">
        <v>1.44</v>
      </c>
      <c r="Q501" s="328">
        <v>36</v>
      </c>
      <c r="R501" s="329">
        <v>2</v>
      </c>
      <c r="T501" s="326">
        <v>27.832083607131484</v>
      </c>
      <c r="U501" s="197">
        <v>0</v>
      </c>
      <c r="V501" s="198">
        <v>55.664167214262967</v>
      </c>
      <c r="W501" s="198">
        <v>111.32833442852593</v>
      </c>
      <c r="X501" s="197">
        <v>0</v>
      </c>
      <c r="Y501" s="198">
        <v>20.039100197134669</v>
      </c>
      <c r="Z501" s="199">
        <v>40.078200394269338</v>
      </c>
    </row>
    <row r="502" spans="1:26">
      <c r="A502" s="23">
        <f t="shared" si="51"/>
        <v>496</v>
      </c>
      <c r="B502" s="24">
        <f t="shared" si="56"/>
        <v>37</v>
      </c>
      <c r="C502" s="24" t="str">
        <f t="shared" si="56"/>
        <v>Every Kilowatt Counts Power Savings Event</v>
      </c>
      <c r="D502" s="24" t="str">
        <f t="shared" si="56"/>
        <v>Consumer</v>
      </c>
      <c r="E502" s="24">
        <f t="shared" si="56"/>
        <v>2009</v>
      </c>
      <c r="F502" s="25" t="str">
        <f t="shared" si="56"/>
        <v>Preliminary</v>
      </c>
      <c r="H502" s="23">
        <f t="shared" si="50"/>
        <v>9</v>
      </c>
      <c r="I502" s="25" t="s">
        <v>1556</v>
      </c>
      <c r="K502" s="184">
        <v>2.9391980188326681E-3</v>
      </c>
      <c r="L502" s="185">
        <v>38</v>
      </c>
      <c r="M502" s="185">
        <v>228</v>
      </c>
      <c r="N502" s="186">
        <v>1.0581112867797606E-3</v>
      </c>
      <c r="O502" s="185">
        <v>13.68</v>
      </c>
      <c r="P502" s="185">
        <v>82.08</v>
      </c>
      <c r="Q502" s="187">
        <v>36</v>
      </c>
      <c r="R502" s="188">
        <v>6</v>
      </c>
      <c r="T502" s="184">
        <v>30.947897771338226</v>
      </c>
      <c r="U502" s="189">
        <v>9.0961999816553257E-2</v>
      </c>
      <c r="V502" s="185">
        <v>1176.0201153108526</v>
      </c>
      <c r="W502" s="185">
        <v>7056.120691865116</v>
      </c>
      <c r="X502" s="189">
        <v>3.2746319933959177E-2</v>
      </c>
      <c r="Y502" s="185">
        <v>423.36724151190691</v>
      </c>
      <c r="Z502" s="190">
        <v>2540.2034490714414</v>
      </c>
    </row>
    <row r="503" spans="1:26">
      <c r="A503" s="323">
        <f t="shared" si="51"/>
        <v>497</v>
      </c>
      <c r="B503" s="324">
        <f t="shared" si="56"/>
        <v>37</v>
      </c>
      <c r="C503" s="324" t="str">
        <f t="shared" si="56"/>
        <v>Every Kilowatt Counts Power Savings Event</v>
      </c>
      <c r="D503" s="324" t="str">
        <f t="shared" si="56"/>
        <v>Consumer</v>
      </c>
      <c r="E503" s="324">
        <f t="shared" si="56"/>
        <v>2009</v>
      </c>
      <c r="F503" s="325" t="str">
        <f t="shared" si="56"/>
        <v>Preliminary</v>
      </c>
      <c r="H503" s="323">
        <f t="shared" si="50"/>
        <v>10</v>
      </c>
      <c r="I503" s="325" t="s">
        <v>1557</v>
      </c>
      <c r="K503" s="326">
        <v>2.0883775396968958E-2</v>
      </c>
      <c r="L503" s="198">
        <v>270</v>
      </c>
      <c r="M503" s="198">
        <v>1620</v>
      </c>
      <c r="N503" s="327">
        <v>7.5181591429088245E-3</v>
      </c>
      <c r="O503" s="198">
        <v>97.2</v>
      </c>
      <c r="P503" s="198">
        <v>583.20000000000005</v>
      </c>
      <c r="Q503" s="328">
        <v>36</v>
      </c>
      <c r="R503" s="329">
        <v>6</v>
      </c>
      <c r="T503" s="326">
        <v>5.4789552712029499</v>
      </c>
      <c r="U503" s="197">
        <v>0.11442127129384155</v>
      </c>
      <c r="V503" s="198">
        <v>1479.3179232247965</v>
      </c>
      <c r="W503" s="198">
        <v>8875.9075393487783</v>
      </c>
      <c r="X503" s="197">
        <v>4.1191657665782956E-2</v>
      </c>
      <c r="Y503" s="198">
        <v>532.55445236092669</v>
      </c>
      <c r="Z503" s="199">
        <v>3195.3267141655606</v>
      </c>
    </row>
    <row r="504" spans="1:26">
      <c r="A504" s="23">
        <f t="shared" si="51"/>
        <v>498</v>
      </c>
      <c r="B504" s="24">
        <f t="shared" si="56"/>
        <v>37</v>
      </c>
      <c r="C504" s="24" t="str">
        <f t="shared" si="56"/>
        <v>Every Kilowatt Counts Power Savings Event</v>
      </c>
      <c r="D504" s="24" t="str">
        <f t="shared" si="56"/>
        <v>Consumer</v>
      </c>
      <c r="E504" s="24">
        <f t="shared" si="56"/>
        <v>2009</v>
      </c>
      <c r="F504" s="25" t="str">
        <f t="shared" si="56"/>
        <v>Preliminary</v>
      </c>
      <c r="H504" s="23">
        <f t="shared" si="50"/>
        <v>11</v>
      </c>
      <c r="I504" s="25" t="s">
        <v>1558</v>
      </c>
      <c r="K504" s="184">
        <v>2.197746217369774E-2</v>
      </c>
      <c r="L504" s="185">
        <v>45</v>
      </c>
      <c r="M504" s="185">
        <v>450</v>
      </c>
      <c r="N504" s="186">
        <v>7.9118863825311855E-3</v>
      </c>
      <c r="O504" s="185">
        <v>16.2</v>
      </c>
      <c r="P504" s="185">
        <v>162</v>
      </c>
      <c r="Q504" s="187">
        <v>36</v>
      </c>
      <c r="R504" s="188">
        <v>10</v>
      </c>
      <c r="T504" s="184">
        <v>5.1593845876945661</v>
      </c>
      <c r="U504" s="189">
        <v>0.11339017961561644</v>
      </c>
      <c r="V504" s="185">
        <v>232.17230644625548</v>
      </c>
      <c r="W504" s="185">
        <v>2321.7230644625547</v>
      </c>
      <c r="X504" s="189">
        <v>4.0820464661621911E-2</v>
      </c>
      <c r="Y504" s="185">
        <v>83.582030320651967</v>
      </c>
      <c r="Z504" s="190">
        <v>835.8203032065195</v>
      </c>
    </row>
    <row r="505" spans="1:26">
      <c r="A505" s="323">
        <f t="shared" si="51"/>
        <v>499</v>
      </c>
      <c r="B505" s="324">
        <f t="shared" si="56"/>
        <v>37</v>
      </c>
      <c r="C505" s="324" t="str">
        <f t="shared" si="56"/>
        <v>Every Kilowatt Counts Power Savings Event</v>
      </c>
      <c r="D505" s="324" t="str">
        <f t="shared" si="56"/>
        <v>Consumer</v>
      </c>
      <c r="E505" s="324">
        <f t="shared" si="56"/>
        <v>2009</v>
      </c>
      <c r="F505" s="325" t="str">
        <f t="shared" si="56"/>
        <v>Preliminary</v>
      </c>
      <c r="H505" s="323">
        <f t="shared" si="50"/>
        <v>12</v>
      </c>
      <c r="I505" s="325" t="s">
        <v>1559</v>
      </c>
      <c r="K505" s="326">
        <v>1.4390016151683703E-3</v>
      </c>
      <c r="L505" s="198">
        <v>72.2</v>
      </c>
      <c r="M505" s="198">
        <v>722</v>
      </c>
      <c r="N505" s="327">
        <v>5.1804058146061327E-4</v>
      </c>
      <c r="O505" s="198">
        <v>25.992000000000004</v>
      </c>
      <c r="P505" s="198">
        <v>259.92</v>
      </c>
      <c r="Q505" s="328">
        <v>36</v>
      </c>
      <c r="R505" s="329">
        <v>10</v>
      </c>
      <c r="T505" s="326">
        <v>0</v>
      </c>
      <c r="U505" s="197">
        <v>0</v>
      </c>
      <c r="V505" s="198">
        <v>0</v>
      </c>
      <c r="W505" s="198">
        <v>0</v>
      </c>
      <c r="X505" s="197">
        <v>0</v>
      </c>
      <c r="Y505" s="198">
        <v>0</v>
      </c>
      <c r="Z505" s="199">
        <v>0</v>
      </c>
    </row>
    <row r="506" spans="1:26">
      <c r="A506" s="23">
        <f t="shared" si="51"/>
        <v>500</v>
      </c>
      <c r="B506" s="24">
        <f t="shared" si="56"/>
        <v>37</v>
      </c>
      <c r="C506" s="24" t="str">
        <f t="shared" si="56"/>
        <v>Every Kilowatt Counts Power Savings Event</v>
      </c>
      <c r="D506" s="24" t="str">
        <f t="shared" si="56"/>
        <v>Consumer</v>
      </c>
      <c r="E506" s="24">
        <f t="shared" si="56"/>
        <v>2009</v>
      </c>
      <c r="F506" s="25" t="str">
        <f t="shared" si="56"/>
        <v>Preliminary</v>
      </c>
      <c r="H506" s="23">
        <f t="shared" si="50"/>
        <v>13</v>
      </c>
      <c r="I506" s="25" t="s">
        <v>1560</v>
      </c>
      <c r="K506" s="184">
        <v>6.2763265922824883E-3</v>
      </c>
      <c r="L506" s="185">
        <v>72.400000000000006</v>
      </c>
      <c r="M506" s="185">
        <v>724</v>
      </c>
      <c r="N506" s="186">
        <v>2.2594775732216956E-3</v>
      </c>
      <c r="O506" s="185">
        <v>26.064</v>
      </c>
      <c r="P506" s="185">
        <v>260.64</v>
      </c>
      <c r="Q506" s="187">
        <v>36</v>
      </c>
      <c r="R506" s="188">
        <v>10</v>
      </c>
      <c r="T506" s="184">
        <v>9.0951498477451889</v>
      </c>
      <c r="U506" s="189">
        <v>5.7084130850197153E-2</v>
      </c>
      <c r="V506" s="185">
        <v>658.48884897675168</v>
      </c>
      <c r="W506" s="185">
        <v>6584.8884897675171</v>
      </c>
      <c r="X506" s="189">
        <v>2.0550287106070972E-2</v>
      </c>
      <c r="Y506" s="185">
        <v>237.05598563163059</v>
      </c>
      <c r="Z506" s="190">
        <v>2370.5598563163057</v>
      </c>
    </row>
    <row r="507" spans="1:26">
      <c r="A507" s="323">
        <f t="shared" si="51"/>
        <v>501</v>
      </c>
      <c r="B507" s="324">
        <f t="shared" si="56"/>
        <v>37</v>
      </c>
      <c r="C507" s="324" t="str">
        <f t="shared" si="56"/>
        <v>Every Kilowatt Counts Power Savings Event</v>
      </c>
      <c r="D507" s="324" t="str">
        <f t="shared" si="56"/>
        <v>Consumer</v>
      </c>
      <c r="E507" s="324">
        <f t="shared" si="56"/>
        <v>2009</v>
      </c>
      <c r="F507" s="325" t="str">
        <f t="shared" si="56"/>
        <v>Preliminary</v>
      </c>
      <c r="H507" s="323">
        <f t="shared" si="50"/>
        <v>14</v>
      </c>
      <c r="I507" s="325" t="s">
        <v>1561</v>
      </c>
      <c r="K507" s="326">
        <v>6.8014503746510867E-3</v>
      </c>
      <c r="L507" s="198">
        <v>219</v>
      </c>
      <c r="M507" s="198">
        <v>2190</v>
      </c>
      <c r="N507" s="327">
        <v>2.4485221348743915E-3</v>
      </c>
      <c r="O507" s="198">
        <v>78.84</v>
      </c>
      <c r="P507" s="198">
        <v>788.4</v>
      </c>
      <c r="Q507" s="328">
        <v>36</v>
      </c>
      <c r="R507" s="329">
        <v>10</v>
      </c>
      <c r="T507" s="326">
        <v>5.2392772585716623</v>
      </c>
      <c r="U507" s="197">
        <v>3.5634684273213153E-2</v>
      </c>
      <c r="V507" s="198">
        <v>1147.4017196271941</v>
      </c>
      <c r="W507" s="198">
        <v>11474.017196271941</v>
      </c>
      <c r="X507" s="197">
        <v>1.2828486338356735E-2</v>
      </c>
      <c r="Y507" s="198">
        <v>413.06461906578988</v>
      </c>
      <c r="Z507" s="199">
        <v>4130.6461906578988</v>
      </c>
    </row>
    <row r="508" spans="1:26">
      <c r="A508" s="23">
        <f t="shared" si="51"/>
        <v>502</v>
      </c>
      <c r="B508" s="24">
        <f t="shared" si="56"/>
        <v>37</v>
      </c>
      <c r="C508" s="24" t="str">
        <f t="shared" si="56"/>
        <v>Every Kilowatt Counts Power Savings Event</v>
      </c>
      <c r="D508" s="24" t="str">
        <f t="shared" si="56"/>
        <v>Consumer</v>
      </c>
      <c r="E508" s="24">
        <f t="shared" si="56"/>
        <v>2009</v>
      </c>
      <c r="F508" s="25" t="str">
        <f t="shared" si="56"/>
        <v>Preliminary</v>
      </c>
      <c r="H508" s="23">
        <f t="shared" si="50"/>
        <v>15</v>
      </c>
      <c r="I508" s="25" t="s">
        <v>1562</v>
      </c>
      <c r="K508" s="184">
        <v>1.9876384656514596E-3</v>
      </c>
      <c r="L508" s="185">
        <v>64</v>
      </c>
      <c r="M508" s="185">
        <v>640</v>
      </c>
      <c r="N508" s="186">
        <v>7.155498476345254E-4</v>
      </c>
      <c r="O508" s="185">
        <v>23.04</v>
      </c>
      <c r="P508" s="185">
        <v>230.4</v>
      </c>
      <c r="Q508" s="187">
        <v>36</v>
      </c>
      <c r="R508" s="188">
        <v>10</v>
      </c>
      <c r="T508" s="184">
        <v>11.824115289810203</v>
      </c>
      <c r="U508" s="189">
        <v>2.3502066372324316E-2</v>
      </c>
      <c r="V508" s="185">
        <v>756.74337854785301</v>
      </c>
      <c r="W508" s="185">
        <v>7567.4337854785317</v>
      </c>
      <c r="X508" s="189">
        <v>8.4607438940367524E-3</v>
      </c>
      <c r="Y508" s="185">
        <v>272.42761627722706</v>
      </c>
      <c r="Z508" s="190">
        <v>2724.2761627722707</v>
      </c>
    </row>
    <row r="509" spans="1:26">
      <c r="A509" s="323">
        <f t="shared" si="51"/>
        <v>503</v>
      </c>
      <c r="B509" s="324">
        <f t="shared" si="56"/>
        <v>37</v>
      </c>
      <c r="C509" s="324" t="str">
        <f t="shared" si="56"/>
        <v>Every Kilowatt Counts Power Savings Event</v>
      </c>
      <c r="D509" s="324" t="str">
        <f t="shared" si="56"/>
        <v>Consumer</v>
      </c>
      <c r="E509" s="324">
        <f t="shared" si="56"/>
        <v>2009</v>
      </c>
      <c r="F509" s="325" t="str">
        <f t="shared" si="56"/>
        <v>Preliminary</v>
      </c>
      <c r="H509" s="323">
        <f t="shared" si="50"/>
        <v>16</v>
      </c>
      <c r="I509" s="325" t="s">
        <v>1563</v>
      </c>
      <c r="K509" s="326">
        <v>0.15515996168582374</v>
      </c>
      <c r="L509" s="198">
        <v>511</v>
      </c>
      <c r="M509" s="198">
        <v>5110</v>
      </c>
      <c r="N509" s="327">
        <v>5.5857586206896542E-2</v>
      </c>
      <c r="O509" s="198">
        <v>183.96</v>
      </c>
      <c r="P509" s="198">
        <v>1839.6</v>
      </c>
      <c r="Q509" s="328">
        <v>36</v>
      </c>
      <c r="R509" s="329">
        <v>10</v>
      </c>
      <c r="T509" s="326">
        <v>13.522885765302139</v>
      </c>
      <c r="U509" s="197">
        <v>2.0982104372260513</v>
      </c>
      <c r="V509" s="198">
        <v>6910.1946260693931</v>
      </c>
      <c r="W509" s="198">
        <v>69101.946260693934</v>
      </c>
      <c r="X509" s="197">
        <v>0.75535575740137828</v>
      </c>
      <c r="Y509" s="198">
        <v>2487.6700653849816</v>
      </c>
      <c r="Z509" s="199">
        <v>24876.700653849814</v>
      </c>
    </row>
    <row r="510" spans="1:26">
      <c r="A510" s="23">
        <f t="shared" si="51"/>
        <v>504</v>
      </c>
      <c r="B510" s="24">
        <f t="shared" si="56"/>
        <v>37</v>
      </c>
      <c r="C510" s="24" t="str">
        <f t="shared" si="56"/>
        <v>Every Kilowatt Counts Power Savings Event</v>
      </c>
      <c r="D510" s="24" t="str">
        <f t="shared" si="56"/>
        <v>Consumer</v>
      </c>
      <c r="E510" s="24">
        <f t="shared" si="56"/>
        <v>2009</v>
      </c>
      <c r="F510" s="25" t="str">
        <f t="shared" si="56"/>
        <v>Preliminary</v>
      </c>
      <c r="H510" s="23">
        <f t="shared" si="50"/>
        <v>17</v>
      </c>
      <c r="I510" s="25" t="s">
        <v>1564</v>
      </c>
      <c r="K510" s="184">
        <v>0</v>
      </c>
      <c r="L510" s="185">
        <v>75.099999999999994</v>
      </c>
      <c r="M510" s="185">
        <v>1126.5</v>
      </c>
      <c r="N510" s="186">
        <v>0</v>
      </c>
      <c r="O510" s="185">
        <v>41.305</v>
      </c>
      <c r="P510" s="185">
        <v>619.57500000000005</v>
      </c>
      <c r="Q510" s="187">
        <v>55</v>
      </c>
      <c r="R510" s="188">
        <v>15</v>
      </c>
      <c r="T510" s="184">
        <v>9.4042083377171117</v>
      </c>
      <c r="U510" s="189">
        <v>0</v>
      </c>
      <c r="V510" s="185">
        <v>706.25604616255509</v>
      </c>
      <c r="W510" s="185">
        <v>10593.840692438325</v>
      </c>
      <c r="X510" s="189">
        <v>0</v>
      </c>
      <c r="Y510" s="185">
        <v>388.44082538940529</v>
      </c>
      <c r="Z510" s="190">
        <v>5826.6123808410794</v>
      </c>
    </row>
    <row r="511" spans="1:26">
      <c r="A511" s="323">
        <f t="shared" si="51"/>
        <v>505</v>
      </c>
      <c r="B511" s="324">
        <f t="shared" ref="B511:F515" si="57">B510</f>
        <v>37</v>
      </c>
      <c r="C511" s="324" t="str">
        <f t="shared" si="57"/>
        <v>Every Kilowatt Counts Power Savings Event</v>
      </c>
      <c r="D511" s="324" t="str">
        <f t="shared" si="57"/>
        <v>Consumer</v>
      </c>
      <c r="E511" s="324">
        <f t="shared" si="57"/>
        <v>2009</v>
      </c>
      <c r="F511" s="325" t="str">
        <f t="shared" si="57"/>
        <v>Preliminary</v>
      </c>
      <c r="H511" s="323">
        <f t="shared" si="50"/>
        <v>18</v>
      </c>
      <c r="I511" s="325" t="s">
        <v>1565</v>
      </c>
      <c r="K511" s="326">
        <v>0</v>
      </c>
      <c r="L511" s="198">
        <v>225.3</v>
      </c>
      <c r="M511" s="198">
        <v>3379.5</v>
      </c>
      <c r="N511" s="327">
        <v>0</v>
      </c>
      <c r="O511" s="198">
        <v>123.91500000000001</v>
      </c>
      <c r="P511" s="198">
        <v>1858.7249999999999</v>
      </c>
      <c r="Q511" s="328">
        <v>55</v>
      </c>
      <c r="R511" s="329">
        <v>15</v>
      </c>
      <c r="T511" s="326">
        <v>3.0191019836713107</v>
      </c>
      <c r="U511" s="197">
        <v>0</v>
      </c>
      <c r="V511" s="198">
        <v>680.20367692114633</v>
      </c>
      <c r="W511" s="198">
        <v>10203.055153817195</v>
      </c>
      <c r="X511" s="197">
        <v>0</v>
      </c>
      <c r="Y511" s="198">
        <v>374.11202230663048</v>
      </c>
      <c r="Z511" s="199">
        <v>5611.6803345994558</v>
      </c>
    </row>
    <row r="512" spans="1:26">
      <c r="A512" s="23">
        <f t="shared" si="51"/>
        <v>506</v>
      </c>
      <c r="B512" s="24">
        <f t="shared" si="57"/>
        <v>37</v>
      </c>
      <c r="C512" s="24" t="str">
        <f t="shared" si="57"/>
        <v>Every Kilowatt Counts Power Savings Event</v>
      </c>
      <c r="D512" s="24" t="str">
        <f t="shared" si="57"/>
        <v>Consumer</v>
      </c>
      <c r="E512" s="24">
        <f t="shared" si="57"/>
        <v>2009</v>
      </c>
      <c r="F512" s="25" t="str">
        <f t="shared" si="57"/>
        <v>Preliminary</v>
      </c>
      <c r="H512" s="23">
        <f t="shared" si="50"/>
        <v>19</v>
      </c>
      <c r="I512" s="25" t="s">
        <v>1566</v>
      </c>
      <c r="K512" s="184">
        <v>7.7195019157088124E-2</v>
      </c>
      <c r="L512" s="185">
        <v>226</v>
      </c>
      <c r="M512" s="185">
        <v>2260</v>
      </c>
      <c r="N512" s="186">
        <v>3.8597509578544062E-2</v>
      </c>
      <c r="O512" s="185">
        <v>113</v>
      </c>
      <c r="P512" s="185">
        <v>1130</v>
      </c>
      <c r="Q512" s="187">
        <v>50</v>
      </c>
      <c r="R512" s="188">
        <v>10</v>
      </c>
      <c r="T512" s="184">
        <v>17.553260767180902</v>
      </c>
      <c r="U512" s="189">
        <v>1.355024301191893</v>
      </c>
      <c r="V512" s="185">
        <v>3967.0369333828839</v>
      </c>
      <c r="W512" s="185">
        <v>39670.36933382885</v>
      </c>
      <c r="X512" s="189">
        <v>0.67751215059594649</v>
      </c>
      <c r="Y512" s="185">
        <v>1983.518466691442</v>
      </c>
      <c r="Z512" s="190">
        <v>19835.184666914425</v>
      </c>
    </row>
    <row r="513" spans="1:26">
      <c r="A513" s="323">
        <f t="shared" si="51"/>
        <v>507</v>
      </c>
      <c r="B513" s="324">
        <f t="shared" si="57"/>
        <v>37</v>
      </c>
      <c r="C513" s="324" t="str">
        <f t="shared" si="57"/>
        <v>Every Kilowatt Counts Power Savings Event</v>
      </c>
      <c r="D513" s="324" t="str">
        <f t="shared" si="57"/>
        <v>Consumer</v>
      </c>
      <c r="E513" s="324">
        <f t="shared" si="57"/>
        <v>2009</v>
      </c>
      <c r="F513" s="325" t="str">
        <f t="shared" si="57"/>
        <v>Preliminary</v>
      </c>
      <c r="H513" s="323">
        <f t="shared" si="50"/>
        <v>20</v>
      </c>
      <c r="I513" s="325" t="s">
        <v>1567</v>
      </c>
      <c r="K513" s="326">
        <v>0.34586048835194588</v>
      </c>
      <c r="L513" s="198">
        <v>341.6</v>
      </c>
      <c r="M513" s="198">
        <v>4099.2</v>
      </c>
      <c r="N513" s="327">
        <v>0.15217861487485618</v>
      </c>
      <c r="O513" s="198">
        <v>150.304</v>
      </c>
      <c r="P513" s="198">
        <v>1803.6480000000004</v>
      </c>
      <c r="Q513" s="328">
        <v>44</v>
      </c>
      <c r="R513" s="329">
        <v>12</v>
      </c>
      <c r="T513" s="326">
        <v>10.472247201021448</v>
      </c>
      <c r="U513" s="197">
        <v>3.6219365310875764</v>
      </c>
      <c r="V513" s="198">
        <v>3577.319643868927</v>
      </c>
      <c r="W513" s="198">
        <v>42927.835726427125</v>
      </c>
      <c r="X513" s="197">
        <v>1.5936520736785336</v>
      </c>
      <c r="Y513" s="198">
        <v>1574.0206433023277</v>
      </c>
      <c r="Z513" s="199">
        <v>18888.247719627929</v>
      </c>
    </row>
    <row r="514" spans="1:26">
      <c r="A514" s="23">
        <f t="shared" si="51"/>
        <v>508</v>
      </c>
      <c r="B514" s="24">
        <f t="shared" si="57"/>
        <v>37</v>
      </c>
      <c r="C514" s="24" t="str">
        <f t="shared" si="57"/>
        <v>Every Kilowatt Counts Power Savings Event</v>
      </c>
      <c r="D514" s="24" t="str">
        <f t="shared" si="57"/>
        <v>Consumer</v>
      </c>
      <c r="E514" s="24">
        <f t="shared" si="57"/>
        <v>2009</v>
      </c>
      <c r="F514" s="25" t="str">
        <f t="shared" si="57"/>
        <v>Preliminary</v>
      </c>
      <c r="H514" s="23">
        <f t="shared" si="50"/>
        <v>21</v>
      </c>
      <c r="I514" s="25" t="s">
        <v>1568</v>
      </c>
      <c r="K514" s="184">
        <v>9.7602315799553821E-2</v>
      </c>
      <c r="L514" s="185">
        <v>96.4</v>
      </c>
      <c r="M514" s="185">
        <v>867.6</v>
      </c>
      <c r="N514" s="186">
        <v>4.2945018951803686E-2</v>
      </c>
      <c r="O514" s="185">
        <v>42.416000000000004</v>
      </c>
      <c r="P514" s="185">
        <v>381.74400000000003</v>
      </c>
      <c r="Q514" s="187">
        <v>44</v>
      </c>
      <c r="R514" s="188">
        <v>9</v>
      </c>
      <c r="T514" s="184">
        <v>10.703515458823567</v>
      </c>
      <c r="U514" s="189">
        <v>1.0446878959775041</v>
      </c>
      <c r="V514" s="185">
        <v>1031.8188902305919</v>
      </c>
      <c r="W514" s="185">
        <v>9286.3700120753274</v>
      </c>
      <c r="X514" s="189">
        <v>0.45966267423010182</v>
      </c>
      <c r="Y514" s="185">
        <v>454.00031170146048</v>
      </c>
      <c r="Z514" s="190">
        <v>4086.0028053131437</v>
      </c>
    </row>
    <row r="515" spans="1:26">
      <c r="A515" s="330">
        <f t="shared" si="51"/>
        <v>509</v>
      </c>
      <c r="B515" s="331">
        <f t="shared" si="57"/>
        <v>37</v>
      </c>
      <c r="C515" s="331" t="str">
        <f t="shared" si="57"/>
        <v>Every Kilowatt Counts Power Savings Event</v>
      </c>
      <c r="D515" s="331" t="str">
        <f t="shared" si="57"/>
        <v>Consumer</v>
      </c>
      <c r="E515" s="331">
        <f t="shared" si="57"/>
        <v>2009</v>
      </c>
      <c r="F515" s="332" t="str">
        <f t="shared" si="57"/>
        <v>Preliminary</v>
      </c>
      <c r="H515" s="330">
        <f t="shared" si="50"/>
        <v>22</v>
      </c>
      <c r="I515" s="332" t="s">
        <v>1569</v>
      </c>
      <c r="K515" s="339">
        <v>6.9809335255437404E-3</v>
      </c>
      <c r="L515" s="234">
        <v>224.7</v>
      </c>
      <c r="M515" s="234">
        <v>1348.2</v>
      </c>
      <c r="N515" s="340">
        <v>3.3508480922609953E-3</v>
      </c>
      <c r="O515" s="234">
        <v>107.85599999999998</v>
      </c>
      <c r="P515" s="234">
        <v>647.13599999999997</v>
      </c>
      <c r="Q515" s="336">
        <v>48</v>
      </c>
      <c r="R515" s="337">
        <v>6</v>
      </c>
      <c r="T515" s="339">
        <v>4.5538822399944703</v>
      </c>
      <c r="U515" s="233">
        <v>3.1790349200555623E-2</v>
      </c>
      <c r="V515" s="234">
        <v>1023.2573393267575</v>
      </c>
      <c r="W515" s="234">
        <v>6139.5440359605445</v>
      </c>
      <c r="X515" s="233">
        <v>1.5259367616266699E-2</v>
      </c>
      <c r="Y515" s="234">
        <v>491.1635228768435</v>
      </c>
      <c r="Z515" s="235">
        <v>2946.9811372610611</v>
      </c>
    </row>
    <row r="516" spans="1:26" ht="14.25" hidden="1">
      <c r="A516" s="49">
        <f t="shared" si="51"/>
        <v>510</v>
      </c>
      <c r="B516" s="50">
        <f>B494+1</f>
        <v>38</v>
      </c>
      <c r="C516" s="240" t="s">
        <v>18</v>
      </c>
      <c r="D516" s="219" t="s">
        <v>19</v>
      </c>
      <c r="E516" s="220">
        <f>E494</f>
        <v>2009</v>
      </c>
      <c r="F516" s="221" t="s">
        <v>40</v>
      </c>
      <c r="H516" s="49">
        <f t="shared" si="50"/>
        <v>1</v>
      </c>
      <c r="I516" s="51" t="s">
        <v>121</v>
      </c>
      <c r="K516" s="222">
        <v>0.86499999999999999</v>
      </c>
      <c r="L516" s="223">
        <v>17.3</v>
      </c>
      <c r="M516" s="223">
        <v>224.9</v>
      </c>
      <c r="N516" s="224">
        <v>0.77849999999999997</v>
      </c>
      <c r="O516" s="223">
        <v>15.57</v>
      </c>
      <c r="P516" s="223">
        <v>202.41</v>
      </c>
      <c r="Q516" s="225">
        <v>90</v>
      </c>
      <c r="R516" s="226">
        <v>13</v>
      </c>
      <c r="T516" s="222">
        <v>0</v>
      </c>
      <c r="U516" s="227">
        <v>0</v>
      </c>
      <c r="V516" s="223">
        <v>0</v>
      </c>
      <c r="W516" s="223">
        <v>0</v>
      </c>
      <c r="X516" s="227">
        <v>0</v>
      </c>
      <c r="Y516" s="223">
        <v>0</v>
      </c>
      <c r="Z516" s="228">
        <v>0</v>
      </c>
    </row>
    <row r="517" spans="1:26" ht="14.25" hidden="1">
      <c r="A517" s="323">
        <f t="shared" si="51"/>
        <v>511</v>
      </c>
      <c r="B517" s="324">
        <f t="shared" ref="B517:F521" si="58">B516</f>
        <v>38</v>
      </c>
      <c r="C517" s="56" t="s">
        <v>18</v>
      </c>
      <c r="D517" s="324" t="str">
        <f t="shared" si="58"/>
        <v>Consumer, Business</v>
      </c>
      <c r="E517" s="324">
        <f t="shared" si="58"/>
        <v>2009</v>
      </c>
      <c r="F517" s="325" t="str">
        <f t="shared" si="58"/>
        <v>Preliminary</v>
      </c>
      <c r="H517" s="323">
        <f t="shared" si="50"/>
        <v>2</v>
      </c>
      <c r="I517" s="325" t="s">
        <v>122</v>
      </c>
      <c r="K517" s="326">
        <v>0.86499999999999999</v>
      </c>
      <c r="L517" s="198">
        <v>17.3</v>
      </c>
      <c r="M517" s="198">
        <v>224.9</v>
      </c>
      <c r="N517" s="327">
        <v>0.77849999999999997</v>
      </c>
      <c r="O517" s="198">
        <v>15.57</v>
      </c>
      <c r="P517" s="198">
        <v>202.41</v>
      </c>
      <c r="Q517" s="328">
        <v>90</v>
      </c>
      <c r="R517" s="329">
        <v>13</v>
      </c>
      <c r="T517" s="326">
        <v>213</v>
      </c>
      <c r="U517" s="197">
        <v>184.245</v>
      </c>
      <c r="V517" s="198">
        <v>3684.9</v>
      </c>
      <c r="W517" s="198">
        <v>47903.7</v>
      </c>
      <c r="X517" s="197">
        <v>165.82049999999998</v>
      </c>
      <c r="Y517" s="198">
        <v>3316.41</v>
      </c>
      <c r="Z517" s="199">
        <v>43113.33</v>
      </c>
    </row>
    <row r="518" spans="1:26" ht="14.25" hidden="1">
      <c r="A518" s="23">
        <f t="shared" si="51"/>
        <v>512</v>
      </c>
      <c r="B518" s="24">
        <f t="shared" si="58"/>
        <v>38</v>
      </c>
      <c r="C518" s="70" t="s">
        <v>18</v>
      </c>
      <c r="D518" s="24" t="str">
        <f t="shared" si="58"/>
        <v>Consumer, Business</v>
      </c>
      <c r="E518" s="24">
        <f t="shared" si="58"/>
        <v>2009</v>
      </c>
      <c r="F518" s="25" t="str">
        <f t="shared" si="58"/>
        <v>Preliminary</v>
      </c>
      <c r="H518" s="23">
        <f t="shared" si="50"/>
        <v>3</v>
      </c>
      <c r="I518" s="25" t="s">
        <v>123</v>
      </c>
      <c r="K518" s="184">
        <v>0.3</v>
      </c>
      <c r="L518" s="185">
        <v>6</v>
      </c>
      <c r="M518" s="185">
        <v>78</v>
      </c>
      <c r="N518" s="186">
        <v>0.27</v>
      </c>
      <c r="O518" s="185">
        <v>5.4</v>
      </c>
      <c r="P518" s="185">
        <v>70.2</v>
      </c>
      <c r="Q518" s="187">
        <v>90</v>
      </c>
      <c r="R518" s="188">
        <v>13</v>
      </c>
      <c r="T518" s="184">
        <v>0</v>
      </c>
      <c r="U518" s="189">
        <v>0</v>
      </c>
      <c r="V518" s="185">
        <v>0</v>
      </c>
      <c r="W518" s="185">
        <v>0</v>
      </c>
      <c r="X518" s="189">
        <v>0</v>
      </c>
      <c r="Y518" s="185">
        <v>0</v>
      </c>
      <c r="Z518" s="190">
        <v>0</v>
      </c>
    </row>
    <row r="519" spans="1:26" ht="14.25" hidden="1">
      <c r="A519" s="323">
        <f t="shared" si="51"/>
        <v>513</v>
      </c>
      <c r="B519" s="324">
        <f t="shared" si="58"/>
        <v>38</v>
      </c>
      <c r="C519" s="56" t="s">
        <v>18</v>
      </c>
      <c r="D519" s="324" t="str">
        <f t="shared" si="58"/>
        <v>Consumer, Business</v>
      </c>
      <c r="E519" s="324">
        <f t="shared" si="58"/>
        <v>2009</v>
      </c>
      <c r="F519" s="325" t="str">
        <f t="shared" si="58"/>
        <v>Preliminary</v>
      </c>
      <c r="H519" s="323">
        <f t="shared" si="50"/>
        <v>4</v>
      </c>
      <c r="I519" s="325" t="s">
        <v>124</v>
      </c>
      <c r="K519" s="326">
        <v>3.7</v>
      </c>
      <c r="L519" s="198">
        <v>74</v>
      </c>
      <c r="M519" s="198">
        <v>962</v>
      </c>
      <c r="N519" s="327">
        <v>3.33</v>
      </c>
      <c r="O519" s="198">
        <v>66.599999999999994</v>
      </c>
      <c r="P519" s="198">
        <v>865.8</v>
      </c>
      <c r="Q519" s="328">
        <v>90</v>
      </c>
      <c r="R519" s="329">
        <v>13</v>
      </c>
      <c r="T519" s="326">
        <v>0</v>
      </c>
      <c r="U519" s="197">
        <v>0</v>
      </c>
      <c r="V519" s="198">
        <v>0</v>
      </c>
      <c r="W519" s="198">
        <v>0</v>
      </c>
      <c r="X519" s="197">
        <v>0</v>
      </c>
      <c r="Y519" s="198">
        <v>0</v>
      </c>
      <c r="Z519" s="199">
        <v>0</v>
      </c>
    </row>
    <row r="520" spans="1:26" ht="14.25" hidden="1">
      <c r="A520" s="23">
        <f t="shared" si="51"/>
        <v>514</v>
      </c>
      <c r="B520" s="24">
        <f t="shared" si="58"/>
        <v>38</v>
      </c>
      <c r="C520" s="70" t="s">
        <v>18</v>
      </c>
      <c r="D520" s="24" t="str">
        <f t="shared" si="58"/>
        <v>Consumer, Business</v>
      </c>
      <c r="E520" s="24">
        <f t="shared" si="58"/>
        <v>2009</v>
      </c>
      <c r="F520" s="25" t="str">
        <f t="shared" si="58"/>
        <v>Preliminary</v>
      </c>
      <c r="H520" s="23">
        <f t="shared" ref="H520:H583" si="59">IF($B520&lt;&gt;B519,1,H519+1)</f>
        <v>5</v>
      </c>
      <c r="I520" s="25" t="s">
        <v>125</v>
      </c>
      <c r="K520" s="184">
        <v>3.7</v>
      </c>
      <c r="L520" s="185">
        <v>74</v>
      </c>
      <c r="M520" s="185">
        <v>962</v>
      </c>
      <c r="N520" s="186">
        <v>3.33</v>
      </c>
      <c r="O520" s="185">
        <v>66.599999999999994</v>
      </c>
      <c r="P520" s="185">
        <v>865.8</v>
      </c>
      <c r="Q520" s="187">
        <v>90</v>
      </c>
      <c r="R520" s="188">
        <v>13</v>
      </c>
      <c r="T520" s="184">
        <v>0</v>
      </c>
      <c r="U520" s="189">
        <v>0</v>
      </c>
      <c r="V520" s="185">
        <v>0</v>
      </c>
      <c r="W520" s="185">
        <v>0</v>
      </c>
      <c r="X520" s="189">
        <v>0</v>
      </c>
      <c r="Y520" s="185">
        <v>0</v>
      </c>
      <c r="Z520" s="190">
        <v>0</v>
      </c>
    </row>
    <row r="521" spans="1:26" ht="14.25" hidden="1">
      <c r="A521" s="330">
        <f t="shared" ref="A521:A584" si="60">A520+1</f>
        <v>515</v>
      </c>
      <c r="B521" s="331">
        <f t="shared" si="58"/>
        <v>38</v>
      </c>
      <c r="C521" s="241" t="s">
        <v>18</v>
      </c>
      <c r="D521" s="331" t="str">
        <f t="shared" si="58"/>
        <v>Consumer, Business</v>
      </c>
      <c r="E521" s="331">
        <f t="shared" si="58"/>
        <v>2009</v>
      </c>
      <c r="F521" s="332" t="str">
        <f t="shared" si="58"/>
        <v>Preliminary</v>
      </c>
      <c r="H521" s="330">
        <f t="shared" si="59"/>
        <v>6</v>
      </c>
      <c r="I521" s="332" t="s">
        <v>126</v>
      </c>
      <c r="K521" s="339">
        <v>1.85</v>
      </c>
      <c r="L521" s="234">
        <v>37</v>
      </c>
      <c r="M521" s="234">
        <v>481</v>
      </c>
      <c r="N521" s="340">
        <v>1.665</v>
      </c>
      <c r="O521" s="234">
        <v>33.299999999999997</v>
      </c>
      <c r="P521" s="234">
        <v>432.9</v>
      </c>
      <c r="Q521" s="336">
        <v>90</v>
      </c>
      <c r="R521" s="337">
        <v>13</v>
      </c>
      <c r="T521" s="339">
        <v>0</v>
      </c>
      <c r="U521" s="233">
        <v>0</v>
      </c>
      <c r="V521" s="234">
        <v>0</v>
      </c>
      <c r="W521" s="234">
        <v>0</v>
      </c>
      <c r="X521" s="233">
        <v>0</v>
      </c>
      <c r="Y521" s="234">
        <v>0</v>
      </c>
      <c r="Z521" s="235">
        <v>0</v>
      </c>
    </row>
    <row r="522" spans="1:26" hidden="1">
      <c r="A522" s="49">
        <f t="shared" si="60"/>
        <v>516</v>
      </c>
      <c r="B522" s="50">
        <f>B516+1</f>
        <v>39</v>
      </c>
      <c r="C522" s="50" t="s">
        <v>26</v>
      </c>
      <c r="D522" s="219" t="s">
        <v>15</v>
      </c>
      <c r="E522" s="220">
        <f>E516</f>
        <v>2009</v>
      </c>
      <c r="F522" s="221" t="s">
        <v>40</v>
      </c>
      <c r="H522" s="49">
        <f t="shared" si="59"/>
        <v>1</v>
      </c>
      <c r="I522" s="51" t="s">
        <v>1570</v>
      </c>
      <c r="K522" s="222">
        <v>2.5999999999999999E-2</v>
      </c>
      <c r="L522" s="256" t="s">
        <v>212</v>
      </c>
      <c r="M522" s="256" t="s">
        <v>212</v>
      </c>
      <c r="N522" s="257" t="s">
        <v>212</v>
      </c>
      <c r="O522" s="256" t="s">
        <v>212</v>
      </c>
      <c r="P522" s="256" t="s">
        <v>212</v>
      </c>
      <c r="Q522" s="225">
        <v>58</v>
      </c>
      <c r="R522" s="226">
        <v>20</v>
      </c>
      <c r="T522" s="222">
        <v>12</v>
      </c>
      <c r="U522" s="227">
        <v>0.312</v>
      </c>
      <c r="V522" s="223">
        <v>2733.12</v>
      </c>
      <c r="W522" s="223">
        <v>54662.400000000001</v>
      </c>
      <c r="X522" s="227">
        <v>0.18095999999999998</v>
      </c>
      <c r="Y522" s="223">
        <v>1585.2095999999999</v>
      </c>
      <c r="Z522" s="228">
        <v>31704.191999999995</v>
      </c>
    </row>
    <row r="523" spans="1:26" hidden="1">
      <c r="A523" s="323">
        <f t="shared" si="60"/>
        <v>517</v>
      </c>
      <c r="B523" s="324">
        <f t="shared" ref="B523:F538" si="61">B522</f>
        <v>39</v>
      </c>
      <c r="C523" s="324" t="str">
        <f t="shared" si="61"/>
        <v>Electricity Retrofit Incentive</v>
      </c>
      <c r="D523" s="324" t="str">
        <f t="shared" si="61"/>
        <v>Business, Industrial</v>
      </c>
      <c r="E523" s="324">
        <f t="shared" si="61"/>
        <v>2009</v>
      </c>
      <c r="F523" s="325" t="str">
        <f t="shared" si="61"/>
        <v>Preliminary</v>
      </c>
      <c r="H523" s="323">
        <f t="shared" si="59"/>
        <v>2</v>
      </c>
      <c r="I523" s="325" t="s">
        <v>1571</v>
      </c>
      <c r="K523" s="326">
        <v>4.4333333333333301E-2</v>
      </c>
      <c r="L523" s="269" t="s">
        <v>212</v>
      </c>
      <c r="M523" s="269" t="s">
        <v>212</v>
      </c>
      <c r="N523" s="344" t="s">
        <v>212</v>
      </c>
      <c r="O523" s="269" t="s">
        <v>212</v>
      </c>
      <c r="P523" s="269" t="s">
        <v>212</v>
      </c>
      <c r="Q523" s="328">
        <v>58</v>
      </c>
      <c r="R523" s="329">
        <v>20</v>
      </c>
      <c r="T523" s="326">
        <v>8</v>
      </c>
      <c r="U523" s="197">
        <v>0.35466666666666641</v>
      </c>
      <c r="V523" s="198">
        <v>1578.2666666666655</v>
      </c>
      <c r="W523" s="198">
        <v>31565.33333333331</v>
      </c>
      <c r="X523" s="197">
        <v>0.20570666666666651</v>
      </c>
      <c r="Y523" s="198">
        <v>915.3946666666659</v>
      </c>
      <c r="Z523" s="199">
        <v>18307.893333333319</v>
      </c>
    </row>
    <row r="524" spans="1:26" hidden="1">
      <c r="A524" s="23">
        <f t="shared" si="60"/>
        <v>518</v>
      </c>
      <c r="B524" s="24">
        <f t="shared" si="61"/>
        <v>39</v>
      </c>
      <c r="C524" s="24" t="str">
        <f t="shared" si="61"/>
        <v>Electricity Retrofit Incentive</v>
      </c>
      <c r="D524" s="24" t="str">
        <f t="shared" si="61"/>
        <v>Business, Industrial</v>
      </c>
      <c r="E524" s="24">
        <f t="shared" si="61"/>
        <v>2009</v>
      </c>
      <c r="F524" s="25" t="str">
        <f t="shared" si="61"/>
        <v>Preliminary</v>
      </c>
      <c r="H524" s="23">
        <f t="shared" si="59"/>
        <v>3</v>
      </c>
      <c r="I524" s="25" t="s">
        <v>1572</v>
      </c>
      <c r="K524" s="184">
        <v>4.4333333333333301E-2</v>
      </c>
      <c r="L524" s="253" t="s">
        <v>212</v>
      </c>
      <c r="M524" s="253" t="s">
        <v>212</v>
      </c>
      <c r="N524" s="254" t="s">
        <v>212</v>
      </c>
      <c r="O524" s="253" t="s">
        <v>212</v>
      </c>
      <c r="P524" s="253" t="s">
        <v>212</v>
      </c>
      <c r="Q524" s="187">
        <v>58</v>
      </c>
      <c r="R524" s="188">
        <v>20</v>
      </c>
      <c r="T524" s="184">
        <v>0</v>
      </c>
      <c r="U524" s="189">
        <v>0</v>
      </c>
      <c r="V524" s="185">
        <v>0</v>
      </c>
      <c r="W524" s="185">
        <v>0</v>
      </c>
      <c r="X524" s="189">
        <v>0</v>
      </c>
      <c r="Y524" s="185">
        <v>0</v>
      </c>
      <c r="Z524" s="190">
        <v>0</v>
      </c>
    </row>
    <row r="525" spans="1:26" hidden="1">
      <c r="A525" s="323">
        <f t="shared" si="60"/>
        <v>519</v>
      </c>
      <c r="B525" s="324">
        <f t="shared" si="61"/>
        <v>39</v>
      </c>
      <c r="C525" s="324" t="str">
        <f t="shared" si="61"/>
        <v>Electricity Retrofit Incentive</v>
      </c>
      <c r="D525" s="324" t="str">
        <f t="shared" si="61"/>
        <v>Business, Industrial</v>
      </c>
      <c r="E525" s="324">
        <f t="shared" si="61"/>
        <v>2009</v>
      </c>
      <c r="F525" s="325" t="str">
        <f t="shared" si="61"/>
        <v>Preliminary</v>
      </c>
      <c r="H525" s="323">
        <f t="shared" si="59"/>
        <v>4</v>
      </c>
      <c r="I525" s="325" t="s">
        <v>1573</v>
      </c>
      <c r="K525" s="326">
        <v>1.9000000000000003E-2</v>
      </c>
      <c r="L525" s="269" t="s">
        <v>212</v>
      </c>
      <c r="M525" s="269" t="s">
        <v>212</v>
      </c>
      <c r="N525" s="344" t="s">
        <v>212</v>
      </c>
      <c r="O525" s="269" t="s">
        <v>212</v>
      </c>
      <c r="P525" s="269" t="s">
        <v>212</v>
      </c>
      <c r="Q525" s="328">
        <v>58</v>
      </c>
      <c r="R525" s="329">
        <v>20</v>
      </c>
      <c r="T525" s="326">
        <v>0</v>
      </c>
      <c r="U525" s="197">
        <v>0</v>
      </c>
      <c r="V525" s="198">
        <v>0</v>
      </c>
      <c r="W525" s="198">
        <v>0</v>
      </c>
      <c r="X525" s="197">
        <v>0</v>
      </c>
      <c r="Y525" s="198">
        <v>0</v>
      </c>
      <c r="Z525" s="199">
        <v>0</v>
      </c>
    </row>
    <row r="526" spans="1:26" hidden="1">
      <c r="A526" s="23">
        <f t="shared" si="60"/>
        <v>520</v>
      </c>
      <c r="B526" s="24">
        <f t="shared" si="61"/>
        <v>39</v>
      </c>
      <c r="C526" s="24" t="str">
        <f t="shared" si="61"/>
        <v>Electricity Retrofit Incentive</v>
      </c>
      <c r="D526" s="24" t="str">
        <f t="shared" si="61"/>
        <v>Business, Industrial</v>
      </c>
      <c r="E526" s="24">
        <f t="shared" si="61"/>
        <v>2009</v>
      </c>
      <c r="F526" s="25" t="str">
        <f t="shared" si="61"/>
        <v>Preliminary</v>
      </c>
      <c r="H526" s="23">
        <f t="shared" si="59"/>
        <v>5</v>
      </c>
      <c r="I526" s="25" t="s">
        <v>1574</v>
      </c>
      <c r="K526" s="184">
        <v>2.6499999999999989E-2</v>
      </c>
      <c r="L526" s="253" t="s">
        <v>212</v>
      </c>
      <c r="M526" s="253" t="s">
        <v>212</v>
      </c>
      <c r="N526" s="254" t="s">
        <v>212</v>
      </c>
      <c r="O526" s="253" t="s">
        <v>212</v>
      </c>
      <c r="P526" s="253" t="s">
        <v>212</v>
      </c>
      <c r="Q526" s="187">
        <v>58</v>
      </c>
      <c r="R526" s="188">
        <v>20</v>
      </c>
      <c r="T526" s="184">
        <v>0</v>
      </c>
      <c r="U526" s="189">
        <v>0</v>
      </c>
      <c r="V526" s="185">
        <v>0</v>
      </c>
      <c r="W526" s="185">
        <v>0</v>
      </c>
      <c r="X526" s="189">
        <v>0</v>
      </c>
      <c r="Y526" s="185">
        <v>0</v>
      </c>
      <c r="Z526" s="190">
        <v>0</v>
      </c>
    </row>
    <row r="527" spans="1:26" hidden="1">
      <c r="A527" s="323">
        <f t="shared" si="60"/>
        <v>521</v>
      </c>
      <c r="B527" s="324">
        <f t="shared" si="61"/>
        <v>39</v>
      </c>
      <c r="C527" s="324" t="str">
        <f t="shared" si="61"/>
        <v>Electricity Retrofit Incentive</v>
      </c>
      <c r="D527" s="324" t="str">
        <f t="shared" si="61"/>
        <v>Business, Industrial</v>
      </c>
      <c r="E527" s="324">
        <f t="shared" si="61"/>
        <v>2009</v>
      </c>
      <c r="F527" s="325" t="str">
        <f t="shared" si="61"/>
        <v>Preliminary</v>
      </c>
      <c r="H527" s="323">
        <f t="shared" si="59"/>
        <v>6</v>
      </c>
      <c r="I527" s="325" t="s">
        <v>1575</v>
      </c>
      <c r="K527" s="326">
        <v>4.4999999999999998E-2</v>
      </c>
      <c r="L527" s="269" t="s">
        <v>212</v>
      </c>
      <c r="M527" s="269" t="s">
        <v>212</v>
      </c>
      <c r="N527" s="344" t="s">
        <v>212</v>
      </c>
      <c r="O527" s="269" t="s">
        <v>212</v>
      </c>
      <c r="P527" s="269" t="s">
        <v>212</v>
      </c>
      <c r="Q527" s="328">
        <v>58</v>
      </c>
      <c r="R527" s="329">
        <v>20</v>
      </c>
      <c r="T527" s="326">
        <v>0</v>
      </c>
      <c r="U527" s="197">
        <v>0</v>
      </c>
      <c r="V527" s="198">
        <v>0</v>
      </c>
      <c r="W527" s="198">
        <v>0</v>
      </c>
      <c r="X527" s="197">
        <v>0</v>
      </c>
      <c r="Y527" s="198">
        <v>0</v>
      </c>
      <c r="Z527" s="199">
        <v>0</v>
      </c>
    </row>
    <row r="528" spans="1:26" hidden="1">
      <c r="A528" s="23">
        <f t="shared" si="60"/>
        <v>522</v>
      </c>
      <c r="B528" s="24">
        <f t="shared" si="61"/>
        <v>39</v>
      </c>
      <c r="C528" s="24" t="str">
        <f t="shared" si="61"/>
        <v>Electricity Retrofit Incentive</v>
      </c>
      <c r="D528" s="24" t="str">
        <f t="shared" si="61"/>
        <v>Business, Industrial</v>
      </c>
      <c r="E528" s="24">
        <f t="shared" si="61"/>
        <v>2009</v>
      </c>
      <c r="F528" s="25" t="str">
        <f t="shared" si="61"/>
        <v>Preliminary</v>
      </c>
      <c r="H528" s="23">
        <f t="shared" si="59"/>
        <v>7</v>
      </c>
      <c r="I528" s="25" t="s">
        <v>1576</v>
      </c>
      <c r="K528" s="184">
        <v>0.05</v>
      </c>
      <c r="L528" s="253" t="s">
        <v>212</v>
      </c>
      <c r="M528" s="253" t="s">
        <v>212</v>
      </c>
      <c r="N528" s="254" t="s">
        <v>212</v>
      </c>
      <c r="O528" s="253" t="s">
        <v>212</v>
      </c>
      <c r="P528" s="253" t="s">
        <v>212</v>
      </c>
      <c r="Q528" s="187">
        <v>58</v>
      </c>
      <c r="R528" s="188">
        <v>20</v>
      </c>
      <c r="T528" s="184">
        <v>0</v>
      </c>
      <c r="U528" s="189">
        <v>0</v>
      </c>
      <c r="V528" s="185">
        <v>0</v>
      </c>
      <c r="W528" s="185">
        <v>0</v>
      </c>
      <c r="X528" s="189">
        <v>0</v>
      </c>
      <c r="Y528" s="185">
        <v>0</v>
      </c>
      <c r="Z528" s="190">
        <v>0</v>
      </c>
    </row>
    <row r="529" spans="1:26" hidden="1">
      <c r="A529" s="323">
        <f t="shared" si="60"/>
        <v>523</v>
      </c>
      <c r="B529" s="324">
        <f t="shared" si="61"/>
        <v>39</v>
      </c>
      <c r="C529" s="324" t="str">
        <f t="shared" si="61"/>
        <v>Electricity Retrofit Incentive</v>
      </c>
      <c r="D529" s="324" t="str">
        <f t="shared" si="61"/>
        <v>Business, Industrial</v>
      </c>
      <c r="E529" s="324">
        <f t="shared" si="61"/>
        <v>2009</v>
      </c>
      <c r="F529" s="325" t="str">
        <f t="shared" si="61"/>
        <v>Preliminary</v>
      </c>
      <c r="H529" s="323">
        <f t="shared" si="59"/>
        <v>8</v>
      </c>
      <c r="I529" s="325" t="s">
        <v>1577</v>
      </c>
      <c r="K529" s="326">
        <v>2.1000000000000001E-2</v>
      </c>
      <c r="L529" s="269" t="s">
        <v>212</v>
      </c>
      <c r="M529" s="269" t="s">
        <v>212</v>
      </c>
      <c r="N529" s="344" t="s">
        <v>212</v>
      </c>
      <c r="O529" s="269" t="s">
        <v>212</v>
      </c>
      <c r="P529" s="269" t="s">
        <v>212</v>
      </c>
      <c r="Q529" s="328">
        <v>58</v>
      </c>
      <c r="R529" s="329">
        <v>20</v>
      </c>
      <c r="T529" s="326">
        <v>17</v>
      </c>
      <c r="U529" s="197">
        <v>0.35700000000000004</v>
      </c>
      <c r="V529" s="198">
        <v>1588.65</v>
      </c>
      <c r="W529" s="198">
        <v>31773</v>
      </c>
      <c r="X529" s="197">
        <v>0.20706000000000002</v>
      </c>
      <c r="Y529" s="198">
        <v>921.41700000000003</v>
      </c>
      <c r="Z529" s="199">
        <v>18428.34</v>
      </c>
    </row>
    <row r="530" spans="1:26" hidden="1">
      <c r="A530" s="23">
        <f t="shared" si="60"/>
        <v>524</v>
      </c>
      <c r="B530" s="24">
        <f t="shared" si="61"/>
        <v>39</v>
      </c>
      <c r="C530" s="24" t="str">
        <f t="shared" si="61"/>
        <v>Electricity Retrofit Incentive</v>
      </c>
      <c r="D530" s="24" t="str">
        <f t="shared" si="61"/>
        <v>Business, Industrial</v>
      </c>
      <c r="E530" s="24">
        <f t="shared" si="61"/>
        <v>2009</v>
      </c>
      <c r="F530" s="25" t="str">
        <f t="shared" si="61"/>
        <v>Preliminary</v>
      </c>
      <c r="H530" s="23">
        <f t="shared" si="59"/>
        <v>9</v>
      </c>
      <c r="I530" s="25" t="s">
        <v>1578</v>
      </c>
      <c r="K530" s="184">
        <v>2.9499999999999992E-2</v>
      </c>
      <c r="L530" s="253" t="s">
        <v>212</v>
      </c>
      <c r="M530" s="253" t="s">
        <v>212</v>
      </c>
      <c r="N530" s="254" t="s">
        <v>212</v>
      </c>
      <c r="O530" s="253" t="s">
        <v>212</v>
      </c>
      <c r="P530" s="253" t="s">
        <v>212</v>
      </c>
      <c r="Q530" s="187">
        <v>58</v>
      </c>
      <c r="R530" s="188">
        <v>20</v>
      </c>
      <c r="T530" s="184">
        <v>38</v>
      </c>
      <c r="U530" s="189">
        <v>1.1209999999999998</v>
      </c>
      <c r="V530" s="185">
        <v>4988.45</v>
      </c>
      <c r="W530" s="185">
        <v>99769</v>
      </c>
      <c r="X530" s="189">
        <v>0.65017999999999987</v>
      </c>
      <c r="Y530" s="185">
        <v>2893.300999999999</v>
      </c>
      <c r="Z530" s="190">
        <v>57866.02</v>
      </c>
    </row>
    <row r="531" spans="1:26" hidden="1">
      <c r="A531" s="323">
        <f t="shared" si="60"/>
        <v>525</v>
      </c>
      <c r="B531" s="324">
        <f t="shared" si="61"/>
        <v>39</v>
      </c>
      <c r="C531" s="324" t="str">
        <f t="shared" si="61"/>
        <v>Electricity Retrofit Incentive</v>
      </c>
      <c r="D531" s="324" t="str">
        <f t="shared" si="61"/>
        <v>Business, Industrial</v>
      </c>
      <c r="E531" s="324">
        <f t="shared" si="61"/>
        <v>2009</v>
      </c>
      <c r="F531" s="325" t="str">
        <f t="shared" si="61"/>
        <v>Preliminary</v>
      </c>
      <c r="H531" s="323">
        <f t="shared" si="59"/>
        <v>10</v>
      </c>
      <c r="I531" s="325" t="s">
        <v>1579</v>
      </c>
      <c r="K531" s="326">
        <v>4.4999999999999998E-2</v>
      </c>
      <c r="L531" s="269" t="s">
        <v>212</v>
      </c>
      <c r="M531" s="269" t="s">
        <v>212</v>
      </c>
      <c r="N531" s="344" t="s">
        <v>212</v>
      </c>
      <c r="O531" s="269" t="s">
        <v>212</v>
      </c>
      <c r="P531" s="269" t="s">
        <v>212</v>
      </c>
      <c r="Q531" s="328">
        <v>58</v>
      </c>
      <c r="R531" s="329">
        <v>20</v>
      </c>
      <c r="T531" s="326">
        <v>138</v>
      </c>
      <c r="U531" s="197">
        <v>6.21</v>
      </c>
      <c r="V531" s="198">
        <v>27634.5</v>
      </c>
      <c r="W531" s="198">
        <v>552690</v>
      </c>
      <c r="X531" s="197">
        <v>3.6017999999999999</v>
      </c>
      <c r="Y531" s="198">
        <v>16028.01</v>
      </c>
      <c r="Z531" s="199">
        <v>320560.2</v>
      </c>
    </row>
    <row r="532" spans="1:26" hidden="1">
      <c r="A532" s="23">
        <f t="shared" si="60"/>
        <v>526</v>
      </c>
      <c r="B532" s="24">
        <f t="shared" si="61"/>
        <v>39</v>
      </c>
      <c r="C532" s="24" t="str">
        <f t="shared" si="61"/>
        <v>Electricity Retrofit Incentive</v>
      </c>
      <c r="D532" s="24" t="str">
        <f t="shared" si="61"/>
        <v>Business, Industrial</v>
      </c>
      <c r="E532" s="24">
        <f t="shared" si="61"/>
        <v>2009</v>
      </c>
      <c r="F532" s="25" t="str">
        <f t="shared" si="61"/>
        <v>Preliminary</v>
      </c>
      <c r="H532" s="23">
        <f t="shared" si="59"/>
        <v>11</v>
      </c>
      <c r="I532" s="25" t="s">
        <v>1580</v>
      </c>
      <c r="K532" s="184">
        <v>5.2999999999999978E-2</v>
      </c>
      <c r="L532" s="253" t="s">
        <v>212</v>
      </c>
      <c r="M532" s="253" t="s">
        <v>212</v>
      </c>
      <c r="N532" s="254" t="s">
        <v>212</v>
      </c>
      <c r="O532" s="253" t="s">
        <v>212</v>
      </c>
      <c r="P532" s="253" t="s">
        <v>212</v>
      </c>
      <c r="Q532" s="187">
        <v>58</v>
      </c>
      <c r="R532" s="188">
        <v>20</v>
      </c>
      <c r="T532" s="184">
        <v>0</v>
      </c>
      <c r="U532" s="189">
        <v>0</v>
      </c>
      <c r="V532" s="185">
        <v>0</v>
      </c>
      <c r="W532" s="185">
        <v>0</v>
      </c>
      <c r="X532" s="189">
        <v>0</v>
      </c>
      <c r="Y532" s="185">
        <v>0</v>
      </c>
      <c r="Z532" s="190">
        <v>0</v>
      </c>
    </row>
    <row r="533" spans="1:26" hidden="1">
      <c r="A533" s="323">
        <f t="shared" si="60"/>
        <v>527</v>
      </c>
      <c r="B533" s="324">
        <f t="shared" si="61"/>
        <v>39</v>
      </c>
      <c r="C533" s="324" t="str">
        <f t="shared" si="61"/>
        <v>Electricity Retrofit Incentive</v>
      </c>
      <c r="D533" s="324" t="str">
        <f t="shared" si="61"/>
        <v>Business, Industrial</v>
      </c>
      <c r="E533" s="324">
        <f t="shared" si="61"/>
        <v>2009</v>
      </c>
      <c r="F533" s="325" t="str">
        <f t="shared" si="61"/>
        <v>Preliminary</v>
      </c>
      <c r="H533" s="323">
        <f t="shared" si="59"/>
        <v>12</v>
      </c>
      <c r="I533" s="325" t="s">
        <v>1581</v>
      </c>
      <c r="K533" s="326">
        <v>2.5666666666666657E-2</v>
      </c>
      <c r="L533" s="269" t="s">
        <v>212</v>
      </c>
      <c r="M533" s="269" t="s">
        <v>212</v>
      </c>
      <c r="N533" s="344" t="s">
        <v>212</v>
      </c>
      <c r="O533" s="269" t="s">
        <v>212</v>
      </c>
      <c r="P533" s="269" t="s">
        <v>212</v>
      </c>
      <c r="Q533" s="328">
        <v>58</v>
      </c>
      <c r="R533" s="329">
        <v>20</v>
      </c>
      <c r="T533" s="326">
        <v>0</v>
      </c>
      <c r="U533" s="197">
        <v>0</v>
      </c>
      <c r="V533" s="198">
        <v>0</v>
      </c>
      <c r="W533" s="198">
        <v>0</v>
      </c>
      <c r="X533" s="197">
        <v>0</v>
      </c>
      <c r="Y533" s="198">
        <v>0</v>
      </c>
      <c r="Z533" s="199">
        <v>0</v>
      </c>
    </row>
    <row r="534" spans="1:26" hidden="1">
      <c r="A534" s="23">
        <f t="shared" si="60"/>
        <v>528</v>
      </c>
      <c r="B534" s="24">
        <f t="shared" si="61"/>
        <v>39</v>
      </c>
      <c r="C534" s="24" t="str">
        <f t="shared" si="61"/>
        <v>Electricity Retrofit Incentive</v>
      </c>
      <c r="D534" s="24" t="str">
        <f t="shared" si="61"/>
        <v>Business, Industrial</v>
      </c>
      <c r="E534" s="24">
        <f t="shared" si="61"/>
        <v>2009</v>
      </c>
      <c r="F534" s="25" t="str">
        <f t="shared" si="61"/>
        <v>Preliminary</v>
      </c>
      <c r="H534" s="23">
        <f t="shared" si="59"/>
        <v>13</v>
      </c>
      <c r="I534" s="25" t="s">
        <v>1582</v>
      </c>
      <c r="K534" s="184">
        <v>2.8333333333333308E-2</v>
      </c>
      <c r="L534" s="253" t="s">
        <v>212</v>
      </c>
      <c r="M534" s="253" t="s">
        <v>212</v>
      </c>
      <c r="N534" s="254" t="s">
        <v>212</v>
      </c>
      <c r="O534" s="253" t="s">
        <v>212</v>
      </c>
      <c r="P534" s="253" t="s">
        <v>212</v>
      </c>
      <c r="Q534" s="187">
        <v>58</v>
      </c>
      <c r="R534" s="188">
        <v>20</v>
      </c>
      <c r="T534" s="184">
        <v>0</v>
      </c>
      <c r="U534" s="189">
        <v>0</v>
      </c>
      <c r="V534" s="185">
        <v>0</v>
      </c>
      <c r="W534" s="185">
        <v>0</v>
      </c>
      <c r="X534" s="189">
        <v>0</v>
      </c>
      <c r="Y534" s="185">
        <v>0</v>
      </c>
      <c r="Z534" s="190">
        <v>0</v>
      </c>
    </row>
    <row r="535" spans="1:26" hidden="1">
      <c r="A535" s="323">
        <f t="shared" si="60"/>
        <v>529</v>
      </c>
      <c r="B535" s="324">
        <f t="shared" si="61"/>
        <v>39</v>
      </c>
      <c r="C535" s="324" t="str">
        <f t="shared" si="61"/>
        <v>Electricity Retrofit Incentive</v>
      </c>
      <c r="D535" s="324" t="str">
        <f t="shared" si="61"/>
        <v>Business, Industrial</v>
      </c>
      <c r="E535" s="324">
        <f t="shared" si="61"/>
        <v>2009</v>
      </c>
      <c r="F535" s="325" t="str">
        <f t="shared" si="61"/>
        <v>Preliminary</v>
      </c>
      <c r="H535" s="323">
        <f t="shared" si="59"/>
        <v>14</v>
      </c>
      <c r="I535" s="325" t="s">
        <v>1583</v>
      </c>
      <c r="K535" s="326">
        <v>0.18</v>
      </c>
      <c r="L535" s="269" t="s">
        <v>212</v>
      </c>
      <c r="M535" s="269" t="s">
        <v>212</v>
      </c>
      <c r="N535" s="344" t="s">
        <v>212</v>
      </c>
      <c r="O535" s="269" t="s">
        <v>212</v>
      </c>
      <c r="P535" s="269" t="s">
        <v>212</v>
      </c>
      <c r="Q535" s="328">
        <v>58</v>
      </c>
      <c r="R535" s="329">
        <v>20</v>
      </c>
      <c r="T535" s="326">
        <v>0</v>
      </c>
      <c r="U535" s="197">
        <v>0</v>
      </c>
      <c r="V535" s="198">
        <v>0</v>
      </c>
      <c r="W535" s="198">
        <v>0</v>
      </c>
      <c r="X535" s="197">
        <v>0</v>
      </c>
      <c r="Y535" s="198">
        <v>0</v>
      </c>
      <c r="Z535" s="199">
        <v>0</v>
      </c>
    </row>
    <row r="536" spans="1:26" hidden="1">
      <c r="A536" s="23">
        <f t="shared" si="60"/>
        <v>530</v>
      </c>
      <c r="B536" s="24">
        <f t="shared" si="61"/>
        <v>39</v>
      </c>
      <c r="C536" s="24" t="str">
        <f t="shared" si="61"/>
        <v>Electricity Retrofit Incentive</v>
      </c>
      <c r="D536" s="24" t="str">
        <f t="shared" si="61"/>
        <v>Business, Industrial</v>
      </c>
      <c r="E536" s="24">
        <f t="shared" si="61"/>
        <v>2009</v>
      </c>
      <c r="F536" s="25" t="str">
        <f t="shared" si="61"/>
        <v>Preliminary</v>
      </c>
      <c r="H536" s="23">
        <f t="shared" si="59"/>
        <v>15</v>
      </c>
      <c r="I536" s="25" t="s">
        <v>1584</v>
      </c>
      <c r="K536" s="184">
        <v>0.04</v>
      </c>
      <c r="L536" s="253" t="s">
        <v>212</v>
      </c>
      <c r="M536" s="253" t="s">
        <v>212</v>
      </c>
      <c r="N536" s="254" t="s">
        <v>212</v>
      </c>
      <c r="O536" s="253" t="s">
        <v>212</v>
      </c>
      <c r="P536" s="253" t="s">
        <v>212</v>
      </c>
      <c r="Q536" s="187">
        <v>58</v>
      </c>
      <c r="R536" s="188">
        <v>20</v>
      </c>
      <c r="T536" s="184">
        <v>2</v>
      </c>
      <c r="U536" s="189">
        <v>0.08</v>
      </c>
      <c r="V536" s="185">
        <v>213.6</v>
      </c>
      <c r="W536" s="185">
        <v>4272</v>
      </c>
      <c r="X536" s="189">
        <v>4.6399999999999997E-2</v>
      </c>
      <c r="Y536" s="185">
        <v>123.88799999999999</v>
      </c>
      <c r="Z536" s="190">
        <v>2477.7600000000002</v>
      </c>
    </row>
    <row r="537" spans="1:26" hidden="1">
      <c r="A537" s="323">
        <f t="shared" si="60"/>
        <v>531</v>
      </c>
      <c r="B537" s="324">
        <f t="shared" si="61"/>
        <v>39</v>
      </c>
      <c r="C537" s="324" t="str">
        <f t="shared" si="61"/>
        <v>Electricity Retrofit Incentive</v>
      </c>
      <c r="D537" s="324" t="str">
        <f t="shared" si="61"/>
        <v>Business, Industrial</v>
      </c>
      <c r="E537" s="324">
        <f t="shared" si="61"/>
        <v>2009</v>
      </c>
      <c r="F537" s="325" t="str">
        <f t="shared" si="61"/>
        <v>Preliminary</v>
      </c>
      <c r="H537" s="323">
        <f t="shared" si="59"/>
        <v>16</v>
      </c>
      <c r="I537" s="325" t="s">
        <v>1585</v>
      </c>
      <c r="K537" s="326">
        <v>0.04</v>
      </c>
      <c r="L537" s="269" t="s">
        <v>212</v>
      </c>
      <c r="M537" s="269" t="s">
        <v>212</v>
      </c>
      <c r="N537" s="344" t="s">
        <v>212</v>
      </c>
      <c r="O537" s="269" t="s">
        <v>212</v>
      </c>
      <c r="P537" s="269" t="s">
        <v>212</v>
      </c>
      <c r="Q537" s="328">
        <v>58</v>
      </c>
      <c r="R537" s="329">
        <v>20</v>
      </c>
      <c r="T537" s="326">
        <v>0</v>
      </c>
      <c r="U537" s="197">
        <v>0</v>
      </c>
      <c r="V537" s="198">
        <v>0</v>
      </c>
      <c r="W537" s="198">
        <v>0</v>
      </c>
      <c r="X537" s="197">
        <v>0</v>
      </c>
      <c r="Y537" s="198">
        <v>0</v>
      </c>
      <c r="Z537" s="199">
        <v>0</v>
      </c>
    </row>
    <row r="538" spans="1:26" hidden="1">
      <c r="A538" s="23">
        <f t="shared" si="60"/>
        <v>532</v>
      </c>
      <c r="B538" s="24">
        <f t="shared" si="61"/>
        <v>39</v>
      </c>
      <c r="C538" s="24" t="str">
        <f t="shared" si="61"/>
        <v>Electricity Retrofit Incentive</v>
      </c>
      <c r="D538" s="24" t="str">
        <f t="shared" si="61"/>
        <v>Business, Industrial</v>
      </c>
      <c r="E538" s="24">
        <f t="shared" si="61"/>
        <v>2009</v>
      </c>
      <c r="F538" s="25" t="str">
        <f t="shared" si="61"/>
        <v>Preliminary</v>
      </c>
      <c r="H538" s="23">
        <f t="shared" si="59"/>
        <v>17</v>
      </c>
      <c r="I538" s="25" t="s">
        <v>1586</v>
      </c>
      <c r="K538" s="184">
        <v>0.02</v>
      </c>
      <c r="L538" s="253" t="s">
        <v>212</v>
      </c>
      <c r="M538" s="253" t="s">
        <v>212</v>
      </c>
      <c r="N538" s="254" t="s">
        <v>212</v>
      </c>
      <c r="O538" s="253" t="s">
        <v>212</v>
      </c>
      <c r="P538" s="253" t="s">
        <v>212</v>
      </c>
      <c r="Q538" s="187">
        <v>58</v>
      </c>
      <c r="R538" s="188">
        <v>20</v>
      </c>
      <c r="T538" s="184">
        <v>0</v>
      </c>
      <c r="U538" s="189">
        <v>0</v>
      </c>
      <c r="V538" s="185">
        <v>0</v>
      </c>
      <c r="W538" s="185">
        <v>0</v>
      </c>
      <c r="X538" s="189">
        <v>0</v>
      </c>
      <c r="Y538" s="185">
        <v>0</v>
      </c>
      <c r="Z538" s="190">
        <v>0</v>
      </c>
    </row>
    <row r="539" spans="1:26" hidden="1">
      <c r="A539" s="323">
        <f t="shared" si="60"/>
        <v>533</v>
      </c>
      <c r="B539" s="324">
        <f t="shared" ref="B539:F554" si="62">B538</f>
        <v>39</v>
      </c>
      <c r="C539" s="324" t="str">
        <f t="shared" si="62"/>
        <v>Electricity Retrofit Incentive</v>
      </c>
      <c r="D539" s="324" t="str">
        <f t="shared" si="62"/>
        <v>Business, Industrial</v>
      </c>
      <c r="E539" s="324">
        <f t="shared" si="62"/>
        <v>2009</v>
      </c>
      <c r="F539" s="325" t="str">
        <f t="shared" si="62"/>
        <v>Preliminary</v>
      </c>
      <c r="H539" s="323">
        <f t="shared" si="59"/>
        <v>18</v>
      </c>
      <c r="I539" s="325" t="s">
        <v>1587</v>
      </c>
      <c r="K539" s="326">
        <v>0.03</v>
      </c>
      <c r="L539" s="269" t="s">
        <v>212</v>
      </c>
      <c r="M539" s="269" t="s">
        <v>212</v>
      </c>
      <c r="N539" s="344" t="s">
        <v>212</v>
      </c>
      <c r="O539" s="269" t="s">
        <v>212</v>
      </c>
      <c r="P539" s="269" t="s">
        <v>212</v>
      </c>
      <c r="Q539" s="328">
        <v>58</v>
      </c>
      <c r="R539" s="329">
        <v>20</v>
      </c>
      <c r="T539" s="326">
        <v>0</v>
      </c>
      <c r="U539" s="197">
        <v>0</v>
      </c>
      <c r="V539" s="198">
        <v>0</v>
      </c>
      <c r="W539" s="198">
        <v>0</v>
      </c>
      <c r="X539" s="197">
        <v>0</v>
      </c>
      <c r="Y539" s="198">
        <v>0</v>
      </c>
      <c r="Z539" s="199">
        <v>0</v>
      </c>
    </row>
    <row r="540" spans="1:26" hidden="1">
      <c r="A540" s="23">
        <f t="shared" si="60"/>
        <v>534</v>
      </c>
      <c r="B540" s="24">
        <f t="shared" si="62"/>
        <v>39</v>
      </c>
      <c r="C540" s="24" t="str">
        <f t="shared" si="62"/>
        <v>Electricity Retrofit Incentive</v>
      </c>
      <c r="D540" s="24" t="str">
        <f t="shared" si="62"/>
        <v>Business, Industrial</v>
      </c>
      <c r="E540" s="24">
        <f t="shared" si="62"/>
        <v>2009</v>
      </c>
      <c r="F540" s="25" t="str">
        <f t="shared" si="62"/>
        <v>Preliminary</v>
      </c>
      <c r="H540" s="23">
        <f t="shared" si="59"/>
        <v>19</v>
      </c>
      <c r="I540" s="25" t="s">
        <v>1588</v>
      </c>
      <c r="K540" s="184">
        <v>0.04</v>
      </c>
      <c r="L540" s="253" t="s">
        <v>212</v>
      </c>
      <c r="M540" s="253" t="s">
        <v>212</v>
      </c>
      <c r="N540" s="254" t="s">
        <v>212</v>
      </c>
      <c r="O540" s="253" t="s">
        <v>212</v>
      </c>
      <c r="P540" s="253" t="s">
        <v>212</v>
      </c>
      <c r="Q540" s="187">
        <v>58</v>
      </c>
      <c r="R540" s="188">
        <v>20</v>
      </c>
      <c r="T540" s="184">
        <v>0</v>
      </c>
      <c r="U540" s="189">
        <v>0</v>
      </c>
      <c r="V540" s="185">
        <v>0</v>
      </c>
      <c r="W540" s="185">
        <v>0</v>
      </c>
      <c r="X540" s="189">
        <v>0</v>
      </c>
      <c r="Y540" s="185">
        <v>0</v>
      </c>
      <c r="Z540" s="190">
        <v>0</v>
      </c>
    </row>
    <row r="541" spans="1:26" hidden="1">
      <c r="A541" s="323">
        <f t="shared" si="60"/>
        <v>535</v>
      </c>
      <c r="B541" s="324">
        <f t="shared" si="62"/>
        <v>39</v>
      </c>
      <c r="C541" s="324" t="str">
        <f t="shared" si="62"/>
        <v>Electricity Retrofit Incentive</v>
      </c>
      <c r="D541" s="324" t="str">
        <f t="shared" si="62"/>
        <v>Business, Industrial</v>
      </c>
      <c r="E541" s="324">
        <f t="shared" si="62"/>
        <v>2009</v>
      </c>
      <c r="F541" s="325" t="str">
        <f t="shared" si="62"/>
        <v>Preliminary</v>
      </c>
      <c r="H541" s="323">
        <f t="shared" si="59"/>
        <v>20</v>
      </c>
      <c r="I541" s="325" t="s">
        <v>1589</v>
      </c>
      <c r="K541" s="326">
        <v>7.0000000000000007E-2</v>
      </c>
      <c r="L541" s="269" t="s">
        <v>212</v>
      </c>
      <c r="M541" s="269" t="s">
        <v>212</v>
      </c>
      <c r="N541" s="344" t="s">
        <v>212</v>
      </c>
      <c r="O541" s="269" t="s">
        <v>212</v>
      </c>
      <c r="P541" s="269" t="s">
        <v>212</v>
      </c>
      <c r="Q541" s="328">
        <v>58</v>
      </c>
      <c r="R541" s="329">
        <v>20</v>
      </c>
      <c r="T541" s="326">
        <v>0</v>
      </c>
      <c r="U541" s="197">
        <v>0</v>
      </c>
      <c r="V541" s="198">
        <v>0</v>
      </c>
      <c r="W541" s="198">
        <v>0</v>
      </c>
      <c r="X541" s="197">
        <v>0</v>
      </c>
      <c r="Y541" s="198">
        <v>0</v>
      </c>
      <c r="Z541" s="199">
        <v>0</v>
      </c>
    </row>
    <row r="542" spans="1:26" hidden="1">
      <c r="A542" s="23">
        <f t="shared" si="60"/>
        <v>536</v>
      </c>
      <c r="B542" s="24">
        <f t="shared" si="62"/>
        <v>39</v>
      </c>
      <c r="C542" s="24" t="str">
        <f t="shared" si="62"/>
        <v>Electricity Retrofit Incentive</v>
      </c>
      <c r="D542" s="24" t="str">
        <f t="shared" si="62"/>
        <v>Business, Industrial</v>
      </c>
      <c r="E542" s="24">
        <f t="shared" si="62"/>
        <v>2009</v>
      </c>
      <c r="F542" s="25" t="str">
        <f t="shared" si="62"/>
        <v>Preliminary</v>
      </c>
      <c r="H542" s="23">
        <f t="shared" si="59"/>
        <v>21</v>
      </c>
      <c r="I542" s="25" t="s">
        <v>1590</v>
      </c>
      <c r="K542" s="184">
        <v>7.0000000000000007E-2</v>
      </c>
      <c r="L542" s="253" t="s">
        <v>212</v>
      </c>
      <c r="M542" s="253" t="s">
        <v>212</v>
      </c>
      <c r="N542" s="254" t="s">
        <v>212</v>
      </c>
      <c r="O542" s="253" t="s">
        <v>212</v>
      </c>
      <c r="P542" s="253" t="s">
        <v>212</v>
      </c>
      <c r="Q542" s="187">
        <v>58</v>
      </c>
      <c r="R542" s="188">
        <v>20</v>
      </c>
      <c r="T542" s="184">
        <v>0</v>
      </c>
      <c r="U542" s="189">
        <v>0</v>
      </c>
      <c r="V542" s="185">
        <v>0</v>
      </c>
      <c r="W542" s="185">
        <v>0</v>
      </c>
      <c r="X542" s="189">
        <v>0</v>
      </c>
      <c r="Y542" s="185">
        <v>0</v>
      </c>
      <c r="Z542" s="190">
        <v>0</v>
      </c>
    </row>
    <row r="543" spans="1:26" hidden="1">
      <c r="A543" s="323">
        <f t="shared" si="60"/>
        <v>537</v>
      </c>
      <c r="B543" s="324">
        <f t="shared" si="62"/>
        <v>39</v>
      </c>
      <c r="C543" s="324" t="str">
        <f t="shared" si="62"/>
        <v>Electricity Retrofit Incentive</v>
      </c>
      <c r="D543" s="324" t="str">
        <f t="shared" si="62"/>
        <v>Business, Industrial</v>
      </c>
      <c r="E543" s="324">
        <f t="shared" si="62"/>
        <v>2009</v>
      </c>
      <c r="F543" s="325" t="str">
        <f t="shared" si="62"/>
        <v>Preliminary</v>
      </c>
      <c r="H543" s="323">
        <f t="shared" si="59"/>
        <v>22</v>
      </c>
      <c r="I543" s="325" t="s">
        <v>1591</v>
      </c>
      <c r="K543" s="326">
        <v>0.13</v>
      </c>
      <c r="L543" s="269" t="s">
        <v>212</v>
      </c>
      <c r="M543" s="269" t="s">
        <v>212</v>
      </c>
      <c r="N543" s="344" t="s">
        <v>212</v>
      </c>
      <c r="O543" s="269" t="s">
        <v>212</v>
      </c>
      <c r="P543" s="269" t="s">
        <v>212</v>
      </c>
      <c r="Q543" s="328">
        <v>58</v>
      </c>
      <c r="R543" s="329">
        <v>20</v>
      </c>
      <c r="T543" s="326">
        <v>0</v>
      </c>
      <c r="U543" s="197">
        <v>0</v>
      </c>
      <c r="V543" s="198">
        <v>0</v>
      </c>
      <c r="W543" s="198">
        <v>0</v>
      </c>
      <c r="X543" s="197">
        <v>0</v>
      </c>
      <c r="Y543" s="198">
        <v>0</v>
      </c>
      <c r="Z543" s="199">
        <v>0</v>
      </c>
    </row>
    <row r="544" spans="1:26" hidden="1">
      <c r="A544" s="23">
        <f t="shared" si="60"/>
        <v>538</v>
      </c>
      <c r="B544" s="24">
        <f t="shared" si="62"/>
        <v>39</v>
      </c>
      <c r="C544" s="24" t="str">
        <f t="shared" si="62"/>
        <v>Electricity Retrofit Incentive</v>
      </c>
      <c r="D544" s="24" t="str">
        <f t="shared" si="62"/>
        <v>Business, Industrial</v>
      </c>
      <c r="E544" s="24">
        <f t="shared" si="62"/>
        <v>2009</v>
      </c>
      <c r="F544" s="25" t="str">
        <f t="shared" si="62"/>
        <v>Preliminary</v>
      </c>
      <c r="H544" s="23">
        <f t="shared" si="59"/>
        <v>23</v>
      </c>
      <c r="I544" s="25" t="s">
        <v>1592</v>
      </c>
      <c r="K544" s="184">
        <v>0.15</v>
      </c>
      <c r="L544" s="253" t="s">
        <v>212</v>
      </c>
      <c r="M544" s="253" t="s">
        <v>212</v>
      </c>
      <c r="N544" s="254" t="s">
        <v>212</v>
      </c>
      <c r="O544" s="253" t="s">
        <v>212</v>
      </c>
      <c r="P544" s="253" t="s">
        <v>212</v>
      </c>
      <c r="Q544" s="187">
        <v>58</v>
      </c>
      <c r="R544" s="188">
        <v>20</v>
      </c>
      <c r="T544" s="184">
        <v>0</v>
      </c>
      <c r="U544" s="189">
        <v>0</v>
      </c>
      <c r="V544" s="185">
        <v>0</v>
      </c>
      <c r="W544" s="185">
        <v>0</v>
      </c>
      <c r="X544" s="189">
        <v>0</v>
      </c>
      <c r="Y544" s="185">
        <v>0</v>
      </c>
      <c r="Z544" s="190">
        <v>0</v>
      </c>
    </row>
    <row r="545" spans="1:26" hidden="1">
      <c r="A545" s="323">
        <f t="shared" si="60"/>
        <v>539</v>
      </c>
      <c r="B545" s="324">
        <f t="shared" si="62"/>
        <v>39</v>
      </c>
      <c r="C545" s="324" t="str">
        <f t="shared" si="62"/>
        <v>Electricity Retrofit Incentive</v>
      </c>
      <c r="D545" s="324" t="str">
        <f t="shared" si="62"/>
        <v>Business, Industrial</v>
      </c>
      <c r="E545" s="324">
        <f t="shared" si="62"/>
        <v>2009</v>
      </c>
      <c r="F545" s="325" t="str">
        <f t="shared" si="62"/>
        <v>Preliminary</v>
      </c>
      <c r="H545" s="323">
        <f t="shared" si="59"/>
        <v>24</v>
      </c>
      <c r="I545" s="325" t="s">
        <v>1593</v>
      </c>
      <c r="K545" s="326">
        <v>0.2</v>
      </c>
      <c r="L545" s="269" t="s">
        <v>212</v>
      </c>
      <c r="M545" s="269" t="s">
        <v>212</v>
      </c>
      <c r="N545" s="344" t="s">
        <v>212</v>
      </c>
      <c r="O545" s="269" t="s">
        <v>212</v>
      </c>
      <c r="P545" s="269" t="s">
        <v>212</v>
      </c>
      <c r="Q545" s="328">
        <v>58</v>
      </c>
      <c r="R545" s="329">
        <v>20</v>
      </c>
      <c r="T545" s="326">
        <v>0</v>
      </c>
      <c r="U545" s="197">
        <v>0</v>
      </c>
      <c r="V545" s="198">
        <v>0</v>
      </c>
      <c r="W545" s="198">
        <v>0</v>
      </c>
      <c r="X545" s="197">
        <v>0</v>
      </c>
      <c r="Y545" s="198">
        <v>0</v>
      </c>
      <c r="Z545" s="199">
        <v>0</v>
      </c>
    </row>
    <row r="546" spans="1:26" hidden="1">
      <c r="A546" s="23">
        <f t="shared" si="60"/>
        <v>540</v>
      </c>
      <c r="B546" s="24">
        <f t="shared" si="62"/>
        <v>39</v>
      </c>
      <c r="C546" s="24" t="str">
        <f t="shared" si="62"/>
        <v>Electricity Retrofit Incentive</v>
      </c>
      <c r="D546" s="24" t="str">
        <f t="shared" si="62"/>
        <v>Business, Industrial</v>
      </c>
      <c r="E546" s="24">
        <f t="shared" si="62"/>
        <v>2009</v>
      </c>
      <c r="F546" s="25" t="str">
        <f t="shared" si="62"/>
        <v>Preliminary</v>
      </c>
      <c r="H546" s="23">
        <f t="shared" si="59"/>
        <v>25</v>
      </c>
      <c r="I546" s="25" t="s">
        <v>1594</v>
      </c>
      <c r="K546" s="184">
        <v>0.26</v>
      </c>
      <c r="L546" s="253" t="s">
        <v>212</v>
      </c>
      <c r="M546" s="253" t="s">
        <v>212</v>
      </c>
      <c r="N546" s="254" t="s">
        <v>212</v>
      </c>
      <c r="O546" s="253" t="s">
        <v>212</v>
      </c>
      <c r="P546" s="253" t="s">
        <v>212</v>
      </c>
      <c r="Q546" s="187">
        <v>58</v>
      </c>
      <c r="R546" s="188">
        <v>20</v>
      </c>
      <c r="T546" s="184">
        <v>0</v>
      </c>
      <c r="U546" s="189">
        <v>0</v>
      </c>
      <c r="V546" s="185">
        <v>0</v>
      </c>
      <c r="W546" s="185">
        <v>0</v>
      </c>
      <c r="X546" s="189">
        <v>0</v>
      </c>
      <c r="Y546" s="185">
        <v>0</v>
      </c>
      <c r="Z546" s="190">
        <v>0</v>
      </c>
    </row>
    <row r="547" spans="1:26" hidden="1">
      <c r="A547" s="323">
        <f t="shared" si="60"/>
        <v>541</v>
      </c>
      <c r="B547" s="324">
        <f t="shared" si="62"/>
        <v>39</v>
      </c>
      <c r="C547" s="324" t="str">
        <f t="shared" si="62"/>
        <v>Electricity Retrofit Incentive</v>
      </c>
      <c r="D547" s="324" t="str">
        <f t="shared" si="62"/>
        <v>Business, Industrial</v>
      </c>
      <c r="E547" s="324">
        <f t="shared" si="62"/>
        <v>2009</v>
      </c>
      <c r="F547" s="325" t="str">
        <f t="shared" si="62"/>
        <v>Preliminary</v>
      </c>
      <c r="H547" s="323">
        <f t="shared" si="59"/>
        <v>26</v>
      </c>
      <c r="I547" s="325" t="s">
        <v>1595</v>
      </c>
      <c r="K547" s="326">
        <v>0.31</v>
      </c>
      <c r="L547" s="269" t="s">
        <v>212</v>
      </c>
      <c r="M547" s="269" t="s">
        <v>212</v>
      </c>
      <c r="N547" s="344" t="s">
        <v>212</v>
      </c>
      <c r="O547" s="269" t="s">
        <v>212</v>
      </c>
      <c r="P547" s="269" t="s">
        <v>212</v>
      </c>
      <c r="Q547" s="328">
        <v>58</v>
      </c>
      <c r="R547" s="329">
        <v>20</v>
      </c>
      <c r="T547" s="326">
        <v>0</v>
      </c>
      <c r="U547" s="197">
        <v>0</v>
      </c>
      <c r="V547" s="198">
        <v>0</v>
      </c>
      <c r="W547" s="198">
        <v>0</v>
      </c>
      <c r="X547" s="197">
        <v>0</v>
      </c>
      <c r="Y547" s="198">
        <v>0</v>
      </c>
      <c r="Z547" s="199">
        <v>0</v>
      </c>
    </row>
    <row r="548" spans="1:26" hidden="1">
      <c r="A548" s="23">
        <f t="shared" si="60"/>
        <v>542</v>
      </c>
      <c r="B548" s="24">
        <f t="shared" si="62"/>
        <v>39</v>
      </c>
      <c r="C548" s="24" t="str">
        <f t="shared" si="62"/>
        <v>Electricity Retrofit Incentive</v>
      </c>
      <c r="D548" s="24" t="str">
        <f t="shared" si="62"/>
        <v>Business, Industrial</v>
      </c>
      <c r="E548" s="24">
        <f t="shared" si="62"/>
        <v>2009</v>
      </c>
      <c r="F548" s="25" t="str">
        <f t="shared" si="62"/>
        <v>Preliminary</v>
      </c>
      <c r="H548" s="23">
        <f t="shared" si="59"/>
        <v>27</v>
      </c>
      <c r="I548" s="25" t="s">
        <v>1596</v>
      </c>
      <c r="K548" s="184">
        <v>0.33</v>
      </c>
      <c r="L548" s="253" t="s">
        <v>212</v>
      </c>
      <c r="M548" s="253" t="s">
        <v>212</v>
      </c>
      <c r="N548" s="254" t="s">
        <v>212</v>
      </c>
      <c r="O548" s="253" t="s">
        <v>212</v>
      </c>
      <c r="P548" s="253" t="s">
        <v>212</v>
      </c>
      <c r="Q548" s="187">
        <v>58</v>
      </c>
      <c r="R548" s="188">
        <v>20</v>
      </c>
      <c r="T548" s="184">
        <v>0</v>
      </c>
      <c r="U548" s="189">
        <v>0</v>
      </c>
      <c r="V548" s="185">
        <v>0</v>
      </c>
      <c r="W548" s="185">
        <v>0</v>
      </c>
      <c r="X548" s="189">
        <v>0</v>
      </c>
      <c r="Y548" s="185">
        <v>0</v>
      </c>
      <c r="Z548" s="190">
        <v>0</v>
      </c>
    </row>
    <row r="549" spans="1:26" hidden="1">
      <c r="A549" s="323">
        <f t="shared" si="60"/>
        <v>543</v>
      </c>
      <c r="B549" s="324">
        <f t="shared" si="62"/>
        <v>39</v>
      </c>
      <c r="C549" s="324" t="str">
        <f t="shared" si="62"/>
        <v>Electricity Retrofit Incentive</v>
      </c>
      <c r="D549" s="324" t="str">
        <f t="shared" si="62"/>
        <v>Business, Industrial</v>
      </c>
      <c r="E549" s="324">
        <f t="shared" si="62"/>
        <v>2009</v>
      </c>
      <c r="F549" s="325" t="str">
        <f t="shared" si="62"/>
        <v>Preliminary</v>
      </c>
      <c r="H549" s="323">
        <f t="shared" si="59"/>
        <v>28</v>
      </c>
      <c r="I549" s="325" t="s">
        <v>1597</v>
      </c>
      <c r="K549" s="326">
        <v>0.28000000000000003</v>
      </c>
      <c r="L549" s="269" t="s">
        <v>212</v>
      </c>
      <c r="M549" s="269" t="s">
        <v>212</v>
      </c>
      <c r="N549" s="344" t="s">
        <v>212</v>
      </c>
      <c r="O549" s="269" t="s">
        <v>212</v>
      </c>
      <c r="P549" s="269" t="s">
        <v>212</v>
      </c>
      <c r="Q549" s="328">
        <v>58</v>
      </c>
      <c r="R549" s="329">
        <v>20</v>
      </c>
      <c r="T549" s="326">
        <v>0</v>
      </c>
      <c r="U549" s="197">
        <v>0</v>
      </c>
      <c r="V549" s="198">
        <v>0</v>
      </c>
      <c r="W549" s="198">
        <v>0</v>
      </c>
      <c r="X549" s="197">
        <v>0</v>
      </c>
      <c r="Y549" s="198">
        <v>0</v>
      </c>
      <c r="Z549" s="199">
        <v>0</v>
      </c>
    </row>
    <row r="550" spans="1:26" hidden="1">
      <c r="A550" s="23">
        <f t="shared" si="60"/>
        <v>544</v>
      </c>
      <c r="B550" s="24">
        <f t="shared" si="62"/>
        <v>39</v>
      </c>
      <c r="C550" s="24" t="str">
        <f t="shared" si="62"/>
        <v>Electricity Retrofit Incentive</v>
      </c>
      <c r="D550" s="24" t="str">
        <f t="shared" si="62"/>
        <v>Business, Industrial</v>
      </c>
      <c r="E550" s="24">
        <f t="shared" si="62"/>
        <v>2009</v>
      </c>
      <c r="F550" s="25" t="str">
        <f t="shared" si="62"/>
        <v>Preliminary</v>
      </c>
      <c r="H550" s="23">
        <f t="shared" si="59"/>
        <v>29</v>
      </c>
      <c r="I550" s="25" t="s">
        <v>1598</v>
      </c>
      <c r="K550" s="184">
        <v>0.48</v>
      </c>
      <c r="L550" s="253" t="s">
        <v>212</v>
      </c>
      <c r="M550" s="253" t="s">
        <v>212</v>
      </c>
      <c r="N550" s="254" t="s">
        <v>212</v>
      </c>
      <c r="O550" s="253" t="s">
        <v>212</v>
      </c>
      <c r="P550" s="253" t="s">
        <v>212</v>
      </c>
      <c r="Q550" s="187">
        <v>58</v>
      </c>
      <c r="R550" s="188">
        <v>20</v>
      </c>
      <c r="T550" s="184">
        <v>0</v>
      </c>
      <c r="U550" s="189">
        <v>0</v>
      </c>
      <c r="V550" s="185">
        <v>0</v>
      </c>
      <c r="W550" s="185">
        <v>0</v>
      </c>
      <c r="X550" s="189">
        <v>0</v>
      </c>
      <c r="Y550" s="185">
        <v>0</v>
      </c>
      <c r="Z550" s="190">
        <v>0</v>
      </c>
    </row>
    <row r="551" spans="1:26" hidden="1">
      <c r="A551" s="323">
        <f t="shared" si="60"/>
        <v>545</v>
      </c>
      <c r="B551" s="324">
        <f t="shared" si="62"/>
        <v>39</v>
      </c>
      <c r="C551" s="324" t="str">
        <f t="shared" si="62"/>
        <v>Electricity Retrofit Incentive</v>
      </c>
      <c r="D551" s="324" t="str">
        <f t="shared" si="62"/>
        <v>Business, Industrial</v>
      </c>
      <c r="E551" s="324">
        <f t="shared" si="62"/>
        <v>2009</v>
      </c>
      <c r="F551" s="325" t="str">
        <f t="shared" si="62"/>
        <v>Preliminary</v>
      </c>
      <c r="H551" s="323">
        <f t="shared" si="59"/>
        <v>30</v>
      </c>
      <c r="I551" s="325" t="s">
        <v>1599</v>
      </c>
      <c r="K551" s="326">
        <v>0.53</v>
      </c>
      <c r="L551" s="269" t="s">
        <v>212</v>
      </c>
      <c r="M551" s="269" t="s">
        <v>212</v>
      </c>
      <c r="N551" s="344" t="s">
        <v>212</v>
      </c>
      <c r="O551" s="269" t="s">
        <v>212</v>
      </c>
      <c r="P551" s="269" t="s">
        <v>212</v>
      </c>
      <c r="Q551" s="328">
        <v>58</v>
      </c>
      <c r="R551" s="329">
        <v>20</v>
      </c>
      <c r="T551" s="326">
        <v>0</v>
      </c>
      <c r="U551" s="197">
        <v>0</v>
      </c>
      <c r="V551" s="198">
        <v>0</v>
      </c>
      <c r="W551" s="198">
        <v>0</v>
      </c>
      <c r="X551" s="197">
        <v>0</v>
      </c>
      <c r="Y551" s="198">
        <v>0</v>
      </c>
      <c r="Z551" s="199">
        <v>0</v>
      </c>
    </row>
    <row r="552" spans="1:26" hidden="1">
      <c r="A552" s="23">
        <f t="shared" si="60"/>
        <v>546</v>
      </c>
      <c r="B552" s="24">
        <f t="shared" si="62"/>
        <v>39</v>
      </c>
      <c r="C552" s="24" t="str">
        <f t="shared" si="62"/>
        <v>Electricity Retrofit Incentive</v>
      </c>
      <c r="D552" s="24" t="str">
        <f t="shared" si="62"/>
        <v>Business, Industrial</v>
      </c>
      <c r="E552" s="24">
        <f t="shared" si="62"/>
        <v>2009</v>
      </c>
      <c r="F552" s="25" t="str">
        <f t="shared" si="62"/>
        <v>Preliminary</v>
      </c>
      <c r="H552" s="23">
        <f t="shared" si="59"/>
        <v>31</v>
      </c>
      <c r="I552" s="25" t="s">
        <v>1600</v>
      </c>
      <c r="K552" s="184">
        <v>0.42</v>
      </c>
      <c r="L552" s="253" t="s">
        <v>212</v>
      </c>
      <c r="M552" s="253" t="s">
        <v>212</v>
      </c>
      <c r="N552" s="254" t="s">
        <v>212</v>
      </c>
      <c r="O552" s="253" t="s">
        <v>212</v>
      </c>
      <c r="P552" s="253" t="s">
        <v>212</v>
      </c>
      <c r="Q552" s="187">
        <v>58</v>
      </c>
      <c r="R552" s="188">
        <v>20</v>
      </c>
      <c r="T552" s="184">
        <v>0</v>
      </c>
      <c r="U552" s="189">
        <v>0</v>
      </c>
      <c r="V552" s="185">
        <v>0</v>
      </c>
      <c r="W552" s="185">
        <v>0</v>
      </c>
      <c r="X552" s="189">
        <v>0</v>
      </c>
      <c r="Y552" s="185">
        <v>0</v>
      </c>
      <c r="Z552" s="190">
        <v>0</v>
      </c>
    </row>
    <row r="553" spans="1:26" hidden="1">
      <c r="A553" s="323">
        <f t="shared" si="60"/>
        <v>547</v>
      </c>
      <c r="B553" s="324">
        <f t="shared" si="62"/>
        <v>39</v>
      </c>
      <c r="C553" s="324" t="str">
        <f t="shared" si="62"/>
        <v>Electricity Retrofit Incentive</v>
      </c>
      <c r="D553" s="324" t="str">
        <f t="shared" si="62"/>
        <v>Business, Industrial</v>
      </c>
      <c r="E553" s="324">
        <f t="shared" si="62"/>
        <v>2009</v>
      </c>
      <c r="F553" s="325" t="str">
        <f t="shared" si="62"/>
        <v>Preliminary</v>
      </c>
      <c r="H553" s="323">
        <f t="shared" si="59"/>
        <v>32</v>
      </c>
      <c r="I553" s="325" t="s">
        <v>1601</v>
      </c>
      <c r="K553" s="326">
        <v>0.81</v>
      </c>
      <c r="L553" s="269" t="s">
        <v>212</v>
      </c>
      <c r="M553" s="269" t="s">
        <v>212</v>
      </c>
      <c r="N553" s="344" t="s">
        <v>212</v>
      </c>
      <c r="O553" s="269" t="s">
        <v>212</v>
      </c>
      <c r="P553" s="269" t="s">
        <v>212</v>
      </c>
      <c r="Q553" s="328">
        <v>58</v>
      </c>
      <c r="R553" s="329">
        <v>20</v>
      </c>
      <c r="T553" s="326">
        <v>0</v>
      </c>
      <c r="U553" s="197">
        <v>0</v>
      </c>
      <c r="V553" s="198">
        <v>0</v>
      </c>
      <c r="W553" s="198">
        <v>0</v>
      </c>
      <c r="X553" s="197">
        <v>0</v>
      </c>
      <c r="Y553" s="198">
        <v>0</v>
      </c>
      <c r="Z553" s="199">
        <v>0</v>
      </c>
    </row>
    <row r="554" spans="1:26" hidden="1">
      <c r="A554" s="23">
        <f t="shared" si="60"/>
        <v>548</v>
      </c>
      <c r="B554" s="24">
        <f t="shared" si="62"/>
        <v>39</v>
      </c>
      <c r="C554" s="24" t="str">
        <f t="shared" si="62"/>
        <v>Electricity Retrofit Incentive</v>
      </c>
      <c r="D554" s="24" t="str">
        <f t="shared" si="62"/>
        <v>Business, Industrial</v>
      </c>
      <c r="E554" s="24">
        <f t="shared" si="62"/>
        <v>2009</v>
      </c>
      <c r="F554" s="25" t="str">
        <f t="shared" si="62"/>
        <v>Preliminary</v>
      </c>
      <c r="H554" s="23">
        <f t="shared" si="59"/>
        <v>33</v>
      </c>
      <c r="I554" s="25" t="s">
        <v>1602</v>
      </c>
      <c r="K554" s="184">
        <v>0.7</v>
      </c>
      <c r="L554" s="253" t="s">
        <v>212</v>
      </c>
      <c r="M554" s="253" t="s">
        <v>212</v>
      </c>
      <c r="N554" s="254" t="s">
        <v>212</v>
      </c>
      <c r="O554" s="253" t="s">
        <v>212</v>
      </c>
      <c r="P554" s="253" t="s">
        <v>212</v>
      </c>
      <c r="Q554" s="187">
        <v>58</v>
      </c>
      <c r="R554" s="188">
        <v>20</v>
      </c>
      <c r="T554" s="184">
        <v>0</v>
      </c>
      <c r="U554" s="189">
        <v>0</v>
      </c>
      <c r="V554" s="185">
        <v>0</v>
      </c>
      <c r="W554" s="185">
        <v>0</v>
      </c>
      <c r="X554" s="189">
        <v>0</v>
      </c>
      <c r="Y554" s="185">
        <v>0</v>
      </c>
      <c r="Z554" s="190">
        <v>0</v>
      </c>
    </row>
    <row r="555" spans="1:26" hidden="1">
      <c r="A555" s="323">
        <f t="shared" si="60"/>
        <v>549</v>
      </c>
      <c r="B555" s="324">
        <f t="shared" ref="B555:F570" si="63">B554</f>
        <v>39</v>
      </c>
      <c r="C555" s="324" t="str">
        <f t="shared" si="63"/>
        <v>Electricity Retrofit Incentive</v>
      </c>
      <c r="D555" s="324" t="str">
        <f t="shared" si="63"/>
        <v>Business, Industrial</v>
      </c>
      <c r="E555" s="324">
        <f t="shared" si="63"/>
        <v>2009</v>
      </c>
      <c r="F555" s="325" t="str">
        <f t="shared" si="63"/>
        <v>Preliminary</v>
      </c>
      <c r="H555" s="323">
        <f t="shared" si="59"/>
        <v>34</v>
      </c>
      <c r="I555" s="325" t="s">
        <v>1603</v>
      </c>
      <c r="K555" s="326">
        <v>0.74</v>
      </c>
      <c r="L555" s="269" t="s">
        <v>212</v>
      </c>
      <c r="M555" s="269" t="s">
        <v>212</v>
      </c>
      <c r="N555" s="344" t="s">
        <v>212</v>
      </c>
      <c r="O555" s="269" t="s">
        <v>212</v>
      </c>
      <c r="P555" s="269" t="s">
        <v>212</v>
      </c>
      <c r="Q555" s="328">
        <v>58</v>
      </c>
      <c r="R555" s="329">
        <v>20</v>
      </c>
      <c r="T555" s="326">
        <v>0</v>
      </c>
      <c r="U555" s="197">
        <v>0</v>
      </c>
      <c r="V555" s="198">
        <v>0</v>
      </c>
      <c r="W555" s="198">
        <v>0</v>
      </c>
      <c r="X555" s="197">
        <v>0</v>
      </c>
      <c r="Y555" s="198">
        <v>0</v>
      </c>
      <c r="Z555" s="199">
        <v>0</v>
      </c>
    </row>
    <row r="556" spans="1:26" hidden="1">
      <c r="A556" s="23">
        <f t="shared" si="60"/>
        <v>550</v>
      </c>
      <c r="B556" s="24">
        <f t="shared" si="63"/>
        <v>39</v>
      </c>
      <c r="C556" s="24" t="str">
        <f t="shared" si="63"/>
        <v>Electricity Retrofit Incentive</v>
      </c>
      <c r="D556" s="24" t="str">
        <f t="shared" si="63"/>
        <v>Business, Industrial</v>
      </c>
      <c r="E556" s="24">
        <f t="shared" si="63"/>
        <v>2009</v>
      </c>
      <c r="F556" s="25" t="str">
        <f t="shared" si="63"/>
        <v>Preliminary</v>
      </c>
      <c r="H556" s="23">
        <f t="shared" si="59"/>
        <v>35</v>
      </c>
      <c r="I556" s="25" t="s">
        <v>1604</v>
      </c>
      <c r="K556" s="184">
        <v>0.98</v>
      </c>
      <c r="L556" s="253" t="s">
        <v>212</v>
      </c>
      <c r="M556" s="253" t="s">
        <v>212</v>
      </c>
      <c r="N556" s="254" t="s">
        <v>212</v>
      </c>
      <c r="O556" s="253" t="s">
        <v>212</v>
      </c>
      <c r="P556" s="253" t="s">
        <v>212</v>
      </c>
      <c r="Q556" s="187">
        <v>58</v>
      </c>
      <c r="R556" s="188">
        <v>20</v>
      </c>
      <c r="T556" s="184">
        <v>0</v>
      </c>
      <c r="U556" s="189">
        <v>0</v>
      </c>
      <c r="V556" s="185">
        <v>0</v>
      </c>
      <c r="W556" s="185">
        <v>0</v>
      </c>
      <c r="X556" s="189">
        <v>0</v>
      </c>
      <c r="Y556" s="185">
        <v>0</v>
      </c>
      <c r="Z556" s="190">
        <v>0</v>
      </c>
    </row>
    <row r="557" spans="1:26" hidden="1">
      <c r="A557" s="323">
        <f t="shared" si="60"/>
        <v>551</v>
      </c>
      <c r="B557" s="324">
        <f t="shared" si="63"/>
        <v>39</v>
      </c>
      <c r="C557" s="324" t="str">
        <f t="shared" si="63"/>
        <v>Electricity Retrofit Incentive</v>
      </c>
      <c r="D557" s="324" t="str">
        <f t="shared" si="63"/>
        <v>Business, Industrial</v>
      </c>
      <c r="E557" s="324">
        <f t="shared" si="63"/>
        <v>2009</v>
      </c>
      <c r="F557" s="325" t="str">
        <f t="shared" si="63"/>
        <v>Preliminary</v>
      </c>
      <c r="H557" s="323">
        <f t="shared" si="59"/>
        <v>36</v>
      </c>
      <c r="I557" s="325" t="s">
        <v>1605</v>
      </c>
      <c r="K557" s="326">
        <v>0.02</v>
      </c>
      <c r="L557" s="269" t="s">
        <v>212</v>
      </c>
      <c r="M557" s="269" t="s">
        <v>212</v>
      </c>
      <c r="N557" s="344" t="s">
        <v>212</v>
      </c>
      <c r="O557" s="269" t="s">
        <v>212</v>
      </c>
      <c r="P557" s="269" t="s">
        <v>212</v>
      </c>
      <c r="Q557" s="328">
        <v>58</v>
      </c>
      <c r="R557" s="329">
        <v>20</v>
      </c>
      <c r="T557" s="326">
        <v>0</v>
      </c>
      <c r="U557" s="197">
        <v>0</v>
      </c>
      <c r="V557" s="198">
        <v>0</v>
      </c>
      <c r="W557" s="198">
        <v>0</v>
      </c>
      <c r="X557" s="197">
        <v>0</v>
      </c>
      <c r="Y557" s="198">
        <v>0</v>
      </c>
      <c r="Z557" s="199">
        <v>0</v>
      </c>
    </row>
    <row r="558" spans="1:26" hidden="1">
      <c r="A558" s="23">
        <f t="shared" si="60"/>
        <v>552</v>
      </c>
      <c r="B558" s="24">
        <f t="shared" si="63"/>
        <v>39</v>
      </c>
      <c r="C558" s="24" t="str">
        <f t="shared" si="63"/>
        <v>Electricity Retrofit Incentive</v>
      </c>
      <c r="D558" s="24" t="str">
        <f t="shared" si="63"/>
        <v>Business, Industrial</v>
      </c>
      <c r="E558" s="24">
        <f t="shared" si="63"/>
        <v>2009</v>
      </c>
      <c r="F558" s="25" t="str">
        <f t="shared" si="63"/>
        <v>Preliminary</v>
      </c>
      <c r="H558" s="23">
        <f t="shared" si="59"/>
        <v>37</v>
      </c>
      <c r="I558" s="25" t="s">
        <v>1606</v>
      </c>
      <c r="K558" s="184">
        <v>0.03</v>
      </c>
      <c r="L558" s="253" t="s">
        <v>212</v>
      </c>
      <c r="M558" s="253" t="s">
        <v>212</v>
      </c>
      <c r="N558" s="254" t="s">
        <v>212</v>
      </c>
      <c r="O558" s="253" t="s">
        <v>212</v>
      </c>
      <c r="P558" s="253" t="s">
        <v>212</v>
      </c>
      <c r="Q558" s="187">
        <v>58</v>
      </c>
      <c r="R558" s="188">
        <v>20</v>
      </c>
      <c r="T558" s="184">
        <v>0</v>
      </c>
      <c r="U558" s="189">
        <v>0</v>
      </c>
      <c r="V558" s="185">
        <v>0</v>
      </c>
      <c r="W558" s="185">
        <v>0</v>
      </c>
      <c r="X558" s="189">
        <v>0</v>
      </c>
      <c r="Y558" s="185">
        <v>0</v>
      </c>
      <c r="Z558" s="190">
        <v>0</v>
      </c>
    </row>
    <row r="559" spans="1:26" hidden="1">
      <c r="A559" s="323">
        <f t="shared" si="60"/>
        <v>553</v>
      </c>
      <c r="B559" s="324">
        <f t="shared" si="63"/>
        <v>39</v>
      </c>
      <c r="C559" s="324" t="str">
        <f t="shared" si="63"/>
        <v>Electricity Retrofit Incentive</v>
      </c>
      <c r="D559" s="324" t="str">
        <f t="shared" si="63"/>
        <v>Business, Industrial</v>
      </c>
      <c r="E559" s="324">
        <f t="shared" si="63"/>
        <v>2009</v>
      </c>
      <c r="F559" s="325" t="str">
        <f t="shared" si="63"/>
        <v>Preliminary</v>
      </c>
      <c r="H559" s="323">
        <f t="shared" si="59"/>
        <v>38</v>
      </c>
      <c r="I559" s="325" t="s">
        <v>1607</v>
      </c>
      <c r="K559" s="326">
        <v>0.04</v>
      </c>
      <c r="L559" s="269" t="s">
        <v>212</v>
      </c>
      <c r="M559" s="269" t="s">
        <v>212</v>
      </c>
      <c r="N559" s="344" t="s">
        <v>212</v>
      </c>
      <c r="O559" s="269" t="s">
        <v>212</v>
      </c>
      <c r="P559" s="269" t="s">
        <v>212</v>
      </c>
      <c r="Q559" s="328">
        <v>58</v>
      </c>
      <c r="R559" s="329">
        <v>20</v>
      </c>
      <c r="T559" s="326">
        <v>0</v>
      </c>
      <c r="U559" s="197">
        <v>0</v>
      </c>
      <c r="V559" s="198">
        <v>0</v>
      </c>
      <c r="W559" s="198">
        <v>0</v>
      </c>
      <c r="X559" s="197">
        <v>0</v>
      </c>
      <c r="Y559" s="198">
        <v>0</v>
      </c>
      <c r="Z559" s="199">
        <v>0</v>
      </c>
    </row>
    <row r="560" spans="1:26" hidden="1">
      <c r="A560" s="23">
        <f t="shared" si="60"/>
        <v>554</v>
      </c>
      <c r="B560" s="24">
        <f t="shared" si="63"/>
        <v>39</v>
      </c>
      <c r="C560" s="24" t="str">
        <f t="shared" si="63"/>
        <v>Electricity Retrofit Incentive</v>
      </c>
      <c r="D560" s="24" t="str">
        <f t="shared" si="63"/>
        <v>Business, Industrial</v>
      </c>
      <c r="E560" s="24">
        <f t="shared" si="63"/>
        <v>2009</v>
      </c>
      <c r="F560" s="25" t="str">
        <f t="shared" si="63"/>
        <v>Preliminary</v>
      </c>
      <c r="H560" s="23">
        <f t="shared" si="59"/>
        <v>39</v>
      </c>
      <c r="I560" s="25" t="s">
        <v>1608</v>
      </c>
      <c r="K560" s="184">
        <v>0.04</v>
      </c>
      <c r="L560" s="253" t="s">
        <v>212</v>
      </c>
      <c r="M560" s="253" t="s">
        <v>212</v>
      </c>
      <c r="N560" s="254" t="s">
        <v>212</v>
      </c>
      <c r="O560" s="253" t="s">
        <v>212</v>
      </c>
      <c r="P560" s="253" t="s">
        <v>212</v>
      </c>
      <c r="Q560" s="187">
        <v>58</v>
      </c>
      <c r="R560" s="188">
        <v>20</v>
      </c>
      <c r="T560" s="184">
        <v>0</v>
      </c>
      <c r="U560" s="189">
        <v>0</v>
      </c>
      <c r="V560" s="185">
        <v>0</v>
      </c>
      <c r="W560" s="185">
        <v>0</v>
      </c>
      <c r="X560" s="189">
        <v>0</v>
      </c>
      <c r="Y560" s="185">
        <v>0</v>
      </c>
      <c r="Z560" s="190">
        <v>0</v>
      </c>
    </row>
    <row r="561" spans="1:26" hidden="1">
      <c r="A561" s="323">
        <f t="shared" si="60"/>
        <v>555</v>
      </c>
      <c r="B561" s="324">
        <f t="shared" si="63"/>
        <v>39</v>
      </c>
      <c r="C561" s="324" t="str">
        <f t="shared" si="63"/>
        <v>Electricity Retrofit Incentive</v>
      </c>
      <c r="D561" s="324" t="str">
        <f t="shared" si="63"/>
        <v>Business, Industrial</v>
      </c>
      <c r="E561" s="324">
        <f t="shared" si="63"/>
        <v>2009</v>
      </c>
      <c r="F561" s="325" t="str">
        <f t="shared" si="63"/>
        <v>Preliminary</v>
      </c>
      <c r="H561" s="323">
        <f t="shared" si="59"/>
        <v>40</v>
      </c>
      <c r="I561" s="325" t="s">
        <v>1609</v>
      </c>
      <c r="K561" s="326">
        <v>7.0000000000000007E-2</v>
      </c>
      <c r="L561" s="269" t="s">
        <v>212</v>
      </c>
      <c r="M561" s="269" t="s">
        <v>212</v>
      </c>
      <c r="N561" s="344" t="s">
        <v>212</v>
      </c>
      <c r="O561" s="269" t="s">
        <v>212</v>
      </c>
      <c r="P561" s="269" t="s">
        <v>212</v>
      </c>
      <c r="Q561" s="328">
        <v>58</v>
      </c>
      <c r="R561" s="329">
        <v>20</v>
      </c>
      <c r="T561" s="326">
        <v>0</v>
      </c>
      <c r="U561" s="197">
        <v>0</v>
      </c>
      <c r="V561" s="198">
        <v>0</v>
      </c>
      <c r="W561" s="198">
        <v>0</v>
      </c>
      <c r="X561" s="197">
        <v>0</v>
      </c>
      <c r="Y561" s="198">
        <v>0</v>
      </c>
      <c r="Z561" s="199">
        <v>0</v>
      </c>
    </row>
    <row r="562" spans="1:26" hidden="1">
      <c r="A562" s="23">
        <f t="shared" si="60"/>
        <v>556</v>
      </c>
      <c r="B562" s="24">
        <f t="shared" si="63"/>
        <v>39</v>
      </c>
      <c r="C562" s="24" t="str">
        <f t="shared" si="63"/>
        <v>Electricity Retrofit Incentive</v>
      </c>
      <c r="D562" s="24" t="str">
        <f t="shared" si="63"/>
        <v>Business, Industrial</v>
      </c>
      <c r="E562" s="24">
        <f t="shared" si="63"/>
        <v>2009</v>
      </c>
      <c r="F562" s="25" t="str">
        <f t="shared" si="63"/>
        <v>Preliminary</v>
      </c>
      <c r="H562" s="23">
        <f t="shared" si="59"/>
        <v>41</v>
      </c>
      <c r="I562" s="25" t="s">
        <v>1610</v>
      </c>
      <c r="K562" s="184">
        <v>0.11</v>
      </c>
      <c r="L562" s="253" t="s">
        <v>212</v>
      </c>
      <c r="M562" s="253" t="s">
        <v>212</v>
      </c>
      <c r="N562" s="254" t="s">
        <v>212</v>
      </c>
      <c r="O562" s="253" t="s">
        <v>212</v>
      </c>
      <c r="P562" s="253" t="s">
        <v>212</v>
      </c>
      <c r="Q562" s="187">
        <v>58</v>
      </c>
      <c r="R562" s="188">
        <v>20</v>
      </c>
      <c r="T562" s="184">
        <v>0</v>
      </c>
      <c r="U562" s="189">
        <v>0</v>
      </c>
      <c r="V562" s="185">
        <v>0</v>
      </c>
      <c r="W562" s="185">
        <v>0</v>
      </c>
      <c r="X562" s="189">
        <v>0</v>
      </c>
      <c r="Y562" s="185">
        <v>0</v>
      </c>
      <c r="Z562" s="190">
        <v>0</v>
      </c>
    </row>
    <row r="563" spans="1:26" hidden="1">
      <c r="A563" s="323">
        <f t="shared" si="60"/>
        <v>557</v>
      </c>
      <c r="B563" s="324">
        <f t="shared" si="63"/>
        <v>39</v>
      </c>
      <c r="C563" s="324" t="str">
        <f t="shared" si="63"/>
        <v>Electricity Retrofit Incentive</v>
      </c>
      <c r="D563" s="324" t="str">
        <f t="shared" si="63"/>
        <v>Business, Industrial</v>
      </c>
      <c r="E563" s="324">
        <f t="shared" si="63"/>
        <v>2009</v>
      </c>
      <c r="F563" s="325" t="str">
        <f t="shared" si="63"/>
        <v>Preliminary</v>
      </c>
      <c r="H563" s="323">
        <f t="shared" si="59"/>
        <v>42</v>
      </c>
      <c r="I563" s="325" t="s">
        <v>1611</v>
      </c>
      <c r="K563" s="326">
        <v>0.15</v>
      </c>
      <c r="L563" s="269" t="s">
        <v>212</v>
      </c>
      <c r="M563" s="269" t="s">
        <v>212</v>
      </c>
      <c r="N563" s="344" t="s">
        <v>212</v>
      </c>
      <c r="O563" s="269" t="s">
        <v>212</v>
      </c>
      <c r="P563" s="269" t="s">
        <v>212</v>
      </c>
      <c r="Q563" s="328">
        <v>58</v>
      </c>
      <c r="R563" s="329">
        <v>20</v>
      </c>
      <c r="T563" s="326">
        <v>0</v>
      </c>
      <c r="U563" s="197">
        <v>0</v>
      </c>
      <c r="V563" s="198">
        <v>0</v>
      </c>
      <c r="W563" s="198">
        <v>0</v>
      </c>
      <c r="X563" s="197">
        <v>0</v>
      </c>
      <c r="Y563" s="198">
        <v>0</v>
      </c>
      <c r="Z563" s="199">
        <v>0</v>
      </c>
    </row>
    <row r="564" spans="1:26" hidden="1">
      <c r="A564" s="23">
        <f t="shared" si="60"/>
        <v>558</v>
      </c>
      <c r="B564" s="24">
        <f t="shared" si="63"/>
        <v>39</v>
      </c>
      <c r="C564" s="24" t="str">
        <f t="shared" si="63"/>
        <v>Electricity Retrofit Incentive</v>
      </c>
      <c r="D564" s="24" t="str">
        <f t="shared" si="63"/>
        <v>Business, Industrial</v>
      </c>
      <c r="E564" s="24">
        <f t="shared" si="63"/>
        <v>2009</v>
      </c>
      <c r="F564" s="25" t="str">
        <f t="shared" si="63"/>
        <v>Preliminary</v>
      </c>
      <c r="H564" s="23">
        <f t="shared" si="59"/>
        <v>43</v>
      </c>
      <c r="I564" s="25" t="s">
        <v>1612</v>
      </c>
      <c r="K564" s="184">
        <v>0.14000000000000001</v>
      </c>
      <c r="L564" s="253" t="s">
        <v>212</v>
      </c>
      <c r="M564" s="253" t="s">
        <v>212</v>
      </c>
      <c r="N564" s="254" t="s">
        <v>212</v>
      </c>
      <c r="O564" s="253" t="s">
        <v>212</v>
      </c>
      <c r="P564" s="253" t="s">
        <v>212</v>
      </c>
      <c r="Q564" s="187">
        <v>58</v>
      </c>
      <c r="R564" s="188">
        <v>20</v>
      </c>
      <c r="T564" s="184">
        <v>0</v>
      </c>
      <c r="U564" s="189">
        <v>0</v>
      </c>
      <c r="V564" s="185">
        <v>0</v>
      </c>
      <c r="W564" s="185">
        <v>0</v>
      </c>
      <c r="X564" s="189">
        <v>0</v>
      </c>
      <c r="Y564" s="185">
        <v>0</v>
      </c>
      <c r="Z564" s="190">
        <v>0</v>
      </c>
    </row>
    <row r="565" spans="1:26" hidden="1">
      <c r="A565" s="323">
        <f t="shared" si="60"/>
        <v>559</v>
      </c>
      <c r="B565" s="324">
        <f t="shared" si="63"/>
        <v>39</v>
      </c>
      <c r="C565" s="324" t="str">
        <f t="shared" si="63"/>
        <v>Electricity Retrofit Incentive</v>
      </c>
      <c r="D565" s="324" t="str">
        <f t="shared" si="63"/>
        <v>Business, Industrial</v>
      </c>
      <c r="E565" s="324">
        <f t="shared" si="63"/>
        <v>2009</v>
      </c>
      <c r="F565" s="325" t="str">
        <f t="shared" si="63"/>
        <v>Preliminary</v>
      </c>
      <c r="H565" s="323">
        <f t="shared" si="59"/>
        <v>44</v>
      </c>
      <c r="I565" s="325" t="s">
        <v>1613</v>
      </c>
      <c r="K565" s="326">
        <v>0.26</v>
      </c>
      <c r="L565" s="269" t="s">
        <v>212</v>
      </c>
      <c r="M565" s="269" t="s">
        <v>212</v>
      </c>
      <c r="N565" s="344" t="s">
        <v>212</v>
      </c>
      <c r="O565" s="269" t="s">
        <v>212</v>
      </c>
      <c r="P565" s="269" t="s">
        <v>212</v>
      </c>
      <c r="Q565" s="328">
        <v>58</v>
      </c>
      <c r="R565" s="329">
        <v>20</v>
      </c>
      <c r="T565" s="326">
        <v>0</v>
      </c>
      <c r="U565" s="197">
        <v>0</v>
      </c>
      <c r="V565" s="198">
        <v>0</v>
      </c>
      <c r="W565" s="198">
        <v>0</v>
      </c>
      <c r="X565" s="197">
        <v>0</v>
      </c>
      <c r="Y565" s="198">
        <v>0</v>
      </c>
      <c r="Z565" s="199">
        <v>0</v>
      </c>
    </row>
    <row r="566" spans="1:26" hidden="1">
      <c r="A566" s="23">
        <f t="shared" si="60"/>
        <v>560</v>
      </c>
      <c r="B566" s="24">
        <f t="shared" si="63"/>
        <v>39</v>
      </c>
      <c r="C566" s="24" t="str">
        <f t="shared" si="63"/>
        <v>Electricity Retrofit Incentive</v>
      </c>
      <c r="D566" s="24" t="str">
        <f t="shared" si="63"/>
        <v>Business, Industrial</v>
      </c>
      <c r="E566" s="24">
        <f t="shared" si="63"/>
        <v>2009</v>
      </c>
      <c r="F566" s="25" t="str">
        <f t="shared" si="63"/>
        <v>Preliminary</v>
      </c>
      <c r="H566" s="23">
        <f t="shared" si="59"/>
        <v>45</v>
      </c>
      <c r="I566" s="25" t="s">
        <v>1614</v>
      </c>
      <c r="K566" s="184">
        <v>0.19</v>
      </c>
      <c r="L566" s="253" t="s">
        <v>212</v>
      </c>
      <c r="M566" s="253" t="s">
        <v>212</v>
      </c>
      <c r="N566" s="254" t="s">
        <v>212</v>
      </c>
      <c r="O566" s="253" t="s">
        <v>212</v>
      </c>
      <c r="P566" s="253" t="s">
        <v>212</v>
      </c>
      <c r="Q566" s="187">
        <v>58</v>
      </c>
      <c r="R566" s="188">
        <v>20</v>
      </c>
      <c r="T566" s="184">
        <v>0</v>
      </c>
      <c r="U566" s="189">
        <v>0</v>
      </c>
      <c r="V566" s="185">
        <v>0</v>
      </c>
      <c r="W566" s="185">
        <v>0</v>
      </c>
      <c r="X566" s="189">
        <v>0</v>
      </c>
      <c r="Y566" s="185">
        <v>0</v>
      </c>
      <c r="Z566" s="190">
        <v>0</v>
      </c>
    </row>
    <row r="567" spans="1:26" hidden="1">
      <c r="A567" s="323">
        <f t="shared" si="60"/>
        <v>561</v>
      </c>
      <c r="B567" s="324">
        <f t="shared" si="63"/>
        <v>39</v>
      </c>
      <c r="C567" s="324" t="str">
        <f t="shared" si="63"/>
        <v>Electricity Retrofit Incentive</v>
      </c>
      <c r="D567" s="324" t="str">
        <f t="shared" si="63"/>
        <v>Business, Industrial</v>
      </c>
      <c r="E567" s="324">
        <f t="shared" si="63"/>
        <v>2009</v>
      </c>
      <c r="F567" s="325" t="str">
        <f t="shared" si="63"/>
        <v>Preliminary</v>
      </c>
      <c r="H567" s="323">
        <f t="shared" si="59"/>
        <v>46</v>
      </c>
      <c r="I567" s="325" t="s">
        <v>1615</v>
      </c>
      <c r="K567" s="326">
        <v>0.23</v>
      </c>
      <c r="L567" s="269" t="s">
        <v>212</v>
      </c>
      <c r="M567" s="269" t="s">
        <v>212</v>
      </c>
      <c r="N567" s="344" t="s">
        <v>212</v>
      </c>
      <c r="O567" s="269" t="s">
        <v>212</v>
      </c>
      <c r="P567" s="269" t="s">
        <v>212</v>
      </c>
      <c r="Q567" s="328">
        <v>58</v>
      </c>
      <c r="R567" s="329">
        <v>20</v>
      </c>
      <c r="T567" s="326">
        <v>0</v>
      </c>
      <c r="U567" s="197">
        <v>0</v>
      </c>
      <c r="V567" s="198">
        <v>0</v>
      </c>
      <c r="W567" s="198">
        <v>0</v>
      </c>
      <c r="X567" s="197">
        <v>0</v>
      </c>
      <c r="Y567" s="198">
        <v>0</v>
      </c>
      <c r="Z567" s="199">
        <v>0</v>
      </c>
    </row>
    <row r="568" spans="1:26" hidden="1">
      <c r="A568" s="23">
        <f t="shared" si="60"/>
        <v>562</v>
      </c>
      <c r="B568" s="24">
        <f t="shared" si="63"/>
        <v>39</v>
      </c>
      <c r="C568" s="24" t="str">
        <f t="shared" si="63"/>
        <v>Electricity Retrofit Incentive</v>
      </c>
      <c r="D568" s="24" t="str">
        <f t="shared" si="63"/>
        <v>Business, Industrial</v>
      </c>
      <c r="E568" s="24">
        <f t="shared" si="63"/>
        <v>2009</v>
      </c>
      <c r="F568" s="25" t="str">
        <f t="shared" si="63"/>
        <v>Preliminary</v>
      </c>
      <c r="H568" s="23">
        <f t="shared" si="59"/>
        <v>47</v>
      </c>
      <c r="I568" s="25" t="s">
        <v>1616</v>
      </c>
      <c r="K568" s="184">
        <v>0.28000000000000003</v>
      </c>
      <c r="L568" s="253" t="s">
        <v>212</v>
      </c>
      <c r="M568" s="253" t="s">
        <v>212</v>
      </c>
      <c r="N568" s="254" t="s">
        <v>212</v>
      </c>
      <c r="O568" s="253" t="s">
        <v>212</v>
      </c>
      <c r="P568" s="253" t="s">
        <v>212</v>
      </c>
      <c r="Q568" s="187">
        <v>58</v>
      </c>
      <c r="R568" s="188">
        <v>20</v>
      </c>
      <c r="T568" s="184">
        <v>0</v>
      </c>
      <c r="U568" s="189">
        <v>0</v>
      </c>
      <c r="V568" s="185">
        <v>0</v>
      </c>
      <c r="W568" s="185">
        <v>0</v>
      </c>
      <c r="X568" s="189">
        <v>0</v>
      </c>
      <c r="Y568" s="185">
        <v>0</v>
      </c>
      <c r="Z568" s="190">
        <v>0</v>
      </c>
    </row>
    <row r="569" spans="1:26" hidden="1">
      <c r="A569" s="323">
        <f t="shared" si="60"/>
        <v>563</v>
      </c>
      <c r="B569" s="324">
        <f t="shared" si="63"/>
        <v>39</v>
      </c>
      <c r="C569" s="324" t="str">
        <f t="shared" si="63"/>
        <v>Electricity Retrofit Incentive</v>
      </c>
      <c r="D569" s="324" t="str">
        <f t="shared" si="63"/>
        <v>Business, Industrial</v>
      </c>
      <c r="E569" s="324">
        <f t="shared" si="63"/>
        <v>2009</v>
      </c>
      <c r="F569" s="325" t="str">
        <f t="shared" si="63"/>
        <v>Preliminary</v>
      </c>
      <c r="H569" s="323">
        <f t="shared" si="59"/>
        <v>48</v>
      </c>
      <c r="I569" s="325" t="s">
        <v>1617</v>
      </c>
      <c r="K569" s="326">
        <v>0.48</v>
      </c>
      <c r="L569" s="269" t="s">
        <v>212</v>
      </c>
      <c r="M569" s="269" t="s">
        <v>212</v>
      </c>
      <c r="N569" s="344" t="s">
        <v>212</v>
      </c>
      <c r="O569" s="269" t="s">
        <v>212</v>
      </c>
      <c r="P569" s="269" t="s">
        <v>212</v>
      </c>
      <c r="Q569" s="328">
        <v>58</v>
      </c>
      <c r="R569" s="329">
        <v>20</v>
      </c>
      <c r="T569" s="326">
        <v>0</v>
      </c>
      <c r="U569" s="197">
        <v>0</v>
      </c>
      <c r="V569" s="198">
        <v>0</v>
      </c>
      <c r="W569" s="198">
        <v>0</v>
      </c>
      <c r="X569" s="197">
        <v>0</v>
      </c>
      <c r="Y569" s="198">
        <v>0</v>
      </c>
      <c r="Z569" s="199">
        <v>0</v>
      </c>
    </row>
    <row r="570" spans="1:26" hidden="1">
      <c r="A570" s="23">
        <f t="shared" si="60"/>
        <v>564</v>
      </c>
      <c r="B570" s="24">
        <f t="shared" si="63"/>
        <v>39</v>
      </c>
      <c r="C570" s="24" t="str">
        <f t="shared" si="63"/>
        <v>Electricity Retrofit Incentive</v>
      </c>
      <c r="D570" s="24" t="str">
        <f t="shared" si="63"/>
        <v>Business, Industrial</v>
      </c>
      <c r="E570" s="24">
        <f t="shared" si="63"/>
        <v>2009</v>
      </c>
      <c r="F570" s="25" t="str">
        <f t="shared" si="63"/>
        <v>Preliminary</v>
      </c>
      <c r="H570" s="23">
        <f t="shared" si="59"/>
        <v>49</v>
      </c>
      <c r="I570" s="25" t="s">
        <v>1618</v>
      </c>
      <c r="K570" s="184">
        <v>0.53</v>
      </c>
      <c r="L570" s="253" t="s">
        <v>212</v>
      </c>
      <c r="M570" s="253" t="s">
        <v>212</v>
      </c>
      <c r="N570" s="254" t="s">
        <v>212</v>
      </c>
      <c r="O570" s="253" t="s">
        <v>212</v>
      </c>
      <c r="P570" s="253" t="s">
        <v>212</v>
      </c>
      <c r="Q570" s="187">
        <v>58</v>
      </c>
      <c r="R570" s="188">
        <v>20</v>
      </c>
      <c r="T570" s="184">
        <v>0</v>
      </c>
      <c r="U570" s="189">
        <v>0</v>
      </c>
      <c r="V570" s="185">
        <v>0</v>
      </c>
      <c r="W570" s="185">
        <v>0</v>
      </c>
      <c r="X570" s="189">
        <v>0</v>
      </c>
      <c r="Y570" s="185">
        <v>0</v>
      </c>
      <c r="Z570" s="190">
        <v>0</v>
      </c>
    </row>
    <row r="571" spans="1:26" hidden="1">
      <c r="A571" s="323">
        <f t="shared" si="60"/>
        <v>565</v>
      </c>
      <c r="B571" s="324">
        <f t="shared" ref="B571:F586" si="64">B570</f>
        <v>39</v>
      </c>
      <c r="C571" s="324" t="str">
        <f t="shared" si="64"/>
        <v>Electricity Retrofit Incentive</v>
      </c>
      <c r="D571" s="324" t="str">
        <f t="shared" si="64"/>
        <v>Business, Industrial</v>
      </c>
      <c r="E571" s="324">
        <f t="shared" si="64"/>
        <v>2009</v>
      </c>
      <c r="F571" s="325" t="str">
        <f t="shared" si="64"/>
        <v>Preliminary</v>
      </c>
      <c r="H571" s="323">
        <f t="shared" si="59"/>
        <v>50</v>
      </c>
      <c r="I571" s="325" t="s">
        <v>1619</v>
      </c>
      <c r="K571" s="326">
        <v>0.61</v>
      </c>
      <c r="L571" s="269" t="s">
        <v>212</v>
      </c>
      <c r="M571" s="269" t="s">
        <v>212</v>
      </c>
      <c r="N571" s="344" t="s">
        <v>212</v>
      </c>
      <c r="O571" s="269" t="s">
        <v>212</v>
      </c>
      <c r="P571" s="269" t="s">
        <v>212</v>
      </c>
      <c r="Q571" s="328">
        <v>58</v>
      </c>
      <c r="R571" s="329">
        <v>20</v>
      </c>
      <c r="T571" s="326">
        <v>0</v>
      </c>
      <c r="U571" s="197">
        <v>0</v>
      </c>
      <c r="V571" s="198">
        <v>0</v>
      </c>
      <c r="W571" s="198">
        <v>0</v>
      </c>
      <c r="X571" s="197">
        <v>0</v>
      </c>
      <c r="Y571" s="198">
        <v>0</v>
      </c>
      <c r="Z571" s="199">
        <v>0</v>
      </c>
    </row>
    <row r="572" spans="1:26" hidden="1">
      <c r="A572" s="23">
        <f t="shared" si="60"/>
        <v>566</v>
      </c>
      <c r="B572" s="24">
        <f t="shared" si="64"/>
        <v>39</v>
      </c>
      <c r="C572" s="24" t="str">
        <f t="shared" si="64"/>
        <v>Electricity Retrofit Incentive</v>
      </c>
      <c r="D572" s="24" t="str">
        <f t="shared" si="64"/>
        <v>Business, Industrial</v>
      </c>
      <c r="E572" s="24">
        <f t="shared" si="64"/>
        <v>2009</v>
      </c>
      <c r="F572" s="25" t="str">
        <f t="shared" si="64"/>
        <v>Preliminary</v>
      </c>
      <c r="H572" s="23">
        <f t="shared" si="59"/>
        <v>51</v>
      </c>
      <c r="I572" s="25" t="s">
        <v>1620</v>
      </c>
      <c r="K572" s="184">
        <v>0.56000000000000005</v>
      </c>
      <c r="L572" s="253" t="s">
        <v>212</v>
      </c>
      <c r="M572" s="253" t="s">
        <v>212</v>
      </c>
      <c r="N572" s="254" t="s">
        <v>212</v>
      </c>
      <c r="O572" s="253" t="s">
        <v>212</v>
      </c>
      <c r="P572" s="253" t="s">
        <v>212</v>
      </c>
      <c r="Q572" s="187">
        <v>58</v>
      </c>
      <c r="R572" s="188">
        <v>20</v>
      </c>
      <c r="T572" s="184">
        <v>0</v>
      </c>
      <c r="U572" s="189">
        <v>0</v>
      </c>
      <c r="V572" s="185">
        <v>0</v>
      </c>
      <c r="W572" s="185">
        <v>0</v>
      </c>
      <c r="X572" s="189">
        <v>0</v>
      </c>
      <c r="Y572" s="185">
        <v>0</v>
      </c>
      <c r="Z572" s="190">
        <v>0</v>
      </c>
    </row>
    <row r="573" spans="1:26" hidden="1">
      <c r="A573" s="323">
        <f t="shared" si="60"/>
        <v>567</v>
      </c>
      <c r="B573" s="324">
        <f t="shared" si="64"/>
        <v>39</v>
      </c>
      <c r="C573" s="324" t="str">
        <f t="shared" si="64"/>
        <v>Electricity Retrofit Incentive</v>
      </c>
      <c r="D573" s="324" t="str">
        <f t="shared" si="64"/>
        <v>Business, Industrial</v>
      </c>
      <c r="E573" s="324">
        <f t="shared" si="64"/>
        <v>2009</v>
      </c>
      <c r="F573" s="325" t="str">
        <f t="shared" si="64"/>
        <v>Preliminary</v>
      </c>
      <c r="H573" s="323">
        <f t="shared" si="59"/>
        <v>52</v>
      </c>
      <c r="I573" s="325" t="s">
        <v>1621</v>
      </c>
      <c r="K573" s="326">
        <v>0.7</v>
      </c>
      <c r="L573" s="269" t="s">
        <v>212</v>
      </c>
      <c r="M573" s="269" t="s">
        <v>212</v>
      </c>
      <c r="N573" s="344" t="s">
        <v>212</v>
      </c>
      <c r="O573" s="269" t="s">
        <v>212</v>
      </c>
      <c r="P573" s="269" t="s">
        <v>212</v>
      </c>
      <c r="Q573" s="328">
        <v>58</v>
      </c>
      <c r="R573" s="329">
        <v>20</v>
      </c>
      <c r="T573" s="326">
        <v>0</v>
      </c>
      <c r="U573" s="197">
        <v>0</v>
      </c>
      <c r="V573" s="198">
        <v>0</v>
      </c>
      <c r="W573" s="198">
        <v>0</v>
      </c>
      <c r="X573" s="197">
        <v>0</v>
      </c>
      <c r="Y573" s="198">
        <v>0</v>
      </c>
      <c r="Z573" s="199">
        <v>0</v>
      </c>
    </row>
    <row r="574" spans="1:26" hidden="1">
      <c r="A574" s="23">
        <f t="shared" si="60"/>
        <v>568</v>
      </c>
      <c r="B574" s="24">
        <f t="shared" si="64"/>
        <v>39</v>
      </c>
      <c r="C574" s="24" t="str">
        <f t="shared" si="64"/>
        <v>Electricity Retrofit Incentive</v>
      </c>
      <c r="D574" s="24" t="str">
        <f t="shared" si="64"/>
        <v>Business, Industrial</v>
      </c>
      <c r="E574" s="24">
        <f t="shared" si="64"/>
        <v>2009</v>
      </c>
      <c r="F574" s="25" t="str">
        <f t="shared" si="64"/>
        <v>Preliminary</v>
      </c>
      <c r="H574" s="23">
        <f t="shared" si="59"/>
        <v>53</v>
      </c>
      <c r="I574" s="25" t="s">
        <v>1622</v>
      </c>
      <c r="K574" s="184">
        <v>0.74</v>
      </c>
      <c r="L574" s="253" t="s">
        <v>212</v>
      </c>
      <c r="M574" s="253" t="s">
        <v>212</v>
      </c>
      <c r="N574" s="254" t="s">
        <v>212</v>
      </c>
      <c r="O574" s="253" t="s">
        <v>212</v>
      </c>
      <c r="P574" s="253" t="s">
        <v>212</v>
      </c>
      <c r="Q574" s="187">
        <v>58</v>
      </c>
      <c r="R574" s="188">
        <v>20</v>
      </c>
      <c r="T574" s="184">
        <v>0</v>
      </c>
      <c r="U574" s="189">
        <v>0</v>
      </c>
      <c r="V574" s="185">
        <v>0</v>
      </c>
      <c r="W574" s="185">
        <v>0</v>
      </c>
      <c r="X574" s="189">
        <v>0</v>
      </c>
      <c r="Y574" s="185">
        <v>0</v>
      </c>
      <c r="Z574" s="190">
        <v>0</v>
      </c>
    </row>
    <row r="575" spans="1:26" hidden="1">
      <c r="A575" s="323">
        <f t="shared" si="60"/>
        <v>569</v>
      </c>
      <c r="B575" s="324">
        <f t="shared" si="64"/>
        <v>39</v>
      </c>
      <c r="C575" s="324" t="str">
        <f t="shared" si="64"/>
        <v>Electricity Retrofit Incentive</v>
      </c>
      <c r="D575" s="324" t="str">
        <f t="shared" si="64"/>
        <v>Business, Industrial</v>
      </c>
      <c r="E575" s="324">
        <f t="shared" si="64"/>
        <v>2009</v>
      </c>
      <c r="F575" s="325" t="str">
        <f t="shared" si="64"/>
        <v>Preliminary</v>
      </c>
      <c r="H575" s="323">
        <f t="shared" si="59"/>
        <v>54</v>
      </c>
      <c r="I575" s="325" t="s">
        <v>1623</v>
      </c>
      <c r="K575" s="326">
        <v>1.47</v>
      </c>
      <c r="L575" s="269" t="s">
        <v>212</v>
      </c>
      <c r="M575" s="269" t="s">
        <v>212</v>
      </c>
      <c r="N575" s="344" t="s">
        <v>212</v>
      </c>
      <c r="O575" s="269" t="s">
        <v>212</v>
      </c>
      <c r="P575" s="269" t="s">
        <v>212</v>
      </c>
      <c r="Q575" s="328">
        <v>58</v>
      </c>
      <c r="R575" s="329">
        <v>20</v>
      </c>
      <c r="T575" s="326">
        <v>0</v>
      </c>
      <c r="U575" s="197">
        <v>0</v>
      </c>
      <c r="V575" s="198">
        <v>0</v>
      </c>
      <c r="W575" s="198">
        <v>0</v>
      </c>
      <c r="X575" s="197">
        <v>0</v>
      </c>
      <c r="Y575" s="198">
        <v>0</v>
      </c>
      <c r="Z575" s="199">
        <v>0</v>
      </c>
    </row>
    <row r="576" spans="1:26" hidden="1">
      <c r="A576" s="23">
        <f t="shared" si="60"/>
        <v>570</v>
      </c>
      <c r="B576" s="24">
        <f t="shared" si="64"/>
        <v>39</v>
      </c>
      <c r="C576" s="24" t="str">
        <f t="shared" si="64"/>
        <v>Electricity Retrofit Incentive</v>
      </c>
      <c r="D576" s="24" t="str">
        <f t="shared" si="64"/>
        <v>Business, Industrial</v>
      </c>
      <c r="E576" s="24">
        <f t="shared" si="64"/>
        <v>2009</v>
      </c>
      <c r="F576" s="25" t="str">
        <f t="shared" si="64"/>
        <v>Preliminary</v>
      </c>
      <c r="H576" s="23">
        <f t="shared" si="59"/>
        <v>55</v>
      </c>
      <c r="I576" s="25" t="s">
        <v>1624</v>
      </c>
      <c r="K576" s="184">
        <v>0.15124583912354872</v>
      </c>
      <c r="L576" s="253" t="s">
        <v>212</v>
      </c>
      <c r="M576" s="253" t="s">
        <v>212</v>
      </c>
      <c r="N576" s="254" t="s">
        <v>212</v>
      </c>
      <c r="O576" s="253" t="s">
        <v>212</v>
      </c>
      <c r="P576" s="253" t="s">
        <v>212</v>
      </c>
      <c r="Q576" s="187">
        <v>58</v>
      </c>
      <c r="R576" s="188">
        <v>20</v>
      </c>
      <c r="T576" s="184">
        <v>0</v>
      </c>
      <c r="U576" s="189">
        <v>0</v>
      </c>
      <c r="V576" s="185">
        <v>0</v>
      </c>
      <c r="W576" s="185">
        <v>0</v>
      </c>
      <c r="X576" s="189">
        <v>0</v>
      </c>
      <c r="Y576" s="185">
        <v>0</v>
      </c>
      <c r="Z576" s="190">
        <v>0</v>
      </c>
    </row>
    <row r="577" spans="1:26" hidden="1">
      <c r="A577" s="323">
        <f t="shared" si="60"/>
        <v>571</v>
      </c>
      <c r="B577" s="324">
        <f t="shared" si="64"/>
        <v>39</v>
      </c>
      <c r="C577" s="324" t="str">
        <f t="shared" si="64"/>
        <v>Electricity Retrofit Incentive</v>
      </c>
      <c r="D577" s="324" t="str">
        <f t="shared" si="64"/>
        <v>Business, Industrial</v>
      </c>
      <c r="E577" s="324">
        <f t="shared" si="64"/>
        <v>2009</v>
      </c>
      <c r="F577" s="325" t="str">
        <f t="shared" si="64"/>
        <v>Preliminary</v>
      </c>
      <c r="H577" s="323">
        <f t="shared" si="59"/>
        <v>56</v>
      </c>
      <c r="I577" s="325" t="s">
        <v>1625</v>
      </c>
      <c r="K577" s="326">
        <v>0.22957353527301549</v>
      </c>
      <c r="L577" s="269" t="s">
        <v>212</v>
      </c>
      <c r="M577" s="269" t="s">
        <v>212</v>
      </c>
      <c r="N577" s="344" t="s">
        <v>212</v>
      </c>
      <c r="O577" s="269" t="s">
        <v>212</v>
      </c>
      <c r="P577" s="269" t="s">
        <v>212</v>
      </c>
      <c r="Q577" s="328">
        <v>58</v>
      </c>
      <c r="R577" s="329">
        <v>20</v>
      </c>
      <c r="T577" s="326">
        <v>0</v>
      </c>
      <c r="U577" s="197">
        <v>0</v>
      </c>
      <c r="V577" s="198">
        <v>0</v>
      </c>
      <c r="W577" s="198">
        <v>0</v>
      </c>
      <c r="X577" s="197">
        <v>0</v>
      </c>
      <c r="Y577" s="198">
        <v>0</v>
      </c>
      <c r="Z577" s="199">
        <v>0</v>
      </c>
    </row>
    <row r="578" spans="1:26" hidden="1">
      <c r="A578" s="23">
        <f t="shared" si="60"/>
        <v>572</v>
      </c>
      <c r="B578" s="24">
        <f t="shared" si="64"/>
        <v>39</v>
      </c>
      <c r="C578" s="24" t="str">
        <f t="shared" si="64"/>
        <v>Electricity Retrofit Incentive</v>
      </c>
      <c r="D578" s="24" t="str">
        <f t="shared" si="64"/>
        <v>Business, Industrial</v>
      </c>
      <c r="E578" s="24">
        <f t="shared" si="64"/>
        <v>2009</v>
      </c>
      <c r="F578" s="25" t="str">
        <f t="shared" si="64"/>
        <v>Preliminary</v>
      </c>
      <c r="H578" s="23">
        <f t="shared" si="59"/>
        <v>57</v>
      </c>
      <c r="I578" s="25" t="s">
        <v>1626</v>
      </c>
      <c r="K578" s="184">
        <v>0.23931876457491796</v>
      </c>
      <c r="L578" s="253" t="s">
        <v>212</v>
      </c>
      <c r="M578" s="253" t="s">
        <v>212</v>
      </c>
      <c r="N578" s="254" t="s">
        <v>212</v>
      </c>
      <c r="O578" s="253" t="s">
        <v>212</v>
      </c>
      <c r="P578" s="253" t="s">
        <v>212</v>
      </c>
      <c r="Q578" s="187">
        <v>58</v>
      </c>
      <c r="R578" s="188">
        <v>20</v>
      </c>
      <c r="T578" s="184">
        <v>0</v>
      </c>
      <c r="U578" s="189">
        <v>0</v>
      </c>
      <c r="V578" s="185">
        <v>0</v>
      </c>
      <c r="W578" s="185">
        <v>0</v>
      </c>
      <c r="X578" s="189">
        <v>0</v>
      </c>
      <c r="Y578" s="185">
        <v>0</v>
      </c>
      <c r="Z578" s="190">
        <v>0</v>
      </c>
    </row>
    <row r="579" spans="1:26" hidden="1">
      <c r="A579" s="323">
        <f t="shared" si="60"/>
        <v>573</v>
      </c>
      <c r="B579" s="324">
        <f t="shared" si="64"/>
        <v>39</v>
      </c>
      <c r="C579" s="324" t="str">
        <f t="shared" si="64"/>
        <v>Electricity Retrofit Incentive</v>
      </c>
      <c r="D579" s="324" t="str">
        <f t="shared" si="64"/>
        <v>Business, Industrial</v>
      </c>
      <c r="E579" s="324">
        <f t="shared" si="64"/>
        <v>2009</v>
      </c>
      <c r="F579" s="325" t="str">
        <f t="shared" si="64"/>
        <v>Preliminary</v>
      </c>
      <c r="H579" s="323">
        <f t="shared" si="59"/>
        <v>58</v>
      </c>
      <c r="I579" s="325" t="s">
        <v>1627</v>
      </c>
      <c r="K579" s="326">
        <v>0.34686536485097008</v>
      </c>
      <c r="L579" s="269" t="s">
        <v>212</v>
      </c>
      <c r="M579" s="269" t="s">
        <v>212</v>
      </c>
      <c r="N579" s="344" t="s">
        <v>212</v>
      </c>
      <c r="O579" s="269" t="s">
        <v>212</v>
      </c>
      <c r="P579" s="269" t="s">
        <v>212</v>
      </c>
      <c r="Q579" s="328">
        <v>58</v>
      </c>
      <c r="R579" s="329">
        <v>20</v>
      </c>
      <c r="T579" s="326">
        <v>0</v>
      </c>
      <c r="U579" s="197">
        <v>0</v>
      </c>
      <c r="V579" s="198">
        <v>0</v>
      </c>
      <c r="W579" s="198">
        <v>0</v>
      </c>
      <c r="X579" s="197">
        <v>0</v>
      </c>
      <c r="Y579" s="198">
        <v>0</v>
      </c>
      <c r="Z579" s="199">
        <v>0</v>
      </c>
    </row>
    <row r="580" spans="1:26" hidden="1">
      <c r="A580" s="23">
        <f t="shared" si="60"/>
        <v>574</v>
      </c>
      <c r="B580" s="24">
        <f t="shared" si="64"/>
        <v>39</v>
      </c>
      <c r="C580" s="24" t="str">
        <f t="shared" si="64"/>
        <v>Electricity Retrofit Incentive</v>
      </c>
      <c r="D580" s="24" t="str">
        <f t="shared" si="64"/>
        <v>Business, Industrial</v>
      </c>
      <c r="E580" s="24">
        <f t="shared" si="64"/>
        <v>2009</v>
      </c>
      <c r="F580" s="25" t="str">
        <f t="shared" si="64"/>
        <v>Preliminary</v>
      </c>
      <c r="H580" s="23">
        <f t="shared" si="59"/>
        <v>59</v>
      </c>
      <c r="I580" s="25" t="s">
        <v>1628</v>
      </c>
      <c r="K580" s="184">
        <v>0.44369344930052534</v>
      </c>
      <c r="L580" s="253" t="s">
        <v>212</v>
      </c>
      <c r="M580" s="253" t="s">
        <v>212</v>
      </c>
      <c r="N580" s="254" t="s">
        <v>212</v>
      </c>
      <c r="O580" s="253" t="s">
        <v>212</v>
      </c>
      <c r="P580" s="253" t="s">
        <v>212</v>
      </c>
      <c r="Q580" s="187">
        <v>58</v>
      </c>
      <c r="R580" s="188">
        <v>20</v>
      </c>
      <c r="T580" s="184">
        <v>0</v>
      </c>
      <c r="U580" s="189">
        <v>0</v>
      </c>
      <c r="V580" s="185">
        <v>0</v>
      </c>
      <c r="W580" s="185">
        <v>0</v>
      </c>
      <c r="X580" s="189">
        <v>0</v>
      </c>
      <c r="Y580" s="185">
        <v>0</v>
      </c>
      <c r="Z580" s="190">
        <v>0</v>
      </c>
    </row>
    <row r="581" spans="1:26" hidden="1">
      <c r="A581" s="323">
        <f t="shared" si="60"/>
        <v>575</v>
      </c>
      <c r="B581" s="324">
        <f t="shared" si="64"/>
        <v>39</v>
      </c>
      <c r="C581" s="324" t="str">
        <f t="shared" si="64"/>
        <v>Electricity Retrofit Incentive</v>
      </c>
      <c r="D581" s="324" t="str">
        <f t="shared" si="64"/>
        <v>Business, Industrial</v>
      </c>
      <c r="E581" s="324">
        <f t="shared" si="64"/>
        <v>2009</v>
      </c>
      <c r="F581" s="325" t="str">
        <f t="shared" si="64"/>
        <v>Preliminary</v>
      </c>
      <c r="H581" s="323">
        <f t="shared" si="59"/>
        <v>60</v>
      </c>
      <c r="I581" s="325" t="s">
        <v>1629</v>
      </c>
      <c r="K581" s="326">
        <v>0.39278562944933526</v>
      </c>
      <c r="L581" s="269" t="s">
        <v>212</v>
      </c>
      <c r="M581" s="269" t="s">
        <v>212</v>
      </c>
      <c r="N581" s="344" t="s">
        <v>212</v>
      </c>
      <c r="O581" s="269" t="s">
        <v>212</v>
      </c>
      <c r="P581" s="269" t="s">
        <v>212</v>
      </c>
      <c r="Q581" s="328">
        <v>58</v>
      </c>
      <c r="R581" s="329">
        <v>20</v>
      </c>
      <c r="T581" s="326">
        <v>0</v>
      </c>
      <c r="U581" s="197">
        <v>0</v>
      </c>
      <c r="V581" s="198">
        <v>0</v>
      </c>
      <c r="W581" s="198">
        <v>0</v>
      </c>
      <c r="X581" s="197">
        <v>0</v>
      </c>
      <c r="Y581" s="198">
        <v>0</v>
      </c>
      <c r="Z581" s="199">
        <v>0</v>
      </c>
    </row>
    <row r="582" spans="1:26" hidden="1">
      <c r="A582" s="23">
        <f t="shared" si="60"/>
        <v>576</v>
      </c>
      <c r="B582" s="24">
        <f t="shared" si="64"/>
        <v>39</v>
      </c>
      <c r="C582" s="24" t="str">
        <f t="shared" si="64"/>
        <v>Electricity Retrofit Incentive</v>
      </c>
      <c r="D582" s="24" t="str">
        <f t="shared" si="64"/>
        <v>Business, Industrial</v>
      </c>
      <c r="E582" s="24">
        <f t="shared" si="64"/>
        <v>2009</v>
      </c>
      <c r="F582" s="25" t="str">
        <f t="shared" si="64"/>
        <v>Preliminary</v>
      </c>
      <c r="H582" s="23">
        <f t="shared" si="59"/>
        <v>61</v>
      </c>
      <c r="I582" s="25" t="s">
        <v>1630</v>
      </c>
      <c r="K582" s="184">
        <v>0.50295720206770511</v>
      </c>
      <c r="L582" s="253" t="s">
        <v>212</v>
      </c>
      <c r="M582" s="253" t="s">
        <v>212</v>
      </c>
      <c r="N582" s="254" t="s">
        <v>212</v>
      </c>
      <c r="O582" s="253" t="s">
        <v>212</v>
      </c>
      <c r="P582" s="253" t="s">
        <v>212</v>
      </c>
      <c r="Q582" s="187">
        <v>58</v>
      </c>
      <c r="R582" s="188">
        <v>20</v>
      </c>
      <c r="T582" s="184">
        <v>0</v>
      </c>
      <c r="U582" s="189">
        <v>0</v>
      </c>
      <c r="V582" s="185">
        <v>0</v>
      </c>
      <c r="W582" s="185">
        <v>0</v>
      </c>
      <c r="X582" s="189">
        <v>0</v>
      </c>
      <c r="Y582" s="185">
        <v>0</v>
      </c>
      <c r="Z582" s="190">
        <v>0</v>
      </c>
    </row>
    <row r="583" spans="1:26" hidden="1">
      <c r="A583" s="323">
        <f t="shared" si="60"/>
        <v>577</v>
      </c>
      <c r="B583" s="324">
        <f t="shared" si="64"/>
        <v>39</v>
      </c>
      <c r="C583" s="324" t="str">
        <f t="shared" si="64"/>
        <v>Electricity Retrofit Incentive</v>
      </c>
      <c r="D583" s="324" t="str">
        <f t="shared" si="64"/>
        <v>Business, Industrial</v>
      </c>
      <c r="E583" s="324">
        <f t="shared" si="64"/>
        <v>2009</v>
      </c>
      <c r="F583" s="325" t="str">
        <f t="shared" si="64"/>
        <v>Preliminary</v>
      </c>
      <c r="H583" s="323">
        <f t="shared" si="59"/>
        <v>62</v>
      </c>
      <c r="I583" s="325" t="s">
        <v>1631</v>
      </c>
      <c r="K583" s="326">
        <v>0.50142483064016119</v>
      </c>
      <c r="L583" s="269" t="s">
        <v>212</v>
      </c>
      <c r="M583" s="269" t="s">
        <v>212</v>
      </c>
      <c r="N583" s="344" t="s">
        <v>212</v>
      </c>
      <c r="O583" s="269" t="s">
        <v>212</v>
      </c>
      <c r="P583" s="269" t="s">
        <v>212</v>
      </c>
      <c r="Q583" s="328">
        <v>58</v>
      </c>
      <c r="R583" s="329">
        <v>20</v>
      </c>
      <c r="T583" s="326">
        <v>0</v>
      </c>
      <c r="U583" s="197">
        <v>0</v>
      </c>
      <c r="V583" s="198">
        <v>0</v>
      </c>
      <c r="W583" s="198">
        <v>0</v>
      </c>
      <c r="X583" s="197">
        <v>0</v>
      </c>
      <c r="Y583" s="198">
        <v>0</v>
      </c>
      <c r="Z583" s="199">
        <v>0</v>
      </c>
    </row>
    <row r="584" spans="1:26" hidden="1">
      <c r="A584" s="23">
        <f t="shared" si="60"/>
        <v>578</v>
      </c>
      <c r="B584" s="24">
        <f t="shared" si="64"/>
        <v>39</v>
      </c>
      <c r="C584" s="24" t="str">
        <f t="shared" si="64"/>
        <v>Electricity Retrofit Incentive</v>
      </c>
      <c r="D584" s="24" t="str">
        <f t="shared" si="64"/>
        <v>Business, Industrial</v>
      </c>
      <c r="E584" s="24">
        <f t="shared" si="64"/>
        <v>2009</v>
      </c>
      <c r="F584" s="25" t="str">
        <f t="shared" si="64"/>
        <v>Preliminary</v>
      </c>
      <c r="H584" s="23">
        <f t="shared" ref="H584:H647" si="65">IF($B584&lt;&gt;B583,1,H583+1)</f>
        <v>63</v>
      </c>
      <c r="I584" s="25" t="s">
        <v>1632</v>
      </c>
      <c r="K584" s="184">
        <v>0.83401289939951084</v>
      </c>
      <c r="L584" s="253" t="s">
        <v>212</v>
      </c>
      <c r="M584" s="253" t="s">
        <v>212</v>
      </c>
      <c r="N584" s="254" t="s">
        <v>212</v>
      </c>
      <c r="O584" s="253" t="s">
        <v>212</v>
      </c>
      <c r="P584" s="253" t="s">
        <v>212</v>
      </c>
      <c r="Q584" s="187">
        <v>58</v>
      </c>
      <c r="R584" s="188">
        <v>20</v>
      </c>
      <c r="T584" s="184">
        <v>0</v>
      </c>
      <c r="U584" s="189">
        <v>0</v>
      </c>
      <c r="V584" s="185">
        <v>0</v>
      </c>
      <c r="W584" s="185">
        <v>0</v>
      </c>
      <c r="X584" s="189">
        <v>0</v>
      </c>
      <c r="Y584" s="185">
        <v>0</v>
      </c>
      <c r="Z584" s="190">
        <v>0</v>
      </c>
    </row>
    <row r="585" spans="1:26" hidden="1">
      <c r="A585" s="323">
        <f t="shared" ref="A585:A648" si="66">A584+1</f>
        <v>579</v>
      </c>
      <c r="B585" s="324">
        <f t="shared" si="64"/>
        <v>39</v>
      </c>
      <c r="C585" s="324" t="str">
        <f t="shared" si="64"/>
        <v>Electricity Retrofit Incentive</v>
      </c>
      <c r="D585" s="324" t="str">
        <f t="shared" si="64"/>
        <v>Business, Industrial</v>
      </c>
      <c r="E585" s="324">
        <f t="shared" si="64"/>
        <v>2009</v>
      </c>
      <c r="F585" s="325" t="str">
        <f t="shared" si="64"/>
        <v>Preliminary</v>
      </c>
      <c r="H585" s="323">
        <f t="shared" si="65"/>
        <v>64</v>
      </c>
      <c r="I585" s="325" t="s">
        <v>1633</v>
      </c>
      <c r="K585" s="326">
        <v>0.8314787593104711</v>
      </c>
      <c r="L585" s="269" t="s">
        <v>212</v>
      </c>
      <c r="M585" s="269" t="s">
        <v>212</v>
      </c>
      <c r="N585" s="344" t="s">
        <v>212</v>
      </c>
      <c r="O585" s="269" t="s">
        <v>212</v>
      </c>
      <c r="P585" s="269" t="s">
        <v>212</v>
      </c>
      <c r="Q585" s="328">
        <v>58</v>
      </c>
      <c r="R585" s="329">
        <v>20</v>
      </c>
      <c r="T585" s="326">
        <v>0</v>
      </c>
      <c r="U585" s="197">
        <v>0</v>
      </c>
      <c r="V585" s="198">
        <v>0</v>
      </c>
      <c r="W585" s="198">
        <v>0</v>
      </c>
      <c r="X585" s="197">
        <v>0</v>
      </c>
      <c r="Y585" s="198">
        <v>0</v>
      </c>
      <c r="Z585" s="199">
        <v>0</v>
      </c>
    </row>
    <row r="586" spans="1:26" hidden="1">
      <c r="A586" s="23">
        <f t="shared" si="66"/>
        <v>580</v>
      </c>
      <c r="B586" s="24">
        <f t="shared" si="64"/>
        <v>39</v>
      </c>
      <c r="C586" s="24" t="str">
        <f t="shared" si="64"/>
        <v>Electricity Retrofit Incentive</v>
      </c>
      <c r="D586" s="24" t="str">
        <f t="shared" si="64"/>
        <v>Business, Industrial</v>
      </c>
      <c r="E586" s="24">
        <f t="shared" si="64"/>
        <v>2009</v>
      </c>
      <c r="F586" s="25" t="str">
        <f t="shared" si="64"/>
        <v>Preliminary</v>
      </c>
      <c r="H586" s="23">
        <f t="shared" si="65"/>
        <v>65</v>
      </c>
      <c r="I586" s="25" t="s">
        <v>1634</v>
      </c>
      <c r="K586" s="184">
        <v>1.1063952720043062</v>
      </c>
      <c r="L586" s="253" t="s">
        <v>212</v>
      </c>
      <c r="M586" s="253" t="s">
        <v>212</v>
      </c>
      <c r="N586" s="254" t="s">
        <v>212</v>
      </c>
      <c r="O586" s="253" t="s">
        <v>212</v>
      </c>
      <c r="P586" s="253" t="s">
        <v>212</v>
      </c>
      <c r="Q586" s="187">
        <v>58</v>
      </c>
      <c r="R586" s="188">
        <v>20</v>
      </c>
      <c r="T586" s="184">
        <v>0</v>
      </c>
      <c r="U586" s="189">
        <v>0</v>
      </c>
      <c r="V586" s="185">
        <v>0</v>
      </c>
      <c r="W586" s="185">
        <v>0</v>
      </c>
      <c r="X586" s="189">
        <v>0</v>
      </c>
      <c r="Y586" s="185">
        <v>0</v>
      </c>
      <c r="Z586" s="190">
        <v>0</v>
      </c>
    </row>
    <row r="587" spans="1:26" hidden="1">
      <c r="A587" s="323">
        <f t="shared" si="66"/>
        <v>581</v>
      </c>
      <c r="B587" s="324">
        <f t="shared" ref="B587:F602" si="67">B586</f>
        <v>39</v>
      </c>
      <c r="C587" s="324" t="str">
        <f t="shared" si="67"/>
        <v>Electricity Retrofit Incentive</v>
      </c>
      <c r="D587" s="324" t="str">
        <f t="shared" si="67"/>
        <v>Business, Industrial</v>
      </c>
      <c r="E587" s="324">
        <f t="shared" si="67"/>
        <v>2009</v>
      </c>
      <c r="F587" s="325" t="str">
        <f t="shared" si="67"/>
        <v>Preliminary</v>
      </c>
      <c r="H587" s="323">
        <f t="shared" si="65"/>
        <v>66</v>
      </c>
      <c r="I587" s="325" t="s">
        <v>1635</v>
      </c>
      <c r="K587" s="326">
        <v>5.1999999999999998E-2</v>
      </c>
      <c r="L587" s="269" t="s">
        <v>212</v>
      </c>
      <c r="M587" s="269" t="s">
        <v>212</v>
      </c>
      <c r="N587" s="344" t="s">
        <v>212</v>
      </c>
      <c r="O587" s="269" t="s">
        <v>212</v>
      </c>
      <c r="P587" s="269" t="s">
        <v>212</v>
      </c>
      <c r="Q587" s="328">
        <v>58</v>
      </c>
      <c r="R587" s="329">
        <v>20</v>
      </c>
      <c r="T587" s="326">
        <v>0</v>
      </c>
      <c r="U587" s="197">
        <v>0</v>
      </c>
      <c r="V587" s="198">
        <v>0</v>
      </c>
      <c r="W587" s="198">
        <v>0</v>
      </c>
      <c r="X587" s="197">
        <v>0</v>
      </c>
      <c r="Y587" s="198">
        <v>0</v>
      </c>
      <c r="Z587" s="199">
        <v>0</v>
      </c>
    </row>
    <row r="588" spans="1:26" hidden="1">
      <c r="A588" s="23">
        <f t="shared" si="66"/>
        <v>582</v>
      </c>
      <c r="B588" s="24">
        <f t="shared" si="67"/>
        <v>39</v>
      </c>
      <c r="C588" s="24" t="str">
        <f t="shared" si="67"/>
        <v>Electricity Retrofit Incentive</v>
      </c>
      <c r="D588" s="24" t="str">
        <f t="shared" si="67"/>
        <v>Business, Industrial</v>
      </c>
      <c r="E588" s="24">
        <f t="shared" si="67"/>
        <v>2009</v>
      </c>
      <c r="F588" s="25" t="str">
        <f t="shared" si="67"/>
        <v>Preliminary</v>
      </c>
      <c r="H588" s="23">
        <f t="shared" si="65"/>
        <v>67</v>
      </c>
      <c r="I588" s="25" t="s">
        <v>1636</v>
      </c>
      <c r="K588" s="184">
        <v>5.1999999999999998E-2</v>
      </c>
      <c r="L588" s="253" t="s">
        <v>212</v>
      </c>
      <c r="M588" s="253" t="s">
        <v>212</v>
      </c>
      <c r="N588" s="254" t="s">
        <v>212</v>
      </c>
      <c r="O588" s="253" t="s">
        <v>212</v>
      </c>
      <c r="P588" s="253" t="s">
        <v>212</v>
      </c>
      <c r="Q588" s="187">
        <v>58</v>
      </c>
      <c r="R588" s="188">
        <v>20</v>
      </c>
      <c r="T588" s="184">
        <v>0</v>
      </c>
      <c r="U588" s="189">
        <v>0</v>
      </c>
      <c r="V588" s="185">
        <v>0</v>
      </c>
      <c r="W588" s="185">
        <v>0</v>
      </c>
      <c r="X588" s="189">
        <v>0</v>
      </c>
      <c r="Y588" s="185">
        <v>0</v>
      </c>
      <c r="Z588" s="190">
        <v>0</v>
      </c>
    </row>
    <row r="589" spans="1:26" hidden="1">
      <c r="A589" s="323">
        <f t="shared" si="66"/>
        <v>583</v>
      </c>
      <c r="B589" s="324">
        <f t="shared" si="67"/>
        <v>39</v>
      </c>
      <c r="C589" s="324" t="str">
        <f t="shared" si="67"/>
        <v>Electricity Retrofit Incentive</v>
      </c>
      <c r="D589" s="324" t="str">
        <f t="shared" si="67"/>
        <v>Business, Industrial</v>
      </c>
      <c r="E589" s="324">
        <f t="shared" si="67"/>
        <v>2009</v>
      </c>
      <c r="F589" s="325" t="str">
        <f t="shared" si="67"/>
        <v>Preliminary</v>
      </c>
      <c r="H589" s="323">
        <f t="shared" si="65"/>
        <v>68</v>
      </c>
      <c r="I589" s="325" t="s">
        <v>1637</v>
      </c>
      <c r="K589" s="326">
        <v>0.126</v>
      </c>
      <c r="L589" s="269" t="s">
        <v>212</v>
      </c>
      <c r="M589" s="269" t="s">
        <v>212</v>
      </c>
      <c r="N589" s="344" t="s">
        <v>212</v>
      </c>
      <c r="O589" s="269" t="s">
        <v>212</v>
      </c>
      <c r="P589" s="269" t="s">
        <v>212</v>
      </c>
      <c r="Q589" s="328">
        <v>58</v>
      </c>
      <c r="R589" s="329">
        <v>20</v>
      </c>
      <c r="T589" s="326">
        <v>0</v>
      </c>
      <c r="U589" s="197">
        <v>0</v>
      </c>
      <c r="V589" s="198">
        <v>0</v>
      </c>
      <c r="W589" s="198">
        <v>0</v>
      </c>
      <c r="X589" s="197">
        <v>0</v>
      </c>
      <c r="Y589" s="198">
        <v>0</v>
      </c>
      <c r="Z589" s="199">
        <v>0</v>
      </c>
    </row>
    <row r="590" spans="1:26" hidden="1">
      <c r="A590" s="23">
        <f t="shared" si="66"/>
        <v>584</v>
      </c>
      <c r="B590" s="24">
        <f t="shared" si="67"/>
        <v>39</v>
      </c>
      <c r="C590" s="24" t="str">
        <f t="shared" si="67"/>
        <v>Electricity Retrofit Incentive</v>
      </c>
      <c r="D590" s="24" t="str">
        <f t="shared" si="67"/>
        <v>Business, Industrial</v>
      </c>
      <c r="E590" s="24">
        <f t="shared" si="67"/>
        <v>2009</v>
      </c>
      <c r="F590" s="25" t="str">
        <f t="shared" si="67"/>
        <v>Preliminary</v>
      </c>
      <c r="H590" s="23">
        <f t="shared" si="65"/>
        <v>69</v>
      </c>
      <c r="I590" s="25" t="s">
        <v>1638</v>
      </c>
      <c r="K590" s="184">
        <v>0.17899999999999999</v>
      </c>
      <c r="L590" s="253" t="s">
        <v>212</v>
      </c>
      <c r="M590" s="253" t="s">
        <v>212</v>
      </c>
      <c r="N590" s="254" t="s">
        <v>212</v>
      </c>
      <c r="O590" s="253" t="s">
        <v>212</v>
      </c>
      <c r="P590" s="253" t="s">
        <v>212</v>
      </c>
      <c r="Q590" s="187">
        <v>58</v>
      </c>
      <c r="R590" s="188">
        <v>20</v>
      </c>
      <c r="T590" s="184">
        <v>0</v>
      </c>
      <c r="U590" s="189">
        <v>0</v>
      </c>
      <c r="V590" s="185">
        <v>0</v>
      </c>
      <c r="W590" s="185">
        <v>0</v>
      </c>
      <c r="X590" s="189">
        <v>0</v>
      </c>
      <c r="Y590" s="185">
        <v>0</v>
      </c>
      <c r="Z590" s="190">
        <v>0</v>
      </c>
    </row>
    <row r="591" spans="1:26" hidden="1">
      <c r="A591" s="323">
        <f t="shared" si="66"/>
        <v>585</v>
      </c>
      <c r="B591" s="324">
        <f t="shared" si="67"/>
        <v>39</v>
      </c>
      <c r="C591" s="324" t="str">
        <f t="shared" si="67"/>
        <v>Electricity Retrofit Incentive</v>
      </c>
      <c r="D591" s="324" t="str">
        <f t="shared" si="67"/>
        <v>Business, Industrial</v>
      </c>
      <c r="E591" s="324">
        <f t="shared" si="67"/>
        <v>2009</v>
      </c>
      <c r="F591" s="325" t="str">
        <f t="shared" si="67"/>
        <v>Preliminary</v>
      </c>
      <c r="H591" s="323">
        <f t="shared" si="65"/>
        <v>70</v>
      </c>
      <c r="I591" s="325" t="s">
        <v>1639</v>
      </c>
      <c r="K591" s="326">
        <v>0.12</v>
      </c>
      <c r="L591" s="269" t="s">
        <v>212</v>
      </c>
      <c r="M591" s="269" t="s">
        <v>212</v>
      </c>
      <c r="N591" s="344" t="s">
        <v>212</v>
      </c>
      <c r="O591" s="269" t="s">
        <v>212</v>
      </c>
      <c r="P591" s="269" t="s">
        <v>212</v>
      </c>
      <c r="Q591" s="328">
        <v>58</v>
      </c>
      <c r="R591" s="329">
        <v>20</v>
      </c>
      <c r="T591" s="326">
        <v>0</v>
      </c>
      <c r="U591" s="197">
        <v>0</v>
      </c>
      <c r="V591" s="198">
        <v>0</v>
      </c>
      <c r="W591" s="198">
        <v>0</v>
      </c>
      <c r="X591" s="197">
        <v>0</v>
      </c>
      <c r="Y591" s="198">
        <v>0</v>
      </c>
      <c r="Z591" s="199">
        <v>0</v>
      </c>
    </row>
    <row r="592" spans="1:26" hidden="1">
      <c r="A592" s="23">
        <f t="shared" si="66"/>
        <v>586</v>
      </c>
      <c r="B592" s="24">
        <f t="shared" si="67"/>
        <v>39</v>
      </c>
      <c r="C592" s="24" t="str">
        <f t="shared" si="67"/>
        <v>Electricity Retrofit Incentive</v>
      </c>
      <c r="D592" s="24" t="str">
        <f t="shared" si="67"/>
        <v>Business, Industrial</v>
      </c>
      <c r="E592" s="24">
        <f t="shared" si="67"/>
        <v>2009</v>
      </c>
      <c r="F592" s="25" t="str">
        <f t="shared" si="67"/>
        <v>Preliminary</v>
      </c>
      <c r="H592" s="23">
        <f t="shared" si="65"/>
        <v>71</v>
      </c>
      <c r="I592" s="25" t="s">
        <v>1640</v>
      </c>
      <c r="K592" s="184">
        <v>7.4999999999999997E-2</v>
      </c>
      <c r="L592" s="253" t="s">
        <v>212</v>
      </c>
      <c r="M592" s="253" t="s">
        <v>212</v>
      </c>
      <c r="N592" s="254" t="s">
        <v>212</v>
      </c>
      <c r="O592" s="253" t="s">
        <v>212</v>
      </c>
      <c r="P592" s="253" t="s">
        <v>212</v>
      </c>
      <c r="Q592" s="187">
        <v>58</v>
      </c>
      <c r="R592" s="188">
        <v>20</v>
      </c>
      <c r="T592" s="184">
        <v>0</v>
      </c>
      <c r="U592" s="189">
        <v>0</v>
      </c>
      <c r="V592" s="185">
        <v>0</v>
      </c>
      <c r="W592" s="185">
        <v>0</v>
      </c>
      <c r="X592" s="189">
        <v>0</v>
      </c>
      <c r="Y592" s="185">
        <v>0</v>
      </c>
      <c r="Z592" s="190">
        <v>0</v>
      </c>
    </row>
    <row r="593" spans="1:26" hidden="1">
      <c r="A593" s="323">
        <f t="shared" si="66"/>
        <v>587</v>
      </c>
      <c r="B593" s="324">
        <f t="shared" si="67"/>
        <v>39</v>
      </c>
      <c r="C593" s="324" t="str">
        <f t="shared" si="67"/>
        <v>Electricity Retrofit Incentive</v>
      </c>
      <c r="D593" s="324" t="str">
        <f t="shared" si="67"/>
        <v>Business, Industrial</v>
      </c>
      <c r="E593" s="324">
        <f t="shared" si="67"/>
        <v>2009</v>
      </c>
      <c r="F593" s="325" t="str">
        <f t="shared" si="67"/>
        <v>Preliminary</v>
      </c>
      <c r="H593" s="323">
        <f t="shared" si="65"/>
        <v>72</v>
      </c>
      <c r="I593" s="325" t="s">
        <v>1641</v>
      </c>
      <c r="K593" s="326">
        <v>7.4999999999999997E-2</v>
      </c>
      <c r="L593" s="269" t="s">
        <v>212</v>
      </c>
      <c r="M593" s="269" t="s">
        <v>212</v>
      </c>
      <c r="N593" s="344" t="s">
        <v>212</v>
      </c>
      <c r="O593" s="269" t="s">
        <v>212</v>
      </c>
      <c r="P593" s="269" t="s">
        <v>212</v>
      </c>
      <c r="Q593" s="328">
        <v>58</v>
      </c>
      <c r="R593" s="329">
        <v>20</v>
      </c>
      <c r="T593" s="326">
        <v>0</v>
      </c>
      <c r="U593" s="197">
        <v>0</v>
      </c>
      <c r="V593" s="198">
        <v>0</v>
      </c>
      <c r="W593" s="198">
        <v>0</v>
      </c>
      <c r="X593" s="197">
        <v>0</v>
      </c>
      <c r="Y593" s="198">
        <v>0</v>
      </c>
      <c r="Z593" s="199">
        <v>0</v>
      </c>
    </row>
    <row r="594" spans="1:26" hidden="1">
      <c r="A594" s="23">
        <f t="shared" si="66"/>
        <v>588</v>
      </c>
      <c r="B594" s="24">
        <f t="shared" si="67"/>
        <v>39</v>
      </c>
      <c r="C594" s="24" t="str">
        <f t="shared" si="67"/>
        <v>Electricity Retrofit Incentive</v>
      </c>
      <c r="D594" s="24" t="str">
        <f t="shared" si="67"/>
        <v>Business, Industrial</v>
      </c>
      <c r="E594" s="24">
        <f t="shared" si="67"/>
        <v>2009</v>
      </c>
      <c r="F594" s="25" t="str">
        <f t="shared" si="67"/>
        <v>Preliminary</v>
      </c>
      <c r="H594" s="23">
        <f t="shared" si="65"/>
        <v>73</v>
      </c>
      <c r="I594" s="25" t="s">
        <v>1642</v>
      </c>
      <c r="K594" s="184">
        <v>0.15</v>
      </c>
      <c r="L594" s="253" t="s">
        <v>212</v>
      </c>
      <c r="M594" s="253" t="s">
        <v>212</v>
      </c>
      <c r="N594" s="254" t="s">
        <v>212</v>
      </c>
      <c r="O594" s="253" t="s">
        <v>212</v>
      </c>
      <c r="P594" s="253" t="s">
        <v>212</v>
      </c>
      <c r="Q594" s="187">
        <v>58</v>
      </c>
      <c r="R594" s="188">
        <v>20</v>
      </c>
      <c r="T594" s="184">
        <v>0</v>
      </c>
      <c r="U594" s="189">
        <v>0</v>
      </c>
      <c r="V594" s="185">
        <v>0</v>
      </c>
      <c r="W594" s="185">
        <v>0</v>
      </c>
      <c r="X594" s="189">
        <v>0</v>
      </c>
      <c r="Y594" s="185">
        <v>0</v>
      </c>
      <c r="Z594" s="190">
        <v>0</v>
      </c>
    </row>
    <row r="595" spans="1:26" hidden="1">
      <c r="A595" s="323">
        <f t="shared" si="66"/>
        <v>589</v>
      </c>
      <c r="B595" s="324">
        <f t="shared" si="67"/>
        <v>39</v>
      </c>
      <c r="C595" s="324" t="str">
        <f t="shared" si="67"/>
        <v>Electricity Retrofit Incentive</v>
      </c>
      <c r="D595" s="324" t="str">
        <f t="shared" si="67"/>
        <v>Business, Industrial</v>
      </c>
      <c r="E595" s="324">
        <f t="shared" si="67"/>
        <v>2009</v>
      </c>
      <c r="F595" s="325" t="str">
        <f t="shared" si="67"/>
        <v>Preliminary</v>
      </c>
      <c r="H595" s="323">
        <f t="shared" si="65"/>
        <v>74</v>
      </c>
      <c r="I595" s="325" t="s">
        <v>1643</v>
      </c>
      <c r="K595" s="326">
        <v>0.15</v>
      </c>
      <c r="L595" s="269" t="s">
        <v>212</v>
      </c>
      <c r="M595" s="269" t="s">
        <v>212</v>
      </c>
      <c r="N595" s="344" t="s">
        <v>212</v>
      </c>
      <c r="O595" s="269" t="s">
        <v>212</v>
      </c>
      <c r="P595" s="269" t="s">
        <v>212</v>
      </c>
      <c r="Q595" s="328">
        <v>58</v>
      </c>
      <c r="R595" s="329">
        <v>20</v>
      </c>
      <c r="T595" s="326">
        <v>0</v>
      </c>
      <c r="U595" s="197">
        <v>0</v>
      </c>
      <c r="V595" s="198">
        <v>0</v>
      </c>
      <c r="W595" s="198">
        <v>0</v>
      </c>
      <c r="X595" s="197">
        <v>0</v>
      </c>
      <c r="Y595" s="198">
        <v>0</v>
      </c>
      <c r="Z595" s="199">
        <v>0</v>
      </c>
    </row>
    <row r="596" spans="1:26" hidden="1">
      <c r="A596" s="23">
        <f t="shared" si="66"/>
        <v>590</v>
      </c>
      <c r="B596" s="24">
        <f t="shared" si="67"/>
        <v>39</v>
      </c>
      <c r="C596" s="24" t="str">
        <f t="shared" si="67"/>
        <v>Electricity Retrofit Incentive</v>
      </c>
      <c r="D596" s="24" t="str">
        <f t="shared" si="67"/>
        <v>Business, Industrial</v>
      </c>
      <c r="E596" s="24">
        <f t="shared" si="67"/>
        <v>2009</v>
      </c>
      <c r="F596" s="25" t="str">
        <f t="shared" si="67"/>
        <v>Preliminary</v>
      </c>
      <c r="H596" s="23">
        <f t="shared" si="65"/>
        <v>75</v>
      </c>
      <c r="I596" s="25" t="s">
        <v>1644</v>
      </c>
      <c r="K596" s="184">
        <v>0.13125000000000001</v>
      </c>
      <c r="L596" s="253" t="s">
        <v>212</v>
      </c>
      <c r="M596" s="253" t="s">
        <v>212</v>
      </c>
      <c r="N596" s="254" t="s">
        <v>212</v>
      </c>
      <c r="O596" s="253" t="s">
        <v>212</v>
      </c>
      <c r="P596" s="253" t="s">
        <v>212</v>
      </c>
      <c r="Q596" s="187">
        <v>58</v>
      </c>
      <c r="R596" s="188">
        <v>20</v>
      </c>
      <c r="T596" s="184">
        <v>0</v>
      </c>
      <c r="U596" s="189">
        <v>0</v>
      </c>
      <c r="V596" s="185">
        <v>0</v>
      </c>
      <c r="W596" s="185">
        <v>0</v>
      </c>
      <c r="X596" s="189">
        <v>0</v>
      </c>
      <c r="Y596" s="185">
        <v>0</v>
      </c>
      <c r="Z596" s="190">
        <v>0</v>
      </c>
    </row>
    <row r="597" spans="1:26" hidden="1">
      <c r="A597" s="323">
        <f t="shared" si="66"/>
        <v>591</v>
      </c>
      <c r="B597" s="324">
        <f t="shared" si="67"/>
        <v>39</v>
      </c>
      <c r="C597" s="324" t="str">
        <f t="shared" si="67"/>
        <v>Electricity Retrofit Incentive</v>
      </c>
      <c r="D597" s="324" t="str">
        <f t="shared" si="67"/>
        <v>Business, Industrial</v>
      </c>
      <c r="E597" s="324">
        <f t="shared" si="67"/>
        <v>2009</v>
      </c>
      <c r="F597" s="325" t="str">
        <f t="shared" si="67"/>
        <v>Preliminary</v>
      </c>
      <c r="H597" s="323">
        <f t="shared" si="65"/>
        <v>76</v>
      </c>
      <c r="I597" s="325" t="s">
        <v>1645</v>
      </c>
      <c r="K597" s="326">
        <v>0.13125000000000001</v>
      </c>
      <c r="L597" s="269" t="s">
        <v>212</v>
      </c>
      <c r="M597" s="269" t="s">
        <v>212</v>
      </c>
      <c r="N597" s="344" t="s">
        <v>212</v>
      </c>
      <c r="O597" s="269" t="s">
        <v>212</v>
      </c>
      <c r="P597" s="269" t="s">
        <v>212</v>
      </c>
      <c r="Q597" s="328">
        <v>58</v>
      </c>
      <c r="R597" s="329">
        <v>20</v>
      </c>
      <c r="T597" s="326">
        <v>0</v>
      </c>
      <c r="U597" s="197">
        <v>0</v>
      </c>
      <c r="V597" s="198">
        <v>0</v>
      </c>
      <c r="W597" s="198">
        <v>0</v>
      </c>
      <c r="X597" s="197">
        <v>0</v>
      </c>
      <c r="Y597" s="198">
        <v>0</v>
      </c>
      <c r="Z597" s="199">
        <v>0</v>
      </c>
    </row>
    <row r="598" spans="1:26" hidden="1">
      <c r="A598" s="23">
        <f t="shared" si="66"/>
        <v>592</v>
      </c>
      <c r="B598" s="24">
        <f t="shared" si="67"/>
        <v>39</v>
      </c>
      <c r="C598" s="24" t="str">
        <f t="shared" si="67"/>
        <v>Electricity Retrofit Incentive</v>
      </c>
      <c r="D598" s="24" t="str">
        <f t="shared" si="67"/>
        <v>Business, Industrial</v>
      </c>
      <c r="E598" s="24">
        <f t="shared" si="67"/>
        <v>2009</v>
      </c>
      <c r="F598" s="25" t="str">
        <f t="shared" si="67"/>
        <v>Preliminary</v>
      </c>
      <c r="H598" s="23">
        <f t="shared" si="65"/>
        <v>77</v>
      </c>
      <c r="I598" s="25" t="s">
        <v>1646</v>
      </c>
      <c r="K598" s="184">
        <v>5.1999999999999998E-2</v>
      </c>
      <c r="L598" s="253" t="s">
        <v>212</v>
      </c>
      <c r="M598" s="253" t="s">
        <v>212</v>
      </c>
      <c r="N598" s="254" t="s">
        <v>212</v>
      </c>
      <c r="O598" s="253" t="s">
        <v>212</v>
      </c>
      <c r="P598" s="253" t="s">
        <v>212</v>
      </c>
      <c r="Q598" s="187">
        <v>58</v>
      </c>
      <c r="R598" s="188">
        <v>20</v>
      </c>
      <c r="T598" s="184">
        <v>0</v>
      </c>
      <c r="U598" s="189">
        <v>0</v>
      </c>
      <c r="V598" s="185">
        <v>0</v>
      </c>
      <c r="W598" s="185">
        <v>0</v>
      </c>
      <c r="X598" s="189">
        <v>0</v>
      </c>
      <c r="Y598" s="185">
        <v>0</v>
      </c>
      <c r="Z598" s="190">
        <v>0</v>
      </c>
    </row>
    <row r="599" spans="1:26" hidden="1">
      <c r="A599" s="323">
        <f t="shared" si="66"/>
        <v>593</v>
      </c>
      <c r="B599" s="324">
        <f t="shared" si="67"/>
        <v>39</v>
      </c>
      <c r="C599" s="324" t="str">
        <f t="shared" si="67"/>
        <v>Electricity Retrofit Incentive</v>
      </c>
      <c r="D599" s="324" t="str">
        <f t="shared" si="67"/>
        <v>Business, Industrial</v>
      </c>
      <c r="E599" s="324">
        <f t="shared" si="67"/>
        <v>2009</v>
      </c>
      <c r="F599" s="325" t="str">
        <f t="shared" si="67"/>
        <v>Preliminary</v>
      </c>
      <c r="H599" s="323">
        <f t="shared" si="65"/>
        <v>78</v>
      </c>
      <c r="I599" s="325" t="s">
        <v>1647</v>
      </c>
      <c r="K599" s="326">
        <v>0.7</v>
      </c>
      <c r="L599" s="269" t="s">
        <v>212</v>
      </c>
      <c r="M599" s="269" t="s">
        <v>212</v>
      </c>
      <c r="N599" s="344" t="s">
        <v>212</v>
      </c>
      <c r="O599" s="269" t="s">
        <v>212</v>
      </c>
      <c r="P599" s="269" t="s">
        <v>212</v>
      </c>
      <c r="Q599" s="328">
        <v>58</v>
      </c>
      <c r="R599" s="329">
        <v>20</v>
      </c>
      <c r="T599" s="326">
        <v>0</v>
      </c>
      <c r="U599" s="197">
        <v>0</v>
      </c>
      <c r="V599" s="198">
        <v>0</v>
      </c>
      <c r="W599" s="198">
        <v>0</v>
      </c>
      <c r="X599" s="197">
        <v>0</v>
      </c>
      <c r="Y599" s="198">
        <v>0</v>
      </c>
      <c r="Z599" s="199">
        <v>0</v>
      </c>
    </row>
    <row r="600" spans="1:26" hidden="1">
      <c r="A600" s="23">
        <f t="shared" si="66"/>
        <v>594</v>
      </c>
      <c r="B600" s="24">
        <f t="shared" si="67"/>
        <v>39</v>
      </c>
      <c r="C600" s="24" t="str">
        <f t="shared" si="67"/>
        <v>Electricity Retrofit Incentive</v>
      </c>
      <c r="D600" s="24" t="str">
        <f t="shared" si="67"/>
        <v>Business, Industrial</v>
      </c>
      <c r="E600" s="24">
        <f t="shared" si="67"/>
        <v>2009</v>
      </c>
      <c r="F600" s="25" t="str">
        <f t="shared" si="67"/>
        <v>Preliminary</v>
      </c>
      <c r="H600" s="23">
        <f t="shared" si="65"/>
        <v>79</v>
      </c>
      <c r="I600" s="25" t="s">
        <v>1648</v>
      </c>
      <c r="K600" s="184">
        <v>0.11</v>
      </c>
      <c r="L600" s="253" t="s">
        <v>212</v>
      </c>
      <c r="M600" s="253" t="s">
        <v>212</v>
      </c>
      <c r="N600" s="254" t="s">
        <v>212</v>
      </c>
      <c r="O600" s="253" t="s">
        <v>212</v>
      </c>
      <c r="P600" s="253" t="s">
        <v>212</v>
      </c>
      <c r="Q600" s="187">
        <v>58</v>
      </c>
      <c r="R600" s="188">
        <v>20</v>
      </c>
      <c r="T600" s="184">
        <v>0</v>
      </c>
      <c r="U600" s="189">
        <v>0</v>
      </c>
      <c r="V600" s="185">
        <v>0</v>
      </c>
      <c r="W600" s="185">
        <v>0</v>
      </c>
      <c r="X600" s="189">
        <v>0</v>
      </c>
      <c r="Y600" s="185">
        <v>0</v>
      </c>
      <c r="Z600" s="190">
        <v>0</v>
      </c>
    </row>
    <row r="601" spans="1:26" hidden="1">
      <c r="A601" s="323">
        <f t="shared" si="66"/>
        <v>595</v>
      </c>
      <c r="B601" s="324">
        <f t="shared" si="67"/>
        <v>39</v>
      </c>
      <c r="C601" s="324" t="str">
        <f t="shared" si="67"/>
        <v>Electricity Retrofit Incentive</v>
      </c>
      <c r="D601" s="324" t="str">
        <f t="shared" si="67"/>
        <v>Business, Industrial</v>
      </c>
      <c r="E601" s="324">
        <f t="shared" si="67"/>
        <v>2009</v>
      </c>
      <c r="F601" s="325" t="str">
        <f t="shared" si="67"/>
        <v>Preliminary</v>
      </c>
      <c r="H601" s="323">
        <f t="shared" si="65"/>
        <v>80</v>
      </c>
      <c r="I601" s="325" t="s">
        <v>1649</v>
      </c>
      <c r="K601" s="326">
        <v>2.5999999999999999E-2</v>
      </c>
      <c r="L601" s="269" t="s">
        <v>212</v>
      </c>
      <c r="M601" s="269" t="s">
        <v>212</v>
      </c>
      <c r="N601" s="344" t="s">
        <v>212</v>
      </c>
      <c r="O601" s="269" t="s">
        <v>212</v>
      </c>
      <c r="P601" s="269" t="s">
        <v>212</v>
      </c>
      <c r="Q601" s="328">
        <v>58</v>
      </c>
      <c r="R601" s="329">
        <v>20</v>
      </c>
      <c r="T601" s="326">
        <v>0</v>
      </c>
      <c r="U601" s="197">
        <v>0</v>
      </c>
      <c r="V601" s="198">
        <v>0</v>
      </c>
      <c r="W601" s="198">
        <v>0</v>
      </c>
      <c r="X601" s="197">
        <v>0</v>
      </c>
      <c r="Y601" s="198">
        <v>0</v>
      </c>
      <c r="Z601" s="199">
        <v>0</v>
      </c>
    </row>
    <row r="602" spans="1:26" hidden="1">
      <c r="A602" s="23">
        <f t="shared" si="66"/>
        <v>596</v>
      </c>
      <c r="B602" s="24">
        <f t="shared" si="67"/>
        <v>39</v>
      </c>
      <c r="C602" s="24" t="str">
        <f t="shared" si="67"/>
        <v>Electricity Retrofit Incentive</v>
      </c>
      <c r="D602" s="24" t="str">
        <f t="shared" si="67"/>
        <v>Business, Industrial</v>
      </c>
      <c r="E602" s="24">
        <f t="shared" si="67"/>
        <v>2009</v>
      </c>
      <c r="F602" s="25" t="str">
        <f t="shared" si="67"/>
        <v>Preliminary</v>
      </c>
      <c r="H602" s="23">
        <f t="shared" si="65"/>
        <v>81</v>
      </c>
      <c r="I602" s="25" t="s">
        <v>1650</v>
      </c>
      <c r="K602" s="184">
        <v>7.6999999999999999E-2</v>
      </c>
      <c r="L602" s="253" t="s">
        <v>212</v>
      </c>
      <c r="M602" s="253" t="s">
        <v>212</v>
      </c>
      <c r="N602" s="254" t="s">
        <v>212</v>
      </c>
      <c r="O602" s="253" t="s">
        <v>212</v>
      </c>
      <c r="P602" s="253" t="s">
        <v>212</v>
      </c>
      <c r="Q602" s="187">
        <v>58</v>
      </c>
      <c r="R602" s="188">
        <v>20</v>
      </c>
      <c r="T602" s="184">
        <v>0</v>
      </c>
      <c r="U602" s="189">
        <v>0</v>
      </c>
      <c r="V602" s="185">
        <v>0</v>
      </c>
      <c r="W602" s="185">
        <v>0</v>
      </c>
      <c r="X602" s="189">
        <v>0</v>
      </c>
      <c r="Y602" s="185">
        <v>0</v>
      </c>
      <c r="Z602" s="190">
        <v>0</v>
      </c>
    </row>
    <row r="603" spans="1:26" hidden="1">
      <c r="A603" s="323">
        <f t="shared" si="66"/>
        <v>597</v>
      </c>
      <c r="B603" s="324">
        <f t="shared" ref="B603:F618" si="68">B602</f>
        <v>39</v>
      </c>
      <c r="C603" s="324" t="str">
        <f t="shared" si="68"/>
        <v>Electricity Retrofit Incentive</v>
      </c>
      <c r="D603" s="324" t="str">
        <f t="shared" si="68"/>
        <v>Business, Industrial</v>
      </c>
      <c r="E603" s="324">
        <f t="shared" si="68"/>
        <v>2009</v>
      </c>
      <c r="F603" s="325" t="str">
        <f t="shared" si="68"/>
        <v>Preliminary</v>
      </c>
      <c r="H603" s="323">
        <f t="shared" si="65"/>
        <v>82</v>
      </c>
      <c r="I603" s="325" t="s">
        <v>1651</v>
      </c>
      <c r="K603" s="326">
        <v>4.5999999999999999E-2</v>
      </c>
      <c r="L603" s="269" t="s">
        <v>212</v>
      </c>
      <c r="M603" s="269" t="s">
        <v>212</v>
      </c>
      <c r="N603" s="344" t="s">
        <v>212</v>
      </c>
      <c r="O603" s="269" t="s">
        <v>212</v>
      </c>
      <c r="P603" s="269" t="s">
        <v>212</v>
      </c>
      <c r="Q603" s="328">
        <v>58</v>
      </c>
      <c r="R603" s="329">
        <v>20</v>
      </c>
      <c r="T603" s="326">
        <v>0</v>
      </c>
      <c r="U603" s="197">
        <v>0</v>
      </c>
      <c r="V603" s="198">
        <v>0</v>
      </c>
      <c r="W603" s="198">
        <v>0</v>
      </c>
      <c r="X603" s="197">
        <v>0</v>
      </c>
      <c r="Y603" s="198">
        <v>0</v>
      </c>
      <c r="Z603" s="199">
        <v>0</v>
      </c>
    </row>
    <row r="604" spans="1:26" hidden="1">
      <c r="A604" s="23">
        <f t="shared" si="66"/>
        <v>598</v>
      </c>
      <c r="B604" s="24">
        <f t="shared" si="68"/>
        <v>39</v>
      </c>
      <c r="C604" s="24" t="str">
        <f t="shared" si="68"/>
        <v>Electricity Retrofit Incentive</v>
      </c>
      <c r="D604" s="24" t="str">
        <f t="shared" si="68"/>
        <v>Business, Industrial</v>
      </c>
      <c r="E604" s="24">
        <f t="shared" si="68"/>
        <v>2009</v>
      </c>
      <c r="F604" s="25" t="str">
        <f t="shared" si="68"/>
        <v>Preliminary</v>
      </c>
      <c r="H604" s="23">
        <f t="shared" si="65"/>
        <v>83</v>
      </c>
      <c r="I604" s="25" t="s">
        <v>1652</v>
      </c>
      <c r="K604" s="184">
        <v>2.9000000000000001E-2</v>
      </c>
      <c r="L604" s="253" t="s">
        <v>212</v>
      </c>
      <c r="M604" s="253" t="s">
        <v>212</v>
      </c>
      <c r="N604" s="254" t="s">
        <v>212</v>
      </c>
      <c r="O604" s="253" t="s">
        <v>212</v>
      </c>
      <c r="P604" s="253" t="s">
        <v>212</v>
      </c>
      <c r="Q604" s="187">
        <v>58</v>
      </c>
      <c r="R604" s="188">
        <v>20</v>
      </c>
      <c r="T604" s="184">
        <v>0</v>
      </c>
      <c r="U604" s="189">
        <v>0</v>
      </c>
      <c r="V604" s="185">
        <v>0</v>
      </c>
      <c r="W604" s="185">
        <v>0</v>
      </c>
      <c r="X604" s="189">
        <v>0</v>
      </c>
      <c r="Y604" s="185">
        <v>0</v>
      </c>
      <c r="Z604" s="190">
        <v>0</v>
      </c>
    </row>
    <row r="605" spans="1:26" hidden="1">
      <c r="A605" s="323">
        <f t="shared" si="66"/>
        <v>599</v>
      </c>
      <c r="B605" s="324">
        <f t="shared" si="68"/>
        <v>39</v>
      </c>
      <c r="C605" s="324" t="str">
        <f t="shared" si="68"/>
        <v>Electricity Retrofit Incentive</v>
      </c>
      <c r="D605" s="324" t="str">
        <f t="shared" si="68"/>
        <v>Business, Industrial</v>
      </c>
      <c r="E605" s="324">
        <f t="shared" si="68"/>
        <v>2009</v>
      </c>
      <c r="F605" s="325" t="str">
        <f t="shared" si="68"/>
        <v>Preliminary</v>
      </c>
      <c r="H605" s="323">
        <f t="shared" si="65"/>
        <v>84</v>
      </c>
      <c r="I605" s="325" t="s">
        <v>1653</v>
      </c>
      <c r="K605" s="326">
        <v>4.4999999999999998E-2</v>
      </c>
      <c r="L605" s="269" t="s">
        <v>212</v>
      </c>
      <c r="M605" s="269" t="s">
        <v>212</v>
      </c>
      <c r="N605" s="344" t="s">
        <v>212</v>
      </c>
      <c r="O605" s="269" t="s">
        <v>212</v>
      </c>
      <c r="P605" s="269" t="s">
        <v>212</v>
      </c>
      <c r="Q605" s="328">
        <v>58</v>
      </c>
      <c r="R605" s="329">
        <v>20</v>
      </c>
      <c r="T605" s="326">
        <v>0</v>
      </c>
      <c r="U605" s="197">
        <v>0</v>
      </c>
      <c r="V605" s="198">
        <v>0</v>
      </c>
      <c r="W605" s="198">
        <v>0</v>
      </c>
      <c r="X605" s="197">
        <v>0</v>
      </c>
      <c r="Y605" s="198">
        <v>0</v>
      </c>
      <c r="Z605" s="199">
        <v>0</v>
      </c>
    </row>
    <row r="606" spans="1:26" hidden="1">
      <c r="A606" s="23">
        <f t="shared" si="66"/>
        <v>600</v>
      </c>
      <c r="B606" s="24">
        <f t="shared" si="68"/>
        <v>39</v>
      </c>
      <c r="C606" s="24" t="str">
        <f t="shared" si="68"/>
        <v>Electricity Retrofit Incentive</v>
      </c>
      <c r="D606" s="24" t="str">
        <f t="shared" si="68"/>
        <v>Business, Industrial</v>
      </c>
      <c r="E606" s="24">
        <f t="shared" si="68"/>
        <v>2009</v>
      </c>
      <c r="F606" s="25" t="str">
        <f t="shared" si="68"/>
        <v>Preliminary</v>
      </c>
      <c r="H606" s="23">
        <f t="shared" si="65"/>
        <v>85</v>
      </c>
      <c r="I606" s="25" t="s">
        <v>1654</v>
      </c>
      <c r="K606" s="184">
        <v>7.3999999999999996E-2</v>
      </c>
      <c r="L606" s="253" t="s">
        <v>212</v>
      </c>
      <c r="M606" s="253" t="s">
        <v>212</v>
      </c>
      <c r="N606" s="254" t="s">
        <v>212</v>
      </c>
      <c r="O606" s="253" t="s">
        <v>212</v>
      </c>
      <c r="P606" s="253" t="s">
        <v>212</v>
      </c>
      <c r="Q606" s="187">
        <v>58</v>
      </c>
      <c r="R606" s="188">
        <v>20</v>
      </c>
      <c r="T606" s="184">
        <v>0</v>
      </c>
      <c r="U606" s="189">
        <v>0</v>
      </c>
      <c r="V606" s="185">
        <v>0</v>
      </c>
      <c r="W606" s="185">
        <v>0</v>
      </c>
      <c r="X606" s="189">
        <v>0</v>
      </c>
      <c r="Y606" s="185">
        <v>0</v>
      </c>
      <c r="Z606" s="190">
        <v>0</v>
      </c>
    </row>
    <row r="607" spans="1:26" hidden="1">
      <c r="A607" s="323">
        <f t="shared" si="66"/>
        <v>601</v>
      </c>
      <c r="B607" s="324">
        <f t="shared" si="68"/>
        <v>39</v>
      </c>
      <c r="C607" s="324" t="str">
        <f t="shared" si="68"/>
        <v>Electricity Retrofit Incentive</v>
      </c>
      <c r="D607" s="324" t="str">
        <f t="shared" si="68"/>
        <v>Business, Industrial</v>
      </c>
      <c r="E607" s="324">
        <f t="shared" si="68"/>
        <v>2009</v>
      </c>
      <c r="F607" s="325" t="str">
        <f t="shared" si="68"/>
        <v>Preliminary</v>
      </c>
      <c r="H607" s="323">
        <f t="shared" si="65"/>
        <v>86</v>
      </c>
      <c r="I607" s="325" t="s">
        <v>1655</v>
      </c>
      <c r="K607" s="326">
        <v>5.5E-2</v>
      </c>
      <c r="L607" s="269" t="s">
        <v>212</v>
      </c>
      <c r="M607" s="269" t="s">
        <v>212</v>
      </c>
      <c r="N607" s="344" t="s">
        <v>212</v>
      </c>
      <c r="O607" s="269" t="s">
        <v>212</v>
      </c>
      <c r="P607" s="269" t="s">
        <v>212</v>
      </c>
      <c r="Q607" s="328">
        <v>58</v>
      </c>
      <c r="R607" s="329">
        <v>20</v>
      </c>
      <c r="T607" s="326">
        <v>0</v>
      </c>
      <c r="U607" s="197">
        <v>0</v>
      </c>
      <c r="V607" s="198">
        <v>0</v>
      </c>
      <c r="W607" s="198">
        <v>0</v>
      </c>
      <c r="X607" s="197">
        <v>0</v>
      </c>
      <c r="Y607" s="198">
        <v>0</v>
      </c>
      <c r="Z607" s="199">
        <v>0</v>
      </c>
    </row>
    <row r="608" spans="1:26" hidden="1">
      <c r="A608" s="23">
        <f t="shared" si="66"/>
        <v>602</v>
      </c>
      <c r="B608" s="24">
        <f t="shared" si="68"/>
        <v>39</v>
      </c>
      <c r="C608" s="24" t="str">
        <f t="shared" si="68"/>
        <v>Electricity Retrofit Incentive</v>
      </c>
      <c r="D608" s="24" t="str">
        <f t="shared" si="68"/>
        <v>Business, Industrial</v>
      </c>
      <c r="E608" s="24">
        <f t="shared" si="68"/>
        <v>2009</v>
      </c>
      <c r="F608" s="25" t="str">
        <f t="shared" si="68"/>
        <v>Preliminary</v>
      </c>
      <c r="H608" s="23">
        <f t="shared" si="65"/>
        <v>87</v>
      </c>
      <c r="I608" s="25" t="s">
        <v>1656</v>
      </c>
      <c r="K608" s="184">
        <v>5.5E-2</v>
      </c>
      <c r="L608" s="253" t="s">
        <v>212</v>
      </c>
      <c r="M608" s="253" t="s">
        <v>212</v>
      </c>
      <c r="N608" s="254" t="s">
        <v>212</v>
      </c>
      <c r="O608" s="253" t="s">
        <v>212</v>
      </c>
      <c r="P608" s="253" t="s">
        <v>212</v>
      </c>
      <c r="Q608" s="187">
        <v>58</v>
      </c>
      <c r="R608" s="188">
        <v>20</v>
      </c>
      <c r="T608" s="184">
        <v>0</v>
      </c>
      <c r="U608" s="189">
        <v>0</v>
      </c>
      <c r="V608" s="185">
        <v>0</v>
      </c>
      <c r="W608" s="185">
        <v>0</v>
      </c>
      <c r="X608" s="189">
        <v>0</v>
      </c>
      <c r="Y608" s="185">
        <v>0</v>
      </c>
      <c r="Z608" s="190">
        <v>0</v>
      </c>
    </row>
    <row r="609" spans="1:26" hidden="1">
      <c r="A609" s="323">
        <f t="shared" si="66"/>
        <v>603</v>
      </c>
      <c r="B609" s="324">
        <f t="shared" si="68"/>
        <v>39</v>
      </c>
      <c r="C609" s="324" t="str">
        <f t="shared" si="68"/>
        <v>Electricity Retrofit Incentive</v>
      </c>
      <c r="D609" s="324" t="str">
        <f t="shared" si="68"/>
        <v>Business, Industrial</v>
      </c>
      <c r="E609" s="324">
        <f t="shared" si="68"/>
        <v>2009</v>
      </c>
      <c r="F609" s="325" t="str">
        <f t="shared" si="68"/>
        <v>Preliminary</v>
      </c>
      <c r="H609" s="323">
        <f t="shared" si="65"/>
        <v>88</v>
      </c>
      <c r="I609" s="325" t="s">
        <v>1657</v>
      </c>
      <c r="K609" s="326">
        <v>5.5E-2</v>
      </c>
      <c r="L609" s="269" t="s">
        <v>212</v>
      </c>
      <c r="M609" s="269" t="s">
        <v>212</v>
      </c>
      <c r="N609" s="344" t="s">
        <v>212</v>
      </c>
      <c r="O609" s="269" t="s">
        <v>212</v>
      </c>
      <c r="P609" s="269" t="s">
        <v>212</v>
      </c>
      <c r="Q609" s="328">
        <v>58</v>
      </c>
      <c r="R609" s="329">
        <v>20</v>
      </c>
      <c r="T609" s="326">
        <v>0</v>
      </c>
      <c r="U609" s="197">
        <v>0</v>
      </c>
      <c r="V609" s="198">
        <v>0</v>
      </c>
      <c r="W609" s="198">
        <v>0</v>
      </c>
      <c r="X609" s="197">
        <v>0</v>
      </c>
      <c r="Y609" s="198">
        <v>0</v>
      </c>
      <c r="Z609" s="199">
        <v>0</v>
      </c>
    </row>
    <row r="610" spans="1:26" hidden="1">
      <c r="A610" s="23">
        <f t="shared" si="66"/>
        <v>604</v>
      </c>
      <c r="B610" s="24">
        <f t="shared" si="68"/>
        <v>39</v>
      </c>
      <c r="C610" s="24" t="str">
        <f t="shared" si="68"/>
        <v>Electricity Retrofit Incentive</v>
      </c>
      <c r="D610" s="24" t="str">
        <f t="shared" si="68"/>
        <v>Business, Industrial</v>
      </c>
      <c r="E610" s="24">
        <f t="shared" si="68"/>
        <v>2009</v>
      </c>
      <c r="F610" s="25" t="str">
        <f t="shared" si="68"/>
        <v>Preliminary</v>
      </c>
      <c r="H610" s="23">
        <f t="shared" si="65"/>
        <v>89</v>
      </c>
      <c r="I610" s="25" t="s">
        <v>1658</v>
      </c>
      <c r="K610" s="184">
        <v>5.7000000000000002E-2</v>
      </c>
      <c r="L610" s="253" t="s">
        <v>212</v>
      </c>
      <c r="M610" s="253" t="s">
        <v>212</v>
      </c>
      <c r="N610" s="254" t="s">
        <v>212</v>
      </c>
      <c r="O610" s="253" t="s">
        <v>212</v>
      </c>
      <c r="P610" s="253" t="s">
        <v>212</v>
      </c>
      <c r="Q610" s="187">
        <v>58</v>
      </c>
      <c r="R610" s="188">
        <v>20</v>
      </c>
      <c r="T610" s="184">
        <v>0</v>
      </c>
      <c r="U610" s="189">
        <v>0</v>
      </c>
      <c r="V610" s="185">
        <v>0</v>
      </c>
      <c r="W610" s="185">
        <v>0</v>
      </c>
      <c r="X610" s="189">
        <v>0</v>
      </c>
      <c r="Y610" s="185">
        <v>0</v>
      </c>
      <c r="Z610" s="190">
        <v>0</v>
      </c>
    </row>
    <row r="611" spans="1:26" hidden="1">
      <c r="A611" s="323">
        <f t="shared" si="66"/>
        <v>605</v>
      </c>
      <c r="B611" s="324">
        <f t="shared" si="68"/>
        <v>39</v>
      </c>
      <c r="C611" s="324" t="str">
        <f t="shared" si="68"/>
        <v>Electricity Retrofit Incentive</v>
      </c>
      <c r="D611" s="324" t="str">
        <f t="shared" si="68"/>
        <v>Business, Industrial</v>
      </c>
      <c r="E611" s="324">
        <f t="shared" si="68"/>
        <v>2009</v>
      </c>
      <c r="F611" s="325" t="str">
        <f t="shared" si="68"/>
        <v>Preliminary</v>
      </c>
      <c r="H611" s="323">
        <f t="shared" si="65"/>
        <v>90</v>
      </c>
      <c r="I611" s="325" t="s">
        <v>1659</v>
      </c>
      <c r="K611" s="326">
        <v>5.7000000000000002E-2</v>
      </c>
      <c r="L611" s="269" t="s">
        <v>212</v>
      </c>
      <c r="M611" s="269" t="s">
        <v>212</v>
      </c>
      <c r="N611" s="344" t="s">
        <v>212</v>
      </c>
      <c r="O611" s="269" t="s">
        <v>212</v>
      </c>
      <c r="P611" s="269" t="s">
        <v>212</v>
      </c>
      <c r="Q611" s="328">
        <v>58</v>
      </c>
      <c r="R611" s="329">
        <v>20</v>
      </c>
      <c r="T611" s="326">
        <v>0</v>
      </c>
      <c r="U611" s="197">
        <v>0</v>
      </c>
      <c r="V611" s="198">
        <v>0</v>
      </c>
      <c r="W611" s="198">
        <v>0</v>
      </c>
      <c r="X611" s="197">
        <v>0</v>
      </c>
      <c r="Y611" s="198">
        <v>0</v>
      </c>
      <c r="Z611" s="199">
        <v>0</v>
      </c>
    </row>
    <row r="612" spans="1:26" hidden="1">
      <c r="A612" s="23">
        <f t="shared" si="66"/>
        <v>606</v>
      </c>
      <c r="B612" s="24">
        <f t="shared" si="68"/>
        <v>39</v>
      </c>
      <c r="C612" s="24" t="str">
        <f t="shared" si="68"/>
        <v>Electricity Retrofit Incentive</v>
      </c>
      <c r="D612" s="24" t="str">
        <f t="shared" si="68"/>
        <v>Business, Industrial</v>
      </c>
      <c r="E612" s="24">
        <f t="shared" si="68"/>
        <v>2009</v>
      </c>
      <c r="F612" s="25" t="str">
        <f t="shared" si="68"/>
        <v>Preliminary</v>
      </c>
      <c r="H612" s="23">
        <f t="shared" si="65"/>
        <v>91</v>
      </c>
      <c r="I612" s="25" t="s">
        <v>1660</v>
      </c>
      <c r="K612" s="184">
        <v>5.7000000000000002E-2</v>
      </c>
      <c r="L612" s="253" t="s">
        <v>212</v>
      </c>
      <c r="M612" s="253" t="s">
        <v>212</v>
      </c>
      <c r="N612" s="254" t="s">
        <v>212</v>
      </c>
      <c r="O612" s="253" t="s">
        <v>212</v>
      </c>
      <c r="P612" s="253" t="s">
        <v>212</v>
      </c>
      <c r="Q612" s="187">
        <v>58</v>
      </c>
      <c r="R612" s="188">
        <v>20</v>
      </c>
      <c r="T612" s="184">
        <v>0</v>
      </c>
      <c r="U612" s="189">
        <v>0</v>
      </c>
      <c r="V612" s="185">
        <v>0</v>
      </c>
      <c r="W612" s="185">
        <v>0</v>
      </c>
      <c r="X612" s="189">
        <v>0</v>
      </c>
      <c r="Y612" s="185">
        <v>0</v>
      </c>
      <c r="Z612" s="190">
        <v>0</v>
      </c>
    </row>
    <row r="613" spans="1:26" hidden="1">
      <c r="A613" s="323">
        <f t="shared" si="66"/>
        <v>607</v>
      </c>
      <c r="B613" s="324">
        <f t="shared" si="68"/>
        <v>39</v>
      </c>
      <c r="C613" s="324" t="str">
        <f t="shared" si="68"/>
        <v>Electricity Retrofit Incentive</v>
      </c>
      <c r="D613" s="324" t="str">
        <f t="shared" si="68"/>
        <v>Business, Industrial</v>
      </c>
      <c r="E613" s="324">
        <f t="shared" si="68"/>
        <v>2009</v>
      </c>
      <c r="F613" s="325" t="str">
        <f t="shared" si="68"/>
        <v>Preliminary</v>
      </c>
      <c r="H613" s="323">
        <f t="shared" si="65"/>
        <v>92</v>
      </c>
      <c r="I613" s="325" t="s">
        <v>1661</v>
      </c>
      <c r="K613" s="326">
        <v>4.3999999999999997E-2</v>
      </c>
      <c r="L613" s="269" t="s">
        <v>212</v>
      </c>
      <c r="M613" s="269" t="s">
        <v>212</v>
      </c>
      <c r="N613" s="344" t="s">
        <v>212</v>
      </c>
      <c r="O613" s="269" t="s">
        <v>212</v>
      </c>
      <c r="P613" s="269" t="s">
        <v>212</v>
      </c>
      <c r="Q613" s="328">
        <v>58</v>
      </c>
      <c r="R613" s="329">
        <v>20</v>
      </c>
      <c r="T613" s="326">
        <v>0</v>
      </c>
      <c r="U613" s="197">
        <v>0</v>
      </c>
      <c r="V613" s="198">
        <v>0</v>
      </c>
      <c r="W613" s="198">
        <v>0</v>
      </c>
      <c r="X613" s="197">
        <v>0</v>
      </c>
      <c r="Y613" s="198">
        <v>0</v>
      </c>
      <c r="Z613" s="199">
        <v>0</v>
      </c>
    </row>
    <row r="614" spans="1:26" hidden="1">
      <c r="A614" s="23">
        <f t="shared" si="66"/>
        <v>608</v>
      </c>
      <c r="B614" s="24">
        <f t="shared" si="68"/>
        <v>39</v>
      </c>
      <c r="C614" s="24" t="str">
        <f t="shared" si="68"/>
        <v>Electricity Retrofit Incentive</v>
      </c>
      <c r="D614" s="24" t="str">
        <f t="shared" si="68"/>
        <v>Business, Industrial</v>
      </c>
      <c r="E614" s="24">
        <f t="shared" si="68"/>
        <v>2009</v>
      </c>
      <c r="F614" s="25" t="str">
        <f t="shared" si="68"/>
        <v>Preliminary</v>
      </c>
      <c r="H614" s="23">
        <f t="shared" si="65"/>
        <v>93</v>
      </c>
      <c r="I614" s="25" t="s">
        <v>1662</v>
      </c>
      <c r="K614" s="184">
        <v>0.06</v>
      </c>
      <c r="L614" s="253" t="s">
        <v>212</v>
      </c>
      <c r="M614" s="253" t="s">
        <v>212</v>
      </c>
      <c r="N614" s="254" t="s">
        <v>212</v>
      </c>
      <c r="O614" s="253" t="s">
        <v>212</v>
      </c>
      <c r="P614" s="253" t="s">
        <v>212</v>
      </c>
      <c r="Q614" s="187">
        <v>58</v>
      </c>
      <c r="R614" s="188">
        <v>20</v>
      </c>
      <c r="T614" s="184">
        <v>0</v>
      </c>
      <c r="U614" s="189">
        <v>0</v>
      </c>
      <c r="V614" s="185">
        <v>0</v>
      </c>
      <c r="W614" s="185">
        <v>0</v>
      </c>
      <c r="X614" s="189">
        <v>0</v>
      </c>
      <c r="Y614" s="185">
        <v>0</v>
      </c>
      <c r="Z614" s="190">
        <v>0</v>
      </c>
    </row>
    <row r="615" spans="1:26" hidden="1">
      <c r="A615" s="323">
        <f t="shared" si="66"/>
        <v>609</v>
      </c>
      <c r="B615" s="324">
        <f t="shared" si="68"/>
        <v>39</v>
      </c>
      <c r="C615" s="324" t="str">
        <f t="shared" si="68"/>
        <v>Electricity Retrofit Incentive</v>
      </c>
      <c r="D615" s="324" t="str">
        <f t="shared" si="68"/>
        <v>Business, Industrial</v>
      </c>
      <c r="E615" s="324">
        <f t="shared" si="68"/>
        <v>2009</v>
      </c>
      <c r="F615" s="325" t="str">
        <f t="shared" si="68"/>
        <v>Preliminary</v>
      </c>
      <c r="H615" s="323">
        <f t="shared" si="65"/>
        <v>94</v>
      </c>
      <c r="I615" s="325" t="s">
        <v>1663</v>
      </c>
      <c r="K615" s="326">
        <v>7.0999999999999994E-2</v>
      </c>
      <c r="L615" s="269" t="s">
        <v>212</v>
      </c>
      <c r="M615" s="269" t="s">
        <v>212</v>
      </c>
      <c r="N615" s="344" t="s">
        <v>212</v>
      </c>
      <c r="O615" s="269" t="s">
        <v>212</v>
      </c>
      <c r="P615" s="269" t="s">
        <v>212</v>
      </c>
      <c r="Q615" s="328">
        <v>58</v>
      </c>
      <c r="R615" s="329">
        <v>20</v>
      </c>
      <c r="T615" s="326">
        <v>0</v>
      </c>
      <c r="U615" s="197">
        <v>0</v>
      </c>
      <c r="V615" s="198">
        <v>0</v>
      </c>
      <c r="W615" s="198">
        <v>0</v>
      </c>
      <c r="X615" s="197">
        <v>0</v>
      </c>
      <c r="Y615" s="198">
        <v>0</v>
      </c>
      <c r="Z615" s="199">
        <v>0</v>
      </c>
    </row>
    <row r="616" spans="1:26" hidden="1">
      <c r="A616" s="23">
        <f t="shared" si="66"/>
        <v>610</v>
      </c>
      <c r="B616" s="24">
        <f t="shared" si="68"/>
        <v>39</v>
      </c>
      <c r="C616" s="24" t="str">
        <f t="shared" si="68"/>
        <v>Electricity Retrofit Incentive</v>
      </c>
      <c r="D616" s="24" t="str">
        <f t="shared" si="68"/>
        <v>Business, Industrial</v>
      </c>
      <c r="E616" s="24">
        <f t="shared" si="68"/>
        <v>2009</v>
      </c>
      <c r="F616" s="25" t="str">
        <f t="shared" si="68"/>
        <v>Preliminary</v>
      </c>
      <c r="H616" s="23">
        <f t="shared" si="65"/>
        <v>95</v>
      </c>
      <c r="I616" s="25" t="s">
        <v>1664</v>
      </c>
      <c r="K616" s="184">
        <v>1.9000000000000003E-2</v>
      </c>
      <c r="L616" s="253" t="s">
        <v>212</v>
      </c>
      <c r="M616" s="253" t="s">
        <v>212</v>
      </c>
      <c r="N616" s="254" t="s">
        <v>212</v>
      </c>
      <c r="O616" s="253" t="s">
        <v>212</v>
      </c>
      <c r="P616" s="253" t="s">
        <v>212</v>
      </c>
      <c r="Q616" s="187">
        <v>58</v>
      </c>
      <c r="R616" s="188">
        <v>20</v>
      </c>
      <c r="T616" s="184">
        <v>0</v>
      </c>
      <c r="U616" s="189">
        <v>0</v>
      </c>
      <c r="V616" s="185">
        <v>0</v>
      </c>
      <c r="W616" s="185">
        <v>0</v>
      </c>
      <c r="X616" s="189">
        <v>0</v>
      </c>
      <c r="Y616" s="185">
        <v>0</v>
      </c>
      <c r="Z616" s="190">
        <v>0</v>
      </c>
    </row>
    <row r="617" spans="1:26" hidden="1">
      <c r="A617" s="323">
        <f t="shared" si="66"/>
        <v>611</v>
      </c>
      <c r="B617" s="324">
        <f t="shared" si="68"/>
        <v>39</v>
      </c>
      <c r="C617" s="324" t="str">
        <f t="shared" si="68"/>
        <v>Electricity Retrofit Incentive</v>
      </c>
      <c r="D617" s="324" t="str">
        <f t="shared" si="68"/>
        <v>Business, Industrial</v>
      </c>
      <c r="E617" s="324">
        <f t="shared" si="68"/>
        <v>2009</v>
      </c>
      <c r="F617" s="325" t="str">
        <f t="shared" si="68"/>
        <v>Preliminary</v>
      </c>
      <c r="H617" s="323">
        <f t="shared" si="65"/>
        <v>96</v>
      </c>
      <c r="I617" s="325" t="s">
        <v>1665</v>
      </c>
      <c r="K617" s="326">
        <v>2.6499999999999989E-2</v>
      </c>
      <c r="L617" s="269" t="s">
        <v>212</v>
      </c>
      <c r="M617" s="269" t="s">
        <v>212</v>
      </c>
      <c r="N617" s="344" t="s">
        <v>212</v>
      </c>
      <c r="O617" s="269" t="s">
        <v>212</v>
      </c>
      <c r="P617" s="269" t="s">
        <v>212</v>
      </c>
      <c r="Q617" s="328">
        <v>58</v>
      </c>
      <c r="R617" s="329">
        <v>20</v>
      </c>
      <c r="T617" s="326">
        <v>0</v>
      </c>
      <c r="U617" s="197">
        <v>0</v>
      </c>
      <c r="V617" s="198">
        <v>0</v>
      </c>
      <c r="W617" s="198">
        <v>0</v>
      </c>
      <c r="X617" s="197">
        <v>0</v>
      </c>
      <c r="Y617" s="198">
        <v>0</v>
      </c>
      <c r="Z617" s="199">
        <v>0</v>
      </c>
    </row>
    <row r="618" spans="1:26" hidden="1">
      <c r="A618" s="23">
        <f t="shared" si="66"/>
        <v>612</v>
      </c>
      <c r="B618" s="24">
        <f t="shared" si="68"/>
        <v>39</v>
      </c>
      <c r="C618" s="24" t="str">
        <f t="shared" si="68"/>
        <v>Electricity Retrofit Incentive</v>
      </c>
      <c r="D618" s="24" t="str">
        <f t="shared" si="68"/>
        <v>Business, Industrial</v>
      </c>
      <c r="E618" s="24">
        <f t="shared" si="68"/>
        <v>2009</v>
      </c>
      <c r="F618" s="25" t="str">
        <f t="shared" si="68"/>
        <v>Preliminary</v>
      </c>
      <c r="H618" s="23">
        <f t="shared" si="65"/>
        <v>97</v>
      </c>
      <c r="I618" s="25" t="s">
        <v>1666</v>
      </c>
      <c r="K618" s="184">
        <v>4.4999999999999998E-2</v>
      </c>
      <c r="L618" s="253" t="s">
        <v>212</v>
      </c>
      <c r="M618" s="253" t="s">
        <v>212</v>
      </c>
      <c r="N618" s="254" t="s">
        <v>212</v>
      </c>
      <c r="O618" s="253" t="s">
        <v>212</v>
      </c>
      <c r="P618" s="253" t="s">
        <v>212</v>
      </c>
      <c r="Q618" s="187">
        <v>58</v>
      </c>
      <c r="R618" s="188">
        <v>20</v>
      </c>
      <c r="T618" s="184">
        <v>0</v>
      </c>
      <c r="U618" s="189">
        <v>0</v>
      </c>
      <c r="V618" s="185">
        <v>0</v>
      </c>
      <c r="W618" s="185">
        <v>0</v>
      </c>
      <c r="X618" s="189">
        <v>0</v>
      </c>
      <c r="Y618" s="185">
        <v>0</v>
      </c>
      <c r="Z618" s="190">
        <v>0</v>
      </c>
    </row>
    <row r="619" spans="1:26" hidden="1">
      <c r="A619" s="323">
        <f t="shared" si="66"/>
        <v>613</v>
      </c>
      <c r="B619" s="324">
        <f t="shared" ref="B619:F634" si="69">B618</f>
        <v>39</v>
      </c>
      <c r="C619" s="324" t="str">
        <f t="shared" si="69"/>
        <v>Electricity Retrofit Incentive</v>
      </c>
      <c r="D619" s="324" t="str">
        <f t="shared" si="69"/>
        <v>Business, Industrial</v>
      </c>
      <c r="E619" s="324">
        <f t="shared" si="69"/>
        <v>2009</v>
      </c>
      <c r="F619" s="325" t="str">
        <f t="shared" si="69"/>
        <v>Preliminary</v>
      </c>
      <c r="H619" s="323">
        <f t="shared" si="65"/>
        <v>98</v>
      </c>
      <c r="I619" s="325" t="s">
        <v>1667</v>
      </c>
      <c r="K619" s="326">
        <v>0.05</v>
      </c>
      <c r="L619" s="269" t="s">
        <v>212</v>
      </c>
      <c r="M619" s="269" t="s">
        <v>212</v>
      </c>
      <c r="N619" s="344" t="s">
        <v>212</v>
      </c>
      <c r="O619" s="269" t="s">
        <v>212</v>
      </c>
      <c r="P619" s="269" t="s">
        <v>212</v>
      </c>
      <c r="Q619" s="328">
        <v>58</v>
      </c>
      <c r="R619" s="329">
        <v>20</v>
      </c>
      <c r="T619" s="326">
        <v>0</v>
      </c>
      <c r="U619" s="197">
        <v>0</v>
      </c>
      <c r="V619" s="198">
        <v>0</v>
      </c>
      <c r="W619" s="198">
        <v>0</v>
      </c>
      <c r="X619" s="197">
        <v>0</v>
      </c>
      <c r="Y619" s="198">
        <v>0</v>
      </c>
      <c r="Z619" s="199">
        <v>0</v>
      </c>
    </row>
    <row r="620" spans="1:26" hidden="1">
      <c r="A620" s="23">
        <f t="shared" si="66"/>
        <v>614</v>
      </c>
      <c r="B620" s="24">
        <f t="shared" si="69"/>
        <v>39</v>
      </c>
      <c r="C620" s="24" t="str">
        <f t="shared" si="69"/>
        <v>Electricity Retrofit Incentive</v>
      </c>
      <c r="D620" s="24" t="str">
        <f t="shared" si="69"/>
        <v>Business, Industrial</v>
      </c>
      <c r="E620" s="24">
        <f t="shared" si="69"/>
        <v>2009</v>
      </c>
      <c r="F620" s="25" t="str">
        <f t="shared" si="69"/>
        <v>Preliminary</v>
      </c>
      <c r="H620" s="23">
        <f t="shared" si="65"/>
        <v>99</v>
      </c>
      <c r="I620" s="25" t="s">
        <v>1668</v>
      </c>
      <c r="K620" s="184">
        <v>2.1000000000000001E-2</v>
      </c>
      <c r="L620" s="253" t="s">
        <v>212</v>
      </c>
      <c r="M620" s="253" t="s">
        <v>212</v>
      </c>
      <c r="N620" s="254" t="s">
        <v>212</v>
      </c>
      <c r="O620" s="253" t="s">
        <v>212</v>
      </c>
      <c r="P620" s="253" t="s">
        <v>212</v>
      </c>
      <c r="Q620" s="187">
        <v>58</v>
      </c>
      <c r="R620" s="188">
        <v>20</v>
      </c>
      <c r="T620" s="184">
        <v>0</v>
      </c>
      <c r="U620" s="189">
        <v>0</v>
      </c>
      <c r="V620" s="185">
        <v>0</v>
      </c>
      <c r="W620" s="185">
        <v>0</v>
      </c>
      <c r="X620" s="189">
        <v>0</v>
      </c>
      <c r="Y620" s="185">
        <v>0</v>
      </c>
      <c r="Z620" s="190">
        <v>0</v>
      </c>
    </row>
    <row r="621" spans="1:26" hidden="1">
      <c r="A621" s="323">
        <f t="shared" si="66"/>
        <v>615</v>
      </c>
      <c r="B621" s="324">
        <f t="shared" si="69"/>
        <v>39</v>
      </c>
      <c r="C621" s="324" t="str">
        <f t="shared" si="69"/>
        <v>Electricity Retrofit Incentive</v>
      </c>
      <c r="D621" s="324" t="str">
        <f t="shared" si="69"/>
        <v>Business, Industrial</v>
      </c>
      <c r="E621" s="324">
        <f t="shared" si="69"/>
        <v>2009</v>
      </c>
      <c r="F621" s="325" t="str">
        <f t="shared" si="69"/>
        <v>Preliminary</v>
      </c>
      <c r="H621" s="323">
        <f t="shared" si="65"/>
        <v>100</v>
      </c>
      <c r="I621" s="325" t="s">
        <v>1669</v>
      </c>
      <c r="K621" s="326">
        <v>2.9499999999999992E-2</v>
      </c>
      <c r="L621" s="269" t="s">
        <v>212</v>
      </c>
      <c r="M621" s="269" t="s">
        <v>212</v>
      </c>
      <c r="N621" s="344" t="s">
        <v>212</v>
      </c>
      <c r="O621" s="269" t="s">
        <v>212</v>
      </c>
      <c r="P621" s="269" t="s">
        <v>212</v>
      </c>
      <c r="Q621" s="328">
        <v>58</v>
      </c>
      <c r="R621" s="329">
        <v>20</v>
      </c>
      <c r="T621" s="326">
        <v>0</v>
      </c>
      <c r="U621" s="197">
        <v>0</v>
      </c>
      <c r="V621" s="198">
        <v>0</v>
      </c>
      <c r="W621" s="198">
        <v>0</v>
      </c>
      <c r="X621" s="197">
        <v>0</v>
      </c>
      <c r="Y621" s="198">
        <v>0</v>
      </c>
      <c r="Z621" s="199">
        <v>0</v>
      </c>
    </row>
    <row r="622" spans="1:26" hidden="1">
      <c r="A622" s="23">
        <f t="shared" si="66"/>
        <v>616</v>
      </c>
      <c r="B622" s="24">
        <f t="shared" si="69"/>
        <v>39</v>
      </c>
      <c r="C622" s="24" t="str">
        <f t="shared" si="69"/>
        <v>Electricity Retrofit Incentive</v>
      </c>
      <c r="D622" s="24" t="str">
        <f t="shared" si="69"/>
        <v>Business, Industrial</v>
      </c>
      <c r="E622" s="24">
        <f t="shared" si="69"/>
        <v>2009</v>
      </c>
      <c r="F622" s="25" t="str">
        <f t="shared" si="69"/>
        <v>Preliminary</v>
      </c>
      <c r="H622" s="23">
        <f t="shared" si="65"/>
        <v>101</v>
      </c>
      <c r="I622" s="25" t="s">
        <v>1670</v>
      </c>
      <c r="K622" s="184">
        <v>4.4999999999999998E-2</v>
      </c>
      <c r="L622" s="253" t="s">
        <v>212</v>
      </c>
      <c r="M622" s="253" t="s">
        <v>212</v>
      </c>
      <c r="N622" s="254" t="s">
        <v>212</v>
      </c>
      <c r="O622" s="253" t="s">
        <v>212</v>
      </c>
      <c r="P622" s="253" t="s">
        <v>212</v>
      </c>
      <c r="Q622" s="187">
        <v>58</v>
      </c>
      <c r="R622" s="188">
        <v>20</v>
      </c>
      <c r="T622" s="184">
        <v>0</v>
      </c>
      <c r="U622" s="189">
        <v>0</v>
      </c>
      <c r="V622" s="185">
        <v>0</v>
      </c>
      <c r="W622" s="185">
        <v>0</v>
      </c>
      <c r="X622" s="189">
        <v>0</v>
      </c>
      <c r="Y622" s="185">
        <v>0</v>
      </c>
      <c r="Z622" s="190">
        <v>0</v>
      </c>
    </row>
    <row r="623" spans="1:26" hidden="1">
      <c r="A623" s="323">
        <f t="shared" si="66"/>
        <v>617</v>
      </c>
      <c r="B623" s="324">
        <f t="shared" si="69"/>
        <v>39</v>
      </c>
      <c r="C623" s="324" t="str">
        <f t="shared" si="69"/>
        <v>Electricity Retrofit Incentive</v>
      </c>
      <c r="D623" s="324" t="str">
        <f t="shared" si="69"/>
        <v>Business, Industrial</v>
      </c>
      <c r="E623" s="324">
        <f t="shared" si="69"/>
        <v>2009</v>
      </c>
      <c r="F623" s="325" t="str">
        <f t="shared" si="69"/>
        <v>Preliminary</v>
      </c>
      <c r="H623" s="323">
        <f t="shared" si="65"/>
        <v>102</v>
      </c>
      <c r="I623" s="325" t="s">
        <v>1671</v>
      </c>
      <c r="K623" s="326">
        <v>5.2999999999999978E-2</v>
      </c>
      <c r="L623" s="269" t="s">
        <v>212</v>
      </c>
      <c r="M623" s="269" t="s">
        <v>212</v>
      </c>
      <c r="N623" s="344" t="s">
        <v>212</v>
      </c>
      <c r="O623" s="269" t="s">
        <v>212</v>
      </c>
      <c r="P623" s="269" t="s">
        <v>212</v>
      </c>
      <c r="Q623" s="328">
        <v>58</v>
      </c>
      <c r="R623" s="329">
        <v>20</v>
      </c>
      <c r="T623" s="326">
        <v>0</v>
      </c>
      <c r="U623" s="197">
        <v>0</v>
      </c>
      <c r="V623" s="198">
        <v>0</v>
      </c>
      <c r="W623" s="198">
        <v>0</v>
      </c>
      <c r="X623" s="197">
        <v>0</v>
      </c>
      <c r="Y623" s="198">
        <v>0</v>
      </c>
      <c r="Z623" s="199">
        <v>0</v>
      </c>
    </row>
    <row r="624" spans="1:26" hidden="1">
      <c r="A624" s="23">
        <f t="shared" si="66"/>
        <v>618</v>
      </c>
      <c r="B624" s="24">
        <f t="shared" si="69"/>
        <v>39</v>
      </c>
      <c r="C624" s="24" t="str">
        <f t="shared" si="69"/>
        <v>Electricity Retrofit Incentive</v>
      </c>
      <c r="D624" s="24" t="str">
        <f t="shared" si="69"/>
        <v>Business, Industrial</v>
      </c>
      <c r="E624" s="24">
        <f t="shared" si="69"/>
        <v>2009</v>
      </c>
      <c r="F624" s="25" t="str">
        <f t="shared" si="69"/>
        <v>Preliminary</v>
      </c>
      <c r="H624" s="23">
        <f t="shared" si="65"/>
        <v>103</v>
      </c>
      <c r="I624" s="25" t="s">
        <v>1672</v>
      </c>
      <c r="K624" s="184">
        <v>0.15</v>
      </c>
      <c r="L624" s="253" t="s">
        <v>212</v>
      </c>
      <c r="M624" s="253" t="s">
        <v>212</v>
      </c>
      <c r="N624" s="254" t="s">
        <v>212</v>
      </c>
      <c r="O624" s="253" t="s">
        <v>212</v>
      </c>
      <c r="P624" s="253" t="s">
        <v>212</v>
      </c>
      <c r="Q624" s="187">
        <v>58</v>
      </c>
      <c r="R624" s="188">
        <v>20</v>
      </c>
      <c r="T624" s="184">
        <v>0</v>
      </c>
      <c r="U624" s="189">
        <v>0</v>
      </c>
      <c r="V624" s="185">
        <v>0</v>
      </c>
      <c r="W624" s="185">
        <v>0</v>
      </c>
      <c r="X624" s="189">
        <v>0</v>
      </c>
      <c r="Y624" s="185">
        <v>0</v>
      </c>
      <c r="Z624" s="190">
        <v>0</v>
      </c>
    </row>
    <row r="625" spans="1:26" hidden="1">
      <c r="A625" s="323">
        <f t="shared" si="66"/>
        <v>619</v>
      </c>
      <c r="B625" s="324">
        <f t="shared" si="69"/>
        <v>39</v>
      </c>
      <c r="C625" s="324" t="str">
        <f t="shared" si="69"/>
        <v>Electricity Retrofit Incentive</v>
      </c>
      <c r="D625" s="324" t="str">
        <f t="shared" si="69"/>
        <v>Business, Industrial</v>
      </c>
      <c r="E625" s="324">
        <f t="shared" si="69"/>
        <v>2009</v>
      </c>
      <c r="F625" s="325" t="str">
        <f t="shared" si="69"/>
        <v>Preliminary</v>
      </c>
      <c r="H625" s="323">
        <f t="shared" si="65"/>
        <v>104</v>
      </c>
      <c r="I625" s="325" t="s">
        <v>1673</v>
      </c>
      <c r="K625" s="326">
        <v>0.20200000000000001</v>
      </c>
      <c r="L625" s="269" t="s">
        <v>212</v>
      </c>
      <c r="M625" s="269" t="s">
        <v>212</v>
      </c>
      <c r="N625" s="344" t="s">
        <v>212</v>
      </c>
      <c r="O625" s="269" t="s">
        <v>212</v>
      </c>
      <c r="P625" s="269" t="s">
        <v>212</v>
      </c>
      <c r="Q625" s="328">
        <v>58</v>
      </c>
      <c r="R625" s="329">
        <v>20</v>
      </c>
      <c r="T625" s="326">
        <v>0</v>
      </c>
      <c r="U625" s="197">
        <v>0</v>
      </c>
      <c r="V625" s="198">
        <v>0</v>
      </c>
      <c r="W625" s="198">
        <v>0</v>
      </c>
      <c r="X625" s="197">
        <v>0</v>
      </c>
      <c r="Y625" s="198">
        <v>0</v>
      </c>
      <c r="Z625" s="199">
        <v>0</v>
      </c>
    </row>
    <row r="626" spans="1:26" hidden="1">
      <c r="A626" s="23">
        <f t="shared" si="66"/>
        <v>620</v>
      </c>
      <c r="B626" s="24">
        <f t="shared" si="69"/>
        <v>39</v>
      </c>
      <c r="C626" s="24" t="str">
        <f t="shared" si="69"/>
        <v>Electricity Retrofit Incentive</v>
      </c>
      <c r="D626" s="24" t="str">
        <f t="shared" si="69"/>
        <v>Business, Industrial</v>
      </c>
      <c r="E626" s="24">
        <f t="shared" si="69"/>
        <v>2009</v>
      </c>
      <c r="F626" s="25" t="str">
        <f t="shared" si="69"/>
        <v>Preliminary</v>
      </c>
      <c r="H626" s="23">
        <f t="shared" si="65"/>
        <v>105</v>
      </c>
      <c r="I626" s="25" t="s">
        <v>1674</v>
      </c>
      <c r="K626" s="184">
        <v>0.19700000000000001</v>
      </c>
      <c r="L626" s="253" t="s">
        <v>212</v>
      </c>
      <c r="M626" s="253" t="s">
        <v>212</v>
      </c>
      <c r="N626" s="254" t="s">
        <v>212</v>
      </c>
      <c r="O626" s="253" t="s">
        <v>212</v>
      </c>
      <c r="P626" s="253" t="s">
        <v>212</v>
      </c>
      <c r="Q626" s="187">
        <v>58</v>
      </c>
      <c r="R626" s="188">
        <v>20</v>
      </c>
      <c r="T626" s="184">
        <v>0</v>
      </c>
      <c r="U626" s="189">
        <v>0</v>
      </c>
      <c r="V626" s="185">
        <v>0</v>
      </c>
      <c r="W626" s="185">
        <v>0</v>
      </c>
      <c r="X626" s="189">
        <v>0</v>
      </c>
      <c r="Y626" s="185">
        <v>0</v>
      </c>
      <c r="Z626" s="190">
        <v>0</v>
      </c>
    </row>
    <row r="627" spans="1:26" hidden="1">
      <c r="A627" s="323">
        <f t="shared" si="66"/>
        <v>621</v>
      </c>
      <c r="B627" s="324">
        <f t="shared" si="69"/>
        <v>39</v>
      </c>
      <c r="C627" s="324" t="str">
        <f t="shared" si="69"/>
        <v>Electricity Retrofit Incentive</v>
      </c>
      <c r="D627" s="324" t="str">
        <f t="shared" si="69"/>
        <v>Business, Industrial</v>
      </c>
      <c r="E627" s="324">
        <f t="shared" si="69"/>
        <v>2009</v>
      </c>
      <c r="F627" s="325" t="str">
        <f t="shared" si="69"/>
        <v>Preliminary</v>
      </c>
      <c r="H627" s="323">
        <f t="shared" si="65"/>
        <v>106</v>
      </c>
      <c r="I627" s="325" t="s">
        <v>1675</v>
      </c>
      <c r="K627" s="326">
        <v>0.17</v>
      </c>
      <c r="L627" s="269" t="s">
        <v>212</v>
      </c>
      <c r="M627" s="269" t="s">
        <v>212</v>
      </c>
      <c r="N627" s="344" t="s">
        <v>212</v>
      </c>
      <c r="O627" s="269" t="s">
        <v>212</v>
      </c>
      <c r="P627" s="269" t="s">
        <v>212</v>
      </c>
      <c r="Q627" s="328">
        <v>58</v>
      </c>
      <c r="R627" s="329">
        <v>20</v>
      </c>
      <c r="T627" s="326">
        <v>0</v>
      </c>
      <c r="U627" s="197">
        <v>0</v>
      </c>
      <c r="V627" s="198">
        <v>0</v>
      </c>
      <c r="W627" s="198">
        <v>0</v>
      </c>
      <c r="X627" s="197">
        <v>0</v>
      </c>
      <c r="Y627" s="198">
        <v>0</v>
      </c>
      <c r="Z627" s="199">
        <v>0</v>
      </c>
    </row>
    <row r="628" spans="1:26" hidden="1">
      <c r="A628" s="23">
        <f t="shared" si="66"/>
        <v>622</v>
      </c>
      <c r="B628" s="24">
        <f t="shared" si="69"/>
        <v>39</v>
      </c>
      <c r="C628" s="24" t="str">
        <f t="shared" si="69"/>
        <v>Electricity Retrofit Incentive</v>
      </c>
      <c r="D628" s="24" t="str">
        <f t="shared" si="69"/>
        <v>Business, Industrial</v>
      </c>
      <c r="E628" s="24">
        <f t="shared" si="69"/>
        <v>2009</v>
      </c>
      <c r="F628" s="25" t="str">
        <f t="shared" si="69"/>
        <v>Preliminary</v>
      </c>
      <c r="H628" s="23">
        <f t="shared" si="65"/>
        <v>107</v>
      </c>
      <c r="I628" s="25" t="s">
        <v>1676</v>
      </c>
      <c r="K628" s="184">
        <v>0.23899999999999999</v>
      </c>
      <c r="L628" s="253" t="s">
        <v>212</v>
      </c>
      <c r="M628" s="253" t="s">
        <v>212</v>
      </c>
      <c r="N628" s="254" t="s">
        <v>212</v>
      </c>
      <c r="O628" s="253" t="s">
        <v>212</v>
      </c>
      <c r="P628" s="253" t="s">
        <v>212</v>
      </c>
      <c r="Q628" s="187">
        <v>58</v>
      </c>
      <c r="R628" s="188">
        <v>20</v>
      </c>
      <c r="T628" s="184">
        <v>0</v>
      </c>
      <c r="U628" s="189">
        <v>0</v>
      </c>
      <c r="V628" s="185">
        <v>0</v>
      </c>
      <c r="W628" s="185">
        <v>0</v>
      </c>
      <c r="X628" s="189">
        <v>0</v>
      </c>
      <c r="Y628" s="185">
        <v>0</v>
      </c>
      <c r="Z628" s="190">
        <v>0</v>
      </c>
    </row>
    <row r="629" spans="1:26" hidden="1">
      <c r="A629" s="323">
        <f t="shared" si="66"/>
        <v>623</v>
      </c>
      <c r="B629" s="324">
        <f t="shared" si="69"/>
        <v>39</v>
      </c>
      <c r="C629" s="324" t="str">
        <f t="shared" si="69"/>
        <v>Electricity Retrofit Incentive</v>
      </c>
      <c r="D629" s="324" t="str">
        <f t="shared" si="69"/>
        <v>Business, Industrial</v>
      </c>
      <c r="E629" s="324">
        <f t="shared" si="69"/>
        <v>2009</v>
      </c>
      <c r="F629" s="325" t="str">
        <f t="shared" si="69"/>
        <v>Preliminary</v>
      </c>
      <c r="H629" s="323">
        <f t="shared" si="65"/>
        <v>108</v>
      </c>
      <c r="I629" s="325" t="s">
        <v>1677</v>
      </c>
      <c r="K629" s="326">
        <v>0.24199999999999999</v>
      </c>
      <c r="L629" s="269" t="s">
        <v>212</v>
      </c>
      <c r="M629" s="269" t="s">
        <v>212</v>
      </c>
      <c r="N629" s="344" t="s">
        <v>212</v>
      </c>
      <c r="O629" s="269" t="s">
        <v>212</v>
      </c>
      <c r="P629" s="269" t="s">
        <v>212</v>
      </c>
      <c r="Q629" s="328">
        <v>58</v>
      </c>
      <c r="R629" s="329">
        <v>20</v>
      </c>
      <c r="T629" s="326">
        <v>0</v>
      </c>
      <c r="U629" s="197">
        <v>0</v>
      </c>
      <c r="V629" s="198">
        <v>0</v>
      </c>
      <c r="W629" s="198">
        <v>0</v>
      </c>
      <c r="X629" s="197">
        <v>0</v>
      </c>
      <c r="Y629" s="198">
        <v>0</v>
      </c>
      <c r="Z629" s="199">
        <v>0</v>
      </c>
    </row>
    <row r="630" spans="1:26" hidden="1">
      <c r="A630" s="23">
        <f t="shared" si="66"/>
        <v>624</v>
      </c>
      <c r="B630" s="24">
        <f t="shared" si="69"/>
        <v>39</v>
      </c>
      <c r="C630" s="24" t="str">
        <f t="shared" si="69"/>
        <v>Electricity Retrofit Incentive</v>
      </c>
      <c r="D630" s="24" t="str">
        <f t="shared" si="69"/>
        <v>Business, Industrial</v>
      </c>
      <c r="E630" s="24">
        <f t="shared" si="69"/>
        <v>2009</v>
      </c>
      <c r="F630" s="25" t="str">
        <f t="shared" si="69"/>
        <v>Preliminary</v>
      </c>
      <c r="H630" s="23">
        <f t="shared" si="65"/>
        <v>109</v>
      </c>
      <c r="I630" s="25" t="s">
        <v>1678</v>
      </c>
      <c r="K630" s="184">
        <v>2.5666666666666699E-2</v>
      </c>
      <c r="L630" s="253" t="s">
        <v>212</v>
      </c>
      <c r="M630" s="253" t="s">
        <v>212</v>
      </c>
      <c r="N630" s="254" t="s">
        <v>212</v>
      </c>
      <c r="O630" s="253" t="s">
        <v>212</v>
      </c>
      <c r="P630" s="253" t="s">
        <v>212</v>
      </c>
      <c r="Q630" s="187">
        <v>58</v>
      </c>
      <c r="R630" s="188">
        <v>20</v>
      </c>
      <c r="T630" s="184">
        <v>0</v>
      </c>
      <c r="U630" s="189">
        <v>0</v>
      </c>
      <c r="V630" s="185">
        <v>0</v>
      </c>
      <c r="W630" s="185">
        <v>0</v>
      </c>
      <c r="X630" s="189">
        <v>0</v>
      </c>
      <c r="Y630" s="185">
        <v>0</v>
      </c>
      <c r="Z630" s="190">
        <v>0</v>
      </c>
    </row>
    <row r="631" spans="1:26" hidden="1">
      <c r="A631" s="323">
        <f t="shared" si="66"/>
        <v>625</v>
      </c>
      <c r="B631" s="324">
        <f t="shared" si="69"/>
        <v>39</v>
      </c>
      <c r="C631" s="324" t="str">
        <f t="shared" si="69"/>
        <v>Electricity Retrofit Incentive</v>
      </c>
      <c r="D631" s="324" t="str">
        <f t="shared" si="69"/>
        <v>Business, Industrial</v>
      </c>
      <c r="E631" s="324">
        <f t="shared" si="69"/>
        <v>2009</v>
      </c>
      <c r="F631" s="325" t="str">
        <f t="shared" si="69"/>
        <v>Preliminary</v>
      </c>
      <c r="H631" s="323">
        <f t="shared" si="65"/>
        <v>110</v>
      </c>
      <c r="I631" s="325" t="s">
        <v>1679</v>
      </c>
      <c r="K631" s="326">
        <v>0.16</v>
      </c>
      <c r="L631" s="269" t="s">
        <v>212</v>
      </c>
      <c r="M631" s="269" t="s">
        <v>212</v>
      </c>
      <c r="N631" s="344" t="s">
        <v>212</v>
      </c>
      <c r="O631" s="269" t="s">
        <v>212</v>
      </c>
      <c r="P631" s="269" t="s">
        <v>212</v>
      </c>
      <c r="Q631" s="328">
        <v>58</v>
      </c>
      <c r="R631" s="329">
        <v>20</v>
      </c>
      <c r="T631" s="326">
        <v>0</v>
      </c>
      <c r="U631" s="197">
        <v>0</v>
      </c>
      <c r="V631" s="198">
        <v>0</v>
      </c>
      <c r="W631" s="198">
        <v>0</v>
      </c>
      <c r="X631" s="197">
        <v>0</v>
      </c>
      <c r="Y631" s="198">
        <v>0</v>
      </c>
      <c r="Z631" s="199">
        <v>0</v>
      </c>
    </row>
    <row r="632" spans="1:26" hidden="1">
      <c r="A632" s="23">
        <f t="shared" si="66"/>
        <v>626</v>
      </c>
      <c r="B632" s="24">
        <f t="shared" si="69"/>
        <v>39</v>
      </c>
      <c r="C632" s="24" t="str">
        <f t="shared" si="69"/>
        <v>Electricity Retrofit Incentive</v>
      </c>
      <c r="D632" s="24" t="str">
        <f t="shared" si="69"/>
        <v>Business, Industrial</v>
      </c>
      <c r="E632" s="24">
        <f t="shared" si="69"/>
        <v>2009</v>
      </c>
      <c r="F632" s="25" t="str">
        <f t="shared" si="69"/>
        <v>Preliminary</v>
      </c>
      <c r="H632" s="23">
        <f t="shared" si="65"/>
        <v>111</v>
      </c>
      <c r="I632" s="25" t="s">
        <v>1680</v>
      </c>
      <c r="K632" s="184">
        <v>0.156</v>
      </c>
      <c r="L632" s="253" t="s">
        <v>212</v>
      </c>
      <c r="M632" s="253" t="s">
        <v>212</v>
      </c>
      <c r="N632" s="254" t="s">
        <v>212</v>
      </c>
      <c r="O632" s="253" t="s">
        <v>212</v>
      </c>
      <c r="P632" s="253" t="s">
        <v>212</v>
      </c>
      <c r="Q632" s="187">
        <v>58</v>
      </c>
      <c r="R632" s="188">
        <v>20</v>
      </c>
      <c r="T632" s="184">
        <v>0</v>
      </c>
      <c r="U632" s="189">
        <v>0</v>
      </c>
      <c r="V632" s="185">
        <v>0</v>
      </c>
      <c r="W632" s="185">
        <v>0</v>
      </c>
      <c r="X632" s="189">
        <v>0</v>
      </c>
      <c r="Y632" s="185">
        <v>0</v>
      </c>
      <c r="Z632" s="190">
        <v>0</v>
      </c>
    </row>
    <row r="633" spans="1:26" hidden="1">
      <c r="A633" s="323">
        <f t="shared" si="66"/>
        <v>627</v>
      </c>
      <c r="B633" s="324">
        <f t="shared" si="69"/>
        <v>39</v>
      </c>
      <c r="C633" s="324" t="str">
        <f t="shared" si="69"/>
        <v>Electricity Retrofit Incentive</v>
      </c>
      <c r="D633" s="324" t="str">
        <f t="shared" si="69"/>
        <v>Business, Industrial</v>
      </c>
      <c r="E633" s="324">
        <f t="shared" si="69"/>
        <v>2009</v>
      </c>
      <c r="F633" s="325" t="str">
        <f t="shared" si="69"/>
        <v>Preliminary</v>
      </c>
      <c r="H633" s="323">
        <f t="shared" si="65"/>
        <v>112</v>
      </c>
      <c r="I633" s="325" t="s">
        <v>1681</v>
      </c>
      <c r="K633" s="326">
        <v>0.24199999999999999</v>
      </c>
      <c r="L633" s="269" t="s">
        <v>212</v>
      </c>
      <c r="M633" s="269" t="s">
        <v>212</v>
      </c>
      <c r="N633" s="344" t="s">
        <v>212</v>
      </c>
      <c r="O633" s="269" t="s">
        <v>212</v>
      </c>
      <c r="P633" s="269" t="s">
        <v>212</v>
      </c>
      <c r="Q633" s="328">
        <v>58</v>
      </c>
      <c r="R633" s="329">
        <v>20</v>
      </c>
      <c r="T633" s="326">
        <v>0</v>
      </c>
      <c r="U633" s="197">
        <v>0</v>
      </c>
      <c r="V633" s="198">
        <v>0</v>
      </c>
      <c r="W633" s="198">
        <v>0</v>
      </c>
      <c r="X633" s="197">
        <v>0</v>
      </c>
      <c r="Y633" s="198">
        <v>0</v>
      </c>
      <c r="Z633" s="199">
        <v>0</v>
      </c>
    </row>
    <row r="634" spans="1:26" hidden="1">
      <c r="A634" s="23">
        <f t="shared" si="66"/>
        <v>628</v>
      </c>
      <c r="B634" s="24">
        <f t="shared" si="69"/>
        <v>39</v>
      </c>
      <c r="C634" s="24" t="str">
        <f t="shared" si="69"/>
        <v>Electricity Retrofit Incentive</v>
      </c>
      <c r="D634" s="24" t="str">
        <f t="shared" si="69"/>
        <v>Business, Industrial</v>
      </c>
      <c r="E634" s="24">
        <f t="shared" si="69"/>
        <v>2009</v>
      </c>
      <c r="F634" s="25" t="str">
        <f t="shared" si="69"/>
        <v>Preliminary</v>
      </c>
      <c r="H634" s="23">
        <f t="shared" si="65"/>
        <v>113</v>
      </c>
      <c r="I634" s="25" t="s">
        <v>1682</v>
      </c>
      <c r="K634" s="184">
        <v>0.314</v>
      </c>
      <c r="L634" s="253" t="s">
        <v>212</v>
      </c>
      <c r="M634" s="253" t="s">
        <v>212</v>
      </c>
      <c r="N634" s="254" t="s">
        <v>212</v>
      </c>
      <c r="O634" s="253" t="s">
        <v>212</v>
      </c>
      <c r="P634" s="253" t="s">
        <v>212</v>
      </c>
      <c r="Q634" s="187">
        <v>58</v>
      </c>
      <c r="R634" s="188">
        <v>20</v>
      </c>
      <c r="T634" s="184">
        <v>0</v>
      </c>
      <c r="U634" s="189">
        <v>0</v>
      </c>
      <c r="V634" s="185">
        <v>0</v>
      </c>
      <c r="W634" s="185">
        <v>0</v>
      </c>
      <c r="X634" s="189">
        <v>0</v>
      </c>
      <c r="Y634" s="185">
        <v>0</v>
      </c>
      <c r="Z634" s="190">
        <v>0</v>
      </c>
    </row>
    <row r="635" spans="1:26" hidden="1">
      <c r="A635" s="323">
        <f t="shared" si="66"/>
        <v>629</v>
      </c>
      <c r="B635" s="324">
        <f t="shared" ref="B635:F650" si="70">B634</f>
        <v>39</v>
      </c>
      <c r="C635" s="324" t="str">
        <f t="shared" si="70"/>
        <v>Electricity Retrofit Incentive</v>
      </c>
      <c r="D635" s="324" t="str">
        <f t="shared" si="70"/>
        <v>Business, Industrial</v>
      </c>
      <c r="E635" s="324">
        <f t="shared" si="70"/>
        <v>2009</v>
      </c>
      <c r="F635" s="325" t="str">
        <f t="shared" si="70"/>
        <v>Preliminary</v>
      </c>
      <c r="H635" s="323">
        <f t="shared" si="65"/>
        <v>114</v>
      </c>
      <c r="I635" s="325" t="s">
        <v>1683</v>
      </c>
      <c r="K635" s="326">
        <v>0.38600000000000001</v>
      </c>
      <c r="L635" s="269" t="s">
        <v>212</v>
      </c>
      <c r="M635" s="269" t="s">
        <v>212</v>
      </c>
      <c r="N635" s="344" t="s">
        <v>212</v>
      </c>
      <c r="O635" s="269" t="s">
        <v>212</v>
      </c>
      <c r="P635" s="269" t="s">
        <v>212</v>
      </c>
      <c r="Q635" s="328">
        <v>58</v>
      </c>
      <c r="R635" s="329">
        <v>20</v>
      </c>
      <c r="T635" s="326">
        <v>0</v>
      </c>
      <c r="U635" s="197">
        <v>0</v>
      </c>
      <c r="V635" s="198">
        <v>0</v>
      </c>
      <c r="W635" s="198">
        <v>0</v>
      </c>
      <c r="X635" s="197">
        <v>0</v>
      </c>
      <c r="Y635" s="198">
        <v>0</v>
      </c>
      <c r="Z635" s="199">
        <v>0</v>
      </c>
    </row>
    <row r="636" spans="1:26" hidden="1">
      <c r="A636" s="23">
        <f t="shared" si="66"/>
        <v>630</v>
      </c>
      <c r="B636" s="24">
        <f t="shared" si="70"/>
        <v>39</v>
      </c>
      <c r="C636" s="24" t="str">
        <f t="shared" si="70"/>
        <v>Electricity Retrofit Incentive</v>
      </c>
      <c r="D636" s="24" t="str">
        <f t="shared" si="70"/>
        <v>Business, Industrial</v>
      </c>
      <c r="E636" s="24">
        <f t="shared" si="70"/>
        <v>2009</v>
      </c>
      <c r="F636" s="25" t="str">
        <f t="shared" si="70"/>
        <v>Preliminary</v>
      </c>
      <c r="H636" s="23">
        <f t="shared" si="65"/>
        <v>115</v>
      </c>
      <c r="I636" s="25" t="s">
        <v>1684</v>
      </c>
      <c r="K636" s="184">
        <v>5.6000000000000001E-2</v>
      </c>
      <c r="L636" s="253" t="s">
        <v>212</v>
      </c>
      <c r="M636" s="253" t="s">
        <v>212</v>
      </c>
      <c r="N636" s="254" t="s">
        <v>212</v>
      </c>
      <c r="O636" s="253" t="s">
        <v>212</v>
      </c>
      <c r="P636" s="253" t="s">
        <v>212</v>
      </c>
      <c r="Q636" s="187">
        <v>58</v>
      </c>
      <c r="R636" s="188">
        <v>20</v>
      </c>
      <c r="T636" s="184">
        <v>0</v>
      </c>
      <c r="U636" s="189">
        <v>0</v>
      </c>
      <c r="V636" s="185">
        <v>0</v>
      </c>
      <c r="W636" s="185">
        <v>0</v>
      </c>
      <c r="X636" s="189">
        <v>0</v>
      </c>
      <c r="Y636" s="185">
        <v>0</v>
      </c>
      <c r="Z636" s="190">
        <v>0</v>
      </c>
    </row>
    <row r="637" spans="1:26" hidden="1">
      <c r="A637" s="323">
        <f t="shared" si="66"/>
        <v>631</v>
      </c>
      <c r="B637" s="324">
        <f t="shared" si="70"/>
        <v>39</v>
      </c>
      <c r="C637" s="324" t="str">
        <f t="shared" si="70"/>
        <v>Electricity Retrofit Incentive</v>
      </c>
      <c r="D637" s="324" t="str">
        <f t="shared" si="70"/>
        <v>Business, Industrial</v>
      </c>
      <c r="E637" s="324">
        <f t="shared" si="70"/>
        <v>2009</v>
      </c>
      <c r="F637" s="325" t="str">
        <f t="shared" si="70"/>
        <v>Preliminary</v>
      </c>
      <c r="H637" s="323">
        <f t="shared" si="65"/>
        <v>116</v>
      </c>
      <c r="I637" s="325" t="s">
        <v>1685</v>
      </c>
      <c r="K637" s="326">
        <v>6.0999999999999999E-2</v>
      </c>
      <c r="L637" s="269" t="s">
        <v>212</v>
      </c>
      <c r="M637" s="269" t="s">
        <v>212</v>
      </c>
      <c r="N637" s="344" t="s">
        <v>212</v>
      </c>
      <c r="O637" s="269" t="s">
        <v>212</v>
      </c>
      <c r="P637" s="269" t="s">
        <v>212</v>
      </c>
      <c r="Q637" s="328">
        <v>58</v>
      </c>
      <c r="R637" s="329">
        <v>20</v>
      </c>
      <c r="T637" s="326">
        <v>0</v>
      </c>
      <c r="U637" s="197">
        <v>0</v>
      </c>
      <c r="V637" s="198">
        <v>0</v>
      </c>
      <c r="W637" s="198">
        <v>0</v>
      </c>
      <c r="X637" s="197">
        <v>0</v>
      </c>
      <c r="Y637" s="198">
        <v>0</v>
      </c>
      <c r="Z637" s="199">
        <v>0</v>
      </c>
    </row>
    <row r="638" spans="1:26" hidden="1">
      <c r="A638" s="23">
        <f t="shared" si="66"/>
        <v>632</v>
      </c>
      <c r="B638" s="24">
        <f t="shared" si="70"/>
        <v>39</v>
      </c>
      <c r="C638" s="24" t="str">
        <f t="shared" si="70"/>
        <v>Electricity Retrofit Incentive</v>
      </c>
      <c r="D638" s="24" t="str">
        <f t="shared" si="70"/>
        <v>Business, Industrial</v>
      </c>
      <c r="E638" s="24">
        <f t="shared" si="70"/>
        <v>2009</v>
      </c>
      <c r="F638" s="25" t="str">
        <f t="shared" si="70"/>
        <v>Preliminary</v>
      </c>
      <c r="H638" s="23">
        <f t="shared" si="65"/>
        <v>117</v>
      </c>
      <c r="I638" s="25" t="s">
        <v>1686</v>
      </c>
      <c r="K638" s="184">
        <v>2.5000000000000001E-2</v>
      </c>
      <c r="L638" s="253" t="s">
        <v>212</v>
      </c>
      <c r="M638" s="253" t="s">
        <v>212</v>
      </c>
      <c r="N638" s="254" t="s">
        <v>212</v>
      </c>
      <c r="O638" s="253" t="s">
        <v>212</v>
      </c>
      <c r="P638" s="253" t="s">
        <v>212</v>
      </c>
      <c r="Q638" s="187">
        <v>58</v>
      </c>
      <c r="R638" s="188">
        <v>20</v>
      </c>
      <c r="T638" s="184">
        <v>0</v>
      </c>
      <c r="U638" s="189">
        <v>0</v>
      </c>
      <c r="V638" s="185">
        <v>0</v>
      </c>
      <c r="W638" s="185">
        <v>0</v>
      </c>
      <c r="X638" s="189">
        <v>0</v>
      </c>
      <c r="Y638" s="185">
        <v>0</v>
      </c>
      <c r="Z638" s="190">
        <v>0</v>
      </c>
    </row>
    <row r="639" spans="1:26" hidden="1">
      <c r="A639" s="323">
        <f t="shared" si="66"/>
        <v>633</v>
      </c>
      <c r="B639" s="324">
        <f t="shared" si="70"/>
        <v>39</v>
      </c>
      <c r="C639" s="324" t="str">
        <f t="shared" si="70"/>
        <v>Electricity Retrofit Incentive</v>
      </c>
      <c r="D639" s="324" t="str">
        <f t="shared" si="70"/>
        <v>Business, Industrial</v>
      </c>
      <c r="E639" s="324">
        <f t="shared" si="70"/>
        <v>2009</v>
      </c>
      <c r="F639" s="325" t="str">
        <f t="shared" si="70"/>
        <v>Preliminary</v>
      </c>
      <c r="H639" s="323">
        <f t="shared" si="65"/>
        <v>118</v>
      </c>
      <c r="I639" s="325" t="s">
        <v>1687</v>
      </c>
      <c r="K639" s="326">
        <v>0.04</v>
      </c>
      <c r="L639" s="269" t="s">
        <v>212</v>
      </c>
      <c r="M639" s="269" t="s">
        <v>212</v>
      </c>
      <c r="N639" s="344" t="s">
        <v>212</v>
      </c>
      <c r="O639" s="269" t="s">
        <v>212</v>
      </c>
      <c r="P639" s="269" t="s">
        <v>212</v>
      </c>
      <c r="Q639" s="328">
        <v>58</v>
      </c>
      <c r="R639" s="329">
        <v>20</v>
      </c>
      <c r="T639" s="326">
        <v>0</v>
      </c>
      <c r="U639" s="197">
        <v>0</v>
      </c>
      <c r="V639" s="198">
        <v>0</v>
      </c>
      <c r="W639" s="198">
        <v>0</v>
      </c>
      <c r="X639" s="197">
        <v>0</v>
      </c>
      <c r="Y639" s="198">
        <v>0</v>
      </c>
      <c r="Z639" s="199">
        <v>0</v>
      </c>
    </row>
    <row r="640" spans="1:26" hidden="1">
      <c r="A640" s="23">
        <f t="shared" si="66"/>
        <v>634</v>
      </c>
      <c r="B640" s="24">
        <f t="shared" si="70"/>
        <v>39</v>
      </c>
      <c r="C640" s="24" t="str">
        <f t="shared" si="70"/>
        <v>Electricity Retrofit Incentive</v>
      </c>
      <c r="D640" s="24" t="str">
        <f t="shared" si="70"/>
        <v>Business, Industrial</v>
      </c>
      <c r="E640" s="24">
        <f t="shared" si="70"/>
        <v>2009</v>
      </c>
      <c r="F640" s="25" t="str">
        <f t="shared" si="70"/>
        <v>Preliminary</v>
      </c>
      <c r="H640" s="23">
        <f t="shared" si="65"/>
        <v>119</v>
      </c>
      <c r="I640" s="25" t="s">
        <v>1688</v>
      </c>
      <c r="K640" s="184">
        <v>2.5000000000000001E-2</v>
      </c>
      <c r="L640" s="253" t="s">
        <v>212</v>
      </c>
      <c r="M640" s="253" t="s">
        <v>212</v>
      </c>
      <c r="N640" s="254" t="s">
        <v>212</v>
      </c>
      <c r="O640" s="253" t="s">
        <v>212</v>
      </c>
      <c r="P640" s="253" t="s">
        <v>212</v>
      </c>
      <c r="Q640" s="187">
        <v>58</v>
      </c>
      <c r="R640" s="188">
        <v>20</v>
      </c>
      <c r="T640" s="184">
        <v>0</v>
      </c>
      <c r="U640" s="189">
        <v>0</v>
      </c>
      <c r="V640" s="185">
        <v>0</v>
      </c>
      <c r="W640" s="185">
        <v>0</v>
      </c>
      <c r="X640" s="189">
        <v>0</v>
      </c>
      <c r="Y640" s="185">
        <v>0</v>
      </c>
      <c r="Z640" s="190">
        <v>0</v>
      </c>
    </row>
    <row r="641" spans="1:26" hidden="1">
      <c r="A641" s="323">
        <f t="shared" si="66"/>
        <v>635</v>
      </c>
      <c r="B641" s="324">
        <f t="shared" si="70"/>
        <v>39</v>
      </c>
      <c r="C641" s="324" t="str">
        <f t="shared" si="70"/>
        <v>Electricity Retrofit Incentive</v>
      </c>
      <c r="D641" s="324" t="str">
        <f t="shared" si="70"/>
        <v>Business, Industrial</v>
      </c>
      <c r="E641" s="324">
        <f t="shared" si="70"/>
        <v>2009</v>
      </c>
      <c r="F641" s="325" t="str">
        <f t="shared" si="70"/>
        <v>Preliminary</v>
      </c>
      <c r="H641" s="323">
        <f t="shared" si="65"/>
        <v>120</v>
      </c>
      <c r="I641" s="325" t="s">
        <v>1689</v>
      </c>
      <c r="K641" s="326">
        <v>6.5000000000000002E-2</v>
      </c>
      <c r="L641" s="269" t="s">
        <v>212</v>
      </c>
      <c r="M641" s="269" t="s">
        <v>212</v>
      </c>
      <c r="N641" s="344" t="s">
        <v>212</v>
      </c>
      <c r="O641" s="269" t="s">
        <v>212</v>
      </c>
      <c r="P641" s="269" t="s">
        <v>212</v>
      </c>
      <c r="Q641" s="328">
        <v>58</v>
      </c>
      <c r="R641" s="329">
        <v>20</v>
      </c>
      <c r="T641" s="326">
        <v>0</v>
      </c>
      <c r="U641" s="197">
        <v>0</v>
      </c>
      <c r="V641" s="198">
        <v>0</v>
      </c>
      <c r="W641" s="198">
        <v>0</v>
      </c>
      <c r="X641" s="197">
        <v>0</v>
      </c>
      <c r="Y641" s="198">
        <v>0</v>
      </c>
      <c r="Z641" s="199">
        <v>0</v>
      </c>
    </row>
    <row r="642" spans="1:26" hidden="1">
      <c r="A642" s="23">
        <f t="shared" si="66"/>
        <v>636</v>
      </c>
      <c r="B642" s="24">
        <f t="shared" si="70"/>
        <v>39</v>
      </c>
      <c r="C642" s="24" t="str">
        <f t="shared" si="70"/>
        <v>Electricity Retrofit Incentive</v>
      </c>
      <c r="D642" s="24" t="str">
        <f t="shared" si="70"/>
        <v>Business, Industrial</v>
      </c>
      <c r="E642" s="24">
        <f t="shared" si="70"/>
        <v>2009</v>
      </c>
      <c r="F642" s="25" t="str">
        <f t="shared" si="70"/>
        <v>Preliminary</v>
      </c>
      <c r="H642" s="23">
        <f t="shared" si="65"/>
        <v>121</v>
      </c>
      <c r="I642" s="25" t="s">
        <v>1690</v>
      </c>
      <c r="K642" s="184">
        <v>0.128</v>
      </c>
      <c r="L642" s="253" t="s">
        <v>212</v>
      </c>
      <c r="M642" s="253" t="s">
        <v>212</v>
      </c>
      <c r="N642" s="254" t="s">
        <v>212</v>
      </c>
      <c r="O642" s="253" t="s">
        <v>212</v>
      </c>
      <c r="P642" s="253" t="s">
        <v>212</v>
      </c>
      <c r="Q642" s="187">
        <v>58</v>
      </c>
      <c r="R642" s="188">
        <v>20</v>
      </c>
      <c r="T642" s="184">
        <v>0</v>
      </c>
      <c r="U642" s="189">
        <v>0</v>
      </c>
      <c r="V642" s="185">
        <v>0</v>
      </c>
      <c r="W642" s="185">
        <v>0</v>
      </c>
      <c r="X642" s="189">
        <v>0</v>
      </c>
      <c r="Y642" s="185">
        <v>0</v>
      </c>
      <c r="Z642" s="190">
        <v>0</v>
      </c>
    </row>
    <row r="643" spans="1:26" hidden="1">
      <c r="A643" s="323">
        <f t="shared" si="66"/>
        <v>637</v>
      </c>
      <c r="B643" s="324">
        <f t="shared" si="70"/>
        <v>39</v>
      </c>
      <c r="C643" s="324" t="str">
        <f t="shared" si="70"/>
        <v>Electricity Retrofit Incentive</v>
      </c>
      <c r="D643" s="324" t="str">
        <f t="shared" si="70"/>
        <v>Business, Industrial</v>
      </c>
      <c r="E643" s="324">
        <f t="shared" si="70"/>
        <v>2009</v>
      </c>
      <c r="F643" s="325" t="str">
        <f t="shared" si="70"/>
        <v>Preliminary</v>
      </c>
      <c r="H643" s="323">
        <f t="shared" si="65"/>
        <v>122</v>
      </c>
      <c r="I643" s="325" t="s">
        <v>1691</v>
      </c>
      <c r="K643" s="326">
        <v>0.22600000000000001</v>
      </c>
      <c r="L643" s="269" t="s">
        <v>212</v>
      </c>
      <c r="M643" s="269" t="s">
        <v>212</v>
      </c>
      <c r="N643" s="344" t="s">
        <v>212</v>
      </c>
      <c r="O643" s="269" t="s">
        <v>212</v>
      </c>
      <c r="P643" s="269" t="s">
        <v>212</v>
      </c>
      <c r="Q643" s="328">
        <v>58</v>
      </c>
      <c r="R643" s="329">
        <v>20</v>
      </c>
      <c r="T643" s="326">
        <v>0</v>
      </c>
      <c r="U643" s="197">
        <v>0</v>
      </c>
      <c r="V643" s="198">
        <v>0</v>
      </c>
      <c r="W643" s="198">
        <v>0</v>
      </c>
      <c r="X643" s="197">
        <v>0</v>
      </c>
      <c r="Y643" s="198">
        <v>0</v>
      </c>
      <c r="Z643" s="199">
        <v>0</v>
      </c>
    </row>
    <row r="644" spans="1:26" hidden="1">
      <c r="A644" s="23">
        <f t="shared" si="66"/>
        <v>638</v>
      </c>
      <c r="B644" s="24">
        <f t="shared" si="70"/>
        <v>39</v>
      </c>
      <c r="C644" s="24" t="str">
        <f t="shared" si="70"/>
        <v>Electricity Retrofit Incentive</v>
      </c>
      <c r="D644" s="24" t="str">
        <f t="shared" si="70"/>
        <v>Business, Industrial</v>
      </c>
      <c r="E644" s="24">
        <f t="shared" si="70"/>
        <v>2009</v>
      </c>
      <c r="F644" s="25" t="str">
        <f t="shared" si="70"/>
        <v>Preliminary</v>
      </c>
      <c r="H644" s="23">
        <f t="shared" si="65"/>
        <v>123</v>
      </c>
      <c r="I644" s="25" t="s">
        <v>1692</v>
      </c>
      <c r="K644" s="184">
        <v>0.04</v>
      </c>
      <c r="L644" s="253" t="s">
        <v>212</v>
      </c>
      <c r="M644" s="253" t="s">
        <v>212</v>
      </c>
      <c r="N644" s="254" t="s">
        <v>212</v>
      </c>
      <c r="O644" s="253" t="s">
        <v>212</v>
      </c>
      <c r="P644" s="253" t="s">
        <v>212</v>
      </c>
      <c r="Q644" s="187">
        <v>58</v>
      </c>
      <c r="R644" s="188">
        <v>20</v>
      </c>
      <c r="T644" s="184">
        <v>0</v>
      </c>
      <c r="U644" s="189">
        <v>0</v>
      </c>
      <c r="V644" s="185">
        <v>0</v>
      </c>
      <c r="W644" s="185">
        <v>0</v>
      </c>
      <c r="X644" s="189">
        <v>0</v>
      </c>
      <c r="Y644" s="185">
        <v>0</v>
      </c>
      <c r="Z644" s="190">
        <v>0</v>
      </c>
    </row>
    <row r="645" spans="1:26" hidden="1">
      <c r="A645" s="323">
        <f t="shared" si="66"/>
        <v>639</v>
      </c>
      <c r="B645" s="324">
        <f t="shared" si="70"/>
        <v>39</v>
      </c>
      <c r="C645" s="324" t="str">
        <f t="shared" si="70"/>
        <v>Electricity Retrofit Incentive</v>
      </c>
      <c r="D645" s="324" t="str">
        <f t="shared" si="70"/>
        <v>Business, Industrial</v>
      </c>
      <c r="E645" s="324">
        <f t="shared" si="70"/>
        <v>2009</v>
      </c>
      <c r="F645" s="325" t="str">
        <f t="shared" si="70"/>
        <v>Preliminary</v>
      </c>
      <c r="H645" s="323">
        <f t="shared" si="65"/>
        <v>124</v>
      </c>
      <c r="I645" s="325" t="s">
        <v>1693</v>
      </c>
      <c r="K645" s="326">
        <v>5.5E-2</v>
      </c>
      <c r="L645" s="269" t="s">
        <v>212</v>
      </c>
      <c r="M645" s="269" t="s">
        <v>212</v>
      </c>
      <c r="N645" s="344" t="s">
        <v>212</v>
      </c>
      <c r="O645" s="269" t="s">
        <v>212</v>
      </c>
      <c r="P645" s="269" t="s">
        <v>212</v>
      </c>
      <c r="Q645" s="328">
        <v>58</v>
      </c>
      <c r="R645" s="329">
        <v>20</v>
      </c>
      <c r="T645" s="326">
        <v>0</v>
      </c>
      <c r="U645" s="197">
        <v>0</v>
      </c>
      <c r="V645" s="198">
        <v>0</v>
      </c>
      <c r="W645" s="198">
        <v>0</v>
      </c>
      <c r="X645" s="197">
        <v>0</v>
      </c>
      <c r="Y645" s="198">
        <v>0</v>
      </c>
      <c r="Z645" s="199">
        <v>0</v>
      </c>
    </row>
    <row r="646" spans="1:26" hidden="1">
      <c r="A646" s="23">
        <f t="shared" si="66"/>
        <v>640</v>
      </c>
      <c r="B646" s="24">
        <f t="shared" si="70"/>
        <v>39</v>
      </c>
      <c r="C646" s="24" t="str">
        <f t="shared" si="70"/>
        <v>Electricity Retrofit Incentive</v>
      </c>
      <c r="D646" s="24" t="str">
        <f t="shared" si="70"/>
        <v>Business, Industrial</v>
      </c>
      <c r="E646" s="24">
        <f t="shared" si="70"/>
        <v>2009</v>
      </c>
      <c r="F646" s="25" t="str">
        <f t="shared" si="70"/>
        <v>Preliminary</v>
      </c>
      <c r="H646" s="23">
        <f t="shared" si="65"/>
        <v>125</v>
      </c>
      <c r="I646" s="25" t="s">
        <v>1694</v>
      </c>
      <c r="K646" s="184">
        <v>7.4999999999999997E-2</v>
      </c>
      <c r="L646" s="253" t="s">
        <v>212</v>
      </c>
      <c r="M646" s="253" t="s">
        <v>212</v>
      </c>
      <c r="N646" s="254" t="s">
        <v>212</v>
      </c>
      <c r="O646" s="253" t="s">
        <v>212</v>
      </c>
      <c r="P646" s="253" t="s">
        <v>212</v>
      </c>
      <c r="Q646" s="187">
        <v>58</v>
      </c>
      <c r="R646" s="188">
        <v>20</v>
      </c>
      <c r="T646" s="184">
        <v>0</v>
      </c>
      <c r="U646" s="189">
        <v>0</v>
      </c>
      <c r="V646" s="185">
        <v>0</v>
      </c>
      <c r="W646" s="185">
        <v>0</v>
      </c>
      <c r="X646" s="189">
        <v>0</v>
      </c>
      <c r="Y646" s="185">
        <v>0</v>
      </c>
      <c r="Z646" s="190">
        <v>0</v>
      </c>
    </row>
    <row r="647" spans="1:26" hidden="1">
      <c r="A647" s="323">
        <f t="shared" si="66"/>
        <v>641</v>
      </c>
      <c r="B647" s="324">
        <f t="shared" si="70"/>
        <v>39</v>
      </c>
      <c r="C647" s="324" t="str">
        <f t="shared" si="70"/>
        <v>Electricity Retrofit Incentive</v>
      </c>
      <c r="D647" s="324" t="str">
        <f t="shared" si="70"/>
        <v>Business, Industrial</v>
      </c>
      <c r="E647" s="324">
        <f t="shared" si="70"/>
        <v>2009</v>
      </c>
      <c r="F647" s="325" t="str">
        <f t="shared" si="70"/>
        <v>Preliminary</v>
      </c>
      <c r="H647" s="323">
        <f t="shared" si="65"/>
        <v>126</v>
      </c>
      <c r="I647" s="325" t="s">
        <v>1695</v>
      </c>
      <c r="K647" s="326">
        <v>8.1000000000000003E-2</v>
      </c>
      <c r="L647" s="269" t="s">
        <v>212</v>
      </c>
      <c r="M647" s="269" t="s">
        <v>212</v>
      </c>
      <c r="N647" s="344" t="s">
        <v>212</v>
      </c>
      <c r="O647" s="269" t="s">
        <v>212</v>
      </c>
      <c r="P647" s="269" t="s">
        <v>212</v>
      </c>
      <c r="Q647" s="328">
        <v>58</v>
      </c>
      <c r="R647" s="329">
        <v>20</v>
      </c>
      <c r="T647" s="326">
        <v>0</v>
      </c>
      <c r="U647" s="197">
        <v>0</v>
      </c>
      <c r="V647" s="198">
        <v>0</v>
      </c>
      <c r="W647" s="198">
        <v>0</v>
      </c>
      <c r="X647" s="197">
        <v>0</v>
      </c>
      <c r="Y647" s="198">
        <v>0</v>
      </c>
      <c r="Z647" s="199">
        <v>0</v>
      </c>
    </row>
    <row r="648" spans="1:26" hidden="1">
      <c r="A648" s="23">
        <f t="shared" si="66"/>
        <v>642</v>
      </c>
      <c r="B648" s="24">
        <f t="shared" si="70"/>
        <v>39</v>
      </c>
      <c r="C648" s="24" t="str">
        <f t="shared" si="70"/>
        <v>Electricity Retrofit Incentive</v>
      </c>
      <c r="D648" s="24" t="str">
        <f t="shared" si="70"/>
        <v>Business, Industrial</v>
      </c>
      <c r="E648" s="24">
        <f t="shared" si="70"/>
        <v>2009</v>
      </c>
      <c r="F648" s="25" t="str">
        <f t="shared" si="70"/>
        <v>Preliminary</v>
      </c>
      <c r="H648" s="23">
        <f t="shared" ref="H648:H711" si="71">IF($B648&lt;&gt;B647,1,H647+1)</f>
        <v>127</v>
      </c>
      <c r="I648" s="25" t="s">
        <v>1696</v>
      </c>
      <c r="K648" s="184">
        <v>9.5000000000000001E-2</v>
      </c>
      <c r="L648" s="253" t="s">
        <v>212</v>
      </c>
      <c r="M648" s="253" t="s">
        <v>212</v>
      </c>
      <c r="N648" s="254" t="s">
        <v>212</v>
      </c>
      <c r="O648" s="253" t="s">
        <v>212</v>
      </c>
      <c r="P648" s="253" t="s">
        <v>212</v>
      </c>
      <c r="Q648" s="187">
        <v>58</v>
      </c>
      <c r="R648" s="188">
        <v>20</v>
      </c>
      <c r="T648" s="184">
        <v>0</v>
      </c>
      <c r="U648" s="189">
        <v>0</v>
      </c>
      <c r="V648" s="185">
        <v>0</v>
      </c>
      <c r="W648" s="185">
        <v>0</v>
      </c>
      <c r="X648" s="189">
        <v>0</v>
      </c>
      <c r="Y648" s="185">
        <v>0</v>
      </c>
      <c r="Z648" s="190">
        <v>0</v>
      </c>
    </row>
    <row r="649" spans="1:26" hidden="1">
      <c r="A649" s="323">
        <f t="shared" ref="A649:A712" si="72">A648+1</f>
        <v>643</v>
      </c>
      <c r="B649" s="324">
        <f t="shared" si="70"/>
        <v>39</v>
      </c>
      <c r="C649" s="324" t="str">
        <f t="shared" si="70"/>
        <v>Electricity Retrofit Incentive</v>
      </c>
      <c r="D649" s="324" t="str">
        <f t="shared" si="70"/>
        <v>Business, Industrial</v>
      </c>
      <c r="E649" s="324">
        <f t="shared" si="70"/>
        <v>2009</v>
      </c>
      <c r="F649" s="325" t="str">
        <f t="shared" si="70"/>
        <v>Preliminary</v>
      </c>
      <c r="H649" s="323">
        <f t="shared" si="71"/>
        <v>128</v>
      </c>
      <c r="I649" s="325" t="s">
        <v>1697</v>
      </c>
      <c r="K649" s="326">
        <v>1.4999999999999999E-2</v>
      </c>
      <c r="L649" s="269" t="s">
        <v>212</v>
      </c>
      <c r="M649" s="269" t="s">
        <v>212</v>
      </c>
      <c r="N649" s="344" t="s">
        <v>212</v>
      </c>
      <c r="O649" s="269" t="s">
        <v>212</v>
      </c>
      <c r="P649" s="269" t="s">
        <v>212</v>
      </c>
      <c r="Q649" s="328">
        <v>58</v>
      </c>
      <c r="R649" s="329">
        <v>20</v>
      </c>
      <c r="T649" s="326">
        <v>0</v>
      </c>
      <c r="U649" s="197">
        <v>0</v>
      </c>
      <c r="V649" s="198">
        <v>0</v>
      </c>
      <c r="W649" s="198">
        <v>0</v>
      </c>
      <c r="X649" s="197">
        <v>0</v>
      </c>
      <c r="Y649" s="198">
        <v>0</v>
      </c>
      <c r="Z649" s="199">
        <v>0</v>
      </c>
    </row>
    <row r="650" spans="1:26" hidden="1">
      <c r="A650" s="23">
        <f t="shared" si="72"/>
        <v>644</v>
      </c>
      <c r="B650" s="24">
        <f t="shared" si="70"/>
        <v>39</v>
      </c>
      <c r="C650" s="24" t="str">
        <f t="shared" si="70"/>
        <v>Electricity Retrofit Incentive</v>
      </c>
      <c r="D650" s="24" t="str">
        <f t="shared" si="70"/>
        <v>Business, Industrial</v>
      </c>
      <c r="E650" s="24">
        <f t="shared" si="70"/>
        <v>2009</v>
      </c>
      <c r="F650" s="25" t="str">
        <f t="shared" si="70"/>
        <v>Preliminary</v>
      </c>
      <c r="H650" s="23">
        <f t="shared" si="71"/>
        <v>129</v>
      </c>
      <c r="I650" s="25" t="s">
        <v>1698</v>
      </c>
      <c r="K650" s="184">
        <v>1.4999999999999999E-2</v>
      </c>
      <c r="L650" s="253" t="s">
        <v>212</v>
      </c>
      <c r="M650" s="253" t="s">
        <v>212</v>
      </c>
      <c r="N650" s="254" t="s">
        <v>212</v>
      </c>
      <c r="O650" s="253" t="s">
        <v>212</v>
      </c>
      <c r="P650" s="253" t="s">
        <v>212</v>
      </c>
      <c r="Q650" s="187">
        <v>58</v>
      </c>
      <c r="R650" s="188">
        <v>20</v>
      </c>
      <c r="T650" s="184">
        <v>0</v>
      </c>
      <c r="U650" s="189">
        <v>0</v>
      </c>
      <c r="V650" s="185">
        <v>0</v>
      </c>
      <c r="W650" s="185">
        <v>0</v>
      </c>
      <c r="X650" s="189">
        <v>0</v>
      </c>
      <c r="Y650" s="185">
        <v>0</v>
      </c>
      <c r="Z650" s="190">
        <v>0</v>
      </c>
    </row>
    <row r="651" spans="1:26" hidden="1">
      <c r="A651" s="323">
        <f t="shared" si="72"/>
        <v>645</v>
      </c>
      <c r="B651" s="324">
        <f t="shared" ref="B651:F666" si="73">B650</f>
        <v>39</v>
      </c>
      <c r="C651" s="324" t="str">
        <f t="shared" si="73"/>
        <v>Electricity Retrofit Incentive</v>
      </c>
      <c r="D651" s="324" t="str">
        <f t="shared" si="73"/>
        <v>Business, Industrial</v>
      </c>
      <c r="E651" s="324">
        <f t="shared" si="73"/>
        <v>2009</v>
      </c>
      <c r="F651" s="325" t="str">
        <f t="shared" si="73"/>
        <v>Preliminary</v>
      </c>
      <c r="H651" s="323">
        <f t="shared" si="71"/>
        <v>130</v>
      </c>
      <c r="I651" s="325" t="s">
        <v>1699</v>
      </c>
      <c r="K651" s="326">
        <v>0.04</v>
      </c>
      <c r="L651" s="269" t="s">
        <v>212</v>
      </c>
      <c r="M651" s="269" t="s">
        <v>212</v>
      </c>
      <c r="N651" s="344" t="s">
        <v>212</v>
      </c>
      <c r="O651" s="269" t="s">
        <v>212</v>
      </c>
      <c r="P651" s="269" t="s">
        <v>212</v>
      </c>
      <c r="Q651" s="328">
        <v>58</v>
      </c>
      <c r="R651" s="329">
        <v>20</v>
      </c>
      <c r="T651" s="326">
        <v>0</v>
      </c>
      <c r="U651" s="197">
        <v>0</v>
      </c>
      <c r="V651" s="198">
        <v>0</v>
      </c>
      <c r="W651" s="198">
        <v>0</v>
      </c>
      <c r="X651" s="197">
        <v>0</v>
      </c>
      <c r="Y651" s="198">
        <v>0</v>
      </c>
      <c r="Z651" s="199">
        <v>0</v>
      </c>
    </row>
    <row r="652" spans="1:26" hidden="1">
      <c r="A652" s="23">
        <f t="shared" si="72"/>
        <v>646</v>
      </c>
      <c r="B652" s="24">
        <f t="shared" si="73"/>
        <v>39</v>
      </c>
      <c r="C652" s="24" t="str">
        <f t="shared" si="73"/>
        <v>Electricity Retrofit Incentive</v>
      </c>
      <c r="D652" s="24" t="str">
        <f t="shared" si="73"/>
        <v>Business, Industrial</v>
      </c>
      <c r="E652" s="24">
        <f t="shared" si="73"/>
        <v>2009</v>
      </c>
      <c r="F652" s="25" t="str">
        <f t="shared" si="73"/>
        <v>Preliminary</v>
      </c>
      <c r="H652" s="23">
        <f t="shared" si="71"/>
        <v>131</v>
      </c>
      <c r="I652" s="25" t="s">
        <v>1700</v>
      </c>
      <c r="K652" s="184">
        <v>0.1</v>
      </c>
      <c r="L652" s="253" t="s">
        <v>212</v>
      </c>
      <c r="M652" s="253" t="s">
        <v>212</v>
      </c>
      <c r="N652" s="254" t="s">
        <v>212</v>
      </c>
      <c r="O652" s="253" t="s">
        <v>212</v>
      </c>
      <c r="P652" s="253" t="s">
        <v>212</v>
      </c>
      <c r="Q652" s="187">
        <v>58</v>
      </c>
      <c r="R652" s="188">
        <v>20</v>
      </c>
      <c r="T652" s="184">
        <v>0</v>
      </c>
      <c r="U652" s="189">
        <v>0</v>
      </c>
      <c r="V652" s="185">
        <v>0</v>
      </c>
      <c r="W652" s="185">
        <v>0</v>
      </c>
      <c r="X652" s="189">
        <v>0</v>
      </c>
      <c r="Y652" s="185">
        <v>0</v>
      </c>
      <c r="Z652" s="190">
        <v>0</v>
      </c>
    </row>
    <row r="653" spans="1:26" hidden="1">
      <c r="A653" s="323">
        <f t="shared" si="72"/>
        <v>647</v>
      </c>
      <c r="B653" s="324">
        <f t="shared" si="73"/>
        <v>39</v>
      </c>
      <c r="C653" s="324" t="str">
        <f t="shared" si="73"/>
        <v>Electricity Retrofit Incentive</v>
      </c>
      <c r="D653" s="324" t="str">
        <f t="shared" si="73"/>
        <v>Business, Industrial</v>
      </c>
      <c r="E653" s="324">
        <f t="shared" si="73"/>
        <v>2009</v>
      </c>
      <c r="F653" s="325" t="str">
        <f t="shared" si="73"/>
        <v>Preliminary</v>
      </c>
      <c r="H653" s="323">
        <f t="shared" si="71"/>
        <v>132</v>
      </c>
      <c r="I653" s="325" t="s">
        <v>1701</v>
      </c>
      <c r="K653" s="326">
        <v>9.5000000000000001E-2</v>
      </c>
      <c r="L653" s="269" t="s">
        <v>212</v>
      </c>
      <c r="M653" s="269" t="s">
        <v>212</v>
      </c>
      <c r="N653" s="344" t="s">
        <v>212</v>
      </c>
      <c r="O653" s="269" t="s">
        <v>212</v>
      </c>
      <c r="P653" s="269" t="s">
        <v>212</v>
      </c>
      <c r="Q653" s="328">
        <v>58</v>
      </c>
      <c r="R653" s="329">
        <v>20</v>
      </c>
      <c r="T653" s="326">
        <v>0</v>
      </c>
      <c r="U653" s="197">
        <v>0</v>
      </c>
      <c r="V653" s="198">
        <v>0</v>
      </c>
      <c r="W653" s="198">
        <v>0</v>
      </c>
      <c r="X653" s="197">
        <v>0</v>
      </c>
      <c r="Y653" s="198">
        <v>0</v>
      </c>
      <c r="Z653" s="199">
        <v>0</v>
      </c>
    </row>
    <row r="654" spans="1:26" hidden="1">
      <c r="A654" s="23">
        <f t="shared" si="72"/>
        <v>648</v>
      </c>
      <c r="B654" s="24">
        <f t="shared" si="73"/>
        <v>39</v>
      </c>
      <c r="C654" s="24" t="str">
        <f t="shared" si="73"/>
        <v>Electricity Retrofit Incentive</v>
      </c>
      <c r="D654" s="24" t="str">
        <f t="shared" si="73"/>
        <v>Business, Industrial</v>
      </c>
      <c r="E654" s="24">
        <f t="shared" si="73"/>
        <v>2009</v>
      </c>
      <c r="F654" s="25" t="str">
        <f t="shared" si="73"/>
        <v>Preliminary</v>
      </c>
      <c r="H654" s="23">
        <f t="shared" si="71"/>
        <v>133</v>
      </c>
      <c r="I654" s="25" t="s">
        <v>1702</v>
      </c>
      <c r="K654" s="184">
        <v>9.5000000000000001E-2</v>
      </c>
      <c r="L654" s="253" t="s">
        <v>212</v>
      </c>
      <c r="M654" s="253" t="s">
        <v>212</v>
      </c>
      <c r="N654" s="254" t="s">
        <v>212</v>
      </c>
      <c r="O654" s="253" t="s">
        <v>212</v>
      </c>
      <c r="P654" s="253" t="s">
        <v>212</v>
      </c>
      <c r="Q654" s="187">
        <v>58</v>
      </c>
      <c r="R654" s="188">
        <v>20</v>
      </c>
      <c r="T654" s="184">
        <v>0</v>
      </c>
      <c r="U654" s="189">
        <v>0</v>
      </c>
      <c r="V654" s="185">
        <v>0</v>
      </c>
      <c r="W654" s="185">
        <v>0</v>
      </c>
      <c r="X654" s="189">
        <v>0</v>
      </c>
      <c r="Y654" s="185">
        <v>0</v>
      </c>
      <c r="Z654" s="190">
        <v>0</v>
      </c>
    </row>
    <row r="655" spans="1:26" hidden="1">
      <c r="A655" s="323">
        <f t="shared" si="72"/>
        <v>649</v>
      </c>
      <c r="B655" s="324">
        <f t="shared" si="73"/>
        <v>39</v>
      </c>
      <c r="C655" s="324" t="str">
        <f t="shared" si="73"/>
        <v>Electricity Retrofit Incentive</v>
      </c>
      <c r="D655" s="324" t="str">
        <f t="shared" si="73"/>
        <v>Business, Industrial</v>
      </c>
      <c r="E655" s="324">
        <f t="shared" si="73"/>
        <v>2009</v>
      </c>
      <c r="F655" s="325" t="str">
        <f t="shared" si="73"/>
        <v>Preliminary</v>
      </c>
      <c r="H655" s="323">
        <f t="shared" si="71"/>
        <v>134</v>
      </c>
      <c r="I655" s="325" t="s">
        <v>1703</v>
      </c>
      <c r="K655" s="326">
        <v>0.02</v>
      </c>
      <c r="L655" s="269" t="s">
        <v>212</v>
      </c>
      <c r="M655" s="269" t="s">
        <v>212</v>
      </c>
      <c r="N655" s="344" t="s">
        <v>212</v>
      </c>
      <c r="O655" s="269" t="s">
        <v>212</v>
      </c>
      <c r="P655" s="269" t="s">
        <v>212</v>
      </c>
      <c r="Q655" s="328">
        <v>58</v>
      </c>
      <c r="R655" s="329">
        <v>20</v>
      </c>
      <c r="T655" s="326">
        <v>0</v>
      </c>
      <c r="U655" s="197">
        <v>0</v>
      </c>
      <c r="V655" s="198">
        <v>0</v>
      </c>
      <c r="W655" s="198">
        <v>0</v>
      </c>
      <c r="X655" s="197">
        <v>0</v>
      </c>
      <c r="Y655" s="198">
        <v>0</v>
      </c>
      <c r="Z655" s="199">
        <v>0</v>
      </c>
    </row>
    <row r="656" spans="1:26" hidden="1">
      <c r="A656" s="23">
        <f t="shared" si="72"/>
        <v>650</v>
      </c>
      <c r="B656" s="24">
        <f t="shared" si="73"/>
        <v>39</v>
      </c>
      <c r="C656" s="24" t="str">
        <f t="shared" si="73"/>
        <v>Electricity Retrofit Incentive</v>
      </c>
      <c r="D656" s="24" t="str">
        <f t="shared" si="73"/>
        <v>Business, Industrial</v>
      </c>
      <c r="E656" s="24">
        <f t="shared" si="73"/>
        <v>2009</v>
      </c>
      <c r="F656" s="25" t="str">
        <f t="shared" si="73"/>
        <v>Preliminary</v>
      </c>
      <c r="H656" s="23">
        <f t="shared" si="71"/>
        <v>135</v>
      </c>
      <c r="I656" s="25" t="s">
        <v>1704</v>
      </c>
      <c r="K656" s="184">
        <v>0.03</v>
      </c>
      <c r="L656" s="253" t="s">
        <v>212</v>
      </c>
      <c r="M656" s="253" t="s">
        <v>212</v>
      </c>
      <c r="N656" s="254" t="s">
        <v>212</v>
      </c>
      <c r="O656" s="253" t="s">
        <v>212</v>
      </c>
      <c r="P656" s="253" t="s">
        <v>212</v>
      </c>
      <c r="Q656" s="187">
        <v>58</v>
      </c>
      <c r="R656" s="188">
        <v>20</v>
      </c>
      <c r="T656" s="184">
        <v>0</v>
      </c>
      <c r="U656" s="189">
        <v>0</v>
      </c>
      <c r="V656" s="185">
        <v>0</v>
      </c>
      <c r="W656" s="185">
        <v>0</v>
      </c>
      <c r="X656" s="189">
        <v>0</v>
      </c>
      <c r="Y656" s="185">
        <v>0</v>
      </c>
      <c r="Z656" s="190">
        <v>0</v>
      </c>
    </row>
    <row r="657" spans="1:26" hidden="1">
      <c r="A657" s="323">
        <f t="shared" si="72"/>
        <v>651</v>
      </c>
      <c r="B657" s="324">
        <f t="shared" si="73"/>
        <v>39</v>
      </c>
      <c r="C657" s="324" t="str">
        <f t="shared" si="73"/>
        <v>Electricity Retrofit Incentive</v>
      </c>
      <c r="D657" s="324" t="str">
        <f t="shared" si="73"/>
        <v>Business, Industrial</v>
      </c>
      <c r="E657" s="324">
        <f t="shared" si="73"/>
        <v>2009</v>
      </c>
      <c r="F657" s="325" t="str">
        <f t="shared" si="73"/>
        <v>Preliminary</v>
      </c>
      <c r="H657" s="323">
        <f t="shared" si="71"/>
        <v>136</v>
      </c>
      <c r="I657" s="325" t="s">
        <v>1705</v>
      </c>
      <c r="K657" s="326">
        <v>0.04</v>
      </c>
      <c r="L657" s="269" t="s">
        <v>212</v>
      </c>
      <c r="M657" s="269" t="s">
        <v>212</v>
      </c>
      <c r="N657" s="344" t="s">
        <v>212</v>
      </c>
      <c r="O657" s="269" t="s">
        <v>212</v>
      </c>
      <c r="P657" s="269" t="s">
        <v>212</v>
      </c>
      <c r="Q657" s="328">
        <v>58</v>
      </c>
      <c r="R657" s="329">
        <v>20</v>
      </c>
      <c r="T657" s="326">
        <v>0</v>
      </c>
      <c r="U657" s="197">
        <v>0</v>
      </c>
      <c r="V657" s="198">
        <v>0</v>
      </c>
      <c r="W657" s="198">
        <v>0</v>
      </c>
      <c r="X657" s="197">
        <v>0</v>
      </c>
      <c r="Y657" s="198">
        <v>0</v>
      </c>
      <c r="Z657" s="199">
        <v>0</v>
      </c>
    </row>
    <row r="658" spans="1:26" hidden="1">
      <c r="A658" s="23">
        <f t="shared" si="72"/>
        <v>652</v>
      </c>
      <c r="B658" s="24">
        <f t="shared" si="73"/>
        <v>39</v>
      </c>
      <c r="C658" s="24" t="str">
        <f t="shared" si="73"/>
        <v>Electricity Retrofit Incentive</v>
      </c>
      <c r="D658" s="24" t="str">
        <f t="shared" si="73"/>
        <v>Business, Industrial</v>
      </c>
      <c r="E658" s="24">
        <f t="shared" si="73"/>
        <v>2009</v>
      </c>
      <c r="F658" s="25" t="str">
        <f t="shared" si="73"/>
        <v>Preliminary</v>
      </c>
      <c r="H658" s="23">
        <f t="shared" si="71"/>
        <v>137</v>
      </c>
      <c r="I658" s="25" t="s">
        <v>1706</v>
      </c>
      <c r="K658" s="184">
        <v>7.0000000000000007E-2</v>
      </c>
      <c r="L658" s="253" t="s">
        <v>212</v>
      </c>
      <c r="M658" s="253" t="s">
        <v>212</v>
      </c>
      <c r="N658" s="254" t="s">
        <v>212</v>
      </c>
      <c r="O658" s="253" t="s">
        <v>212</v>
      </c>
      <c r="P658" s="253" t="s">
        <v>212</v>
      </c>
      <c r="Q658" s="187">
        <v>58</v>
      </c>
      <c r="R658" s="188">
        <v>20</v>
      </c>
      <c r="T658" s="184">
        <v>0</v>
      </c>
      <c r="U658" s="189">
        <v>0</v>
      </c>
      <c r="V658" s="185">
        <v>0</v>
      </c>
      <c r="W658" s="185">
        <v>0</v>
      </c>
      <c r="X658" s="189">
        <v>0</v>
      </c>
      <c r="Y658" s="185">
        <v>0</v>
      </c>
      <c r="Z658" s="190">
        <v>0</v>
      </c>
    </row>
    <row r="659" spans="1:26" hidden="1">
      <c r="A659" s="323">
        <f t="shared" si="72"/>
        <v>653</v>
      </c>
      <c r="B659" s="324">
        <f t="shared" si="73"/>
        <v>39</v>
      </c>
      <c r="C659" s="324" t="str">
        <f t="shared" si="73"/>
        <v>Electricity Retrofit Incentive</v>
      </c>
      <c r="D659" s="324" t="str">
        <f t="shared" si="73"/>
        <v>Business, Industrial</v>
      </c>
      <c r="E659" s="324">
        <f t="shared" si="73"/>
        <v>2009</v>
      </c>
      <c r="F659" s="325" t="str">
        <f t="shared" si="73"/>
        <v>Preliminary</v>
      </c>
      <c r="H659" s="323">
        <f t="shared" si="71"/>
        <v>138</v>
      </c>
      <c r="I659" s="325" t="s">
        <v>1707</v>
      </c>
      <c r="K659" s="326">
        <v>7.0000000000000007E-2</v>
      </c>
      <c r="L659" s="269" t="s">
        <v>212</v>
      </c>
      <c r="M659" s="269" t="s">
        <v>212</v>
      </c>
      <c r="N659" s="344" t="s">
        <v>212</v>
      </c>
      <c r="O659" s="269" t="s">
        <v>212</v>
      </c>
      <c r="P659" s="269" t="s">
        <v>212</v>
      </c>
      <c r="Q659" s="328">
        <v>58</v>
      </c>
      <c r="R659" s="329">
        <v>20</v>
      </c>
      <c r="T659" s="326">
        <v>0</v>
      </c>
      <c r="U659" s="197">
        <v>0</v>
      </c>
      <c r="V659" s="198">
        <v>0</v>
      </c>
      <c r="W659" s="198">
        <v>0</v>
      </c>
      <c r="X659" s="197">
        <v>0</v>
      </c>
      <c r="Y659" s="198">
        <v>0</v>
      </c>
      <c r="Z659" s="199">
        <v>0</v>
      </c>
    </row>
    <row r="660" spans="1:26" hidden="1">
      <c r="A660" s="23">
        <f t="shared" si="72"/>
        <v>654</v>
      </c>
      <c r="B660" s="24">
        <f t="shared" si="73"/>
        <v>39</v>
      </c>
      <c r="C660" s="24" t="str">
        <f t="shared" si="73"/>
        <v>Electricity Retrofit Incentive</v>
      </c>
      <c r="D660" s="24" t="str">
        <f t="shared" si="73"/>
        <v>Business, Industrial</v>
      </c>
      <c r="E660" s="24">
        <f t="shared" si="73"/>
        <v>2009</v>
      </c>
      <c r="F660" s="25" t="str">
        <f t="shared" si="73"/>
        <v>Preliminary</v>
      </c>
      <c r="H660" s="23">
        <f t="shared" si="71"/>
        <v>139</v>
      </c>
      <c r="I660" s="25" t="s">
        <v>1708</v>
      </c>
      <c r="K660" s="184">
        <v>0.13</v>
      </c>
      <c r="L660" s="253" t="s">
        <v>212</v>
      </c>
      <c r="M660" s="253" t="s">
        <v>212</v>
      </c>
      <c r="N660" s="254" t="s">
        <v>212</v>
      </c>
      <c r="O660" s="253" t="s">
        <v>212</v>
      </c>
      <c r="P660" s="253" t="s">
        <v>212</v>
      </c>
      <c r="Q660" s="187">
        <v>58</v>
      </c>
      <c r="R660" s="188">
        <v>20</v>
      </c>
      <c r="T660" s="184">
        <v>0</v>
      </c>
      <c r="U660" s="189">
        <v>0</v>
      </c>
      <c r="V660" s="185">
        <v>0</v>
      </c>
      <c r="W660" s="185">
        <v>0</v>
      </c>
      <c r="X660" s="189">
        <v>0</v>
      </c>
      <c r="Y660" s="185">
        <v>0</v>
      </c>
      <c r="Z660" s="190">
        <v>0</v>
      </c>
    </row>
    <row r="661" spans="1:26" hidden="1">
      <c r="A661" s="323">
        <f t="shared" si="72"/>
        <v>655</v>
      </c>
      <c r="B661" s="324">
        <f t="shared" si="73"/>
        <v>39</v>
      </c>
      <c r="C661" s="324" t="str">
        <f t="shared" si="73"/>
        <v>Electricity Retrofit Incentive</v>
      </c>
      <c r="D661" s="324" t="str">
        <f t="shared" si="73"/>
        <v>Business, Industrial</v>
      </c>
      <c r="E661" s="324">
        <f t="shared" si="73"/>
        <v>2009</v>
      </c>
      <c r="F661" s="325" t="str">
        <f t="shared" si="73"/>
        <v>Preliminary</v>
      </c>
      <c r="H661" s="323">
        <f t="shared" si="71"/>
        <v>140</v>
      </c>
      <c r="I661" s="325" t="s">
        <v>1709</v>
      </c>
      <c r="K661" s="326">
        <v>0.15</v>
      </c>
      <c r="L661" s="269" t="s">
        <v>212</v>
      </c>
      <c r="M661" s="269" t="s">
        <v>212</v>
      </c>
      <c r="N661" s="344" t="s">
        <v>212</v>
      </c>
      <c r="O661" s="269" t="s">
        <v>212</v>
      </c>
      <c r="P661" s="269" t="s">
        <v>212</v>
      </c>
      <c r="Q661" s="328">
        <v>58</v>
      </c>
      <c r="R661" s="329">
        <v>20</v>
      </c>
      <c r="T661" s="326">
        <v>0</v>
      </c>
      <c r="U661" s="197">
        <v>0</v>
      </c>
      <c r="V661" s="198">
        <v>0</v>
      </c>
      <c r="W661" s="198">
        <v>0</v>
      </c>
      <c r="X661" s="197">
        <v>0</v>
      </c>
      <c r="Y661" s="198">
        <v>0</v>
      </c>
      <c r="Z661" s="199">
        <v>0</v>
      </c>
    </row>
    <row r="662" spans="1:26" hidden="1">
      <c r="A662" s="23">
        <f t="shared" si="72"/>
        <v>656</v>
      </c>
      <c r="B662" s="24">
        <f t="shared" si="73"/>
        <v>39</v>
      </c>
      <c r="C662" s="24" t="str">
        <f t="shared" si="73"/>
        <v>Electricity Retrofit Incentive</v>
      </c>
      <c r="D662" s="24" t="str">
        <f t="shared" si="73"/>
        <v>Business, Industrial</v>
      </c>
      <c r="E662" s="24">
        <f t="shared" si="73"/>
        <v>2009</v>
      </c>
      <c r="F662" s="25" t="str">
        <f t="shared" si="73"/>
        <v>Preliminary</v>
      </c>
      <c r="H662" s="23">
        <f t="shared" si="71"/>
        <v>141</v>
      </c>
      <c r="I662" s="25" t="s">
        <v>1710</v>
      </c>
      <c r="K662" s="184">
        <v>0.2</v>
      </c>
      <c r="L662" s="253" t="s">
        <v>212</v>
      </c>
      <c r="M662" s="253" t="s">
        <v>212</v>
      </c>
      <c r="N662" s="254" t="s">
        <v>212</v>
      </c>
      <c r="O662" s="253" t="s">
        <v>212</v>
      </c>
      <c r="P662" s="253" t="s">
        <v>212</v>
      </c>
      <c r="Q662" s="187">
        <v>58</v>
      </c>
      <c r="R662" s="188">
        <v>20</v>
      </c>
      <c r="T662" s="184">
        <v>0</v>
      </c>
      <c r="U662" s="189">
        <v>0</v>
      </c>
      <c r="V662" s="185">
        <v>0</v>
      </c>
      <c r="W662" s="185">
        <v>0</v>
      </c>
      <c r="X662" s="189">
        <v>0</v>
      </c>
      <c r="Y662" s="185">
        <v>0</v>
      </c>
      <c r="Z662" s="190">
        <v>0</v>
      </c>
    </row>
    <row r="663" spans="1:26" hidden="1">
      <c r="A663" s="323">
        <f t="shared" si="72"/>
        <v>657</v>
      </c>
      <c r="B663" s="324">
        <f t="shared" si="73"/>
        <v>39</v>
      </c>
      <c r="C663" s="324" t="str">
        <f t="shared" si="73"/>
        <v>Electricity Retrofit Incentive</v>
      </c>
      <c r="D663" s="324" t="str">
        <f t="shared" si="73"/>
        <v>Business, Industrial</v>
      </c>
      <c r="E663" s="324">
        <f t="shared" si="73"/>
        <v>2009</v>
      </c>
      <c r="F663" s="325" t="str">
        <f t="shared" si="73"/>
        <v>Preliminary</v>
      </c>
      <c r="H663" s="323">
        <f t="shared" si="71"/>
        <v>142</v>
      </c>
      <c r="I663" s="325" t="s">
        <v>1711</v>
      </c>
      <c r="K663" s="326">
        <v>0.26</v>
      </c>
      <c r="L663" s="269" t="s">
        <v>212</v>
      </c>
      <c r="M663" s="269" t="s">
        <v>212</v>
      </c>
      <c r="N663" s="344" t="s">
        <v>212</v>
      </c>
      <c r="O663" s="269" t="s">
        <v>212</v>
      </c>
      <c r="P663" s="269" t="s">
        <v>212</v>
      </c>
      <c r="Q663" s="328">
        <v>58</v>
      </c>
      <c r="R663" s="329">
        <v>20</v>
      </c>
      <c r="T663" s="326">
        <v>0</v>
      </c>
      <c r="U663" s="197">
        <v>0</v>
      </c>
      <c r="V663" s="198">
        <v>0</v>
      </c>
      <c r="W663" s="198">
        <v>0</v>
      </c>
      <c r="X663" s="197">
        <v>0</v>
      </c>
      <c r="Y663" s="198">
        <v>0</v>
      </c>
      <c r="Z663" s="199">
        <v>0</v>
      </c>
    </row>
    <row r="664" spans="1:26" hidden="1">
      <c r="A664" s="23">
        <f t="shared" si="72"/>
        <v>658</v>
      </c>
      <c r="B664" s="24">
        <f t="shared" si="73"/>
        <v>39</v>
      </c>
      <c r="C664" s="24" t="str">
        <f t="shared" si="73"/>
        <v>Electricity Retrofit Incentive</v>
      </c>
      <c r="D664" s="24" t="str">
        <f t="shared" si="73"/>
        <v>Business, Industrial</v>
      </c>
      <c r="E664" s="24">
        <f t="shared" si="73"/>
        <v>2009</v>
      </c>
      <c r="F664" s="25" t="str">
        <f t="shared" si="73"/>
        <v>Preliminary</v>
      </c>
      <c r="H664" s="23">
        <f t="shared" si="71"/>
        <v>143</v>
      </c>
      <c r="I664" s="25" t="s">
        <v>1712</v>
      </c>
      <c r="K664" s="184">
        <v>0.31</v>
      </c>
      <c r="L664" s="253" t="s">
        <v>212</v>
      </c>
      <c r="M664" s="253" t="s">
        <v>212</v>
      </c>
      <c r="N664" s="254" t="s">
        <v>212</v>
      </c>
      <c r="O664" s="253" t="s">
        <v>212</v>
      </c>
      <c r="P664" s="253" t="s">
        <v>212</v>
      </c>
      <c r="Q664" s="187">
        <v>58</v>
      </c>
      <c r="R664" s="188">
        <v>20</v>
      </c>
      <c r="T664" s="184">
        <v>0</v>
      </c>
      <c r="U664" s="189">
        <v>0</v>
      </c>
      <c r="V664" s="185">
        <v>0</v>
      </c>
      <c r="W664" s="185">
        <v>0</v>
      </c>
      <c r="X664" s="189">
        <v>0</v>
      </c>
      <c r="Y664" s="185">
        <v>0</v>
      </c>
      <c r="Z664" s="190">
        <v>0</v>
      </c>
    </row>
    <row r="665" spans="1:26" hidden="1">
      <c r="A665" s="323">
        <f t="shared" si="72"/>
        <v>659</v>
      </c>
      <c r="B665" s="324">
        <f t="shared" si="73"/>
        <v>39</v>
      </c>
      <c r="C665" s="324" t="str">
        <f t="shared" si="73"/>
        <v>Electricity Retrofit Incentive</v>
      </c>
      <c r="D665" s="324" t="str">
        <f t="shared" si="73"/>
        <v>Business, Industrial</v>
      </c>
      <c r="E665" s="324">
        <f t="shared" si="73"/>
        <v>2009</v>
      </c>
      <c r="F665" s="325" t="str">
        <f t="shared" si="73"/>
        <v>Preliminary</v>
      </c>
      <c r="H665" s="323">
        <f t="shared" si="71"/>
        <v>144</v>
      </c>
      <c r="I665" s="325" t="s">
        <v>1713</v>
      </c>
      <c r="K665" s="326">
        <v>0.33</v>
      </c>
      <c r="L665" s="269" t="s">
        <v>212</v>
      </c>
      <c r="M665" s="269" t="s">
        <v>212</v>
      </c>
      <c r="N665" s="344" t="s">
        <v>212</v>
      </c>
      <c r="O665" s="269" t="s">
        <v>212</v>
      </c>
      <c r="P665" s="269" t="s">
        <v>212</v>
      </c>
      <c r="Q665" s="328">
        <v>58</v>
      </c>
      <c r="R665" s="329">
        <v>20</v>
      </c>
      <c r="T665" s="326">
        <v>0</v>
      </c>
      <c r="U665" s="197">
        <v>0</v>
      </c>
      <c r="V665" s="198">
        <v>0</v>
      </c>
      <c r="W665" s="198">
        <v>0</v>
      </c>
      <c r="X665" s="197">
        <v>0</v>
      </c>
      <c r="Y665" s="198">
        <v>0</v>
      </c>
      <c r="Z665" s="199">
        <v>0</v>
      </c>
    </row>
    <row r="666" spans="1:26" hidden="1">
      <c r="A666" s="23">
        <f t="shared" si="72"/>
        <v>660</v>
      </c>
      <c r="B666" s="24">
        <f t="shared" si="73"/>
        <v>39</v>
      </c>
      <c r="C666" s="24" t="str">
        <f t="shared" si="73"/>
        <v>Electricity Retrofit Incentive</v>
      </c>
      <c r="D666" s="24" t="str">
        <f t="shared" si="73"/>
        <v>Business, Industrial</v>
      </c>
      <c r="E666" s="24">
        <f t="shared" si="73"/>
        <v>2009</v>
      </c>
      <c r="F666" s="25" t="str">
        <f t="shared" si="73"/>
        <v>Preliminary</v>
      </c>
      <c r="H666" s="23">
        <f t="shared" si="71"/>
        <v>145</v>
      </c>
      <c r="I666" s="25" t="s">
        <v>1714</v>
      </c>
      <c r="K666" s="184">
        <v>0.28000000000000003</v>
      </c>
      <c r="L666" s="253" t="s">
        <v>212</v>
      </c>
      <c r="M666" s="253" t="s">
        <v>212</v>
      </c>
      <c r="N666" s="254" t="s">
        <v>212</v>
      </c>
      <c r="O666" s="253" t="s">
        <v>212</v>
      </c>
      <c r="P666" s="253" t="s">
        <v>212</v>
      </c>
      <c r="Q666" s="187">
        <v>58</v>
      </c>
      <c r="R666" s="188">
        <v>20</v>
      </c>
      <c r="T666" s="184">
        <v>0</v>
      </c>
      <c r="U666" s="189">
        <v>0</v>
      </c>
      <c r="V666" s="185">
        <v>0</v>
      </c>
      <c r="W666" s="185">
        <v>0</v>
      </c>
      <c r="X666" s="189">
        <v>0</v>
      </c>
      <c r="Y666" s="185">
        <v>0</v>
      </c>
      <c r="Z666" s="190">
        <v>0</v>
      </c>
    </row>
    <row r="667" spans="1:26" hidden="1">
      <c r="A667" s="323">
        <f t="shared" si="72"/>
        <v>661</v>
      </c>
      <c r="B667" s="324">
        <f t="shared" ref="B667:F682" si="74">B666</f>
        <v>39</v>
      </c>
      <c r="C667" s="324" t="str">
        <f t="shared" si="74"/>
        <v>Electricity Retrofit Incentive</v>
      </c>
      <c r="D667" s="324" t="str">
        <f t="shared" si="74"/>
        <v>Business, Industrial</v>
      </c>
      <c r="E667" s="324">
        <f t="shared" si="74"/>
        <v>2009</v>
      </c>
      <c r="F667" s="325" t="str">
        <f t="shared" si="74"/>
        <v>Preliminary</v>
      </c>
      <c r="H667" s="323">
        <f t="shared" si="71"/>
        <v>146</v>
      </c>
      <c r="I667" s="325" t="s">
        <v>1715</v>
      </c>
      <c r="K667" s="326">
        <v>0.48</v>
      </c>
      <c r="L667" s="269" t="s">
        <v>212</v>
      </c>
      <c r="M667" s="269" t="s">
        <v>212</v>
      </c>
      <c r="N667" s="344" t="s">
        <v>212</v>
      </c>
      <c r="O667" s="269" t="s">
        <v>212</v>
      </c>
      <c r="P667" s="269" t="s">
        <v>212</v>
      </c>
      <c r="Q667" s="328">
        <v>58</v>
      </c>
      <c r="R667" s="329">
        <v>20</v>
      </c>
      <c r="T667" s="326">
        <v>0</v>
      </c>
      <c r="U667" s="197">
        <v>0</v>
      </c>
      <c r="V667" s="198">
        <v>0</v>
      </c>
      <c r="W667" s="198">
        <v>0</v>
      </c>
      <c r="X667" s="197">
        <v>0</v>
      </c>
      <c r="Y667" s="198">
        <v>0</v>
      </c>
      <c r="Z667" s="199">
        <v>0</v>
      </c>
    </row>
    <row r="668" spans="1:26" hidden="1">
      <c r="A668" s="23">
        <f t="shared" si="72"/>
        <v>662</v>
      </c>
      <c r="B668" s="24">
        <f t="shared" si="74"/>
        <v>39</v>
      </c>
      <c r="C668" s="24" t="str">
        <f t="shared" si="74"/>
        <v>Electricity Retrofit Incentive</v>
      </c>
      <c r="D668" s="24" t="str">
        <f t="shared" si="74"/>
        <v>Business, Industrial</v>
      </c>
      <c r="E668" s="24">
        <f t="shared" si="74"/>
        <v>2009</v>
      </c>
      <c r="F668" s="25" t="str">
        <f t="shared" si="74"/>
        <v>Preliminary</v>
      </c>
      <c r="H668" s="23">
        <f t="shared" si="71"/>
        <v>147</v>
      </c>
      <c r="I668" s="25" t="s">
        <v>1716</v>
      </c>
      <c r="K668" s="184">
        <v>0.53</v>
      </c>
      <c r="L668" s="253" t="s">
        <v>212</v>
      </c>
      <c r="M668" s="253" t="s">
        <v>212</v>
      </c>
      <c r="N668" s="254" t="s">
        <v>212</v>
      </c>
      <c r="O668" s="253" t="s">
        <v>212</v>
      </c>
      <c r="P668" s="253" t="s">
        <v>212</v>
      </c>
      <c r="Q668" s="187">
        <v>58</v>
      </c>
      <c r="R668" s="188">
        <v>20</v>
      </c>
      <c r="T668" s="184">
        <v>0</v>
      </c>
      <c r="U668" s="189">
        <v>0</v>
      </c>
      <c r="V668" s="185">
        <v>0</v>
      </c>
      <c r="W668" s="185">
        <v>0</v>
      </c>
      <c r="X668" s="189">
        <v>0</v>
      </c>
      <c r="Y668" s="185">
        <v>0</v>
      </c>
      <c r="Z668" s="190">
        <v>0</v>
      </c>
    </row>
    <row r="669" spans="1:26" hidden="1">
      <c r="A669" s="323">
        <f t="shared" si="72"/>
        <v>663</v>
      </c>
      <c r="B669" s="324">
        <f t="shared" si="74"/>
        <v>39</v>
      </c>
      <c r="C669" s="324" t="str">
        <f t="shared" si="74"/>
        <v>Electricity Retrofit Incentive</v>
      </c>
      <c r="D669" s="324" t="str">
        <f t="shared" si="74"/>
        <v>Business, Industrial</v>
      </c>
      <c r="E669" s="324">
        <f t="shared" si="74"/>
        <v>2009</v>
      </c>
      <c r="F669" s="325" t="str">
        <f t="shared" si="74"/>
        <v>Preliminary</v>
      </c>
      <c r="H669" s="323">
        <f t="shared" si="71"/>
        <v>148</v>
      </c>
      <c r="I669" s="325" t="s">
        <v>1717</v>
      </c>
      <c r="K669" s="326">
        <v>0.42</v>
      </c>
      <c r="L669" s="269" t="s">
        <v>212</v>
      </c>
      <c r="M669" s="269" t="s">
        <v>212</v>
      </c>
      <c r="N669" s="344" t="s">
        <v>212</v>
      </c>
      <c r="O669" s="269" t="s">
        <v>212</v>
      </c>
      <c r="P669" s="269" t="s">
        <v>212</v>
      </c>
      <c r="Q669" s="328">
        <v>58</v>
      </c>
      <c r="R669" s="329">
        <v>20</v>
      </c>
      <c r="T669" s="326">
        <v>0</v>
      </c>
      <c r="U669" s="197">
        <v>0</v>
      </c>
      <c r="V669" s="198">
        <v>0</v>
      </c>
      <c r="W669" s="198">
        <v>0</v>
      </c>
      <c r="X669" s="197">
        <v>0</v>
      </c>
      <c r="Y669" s="198">
        <v>0</v>
      </c>
      <c r="Z669" s="199">
        <v>0</v>
      </c>
    </row>
    <row r="670" spans="1:26" hidden="1">
      <c r="A670" s="23">
        <f t="shared" si="72"/>
        <v>664</v>
      </c>
      <c r="B670" s="24">
        <f t="shared" si="74"/>
        <v>39</v>
      </c>
      <c r="C670" s="24" t="str">
        <f t="shared" si="74"/>
        <v>Electricity Retrofit Incentive</v>
      </c>
      <c r="D670" s="24" t="str">
        <f t="shared" si="74"/>
        <v>Business, Industrial</v>
      </c>
      <c r="E670" s="24">
        <f t="shared" si="74"/>
        <v>2009</v>
      </c>
      <c r="F670" s="25" t="str">
        <f t="shared" si="74"/>
        <v>Preliminary</v>
      </c>
      <c r="H670" s="23">
        <f t="shared" si="71"/>
        <v>149</v>
      </c>
      <c r="I670" s="25" t="s">
        <v>1718</v>
      </c>
      <c r="K670" s="184">
        <v>0.81</v>
      </c>
      <c r="L670" s="253" t="s">
        <v>212</v>
      </c>
      <c r="M670" s="253" t="s">
        <v>212</v>
      </c>
      <c r="N670" s="254" t="s">
        <v>212</v>
      </c>
      <c r="O670" s="253" t="s">
        <v>212</v>
      </c>
      <c r="P670" s="253" t="s">
        <v>212</v>
      </c>
      <c r="Q670" s="187">
        <v>58</v>
      </c>
      <c r="R670" s="188">
        <v>20</v>
      </c>
      <c r="T670" s="184">
        <v>0</v>
      </c>
      <c r="U670" s="189">
        <v>0</v>
      </c>
      <c r="V670" s="185">
        <v>0</v>
      </c>
      <c r="W670" s="185">
        <v>0</v>
      </c>
      <c r="X670" s="189">
        <v>0</v>
      </c>
      <c r="Y670" s="185">
        <v>0</v>
      </c>
      <c r="Z670" s="190">
        <v>0</v>
      </c>
    </row>
    <row r="671" spans="1:26" hidden="1">
      <c r="A671" s="323">
        <f t="shared" si="72"/>
        <v>665</v>
      </c>
      <c r="B671" s="324">
        <f t="shared" si="74"/>
        <v>39</v>
      </c>
      <c r="C671" s="324" t="str">
        <f t="shared" si="74"/>
        <v>Electricity Retrofit Incentive</v>
      </c>
      <c r="D671" s="324" t="str">
        <f t="shared" si="74"/>
        <v>Business, Industrial</v>
      </c>
      <c r="E671" s="324">
        <f t="shared" si="74"/>
        <v>2009</v>
      </c>
      <c r="F671" s="325" t="str">
        <f t="shared" si="74"/>
        <v>Preliminary</v>
      </c>
      <c r="H671" s="323">
        <f t="shared" si="71"/>
        <v>150</v>
      </c>
      <c r="I671" s="325" t="s">
        <v>1719</v>
      </c>
      <c r="K671" s="326">
        <v>0.7</v>
      </c>
      <c r="L671" s="269" t="s">
        <v>212</v>
      </c>
      <c r="M671" s="269" t="s">
        <v>212</v>
      </c>
      <c r="N671" s="344" t="s">
        <v>212</v>
      </c>
      <c r="O671" s="269" t="s">
        <v>212</v>
      </c>
      <c r="P671" s="269" t="s">
        <v>212</v>
      </c>
      <c r="Q671" s="328">
        <v>58</v>
      </c>
      <c r="R671" s="329">
        <v>20</v>
      </c>
      <c r="T671" s="326">
        <v>0</v>
      </c>
      <c r="U671" s="197">
        <v>0</v>
      </c>
      <c r="V671" s="198">
        <v>0</v>
      </c>
      <c r="W671" s="198">
        <v>0</v>
      </c>
      <c r="X671" s="197">
        <v>0</v>
      </c>
      <c r="Y671" s="198">
        <v>0</v>
      </c>
      <c r="Z671" s="199">
        <v>0</v>
      </c>
    </row>
    <row r="672" spans="1:26" hidden="1">
      <c r="A672" s="23">
        <f t="shared" si="72"/>
        <v>666</v>
      </c>
      <c r="B672" s="24">
        <f t="shared" si="74"/>
        <v>39</v>
      </c>
      <c r="C672" s="24" t="str">
        <f t="shared" si="74"/>
        <v>Electricity Retrofit Incentive</v>
      </c>
      <c r="D672" s="24" t="str">
        <f t="shared" si="74"/>
        <v>Business, Industrial</v>
      </c>
      <c r="E672" s="24">
        <f t="shared" si="74"/>
        <v>2009</v>
      </c>
      <c r="F672" s="25" t="str">
        <f t="shared" si="74"/>
        <v>Preliminary</v>
      </c>
      <c r="H672" s="23">
        <f t="shared" si="71"/>
        <v>151</v>
      </c>
      <c r="I672" s="25" t="s">
        <v>1720</v>
      </c>
      <c r="K672" s="184">
        <v>0.74</v>
      </c>
      <c r="L672" s="253" t="s">
        <v>212</v>
      </c>
      <c r="M672" s="253" t="s">
        <v>212</v>
      </c>
      <c r="N672" s="254" t="s">
        <v>212</v>
      </c>
      <c r="O672" s="253" t="s">
        <v>212</v>
      </c>
      <c r="P672" s="253" t="s">
        <v>212</v>
      </c>
      <c r="Q672" s="187">
        <v>58</v>
      </c>
      <c r="R672" s="188">
        <v>20</v>
      </c>
      <c r="T672" s="184">
        <v>0</v>
      </c>
      <c r="U672" s="189">
        <v>0</v>
      </c>
      <c r="V672" s="185">
        <v>0</v>
      </c>
      <c r="W672" s="185">
        <v>0</v>
      </c>
      <c r="X672" s="189">
        <v>0</v>
      </c>
      <c r="Y672" s="185">
        <v>0</v>
      </c>
      <c r="Z672" s="190">
        <v>0</v>
      </c>
    </row>
    <row r="673" spans="1:26" hidden="1">
      <c r="A673" s="323">
        <f t="shared" si="72"/>
        <v>667</v>
      </c>
      <c r="B673" s="324">
        <f t="shared" si="74"/>
        <v>39</v>
      </c>
      <c r="C673" s="324" t="str">
        <f t="shared" si="74"/>
        <v>Electricity Retrofit Incentive</v>
      </c>
      <c r="D673" s="324" t="str">
        <f t="shared" si="74"/>
        <v>Business, Industrial</v>
      </c>
      <c r="E673" s="324">
        <f t="shared" si="74"/>
        <v>2009</v>
      </c>
      <c r="F673" s="325" t="str">
        <f t="shared" si="74"/>
        <v>Preliminary</v>
      </c>
      <c r="H673" s="323">
        <f t="shared" si="71"/>
        <v>152</v>
      </c>
      <c r="I673" s="325" t="s">
        <v>1721</v>
      </c>
      <c r="K673" s="326">
        <v>0.98</v>
      </c>
      <c r="L673" s="269" t="s">
        <v>212</v>
      </c>
      <c r="M673" s="269" t="s">
        <v>212</v>
      </c>
      <c r="N673" s="344" t="s">
        <v>212</v>
      </c>
      <c r="O673" s="269" t="s">
        <v>212</v>
      </c>
      <c r="P673" s="269" t="s">
        <v>212</v>
      </c>
      <c r="Q673" s="328">
        <v>58</v>
      </c>
      <c r="R673" s="329">
        <v>20</v>
      </c>
      <c r="T673" s="326">
        <v>0</v>
      </c>
      <c r="U673" s="197">
        <v>0</v>
      </c>
      <c r="V673" s="198">
        <v>0</v>
      </c>
      <c r="W673" s="198">
        <v>0</v>
      </c>
      <c r="X673" s="197">
        <v>0</v>
      </c>
      <c r="Y673" s="198">
        <v>0</v>
      </c>
      <c r="Z673" s="199">
        <v>0</v>
      </c>
    </row>
    <row r="674" spans="1:26" hidden="1">
      <c r="A674" s="23">
        <f t="shared" si="72"/>
        <v>668</v>
      </c>
      <c r="B674" s="24">
        <f t="shared" si="74"/>
        <v>39</v>
      </c>
      <c r="C674" s="24" t="str">
        <f t="shared" si="74"/>
        <v>Electricity Retrofit Incentive</v>
      </c>
      <c r="D674" s="24" t="str">
        <f t="shared" si="74"/>
        <v>Business, Industrial</v>
      </c>
      <c r="E674" s="24">
        <f t="shared" si="74"/>
        <v>2009</v>
      </c>
      <c r="F674" s="25" t="str">
        <f t="shared" si="74"/>
        <v>Preliminary</v>
      </c>
      <c r="H674" s="23">
        <f t="shared" si="71"/>
        <v>153</v>
      </c>
      <c r="I674" s="25" t="s">
        <v>1722</v>
      </c>
      <c r="K674" s="184">
        <v>0.02</v>
      </c>
      <c r="L674" s="253" t="s">
        <v>212</v>
      </c>
      <c r="M674" s="253" t="s">
        <v>212</v>
      </c>
      <c r="N674" s="254" t="s">
        <v>212</v>
      </c>
      <c r="O674" s="253" t="s">
        <v>212</v>
      </c>
      <c r="P674" s="253" t="s">
        <v>212</v>
      </c>
      <c r="Q674" s="187">
        <v>58</v>
      </c>
      <c r="R674" s="188">
        <v>20</v>
      </c>
      <c r="T674" s="184">
        <v>0</v>
      </c>
      <c r="U674" s="189">
        <v>0</v>
      </c>
      <c r="V674" s="185">
        <v>0</v>
      </c>
      <c r="W674" s="185">
        <v>0</v>
      </c>
      <c r="X674" s="189">
        <v>0</v>
      </c>
      <c r="Y674" s="185">
        <v>0</v>
      </c>
      <c r="Z674" s="190">
        <v>0</v>
      </c>
    </row>
    <row r="675" spans="1:26" hidden="1">
      <c r="A675" s="323">
        <f t="shared" si="72"/>
        <v>669</v>
      </c>
      <c r="B675" s="324">
        <f t="shared" si="74"/>
        <v>39</v>
      </c>
      <c r="C675" s="324" t="str">
        <f t="shared" si="74"/>
        <v>Electricity Retrofit Incentive</v>
      </c>
      <c r="D675" s="324" t="str">
        <f t="shared" si="74"/>
        <v>Business, Industrial</v>
      </c>
      <c r="E675" s="324">
        <f t="shared" si="74"/>
        <v>2009</v>
      </c>
      <c r="F675" s="325" t="str">
        <f t="shared" si="74"/>
        <v>Preliminary</v>
      </c>
      <c r="H675" s="323">
        <f t="shared" si="71"/>
        <v>154</v>
      </c>
      <c r="I675" s="325" t="s">
        <v>1723</v>
      </c>
      <c r="K675" s="326">
        <v>0.03</v>
      </c>
      <c r="L675" s="269" t="s">
        <v>212</v>
      </c>
      <c r="M675" s="269" t="s">
        <v>212</v>
      </c>
      <c r="N675" s="344" t="s">
        <v>212</v>
      </c>
      <c r="O675" s="269" t="s">
        <v>212</v>
      </c>
      <c r="P675" s="269" t="s">
        <v>212</v>
      </c>
      <c r="Q675" s="328">
        <v>58</v>
      </c>
      <c r="R675" s="329">
        <v>20</v>
      </c>
      <c r="T675" s="326">
        <v>0</v>
      </c>
      <c r="U675" s="197">
        <v>0</v>
      </c>
      <c r="V675" s="198">
        <v>0</v>
      </c>
      <c r="W675" s="198">
        <v>0</v>
      </c>
      <c r="X675" s="197">
        <v>0</v>
      </c>
      <c r="Y675" s="198">
        <v>0</v>
      </c>
      <c r="Z675" s="199">
        <v>0</v>
      </c>
    </row>
    <row r="676" spans="1:26" hidden="1">
      <c r="A676" s="23">
        <f t="shared" si="72"/>
        <v>670</v>
      </c>
      <c r="B676" s="24">
        <f t="shared" si="74"/>
        <v>39</v>
      </c>
      <c r="C676" s="24" t="str">
        <f t="shared" si="74"/>
        <v>Electricity Retrofit Incentive</v>
      </c>
      <c r="D676" s="24" t="str">
        <f t="shared" si="74"/>
        <v>Business, Industrial</v>
      </c>
      <c r="E676" s="24">
        <f t="shared" si="74"/>
        <v>2009</v>
      </c>
      <c r="F676" s="25" t="str">
        <f t="shared" si="74"/>
        <v>Preliminary</v>
      </c>
      <c r="H676" s="23">
        <f t="shared" si="71"/>
        <v>155</v>
      </c>
      <c r="I676" s="25" t="s">
        <v>1724</v>
      </c>
      <c r="K676" s="184">
        <v>0.04</v>
      </c>
      <c r="L676" s="253" t="s">
        <v>212</v>
      </c>
      <c r="M676" s="253" t="s">
        <v>212</v>
      </c>
      <c r="N676" s="254" t="s">
        <v>212</v>
      </c>
      <c r="O676" s="253" t="s">
        <v>212</v>
      </c>
      <c r="P676" s="253" t="s">
        <v>212</v>
      </c>
      <c r="Q676" s="187">
        <v>58</v>
      </c>
      <c r="R676" s="188">
        <v>20</v>
      </c>
      <c r="T676" s="184">
        <v>0</v>
      </c>
      <c r="U676" s="189">
        <v>0</v>
      </c>
      <c r="V676" s="185">
        <v>0</v>
      </c>
      <c r="W676" s="185">
        <v>0</v>
      </c>
      <c r="X676" s="189">
        <v>0</v>
      </c>
      <c r="Y676" s="185">
        <v>0</v>
      </c>
      <c r="Z676" s="190">
        <v>0</v>
      </c>
    </row>
    <row r="677" spans="1:26" hidden="1">
      <c r="A677" s="323">
        <f t="shared" si="72"/>
        <v>671</v>
      </c>
      <c r="B677" s="324">
        <f t="shared" si="74"/>
        <v>39</v>
      </c>
      <c r="C677" s="324" t="str">
        <f t="shared" si="74"/>
        <v>Electricity Retrofit Incentive</v>
      </c>
      <c r="D677" s="324" t="str">
        <f t="shared" si="74"/>
        <v>Business, Industrial</v>
      </c>
      <c r="E677" s="324">
        <f t="shared" si="74"/>
        <v>2009</v>
      </c>
      <c r="F677" s="325" t="str">
        <f t="shared" si="74"/>
        <v>Preliminary</v>
      </c>
      <c r="H677" s="323">
        <f t="shared" si="71"/>
        <v>156</v>
      </c>
      <c r="I677" s="325" t="s">
        <v>1725</v>
      </c>
      <c r="K677" s="326">
        <v>0.04</v>
      </c>
      <c r="L677" s="269" t="s">
        <v>212</v>
      </c>
      <c r="M677" s="269" t="s">
        <v>212</v>
      </c>
      <c r="N677" s="344" t="s">
        <v>212</v>
      </c>
      <c r="O677" s="269" t="s">
        <v>212</v>
      </c>
      <c r="P677" s="269" t="s">
        <v>212</v>
      </c>
      <c r="Q677" s="328">
        <v>58</v>
      </c>
      <c r="R677" s="329">
        <v>20</v>
      </c>
      <c r="T677" s="326">
        <v>0</v>
      </c>
      <c r="U677" s="197">
        <v>0</v>
      </c>
      <c r="V677" s="198">
        <v>0</v>
      </c>
      <c r="W677" s="198">
        <v>0</v>
      </c>
      <c r="X677" s="197">
        <v>0</v>
      </c>
      <c r="Y677" s="198">
        <v>0</v>
      </c>
      <c r="Z677" s="199">
        <v>0</v>
      </c>
    </row>
    <row r="678" spans="1:26" hidden="1">
      <c r="A678" s="23">
        <f t="shared" si="72"/>
        <v>672</v>
      </c>
      <c r="B678" s="24">
        <f t="shared" si="74"/>
        <v>39</v>
      </c>
      <c r="C678" s="24" t="str">
        <f t="shared" si="74"/>
        <v>Electricity Retrofit Incentive</v>
      </c>
      <c r="D678" s="24" t="str">
        <f t="shared" si="74"/>
        <v>Business, Industrial</v>
      </c>
      <c r="E678" s="24">
        <f t="shared" si="74"/>
        <v>2009</v>
      </c>
      <c r="F678" s="25" t="str">
        <f t="shared" si="74"/>
        <v>Preliminary</v>
      </c>
      <c r="H678" s="23">
        <f t="shared" si="71"/>
        <v>157</v>
      </c>
      <c r="I678" s="25" t="s">
        <v>1726</v>
      </c>
      <c r="K678" s="184">
        <v>7.0000000000000007E-2</v>
      </c>
      <c r="L678" s="253" t="s">
        <v>212</v>
      </c>
      <c r="M678" s="253" t="s">
        <v>212</v>
      </c>
      <c r="N678" s="254" t="s">
        <v>212</v>
      </c>
      <c r="O678" s="253" t="s">
        <v>212</v>
      </c>
      <c r="P678" s="253" t="s">
        <v>212</v>
      </c>
      <c r="Q678" s="187">
        <v>58</v>
      </c>
      <c r="R678" s="188">
        <v>20</v>
      </c>
      <c r="T678" s="184">
        <v>0</v>
      </c>
      <c r="U678" s="189">
        <v>0</v>
      </c>
      <c r="V678" s="185">
        <v>0</v>
      </c>
      <c r="W678" s="185">
        <v>0</v>
      </c>
      <c r="X678" s="189">
        <v>0</v>
      </c>
      <c r="Y678" s="185">
        <v>0</v>
      </c>
      <c r="Z678" s="190">
        <v>0</v>
      </c>
    </row>
    <row r="679" spans="1:26" hidden="1">
      <c r="A679" s="323">
        <f t="shared" si="72"/>
        <v>673</v>
      </c>
      <c r="B679" s="324">
        <f t="shared" si="74"/>
        <v>39</v>
      </c>
      <c r="C679" s="324" t="str">
        <f t="shared" si="74"/>
        <v>Electricity Retrofit Incentive</v>
      </c>
      <c r="D679" s="324" t="str">
        <f t="shared" si="74"/>
        <v>Business, Industrial</v>
      </c>
      <c r="E679" s="324">
        <f t="shared" si="74"/>
        <v>2009</v>
      </c>
      <c r="F679" s="325" t="str">
        <f t="shared" si="74"/>
        <v>Preliminary</v>
      </c>
      <c r="H679" s="323">
        <f t="shared" si="71"/>
        <v>158</v>
      </c>
      <c r="I679" s="325" t="s">
        <v>1727</v>
      </c>
      <c r="K679" s="326">
        <v>0.11</v>
      </c>
      <c r="L679" s="269" t="s">
        <v>212</v>
      </c>
      <c r="M679" s="269" t="s">
        <v>212</v>
      </c>
      <c r="N679" s="344" t="s">
        <v>212</v>
      </c>
      <c r="O679" s="269" t="s">
        <v>212</v>
      </c>
      <c r="P679" s="269" t="s">
        <v>212</v>
      </c>
      <c r="Q679" s="328">
        <v>58</v>
      </c>
      <c r="R679" s="329">
        <v>20</v>
      </c>
      <c r="T679" s="326">
        <v>0</v>
      </c>
      <c r="U679" s="197">
        <v>0</v>
      </c>
      <c r="V679" s="198">
        <v>0</v>
      </c>
      <c r="W679" s="198">
        <v>0</v>
      </c>
      <c r="X679" s="197">
        <v>0</v>
      </c>
      <c r="Y679" s="198">
        <v>0</v>
      </c>
      <c r="Z679" s="199">
        <v>0</v>
      </c>
    </row>
    <row r="680" spans="1:26" hidden="1">
      <c r="A680" s="23">
        <f t="shared" si="72"/>
        <v>674</v>
      </c>
      <c r="B680" s="24">
        <f t="shared" si="74"/>
        <v>39</v>
      </c>
      <c r="C680" s="24" t="str">
        <f t="shared" si="74"/>
        <v>Electricity Retrofit Incentive</v>
      </c>
      <c r="D680" s="24" t="str">
        <f t="shared" si="74"/>
        <v>Business, Industrial</v>
      </c>
      <c r="E680" s="24">
        <f t="shared" si="74"/>
        <v>2009</v>
      </c>
      <c r="F680" s="25" t="str">
        <f t="shared" si="74"/>
        <v>Preliminary</v>
      </c>
      <c r="H680" s="23">
        <f t="shared" si="71"/>
        <v>159</v>
      </c>
      <c r="I680" s="25" t="s">
        <v>1728</v>
      </c>
      <c r="K680" s="184">
        <v>0.15</v>
      </c>
      <c r="L680" s="253" t="s">
        <v>212</v>
      </c>
      <c r="M680" s="253" t="s">
        <v>212</v>
      </c>
      <c r="N680" s="254" t="s">
        <v>212</v>
      </c>
      <c r="O680" s="253" t="s">
        <v>212</v>
      </c>
      <c r="P680" s="253" t="s">
        <v>212</v>
      </c>
      <c r="Q680" s="187">
        <v>58</v>
      </c>
      <c r="R680" s="188">
        <v>20</v>
      </c>
      <c r="T680" s="184">
        <v>0</v>
      </c>
      <c r="U680" s="189">
        <v>0</v>
      </c>
      <c r="V680" s="185">
        <v>0</v>
      </c>
      <c r="W680" s="185">
        <v>0</v>
      </c>
      <c r="X680" s="189">
        <v>0</v>
      </c>
      <c r="Y680" s="185">
        <v>0</v>
      </c>
      <c r="Z680" s="190">
        <v>0</v>
      </c>
    </row>
    <row r="681" spans="1:26" hidden="1">
      <c r="A681" s="323">
        <f t="shared" si="72"/>
        <v>675</v>
      </c>
      <c r="B681" s="324">
        <f t="shared" si="74"/>
        <v>39</v>
      </c>
      <c r="C681" s="324" t="str">
        <f t="shared" si="74"/>
        <v>Electricity Retrofit Incentive</v>
      </c>
      <c r="D681" s="324" t="str">
        <f t="shared" si="74"/>
        <v>Business, Industrial</v>
      </c>
      <c r="E681" s="324">
        <f t="shared" si="74"/>
        <v>2009</v>
      </c>
      <c r="F681" s="325" t="str">
        <f t="shared" si="74"/>
        <v>Preliminary</v>
      </c>
      <c r="H681" s="323">
        <f t="shared" si="71"/>
        <v>160</v>
      </c>
      <c r="I681" s="325" t="s">
        <v>1729</v>
      </c>
      <c r="K681" s="326">
        <v>0.14000000000000001</v>
      </c>
      <c r="L681" s="269" t="s">
        <v>212</v>
      </c>
      <c r="M681" s="269" t="s">
        <v>212</v>
      </c>
      <c r="N681" s="344" t="s">
        <v>212</v>
      </c>
      <c r="O681" s="269" t="s">
        <v>212</v>
      </c>
      <c r="P681" s="269" t="s">
        <v>212</v>
      </c>
      <c r="Q681" s="328">
        <v>58</v>
      </c>
      <c r="R681" s="329">
        <v>20</v>
      </c>
      <c r="T681" s="326">
        <v>0</v>
      </c>
      <c r="U681" s="197">
        <v>0</v>
      </c>
      <c r="V681" s="198">
        <v>0</v>
      </c>
      <c r="W681" s="198">
        <v>0</v>
      </c>
      <c r="X681" s="197">
        <v>0</v>
      </c>
      <c r="Y681" s="198">
        <v>0</v>
      </c>
      <c r="Z681" s="199">
        <v>0</v>
      </c>
    </row>
    <row r="682" spans="1:26" hidden="1">
      <c r="A682" s="23">
        <f t="shared" si="72"/>
        <v>676</v>
      </c>
      <c r="B682" s="24">
        <f t="shared" si="74"/>
        <v>39</v>
      </c>
      <c r="C682" s="24" t="str">
        <f t="shared" si="74"/>
        <v>Electricity Retrofit Incentive</v>
      </c>
      <c r="D682" s="24" t="str">
        <f t="shared" si="74"/>
        <v>Business, Industrial</v>
      </c>
      <c r="E682" s="24">
        <f t="shared" si="74"/>
        <v>2009</v>
      </c>
      <c r="F682" s="25" t="str">
        <f t="shared" si="74"/>
        <v>Preliminary</v>
      </c>
      <c r="H682" s="23">
        <f t="shared" si="71"/>
        <v>161</v>
      </c>
      <c r="I682" s="25" t="s">
        <v>1730</v>
      </c>
      <c r="K682" s="184">
        <v>0.26</v>
      </c>
      <c r="L682" s="253" t="s">
        <v>212</v>
      </c>
      <c r="M682" s="253" t="s">
        <v>212</v>
      </c>
      <c r="N682" s="254" t="s">
        <v>212</v>
      </c>
      <c r="O682" s="253" t="s">
        <v>212</v>
      </c>
      <c r="P682" s="253" t="s">
        <v>212</v>
      </c>
      <c r="Q682" s="187">
        <v>58</v>
      </c>
      <c r="R682" s="188">
        <v>20</v>
      </c>
      <c r="T682" s="184">
        <v>0</v>
      </c>
      <c r="U682" s="189">
        <v>0</v>
      </c>
      <c r="V682" s="185">
        <v>0</v>
      </c>
      <c r="W682" s="185">
        <v>0</v>
      </c>
      <c r="X682" s="189">
        <v>0</v>
      </c>
      <c r="Y682" s="185">
        <v>0</v>
      </c>
      <c r="Z682" s="190">
        <v>0</v>
      </c>
    </row>
    <row r="683" spans="1:26" hidden="1">
      <c r="A683" s="323">
        <f t="shared" si="72"/>
        <v>677</v>
      </c>
      <c r="B683" s="324">
        <f t="shared" ref="B683:F698" si="75">B682</f>
        <v>39</v>
      </c>
      <c r="C683" s="324" t="str">
        <f t="shared" si="75"/>
        <v>Electricity Retrofit Incentive</v>
      </c>
      <c r="D683" s="324" t="str">
        <f t="shared" si="75"/>
        <v>Business, Industrial</v>
      </c>
      <c r="E683" s="324">
        <f t="shared" si="75"/>
        <v>2009</v>
      </c>
      <c r="F683" s="325" t="str">
        <f t="shared" si="75"/>
        <v>Preliminary</v>
      </c>
      <c r="H683" s="323">
        <f t="shared" si="71"/>
        <v>162</v>
      </c>
      <c r="I683" s="325" t="s">
        <v>1731</v>
      </c>
      <c r="K683" s="326">
        <v>0.19</v>
      </c>
      <c r="L683" s="269" t="s">
        <v>212</v>
      </c>
      <c r="M683" s="269" t="s">
        <v>212</v>
      </c>
      <c r="N683" s="344" t="s">
        <v>212</v>
      </c>
      <c r="O683" s="269" t="s">
        <v>212</v>
      </c>
      <c r="P683" s="269" t="s">
        <v>212</v>
      </c>
      <c r="Q683" s="328">
        <v>58</v>
      </c>
      <c r="R683" s="329">
        <v>20</v>
      </c>
      <c r="T683" s="326">
        <v>0</v>
      </c>
      <c r="U683" s="197">
        <v>0</v>
      </c>
      <c r="V683" s="198">
        <v>0</v>
      </c>
      <c r="W683" s="198">
        <v>0</v>
      </c>
      <c r="X683" s="197">
        <v>0</v>
      </c>
      <c r="Y683" s="198">
        <v>0</v>
      </c>
      <c r="Z683" s="199">
        <v>0</v>
      </c>
    </row>
    <row r="684" spans="1:26" hidden="1">
      <c r="A684" s="23">
        <f t="shared" si="72"/>
        <v>678</v>
      </c>
      <c r="B684" s="24">
        <f t="shared" si="75"/>
        <v>39</v>
      </c>
      <c r="C684" s="24" t="str">
        <f t="shared" si="75"/>
        <v>Electricity Retrofit Incentive</v>
      </c>
      <c r="D684" s="24" t="str">
        <f t="shared" si="75"/>
        <v>Business, Industrial</v>
      </c>
      <c r="E684" s="24">
        <f t="shared" si="75"/>
        <v>2009</v>
      </c>
      <c r="F684" s="25" t="str">
        <f t="shared" si="75"/>
        <v>Preliminary</v>
      </c>
      <c r="H684" s="23">
        <f t="shared" si="71"/>
        <v>163</v>
      </c>
      <c r="I684" s="25" t="s">
        <v>1732</v>
      </c>
      <c r="K684" s="184">
        <v>0.23</v>
      </c>
      <c r="L684" s="253" t="s">
        <v>212</v>
      </c>
      <c r="M684" s="253" t="s">
        <v>212</v>
      </c>
      <c r="N684" s="254" t="s">
        <v>212</v>
      </c>
      <c r="O684" s="253" t="s">
        <v>212</v>
      </c>
      <c r="P684" s="253" t="s">
        <v>212</v>
      </c>
      <c r="Q684" s="187">
        <v>58</v>
      </c>
      <c r="R684" s="188">
        <v>20</v>
      </c>
      <c r="T684" s="184">
        <v>0</v>
      </c>
      <c r="U684" s="189">
        <v>0</v>
      </c>
      <c r="V684" s="185">
        <v>0</v>
      </c>
      <c r="W684" s="185">
        <v>0</v>
      </c>
      <c r="X684" s="189">
        <v>0</v>
      </c>
      <c r="Y684" s="185">
        <v>0</v>
      </c>
      <c r="Z684" s="190">
        <v>0</v>
      </c>
    </row>
    <row r="685" spans="1:26" hidden="1">
      <c r="A685" s="323">
        <f t="shared" si="72"/>
        <v>679</v>
      </c>
      <c r="B685" s="324">
        <f t="shared" si="75"/>
        <v>39</v>
      </c>
      <c r="C685" s="324" t="str">
        <f t="shared" si="75"/>
        <v>Electricity Retrofit Incentive</v>
      </c>
      <c r="D685" s="324" t="str">
        <f t="shared" si="75"/>
        <v>Business, Industrial</v>
      </c>
      <c r="E685" s="324">
        <f t="shared" si="75"/>
        <v>2009</v>
      </c>
      <c r="F685" s="325" t="str">
        <f t="shared" si="75"/>
        <v>Preliminary</v>
      </c>
      <c r="H685" s="323">
        <f t="shared" si="71"/>
        <v>164</v>
      </c>
      <c r="I685" s="325" t="s">
        <v>1733</v>
      </c>
      <c r="K685" s="326">
        <v>0.28000000000000003</v>
      </c>
      <c r="L685" s="269" t="s">
        <v>212</v>
      </c>
      <c r="M685" s="269" t="s">
        <v>212</v>
      </c>
      <c r="N685" s="344" t="s">
        <v>212</v>
      </c>
      <c r="O685" s="269" t="s">
        <v>212</v>
      </c>
      <c r="P685" s="269" t="s">
        <v>212</v>
      </c>
      <c r="Q685" s="328">
        <v>58</v>
      </c>
      <c r="R685" s="329">
        <v>20</v>
      </c>
      <c r="T685" s="326">
        <v>0</v>
      </c>
      <c r="U685" s="197">
        <v>0</v>
      </c>
      <c r="V685" s="198">
        <v>0</v>
      </c>
      <c r="W685" s="198">
        <v>0</v>
      </c>
      <c r="X685" s="197">
        <v>0</v>
      </c>
      <c r="Y685" s="198">
        <v>0</v>
      </c>
      <c r="Z685" s="199">
        <v>0</v>
      </c>
    </row>
    <row r="686" spans="1:26" hidden="1">
      <c r="A686" s="23">
        <f t="shared" si="72"/>
        <v>680</v>
      </c>
      <c r="B686" s="24">
        <f t="shared" si="75"/>
        <v>39</v>
      </c>
      <c r="C686" s="24" t="str">
        <f t="shared" si="75"/>
        <v>Electricity Retrofit Incentive</v>
      </c>
      <c r="D686" s="24" t="str">
        <f t="shared" si="75"/>
        <v>Business, Industrial</v>
      </c>
      <c r="E686" s="24">
        <f t="shared" si="75"/>
        <v>2009</v>
      </c>
      <c r="F686" s="25" t="str">
        <f t="shared" si="75"/>
        <v>Preliminary</v>
      </c>
      <c r="H686" s="23">
        <f t="shared" si="71"/>
        <v>165</v>
      </c>
      <c r="I686" s="25" t="s">
        <v>1734</v>
      </c>
      <c r="K686" s="184">
        <v>0.48</v>
      </c>
      <c r="L686" s="253" t="s">
        <v>212</v>
      </c>
      <c r="M686" s="253" t="s">
        <v>212</v>
      </c>
      <c r="N686" s="254" t="s">
        <v>212</v>
      </c>
      <c r="O686" s="253" t="s">
        <v>212</v>
      </c>
      <c r="P686" s="253" t="s">
        <v>212</v>
      </c>
      <c r="Q686" s="187">
        <v>58</v>
      </c>
      <c r="R686" s="188">
        <v>20</v>
      </c>
      <c r="T686" s="184">
        <v>0</v>
      </c>
      <c r="U686" s="189">
        <v>0</v>
      </c>
      <c r="V686" s="185">
        <v>0</v>
      </c>
      <c r="W686" s="185">
        <v>0</v>
      </c>
      <c r="X686" s="189">
        <v>0</v>
      </c>
      <c r="Y686" s="185">
        <v>0</v>
      </c>
      <c r="Z686" s="190">
        <v>0</v>
      </c>
    </row>
    <row r="687" spans="1:26" hidden="1">
      <c r="A687" s="323">
        <f t="shared" si="72"/>
        <v>681</v>
      </c>
      <c r="B687" s="324">
        <f t="shared" si="75"/>
        <v>39</v>
      </c>
      <c r="C687" s="324" t="str">
        <f t="shared" si="75"/>
        <v>Electricity Retrofit Incentive</v>
      </c>
      <c r="D687" s="324" t="str">
        <f t="shared" si="75"/>
        <v>Business, Industrial</v>
      </c>
      <c r="E687" s="324">
        <f t="shared" si="75"/>
        <v>2009</v>
      </c>
      <c r="F687" s="325" t="str">
        <f t="shared" si="75"/>
        <v>Preliminary</v>
      </c>
      <c r="H687" s="323">
        <f t="shared" si="71"/>
        <v>166</v>
      </c>
      <c r="I687" s="325" t="s">
        <v>1735</v>
      </c>
      <c r="K687" s="326">
        <v>0.53</v>
      </c>
      <c r="L687" s="269" t="s">
        <v>212</v>
      </c>
      <c r="M687" s="269" t="s">
        <v>212</v>
      </c>
      <c r="N687" s="344" t="s">
        <v>212</v>
      </c>
      <c r="O687" s="269" t="s">
        <v>212</v>
      </c>
      <c r="P687" s="269" t="s">
        <v>212</v>
      </c>
      <c r="Q687" s="328">
        <v>58</v>
      </c>
      <c r="R687" s="329">
        <v>20</v>
      </c>
      <c r="T687" s="326">
        <v>0</v>
      </c>
      <c r="U687" s="197">
        <v>0</v>
      </c>
      <c r="V687" s="198">
        <v>0</v>
      </c>
      <c r="W687" s="198">
        <v>0</v>
      </c>
      <c r="X687" s="197">
        <v>0</v>
      </c>
      <c r="Y687" s="198">
        <v>0</v>
      </c>
      <c r="Z687" s="199">
        <v>0</v>
      </c>
    </row>
    <row r="688" spans="1:26" hidden="1">
      <c r="A688" s="23">
        <f t="shared" si="72"/>
        <v>682</v>
      </c>
      <c r="B688" s="24">
        <f t="shared" si="75"/>
        <v>39</v>
      </c>
      <c r="C688" s="24" t="str">
        <f t="shared" si="75"/>
        <v>Electricity Retrofit Incentive</v>
      </c>
      <c r="D688" s="24" t="str">
        <f t="shared" si="75"/>
        <v>Business, Industrial</v>
      </c>
      <c r="E688" s="24">
        <f t="shared" si="75"/>
        <v>2009</v>
      </c>
      <c r="F688" s="25" t="str">
        <f t="shared" si="75"/>
        <v>Preliminary</v>
      </c>
      <c r="H688" s="23">
        <f t="shared" si="71"/>
        <v>167</v>
      </c>
      <c r="I688" s="25" t="s">
        <v>1736</v>
      </c>
      <c r="K688" s="184">
        <v>0.61</v>
      </c>
      <c r="L688" s="253" t="s">
        <v>212</v>
      </c>
      <c r="M688" s="253" t="s">
        <v>212</v>
      </c>
      <c r="N688" s="254" t="s">
        <v>212</v>
      </c>
      <c r="O688" s="253" t="s">
        <v>212</v>
      </c>
      <c r="P688" s="253" t="s">
        <v>212</v>
      </c>
      <c r="Q688" s="187">
        <v>58</v>
      </c>
      <c r="R688" s="188">
        <v>20</v>
      </c>
      <c r="T688" s="184">
        <v>0</v>
      </c>
      <c r="U688" s="189">
        <v>0</v>
      </c>
      <c r="V688" s="185">
        <v>0</v>
      </c>
      <c r="W688" s="185">
        <v>0</v>
      </c>
      <c r="X688" s="189">
        <v>0</v>
      </c>
      <c r="Y688" s="185">
        <v>0</v>
      </c>
      <c r="Z688" s="190">
        <v>0</v>
      </c>
    </row>
    <row r="689" spans="1:26" hidden="1">
      <c r="A689" s="323">
        <f t="shared" si="72"/>
        <v>683</v>
      </c>
      <c r="B689" s="324">
        <f t="shared" si="75"/>
        <v>39</v>
      </c>
      <c r="C689" s="324" t="str">
        <f t="shared" si="75"/>
        <v>Electricity Retrofit Incentive</v>
      </c>
      <c r="D689" s="324" t="str">
        <f t="shared" si="75"/>
        <v>Business, Industrial</v>
      </c>
      <c r="E689" s="324">
        <f t="shared" si="75"/>
        <v>2009</v>
      </c>
      <c r="F689" s="325" t="str">
        <f t="shared" si="75"/>
        <v>Preliminary</v>
      </c>
      <c r="H689" s="323">
        <f t="shared" si="71"/>
        <v>168</v>
      </c>
      <c r="I689" s="325" t="s">
        <v>1737</v>
      </c>
      <c r="K689" s="326">
        <v>0.56000000000000005</v>
      </c>
      <c r="L689" s="269" t="s">
        <v>212</v>
      </c>
      <c r="M689" s="269" t="s">
        <v>212</v>
      </c>
      <c r="N689" s="344" t="s">
        <v>212</v>
      </c>
      <c r="O689" s="269" t="s">
        <v>212</v>
      </c>
      <c r="P689" s="269" t="s">
        <v>212</v>
      </c>
      <c r="Q689" s="328">
        <v>58</v>
      </c>
      <c r="R689" s="329">
        <v>20</v>
      </c>
      <c r="T689" s="326">
        <v>0</v>
      </c>
      <c r="U689" s="197">
        <v>0</v>
      </c>
      <c r="V689" s="198">
        <v>0</v>
      </c>
      <c r="W689" s="198">
        <v>0</v>
      </c>
      <c r="X689" s="197">
        <v>0</v>
      </c>
      <c r="Y689" s="198">
        <v>0</v>
      </c>
      <c r="Z689" s="199">
        <v>0</v>
      </c>
    </row>
    <row r="690" spans="1:26" hidden="1">
      <c r="A690" s="23">
        <f t="shared" si="72"/>
        <v>684</v>
      </c>
      <c r="B690" s="24">
        <f t="shared" si="75"/>
        <v>39</v>
      </c>
      <c r="C690" s="24" t="str">
        <f t="shared" si="75"/>
        <v>Electricity Retrofit Incentive</v>
      </c>
      <c r="D690" s="24" t="str">
        <f t="shared" si="75"/>
        <v>Business, Industrial</v>
      </c>
      <c r="E690" s="24">
        <f t="shared" si="75"/>
        <v>2009</v>
      </c>
      <c r="F690" s="25" t="str">
        <f t="shared" si="75"/>
        <v>Preliminary</v>
      </c>
      <c r="H690" s="23">
        <f t="shared" si="71"/>
        <v>169</v>
      </c>
      <c r="I690" s="25" t="s">
        <v>1738</v>
      </c>
      <c r="K690" s="184">
        <v>0.7</v>
      </c>
      <c r="L690" s="253" t="s">
        <v>212</v>
      </c>
      <c r="M690" s="253" t="s">
        <v>212</v>
      </c>
      <c r="N690" s="254" t="s">
        <v>212</v>
      </c>
      <c r="O690" s="253" t="s">
        <v>212</v>
      </c>
      <c r="P690" s="253" t="s">
        <v>212</v>
      </c>
      <c r="Q690" s="187">
        <v>58</v>
      </c>
      <c r="R690" s="188">
        <v>20</v>
      </c>
      <c r="T690" s="184">
        <v>0</v>
      </c>
      <c r="U690" s="189">
        <v>0</v>
      </c>
      <c r="V690" s="185">
        <v>0</v>
      </c>
      <c r="W690" s="185">
        <v>0</v>
      </c>
      <c r="X690" s="189">
        <v>0</v>
      </c>
      <c r="Y690" s="185">
        <v>0</v>
      </c>
      <c r="Z690" s="190">
        <v>0</v>
      </c>
    </row>
    <row r="691" spans="1:26" hidden="1">
      <c r="A691" s="323">
        <f t="shared" si="72"/>
        <v>685</v>
      </c>
      <c r="B691" s="324">
        <f t="shared" si="75"/>
        <v>39</v>
      </c>
      <c r="C691" s="324" t="str">
        <f t="shared" si="75"/>
        <v>Electricity Retrofit Incentive</v>
      </c>
      <c r="D691" s="324" t="str">
        <f t="shared" si="75"/>
        <v>Business, Industrial</v>
      </c>
      <c r="E691" s="324">
        <f t="shared" si="75"/>
        <v>2009</v>
      </c>
      <c r="F691" s="325" t="str">
        <f t="shared" si="75"/>
        <v>Preliminary</v>
      </c>
      <c r="H691" s="323">
        <f t="shared" si="71"/>
        <v>170</v>
      </c>
      <c r="I691" s="325" t="s">
        <v>1739</v>
      </c>
      <c r="K691" s="326">
        <v>0.74</v>
      </c>
      <c r="L691" s="269" t="s">
        <v>212</v>
      </c>
      <c r="M691" s="269" t="s">
        <v>212</v>
      </c>
      <c r="N691" s="344" t="s">
        <v>212</v>
      </c>
      <c r="O691" s="269" t="s">
        <v>212</v>
      </c>
      <c r="P691" s="269" t="s">
        <v>212</v>
      </c>
      <c r="Q691" s="328">
        <v>58</v>
      </c>
      <c r="R691" s="329">
        <v>20</v>
      </c>
      <c r="T691" s="326">
        <v>0</v>
      </c>
      <c r="U691" s="197">
        <v>0</v>
      </c>
      <c r="V691" s="198">
        <v>0</v>
      </c>
      <c r="W691" s="198">
        <v>0</v>
      </c>
      <c r="X691" s="197">
        <v>0</v>
      </c>
      <c r="Y691" s="198">
        <v>0</v>
      </c>
      <c r="Z691" s="199">
        <v>0</v>
      </c>
    </row>
    <row r="692" spans="1:26" hidden="1">
      <c r="A692" s="23">
        <f t="shared" si="72"/>
        <v>686</v>
      </c>
      <c r="B692" s="24">
        <f t="shared" si="75"/>
        <v>39</v>
      </c>
      <c r="C692" s="24" t="str">
        <f t="shared" si="75"/>
        <v>Electricity Retrofit Incentive</v>
      </c>
      <c r="D692" s="24" t="str">
        <f t="shared" si="75"/>
        <v>Business, Industrial</v>
      </c>
      <c r="E692" s="24">
        <f t="shared" si="75"/>
        <v>2009</v>
      </c>
      <c r="F692" s="25" t="str">
        <f t="shared" si="75"/>
        <v>Preliminary</v>
      </c>
      <c r="H692" s="23">
        <f t="shared" si="71"/>
        <v>171</v>
      </c>
      <c r="I692" s="25" t="s">
        <v>1740</v>
      </c>
      <c r="K692" s="184">
        <v>1.47</v>
      </c>
      <c r="L692" s="253" t="s">
        <v>212</v>
      </c>
      <c r="M692" s="253" t="s">
        <v>212</v>
      </c>
      <c r="N692" s="254" t="s">
        <v>212</v>
      </c>
      <c r="O692" s="253" t="s">
        <v>212</v>
      </c>
      <c r="P692" s="253" t="s">
        <v>212</v>
      </c>
      <c r="Q692" s="187">
        <v>58</v>
      </c>
      <c r="R692" s="188">
        <v>20</v>
      </c>
      <c r="T692" s="184">
        <v>0</v>
      </c>
      <c r="U692" s="189">
        <v>0</v>
      </c>
      <c r="V692" s="185">
        <v>0</v>
      </c>
      <c r="W692" s="185">
        <v>0</v>
      </c>
      <c r="X692" s="189">
        <v>0</v>
      </c>
      <c r="Y692" s="185">
        <v>0</v>
      </c>
      <c r="Z692" s="190">
        <v>0</v>
      </c>
    </row>
    <row r="693" spans="1:26" hidden="1">
      <c r="A693" s="323">
        <f t="shared" si="72"/>
        <v>687</v>
      </c>
      <c r="B693" s="324">
        <f t="shared" si="75"/>
        <v>39</v>
      </c>
      <c r="C693" s="324" t="str">
        <f t="shared" si="75"/>
        <v>Electricity Retrofit Incentive</v>
      </c>
      <c r="D693" s="324" t="str">
        <f t="shared" si="75"/>
        <v>Business, Industrial</v>
      </c>
      <c r="E693" s="324">
        <f t="shared" si="75"/>
        <v>2009</v>
      </c>
      <c r="F693" s="325" t="str">
        <f t="shared" si="75"/>
        <v>Preliminary</v>
      </c>
      <c r="H693" s="323">
        <f t="shared" si="71"/>
        <v>172</v>
      </c>
      <c r="I693" s="325" t="s">
        <v>1741</v>
      </c>
      <c r="K693" s="326">
        <v>5.1999999999999998E-2</v>
      </c>
      <c r="L693" s="269" t="s">
        <v>212</v>
      </c>
      <c r="M693" s="269" t="s">
        <v>212</v>
      </c>
      <c r="N693" s="344" t="s">
        <v>212</v>
      </c>
      <c r="O693" s="269" t="s">
        <v>212</v>
      </c>
      <c r="P693" s="269" t="s">
        <v>212</v>
      </c>
      <c r="Q693" s="328">
        <v>58</v>
      </c>
      <c r="R693" s="329">
        <v>20</v>
      </c>
      <c r="T693" s="326">
        <v>0</v>
      </c>
      <c r="U693" s="197">
        <v>0</v>
      </c>
      <c r="V693" s="198">
        <v>0</v>
      </c>
      <c r="W693" s="198">
        <v>0</v>
      </c>
      <c r="X693" s="197">
        <v>0</v>
      </c>
      <c r="Y693" s="198">
        <v>0</v>
      </c>
      <c r="Z693" s="199">
        <v>0</v>
      </c>
    </row>
    <row r="694" spans="1:26" hidden="1">
      <c r="A694" s="23">
        <f t="shared" si="72"/>
        <v>688</v>
      </c>
      <c r="B694" s="24">
        <f t="shared" si="75"/>
        <v>39</v>
      </c>
      <c r="C694" s="24" t="str">
        <f t="shared" si="75"/>
        <v>Electricity Retrofit Incentive</v>
      </c>
      <c r="D694" s="24" t="str">
        <f t="shared" si="75"/>
        <v>Business, Industrial</v>
      </c>
      <c r="E694" s="24">
        <f t="shared" si="75"/>
        <v>2009</v>
      </c>
      <c r="F694" s="25" t="str">
        <f t="shared" si="75"/>
        <v>Preliminary</v>
      </c>
      <c r="H694" s="23">
        <f t="shared" si="71"/>
        <v>173</v>
      </c>
      <c r="I694" s="25" t="s">
        <v>1742</v>
      </c>
      <c r="K694" s="184">
        <v>5.1999999999999998E-2</v>
      </c>
      <c r="L694" s="253" t="s">
        <v>212</v>
      </c>
      <c r="M694" s="253" t="s">
        <v>212</v>
      </c>
      <c r="N694" s="254" t="s">
        <v>212</v>
      </c>
      <c r="O694" s="253" t="s">
        <v>212</v>
      </c>
      <c r="P694" s="253" t="s">
        <v>212</v>
      </c>
      <c r="Q694" s="187">
        <v>58</v>
      </c>
      <c r="R694" s="188">
        <v>20</v>
      </c>
      <c r="T694" s="184">
        <v>0</v>
      </c>
      <c r="U694" s="189">
        <v>0</v>
      </c>
      <c r="V694" s="185">
        <v>0</v>
      </c>
      <c r="W694" s="185">
        <v>0</v>
      </c>
      <c r="X694" s="189">
        <v>0</v>
      </c>
      <c r="Y694" s="185">
        <v>0</v>
      </c>
      <c r="Z694" s="190">
        <v>0</v>
      </c>
    </row>
    <row r="695" spans="1:26" hidden="1">
      <c r="A695" s="323">
        <f t="shared" si="72"/>
        <v>689</v>
      </c>
      <c r="B695" s="324">
        <f t="shared" si="75"/>
        <v>39</v>
      </c>
      <c r="C695" s="324" t="str">
        <f t="shared" si="75"/>
        <v>Electricity Retrofit Incentive</v>
      </c>
      <c r="D695" s="324" t="str">
        <f t="shared" si="75"/>
        <v>Business, Industrial</v>
      </c>
      <c r="E695" s="324">
        <f t="shared" si="75"/>
        <v>2009</v>
      </c>
      <c r="F695" s="325" t="str">
        <f t="shared" si="75"/>
        <v>Preliminary</v>
      </c>
      <c r="H695" s="323">
        <f t="shared" si="71"/>
        <v>174</v>
      </c>
      <c r="I695" s="325" t="s">
        <v>1743</v>
      </c>
      <c r="K695" s="326">
        <v>0.126</v>
      </c>
      <c r="L695" s="269" t="s">
        <v>212</v>
      </c>
      <c r="M695" s="269" t="s">
        <v>212</v>
      </c>
      <c r="N695" s="344" t="s">
        <v>212</v>
      </c>
      <c r="O695" s="269" t="s">
        <v>212</v>
      </c>
      <c r="P695" s="269" t="s">
        <v>212</v>
      </c>
      <c r="Q695" s="328">
        <v>58</v>
      </c>
      <c r="R695" s="329">
        <v>20</v>
      </c>
      <c r="T695" s="326">
        <v>0</v>
      </c>
      <c r="U695" s="197">
        <v>0</v>
      </c>
      <c r="V695" s="198">
        <v>0</v>
      </c>
      <c r="W695" s="198">
        <v>0</v>
      </c>
      <c r="X695" s="197">
        <v>0</v>
      </c>
      <c r="Y695" s="198">
        <v>0</v>
      </c>
      <c r="Z695" s="199">
        <v>0</v>
      </c>
    </row>
    <row r="696" spans="1:26" hidden="1">
      <c r="A696" s="23">
        <f t="shared" si="72"/>
        <v>690</v>
      </c>
      <c r="B696" s="24">
        <f t="shared" si="75"/>
        <v>39</v>
      </c>
      <c r="C696" s="24" t="str">
        <f t="shared" si="75"/>
        <v>Electricity Retrofit Incentive</v>
      </c>
      <c r="D696" s="24" t="str">
        <f t="shared" si="75"/>
        <v>Business, Industrial</v>
      </c>
      <c r="E696" s="24">
        <f t="shared" si="75"/>
        <v>2009</v>
      </c>
      <c r="F696" s="25" t="str">
        <f t="shared" si="75"/>
        <v>Preliminary</v>
      </c>
      <c r="H696" s="23">
        <f t="shared" si="71"/>
        <v>175</v>
      </c>
      <c r="I696" s="25" t="s">
        <v>1744</v>
      </c>
      <c r="K696" s="184">
        <v>0.17899999999999999</v>
      </c>
      <c r="L696" s="253" t="s">
        <v>212</v>
      </c>
      <c r="M696" s="253" t="s">
        <v>212</v>
      </c>
      <c r="N696" s="254" t="s">
        <v>212</v>
      </c>
      <c r="O696" s="253" t="s">
        <v>212</v>
      </c>
      <c r="P696" s="253" t="s">
        <v>212</v>
      </c>
      <c r="Q696" s="187">
        <v>58</v>
      </c>
      <c r="R696" s="188">
        <v>20</v>
      </c>
      <c r="T696" s="184">
        <v>0</v>
      </c>
      <c r="U696" s="189">
        <v>0</v>
      </c>
      <c r="V696" s="185">
        <v>0</v>
      </c>
      <c r="W696" s="185">
        <v>0</v>
      </c>
      <c r="X696" s="189">
        <v>0</v>
      </c>
      <c r="Y696" s="185">
        <v>0</v>
      </c>
      <c r="Z696" s="190">
        <v>0</v>
      </c>
    </row>
    <row r="697" spans="1:26" hidden="1">
      <c r="A697" s="323">
        <f t="shared" si="72"/>
        <v>691</v>
      </c>
      <c r="B697" s="324">
        <f t="shared" si="75"/>
        <v>39</v>
      </c>
      <c r="C697" s="324" t="str">
        <f t="shared" si="75"/>
        <v>Electricity Retrofit Incentive</v>
      </c>
      <c r="D697" s="324" t="str">
        <f t="shared" si="75"/>
        <v>Business, Industrial</v>
      </c>
      <c r="E697" s="324">
        <f t="shared" si="75"/>
        <v>2009</v>
      </c>
      <c r="F697" s="325" t="str">
        <f t="shared" si="75"/>
        <v>Preliminary</v>
      </c>
      <c r="H697" s="323">
        <f t="shared" si="71"/>
        <v>176</v>
      </c>
      <c r="I697" s="325" t="s">
        <v>1745</v>
      </c>
      <c r="K697" s="326">
        <v>0.12</v>
      </c>
      <c r="L697" s="269" t="s">
        <v>212</v>
      </c>
      <c r="M697" s="269" t="s">
        <v>212</v>
      </c>
      <c r="N697" s="344" t="s">
        <v>212</v>
      </c>
      <c r="O697" s="269" t="s">
        <v>212</v>
      </c>
      <c r="P697" s="269" t="s">
        <v>212</v>
      </c>
      <c r="Q697" s="328">
        <v>58</v>
      </c>
      <c r="R697" s="329">
        <v>20</v>
      </c>
      <c r="T697" s="326">
        <v>0</v>
      </c>
      <c r="U697" s="197">
        <v>0</v>
      </c>
      <c r="V697" s="198">
        <v>0</v>
      </c>
      <c r="W697" s="198">
        <v>0</v>
      </c>
      <c r="X697" s="197">
        <v>0</v>
      </c>
      <c r="Y697" s="198">
        <v>0</v>
      </c>
      <c r="Z697" s="199">
        <v>0</v>
      </c>
    </row>
    <row r="698" spans="1:26" hidden="1">
      <c r="A698" s="23">
        <f t="shared" si="72"/>
        <v>692</v>
      </c>
      <c r="B698" s="24">
        <f t="shared" si="75"/>
        <v>39</v>
      </c>
      <c r="C698" s="24" t="str">
        <f t="shared" si="75"/>
        <v>Electricity Retrofit Incentive</v>
      </c>
      <c r="D698" s="24" t="str">
        <f t="shared" si="75"/>
        <v>Business, Industrial</v>
      </c>
      <c r="E698" s="24">
        <f t="shared" si="75"/>
        <v>2009</v>
      </c>
      <c r="F698" s="25" t="str">
        <f t="shared" si="75"/>
        <v>Preliminary</v>
      </c>
      <c r="H698" s="23">
        <f t="shared" si="71"/>
        <v>177</v>
      </c>
      <c r="I698" s="25" t="s">
        <v>1746</v>
      </c>
      <c r="K698" s="184">
        <v>7.4999999999999997E-2</v>
      </c>
      <c r="L698" s="253" t="s">
        <v>212</v>
      </c>
      <c r="M698" s="253" t="s">
        <v>212</v>
      </c>
      <c r="N698" s="254" t="s">
        <v>212</v>
      </c>
      <c r="O698" s="253" t="s">
        <v>212</v>
      </c>
      <c r="P698" s="253" t="s">
        <v>212</v>
      </c>
      <c r="Q698" s="187">
        <v>58</v>
      </c>
      <c r="R698" s="188">
        <v>20</v>
      </c>
      <c r="T698" s="184">
        <v>0</v>
      </c>
      <c r="U698" s="189">
        <v>0</v>
      </c>
      <c r="V698" s="185">
        <v>0</v>
      </c>
      <c r="W698" s="185">
        <v>0</v>
      </c>
      <c r="X698" s="189">
        <v>0</v>
      </c>
      <c r="Y698" s="185">
        <v>0</v>
      </c>
      <c r="Z698" s="190">
        <v>0</v>
      </c>
    </row>
    <row r="699" spans="1:26" hidden="1">
      <c r="A699" s="323">
        <f t="shared" si="72"/>
        <v>693</v>
      </c>
      <c r="B699" s="324">
        <f t="shared" ref="B699:F714" si="76">B698</f>
        <v>39</v>
      </c>
      <c r="C699" s="324" t="str">
        <f t="shared" si="76"/>
        <v>Electricity Retrofit Incentive</v>
      </c>
      <c r="D699" s="324" t="str">
        <f t="shared" si="76"/>
        <v>Business, Industrial</v>
      </c>
      <c r="E699" s="324">
        <f t="shared" si="76"/>
        <v>2009</v>
      </c>
      <c r="F699" s="325" t="str">
        <f t="shared" si="76"/>
        <v>Preliminary</v>
      </c>
      <c r="H699" s="323">
        <f t="shared" si="71"/>
        <v>178</v>
      </c>
      <c r="I699" s="325" t="s">
        <v>1747</v>
      </c>
      <c r="K699" s="326">
        <v>7.4999999999999997E-2</v>
      </c>
      <c r="L699" s="269" t="s">
        <v>212</v>
      </c>
      <c r="M699" s="269" t="s">
        <v>212</v>
      </c>
      <c r="N699" s="344" t="s">
        <v>212</v>
      </c>
      <c r="O699" s="269" t="s">
        <v>212</v>
      </c>
      <c r="P699" s="269" t="s">
        <v>212</v>
      </c>
      <c r="Q699" s="328">
        <v>58</v>
      </c>
      <c r="R699" s="329">
        <v>20</v>
      </c>
      <c r="T699" s="326">
        <v>0</v>
      </c>
      <c r="U699" s="197">
        <v>0</v>
      </c>
      <c r="V699" s="198">
        <v>0</v>
      </c>
      <c r="W699" s="198">
        <v>0</v>
      </c>
      <c r="X699" s="197">
        <v>0</v>
      </c>
      <c r="Y699" s="198">
        <v>0</v>
      </c>
      <c r="Z699" s="199">
        <v>0</v>
      </c>
    </row>
    <row r="700" spans="1:26" hidden="1">
      <c r="A700" s="23">
        <f t="shared" si="72"/>
        <v>694</v>
      </c>
      <c r="B700" s="24">
        <f t="shared" si="76"/>
        <v>39</v>
      </c>
      <c r="C700" s="24" t="str">
        <f t="shared" si="76"/>
        <v>Electricity Retrofit Incentive</v>
      </c>
      <c r="D700" s="24" t="str">
        <f t="shared" si="76"/>
        <v>Business, Industrial</v>
      </c>
      <c r="E700" s="24">
        <f t="shared" si="76"/>
        <v>2009</v>
      </c>
      <c r="F700" s="25" t="str">
        <f t="shared" si="76"/>
        <v>Preliminary</v>
      </c>
      <c r="H700" s="23">
        <f t="shared" si="71"/>
        <v>179</v>
      </c>
      <c r="I700" s="25" t="s">
        <v>1748</v>
      </c>
      <c r="K700" s="184">
        <v>0.15</v>
      </c>
      <c r="L700" s="253" t="s">
        <v>212</v>
      </c>
      <c r="M700" s="253" t="s">
        <v>212</v>
      </c>
      <c r="N700" s="254" t="s">
        <v>212</v>
      </c>
      <c r="O700" s="253" t="s">
        <v>212</v>
      </c>
      <c r="P700" s="253" t="s">
        <v>212</v>
      </c>
      <c r="Q700" s="187">
        <v>58</v>
      </c>
      <c r="R700" s="188">
        <v>20</v>
      </c>
      <c r="T700" s="184">
        <v>0</v>
      </c>
      <c r="U700" s="189">
        <v>0</v>
      </c>
      <c r="V700" s="185">
        <v>0</v>
      </c>
      <c r="W700" s="185">
        <v>0</v>
      </c>
      <c r="X700" s="189">
        <v>0</v>
      </c>
      <c r="Y700" s="185">
        <v>0</v>
      </c>
      <c r="Z700" s="190">
        <v>0</v>
      </c>
    </row>
    <row r="701" spans="1:26" hidden="1">
      <c r="A701" s="323">
        <f t="shared" si="72"/>
        <v>695</v>
      </c>
      <c r="B701" s="324">
        <f t="shared" si="76"/>
        <v>39</v>
      </c>
      <c r="C701" s="324" t="str">
        <f t="shared" si="76"/>
        <v>Electricity Retrofit Incentive</v>
      </c>
      <c r="D701" s="324" t="str">
        <f t="shared" si="76"/>
        <v>Business, Industrial</v>
      </c>
      <c r="E701" s="324">
        <f t="shared" si="76"/>
        <v>2009</v>
      </c>
      <c r="F701" s="325" t="str">
        <f t="shared" si="76"/>
        <v>Preliminary</v>
      </c>
      <c r="H701" s="323">
        <f t="shared" si="71"/>
        <v>180</v>
      </c>
      <c r="I701" s="325" t="s">
        <v>1749</v>
      </c>
      <c r="K701" s="326">
        <v>0.15</v>
      </c>
      <c r="L701" s="269" t="s">
        <v>212</v>
      </c>
      <c r="M701" s="269" t="s">
        <v>212</v>
      </c>
      <c r="N701" s="344" t="s">
        <v>212</v>
      </c>
      <c r="O701" s="269" t="s">
        <v>212</v>
      </c>
      <c r="P701" s="269" t="s">
        <v>212</v>
      </c>
      <c r="Q701" s="328">
        <v>58</v>
      </c>
      <c r="R701" s="329">
        <v>20</v>
      </c>
      <c r="T701" s="326">
        <v>0</v>
      </c>
      <c r="U701" s="197">
        <v>0</v>
      </c>
      <c r="V701" s="198">
        <v>0</v>
      </c>
      <c r="W701" s="198">
        <v>0</v>
      </c>
      <c r="X701" s="197">
        <v>0</v>
      </c>
      <c r="Y701" s="198">
        <v>0</v>
      </c>
      <c r="Z701" s="199">
        <v>0</v>
      </c>
    </row>
    <row r="702" spans="1:26" hidden="1">
      <c r="A702" s="23">
        <f t="shared" si="72"/>
        <v>696</v>
      </c>
      <c r="B702" s="24">
        <f t="shared" si="76"/>
        <v>39</v>
      </c>
      <c r="C702" s="24" t="str">
        <f t="shared" si="76"/>
        <v>Electricity Retrofit Incentive</v>
      </c>
      <c r="D702" s="24" t="str">
        <f t="shared" si="76"/>
        <v>Business, Industrial</v>
      </c>
      <c r="E702" s="24">
        <f t="shared" si="76"/>
        <v>2009</v>
      </c>
      <c r="F702" s="25" t="str">
        <f t="shared" si="76"/>
        <v>Preliminary</v>
      </c>
      <c r="H702" s="23">
        <f t="shared" si="71"/>
        <v>181</v>
      </c>
      <c r="I702" s="25" t="s">
        <v>1750</v>
      </c>
      <c r="K702" s="184">
        <v>0.13125000000000001</v>
      </c>
      <c r="L702" s="253" t="s">
        <v>212</v>
      </c>
      <c r="M702" s="253" t="s">
        <v>212</v>
      </c>
      <c r="N702" s="254" t="s">
        <v>212</v>
      </c>
      <c r="O702" s="253" t="s">
        <v>212</v>
      </c>
      <c r="P702" s="253" t="s">
        <v>212</v>
      </c>
      <c r="Q702" s="187">
        <v>58</v>
      </c>
      <c r="R702" s="188">
        <v>20</v>
      </c>
      <c r="T702" s="184">
        <v>0</v>
      </c>
      <c r="U702" s="189">
        <v>0</v>
      </c>
      <c r="V702" s="185">
        <v>0</v>
      </c>
      <c r="W702" s="185">
        <v>0</v>
      </c>
      <c r="X702" s="189">
        <v>0</v>
      </c>
      <c r="Y702" s="185">
        <v>0</v>
      </c>
      <c r="Z702" s="190">
        <v>0</v>
      </c>
    </row>
    <row r="703" spans="1:26" hidden="1">
      <c r="A703" s="323">
        <f t="shared" si="72"/>
        <v>697</v>
      </c>
      <c r="B703" s="324">
        <f t="shared" si="76"/>
        <v>39</v>
      </c>
      <c r="C703" s="324" t="str">
        <f t="shared" si="76"/>
        <v>Electricity Retrofit Incentive</v>
      </c>
      <c r="D703" s="324" t="str">
        <f t="shared" si="76"/>
        <v>Business, Industrial</v>
      </c>
      <c r="E703" s="324">
        <f t="shared" si="76"/>
        <v>2009</v>
      </c>
      <c r="F703" s="325" t="str">
        <f t="shared" si="76"/>
        <v>Preliminary</v>
      </c>
      <c r="H703" s="323">
        <f t="shared" si="71"/>
        <v>182</v>
      </c>
      <c r="I703" s="325" t="s">
        <v>1751</v>
      </c>
      <c r="K703" s="326">
        <v>0.13125000000000001</v>
      </c>
      <c r="L703" s="269" t="s">
        <v>212</v>
      </c>
      <c r="M703" s="269" t="s">
        <v>212</v>
      </c>
      <c r="N703" s="344" t="s">
        <v>212</v>
      </c>
      <c r="O703" s="269" t="s">
        <v>212</v>
      </c>
      <c r="P703" s="269" t="s">
        <v>212</v>
      </c>
      <c r="Q703" s="328">
        <v>58</v>
      </c>
      <c r="R703" s="329">
        <v>20</v>
      </c>
      <c r="T703" s="326">
        <v>0</v>
      </c>
      <c r="U703" s="197">
        <v>0</v>
      </c>
      <c r="V703" s="198">
        <v>0</v>
      </c>
      <c r="W703" s="198">
        <v>0</v>
      </c>
      <c r="X703" s="197">
        <v>0</v>
      </c>
      <c r="Y703" s="198">
        <v>0</v>
      </c>
      <c r="Z703" s="199">
        <v>0</v>
      </c>
    </row>
    <row r="704" spans="1:26" hidden="1">
      <c r="A704" s="23">
        <f t="shared" si="72"/>
        <v>698</v>
      </c>
      <c r="B704" s="24">
        <f t="shared" si="76"/>
        <v>39</v>
      </c>
      <c r="C704" s="24" t="str">
        <f t="shared" si="76"/>
        <v>Electricity Retrofit Incentive</v>
      </c>
      <c r="D704" s="24" t="str">
        <f t="shared" si="76"/>
        <v>Business, Industrial</v>
      </c>
      <c r="E704" s="24">
        <f t="shared" si="76"/>
        <v>2009</v>
      </c>
      <c r="F704" s="25" t="str">
        <f t="shared" si="76"/>
        <v>Preliminary</v>
      </c>
      <c r="H704" s="23">
        <f t="shared" si="71"/>
        <v>183</v>
      </c>
      <c r="I704" s="25" t="s">
        <v>1752</v>
      </c>
      <c r="K704" s="184">
        <v>5.1999999999999998E-2</v>
      </c>
      <c r="L704" s="253" t="s">
        <v>212</v>
      </c>
      <c r="M704" s="253" t="s">
        <v>212</v>
      </c>
      <c r="N704" s="254" t="s">
        <v>212</v>
      </c>
      <c r="O704" s="253" t="s">
        <v>212</v>
      </c>
      <c r="P704" s="253" t="s">
        <v>212</v>
      </c>
      <c r="Q704" s="187">
        <v>58</v>
      </c>
      <c r="R704" s="188">
        <v>20</v>
      </c>
      <c r="T704" s="184">
        <v>0</v>
      </c>
      <c r="U704" s="189">
        <v>0</v>
      </c>
      <c r="V704" s="185">
        <v>0</v>
      </c>
      <c r="W704" s="185">
        <v>0</v>
      </c>
      <c r="X704" s="189">
        <v>0</v>
      </c>
      <c r="Y704" s="185">
        <v>0</v>
      </c>
      <c r="Z704" s="190">
        <v>0</v>
      </c>
    </row>
    <row r="705" spans="1:26" hidden="1">
      <c r="A705" s="323">
        <f t="shared" si="72"/>
        <v>699</v>
      </c>
      <c r="B705" s="324">
        <f t="shared" si="76"/>
        <v>39</v>
      </c>
      <c r="C705" s="324" t="str">
        <f t="shared" si="76"/>
        <v>Electricity Retrofit Incentive</v>
      </c>
      <c r="D705" s="324" t="str">
        <f t="shared" si="76"/>
        <v>Business, Industrial</v>
      </c>
      <c r="E705" s="324">
        <f t="shared" si="76"/>
        <v>2009</v>
      </c>
      <c r="F705" s="325" t="str">
        <f t="shared" si="76"/>
        <v>Preliminary</v>
      </c>
      <c r="H705" s="323">
        <f t="shared" si="71"/>
        <v>184</v>
      </c>
      <c r="I705" s="325" t="s">
        <v>1753</v>
      </c>
      <c r="K705" s="326">
        <v>0.7</v>
      </c>
      <c r="L705" s="269" t="s">
        <v>212</v>
      </c>
      <c r="M705" s="269" t="s">
        <v>212</v>
      </c>
      <c r="N705" s="344" t="s">
        <v>212</v>
      </c>
      <c r="O705" s="269" t="s">
        <v>212</v>
      </c>
      <c r="P705" s="269" t="s">
        <v>212</v>
      </c>
      <c r="Q705" s="328">
        <v>58</v>
      </c>
      <c r="R705" s="329">
        <v>20</v>
      </c>
      <c r="T705" s="326">
        <v>0</v>
      </c>
      <c r="U705" s="197">
        <v>0</v>
      </c>
      <c r="V705" s="198">
        <v>0</v>
      </c>
      <c r="W705" s="198">
        <v>0</v>
      </c>
      <c r="X705" s="197">
        <v>0</v>
      </c>
      <c r="Y705" s="198">
        <v>0</v>
      </c>
      <c r="Z705" s="199">
        <v>0</v>
      </c>
    </row>
    <row r="706" spans="1:26" hidden="1">
      <c r="A706" s="23">
        <f t="shared" si="72"/>
        <v>700</v>
      </c>
      <c r="B706" s="24">
        <f t="shared" si="76"/>
        <v>39</v>
      </c>
      <c r="C706" s="24" t="str">
        <f t="shared" si="76"/>
        <v>Electricity Retrofit Incentive</v>
      </c>
      <c r="D706" s="24" t="str">
        <f t="shared" si="76"/>
        <v>Business, Industrial</v>
      </c>
      <c r="E706" s="24">
        <f t="shared" si="76"/>
        <v>2009</v>
      </c>
      <c r="F706" s="25" t="str">
        <f t="shared" si="76"/>
        <v>Preliminary</v>
      </c>
      <c r="H706" s="23">
        <f t="shared" si="71"/>
        <v>185</v>
      </c>
      <c r="I706" s="25" t="s">
        <v>1754</v>
      </c>
      <c r="K706" s="184">
        <v>0.11</v>
      </c>
      <c r="L706" s="253" t="s">
        <v>212</v>
      </c>
      <c r="M706" s="253" t="s">
        <v>212</v>
      </c>
      <c r="N706" s="254" t="s">
        <v>212</v>
      </c>
      <c r="O706" s="253" t="s">
        <v>212</v>
      </c>
      <c r="P706" s="253" t="s">
        <v>212</v>
      </c>
      <c r="Q706" s="187">
        <v>58</v>
      </c>
      <c r="R706" s="188">
        <v>20</v>
      </c>
      <c r="T706" s="184">
        <v>0</v>
      </c>
      <c r="U706" s="189">
        <v>0</v>
      </c>
      <c r="V706" s="185">
        <v>0</v>
      </c>
      <c r="W706" s="185">
        <v>0</v>
      </c>
      <c r="X706" s="189">
        <v>0</v>
      </c>
      <c r="Y706" s="185">
        <v>0</v>
      </c>
      <c r="Z706" s="190">
        <v>0</v>
      </c>
    </row>
    <row r="707" spans="1:26" hidden="1">
      <c r="A707" s="323">
        <f t="shared" si="72"/>
        <v>701</v>
      </c>
      <c r="B707" s="324">
        <f t="shared" si="76"/>
        <v>39</v>
      </c>
      <c r="C707" s="324" t="str">
        <f t="shared" si="76"/>
        <v>Electricity Retrofit Incentive</v>
      </c>
      <c r="D707" s="324" t="str">
        <f t="shared" si="76"/>
        <v>Business, Industrial</v>
      </c>
      <c r="E707" s="324">
        <f t="shared" si="76"/>
        <v>2009</v>
      </c>
      <c r="F707" s="325" t="str">
        <f t="shared" si="76"/>
        <v>Preliminary</v>
      </c>
      <c r="H707" s="323">
        <f t="shared" si="71"/>
        <v>186</v>
      </c>
      <c r="I707" s="325" t="s">
        <v>1755</v>
      </c>
      <c r="K707" s="326">
        <v>5.1999999999999998E-2</v>
      </c>
      <c r="L707" s="269" t="s">
        <v>212</v>
      </c>
      <c r="M707" s="269" t="s">
        <v>212</v>
      </c>
      <c r="N707" s="344" t="s">
        <v>212</v>
      </c>
      <c r="O707" s="269" t="s">
        <v>212</v>
      </c>
      <c r="P707" s="269" t="s">
        <v>212</v>
      </c>
      <c r="Q707" s="328">
        <v>58</v>
      </c>
      <c r="R707" s="329">
        <v>20</v>
      </c>
      <c r="T707" s="326">
        <v>0</v>
      </c>
      <c r="U707" s="197">
        <v>0</v>
      </c>
      <c r="V707" s="198">
        <v>0</v>
      </c>
      <c r="W707" s="198">
        <v>0</v>
      </c>
      <c r="X707" s="197">
        <v>0</v>
      </c>
      <c r="Y707" s="198">
        <v>0</v>
      </c>
      <c r="Z707" s="199">
        <v>0</v>
      </c>
    </row>
    <row r="708" spans="1:26" hidden="1">
      <c r="A708" s="23">
        <f t="shared" si="72"/>
        <v>702</v>
      </c>
      <c r="B708" s="24">
        <f t="shared" si="76"/>
        <v>39</v>
      </c>
      <c r="C708" s="24" t="str">
        <f t="shared" si="76"/>
        <v>Electricity Retrofit Incentive</v>
      </c>
      <c r="D708" s="24" t="str">
        <f t="shared" si="76"/>
        <v>Business, Industrial</v>
      </c>
      <c r="E708" s="24">
        <f t="shared" si="76"/>
        <v>2009</v>
      </c>
      <c r="F708" s="25" t="str">
        <f t="shared" si="76"/>
        <v>Preliminary</v>
      </c>
      <c r="H708" s="23">
        <f t="shared" si="71"/>
        <v>187</v>
      </c>
      <c r="I708" s="25" t="s">
        <v>1756</v>
      </c>
      <c r="K708" s="184">
        <v>0.6</v>
      </c>
      <c r="L708" s="253" t="s">
        <v>212</v>
      </c>
      <c r="M708" s="253" t="s">
        <v>212</v>
      </c>
      <c r="N708" s="254" t="s">
        <v>212</v>
      </c>
      <c r="O708" s="253" t="s">
        <v>212</v>
      </c>
      <c r="P708" s="253" t="s">
        <v>212</v>
      </c>
      <c r="Q708" s="187">
        <v>58</v>
      </c>
      <c r="R708" s="188">
        <v>20</v>
      </c>
      <c r="T708" s="184">
        <v>0</v>
      </c>
      <c r="U708" s="189">
        <v>0</v>
      </c>
      <c r="V708" s="185">
        <v>0</v>
      </c>
      <c r="W708" s="185">
        <v>0</v>
      </c>
      <c r="X708" s="189">
        <v>0</v>
      </c>
      <c r="Y708" s="185">
        <v>0</v>
      </c>
      <c r="Z708" s="190">
        <v>0</v>
      </c>
    </row>
    <row r="709" spans="1:26" hidden="1">
      <c r="A709" s="323">
        <f t="shared" si="72"/>
        <v>703</v>
      </c>
      <c r="B709" s="324">
        <f t="shared" si="76"/>
        <v>39</v>
      </c>
      <c r="C709" s="324" t="str">
        <f t="shared" si="76"/>
        <v>Electricity Retrofit Incentive</v>
      </c>
      <c r="D709" s="324" t="str">
        <f t="shared" si="76"/>
        <v>Business, Industrial</v>
      </c>
      <c r="E709" s="324">
        <f t="shared" si="76"/>
        <v>2009</v>
      </c>
      <c r="F709" s="325" t="str">
        <f t="shared" si="76"/>
        <v>Preliminary</v>
      </c>
      <c r="H709" s="323">
        <f t="shared" si="71"/>
        <v>188</v>
      </c>
      <c r="I709" s="325" t="s">
        <v>1757</v>
      </c>
      <c r="K709" s="326">
        <v>0</v>
      </c>
      <c r="L709" s="269" t="s">
        <v>212</v>
      </c>
      <c r="M709" s="269" t="s">
        <v>212</v>
      </c>
      <c r="N709" s="344" t="s">
        <v>212</v>
      </c>
      <c r="O709" s="269" t="s">
        <v>212</v>
      </c>
      <c r="P709" s="269" t="s">
        <v>212</v>
      </c>
      <c r="Q709" s="328">
        <v>58</v>
      </c>
      <c r="R709" s="329">
        <v>20</v>
      </c>
      <c r="T709" s="326">
        <v>0</v>
      </c>
      <c r="U709" s="197">
        <v>0</v>
      </c>
      <c r="V709" s="198">
        <v>0</v>
      </c>
      <c r="W709" s="198">
        <v>0</v>
      </c>
      <c r="X709" s="197">
        <v>0</v>
      </c>
      <c r="Y709" s="198">
        <v>0</v>
      </c>
      <c r="Z709" s="199">
        <v>0</v>
      </c>
    </row>
    <row r="710" spans="1:26" hidden="1">
      <c r="A710" s="23">
        <f t="shared" si="72"/>
        <v>704</v>
      </c>
      <c r="B710" s="24">
        <f t="shared" si="76"/>
        <v>39</v>
      </c>
      <c r="C710" s="24" t="str">
        <f t="shared" si="76"/>
        <v>Electricity Retrofit Incentive</v>
      </c>
      <c r="D710" s="24" t="str">
        <f t="shared" si="76"/>
        <v>Business, Industrial</v>
      </c>
      <c r="E710" s="24">
        <f t="shared" si="76"/>
        <v>2009</v>
      </c>
      <c r="F710" s="25" t="str">
        <f t="shared" si="76"/>
        <v>Preliminary</v>
      </c>
      <c r="H710" s="23">
        <f t="shared" si="71"/>
        <v>189</v>
      </c>
      <c r="I710" s="25" t="s">
        <v>1758</v>
      </c>
      <c r="K710" s="184">
        <v>0</v>
      </c>
      <c r="L710" s="253" t="s">
        <v>212</v>
      </c>
      <c r="M710" s="253" t="s">
        <v>212</v>
      </c>
      <c r="N710" s="254" t="s">
        <v>212</v>
      </c>
      <c r="O710" s="253" t="s">
        <v>212</v>
      </c>
      <c r="P710" s="253" t="s">
        <v>212</v>
      </c>
      <c r="Q710" s="187">
        <v>58</v>
      </c>
      <c r="R710" s="188">
        <v>20</v>
      </c>
      <c r="T710" s="184">
        <v>0</v>
      </c>
      <c r="U710" s="189">
        <v>0</v>
      </c>
      <c r="V710" s="185">
        <v>0</v>
      </c>
      <c r="W710" s="185">
        <v>0</v>
      </c>
      <c r="X710" s="189">
        <v>0</v>
      </c>
      <c r="Y710" s="185">
        <v>0</v>
      </c>
      <c r="Z710" s="190">
        <v>0</v>
      </c>
    </row>
    <row r="711" spans="1:26" hidden="1">
      <c r="A711" s="323">
        <f t="shared" si="72"/>
        <v>705</v>
      </c>
      <c r="B711" s="324">
        <f t="shared" si="76"/>
        <v>39</v>
      </c>
      <c r="C711" s="324" t="str">
        <f t="shared" si="76"/>
        <v>Electricity Retrofit Incentive</v>
      </c>
      <c r="D711" s="324" t="str">
        <f t="shared" si="76"/>
        <v>Business, Industrial</v>
      </c>
      <c r="E711" s="324">
        <f t="shared" si="76"/>
        <v>2009</v>
      </c>
      <c r="F711" s="325" t="str">
        <f t="shared" si="76"/>
        <v>Preliminary</v>
      </c>
      <c r="H711" s="323">
        <f t="shared" si="71"/>
        <v>190</v>
      </c>
      <c r="I711" s="325" t="s">
        <v>1759</v>
      </c>
      <c r="K711" s="326">
        <v>0</v>
      </c>
      <c r="L711" s="269" t="s">
        <v>212</v>
      </c>
      <c r="M711" s="269" t="s">
        <v>212</v>
      </c>
      <c r="N711" s="344" t="s">
        <v>212</v>
      </c>
      <c r="O711" s="269" t="s">
        <v>212</v>
      </c>
      <c r="P711" s="269" t="s">
        <v>212</v>
      </c>
      <c r="Q711" s="328">
        <v>58</v>
      </c>
      <c r="R711" s="329">
        <v>20</v>
      </c>
      <c r="T711" s="326">
        <v>0</v>
      </c>
      <c r="U711" s="197">
        <v>0</v>
      </c>
      <c r="V711" s="198">
        <v>0</v>
      </c>
      <c r="W711" s="198">
        <v>0</v>
      </c>
      <c r="X711" s="197">
        <v>0</v>
      </c>
      <c r="Y711" s="198">
        <v>0</v>
      </c>
      <c r="Z711" s="199">
        <v>0</v>
      </c>
    </row>
    <row r="712" spans="1:26" hidden="1">
      <c r="A712" s="23">
        <f t="shared" si="72"/>
        <v>706</v>
      </c>
      <c r="B712" s="24">
        <f t="shared" si="76"/>
        <v>39</v>
      </c>
      <c r="C712" s="24" t="str">
        <f t="shared" si="76"/>
        <v>Electricity Retrofit Incentive</v>
      </c>
      <c r="D712" s="24" t="str">
        <f t="shared" si="76"/>
        <v>Business, Industrial</v>
      </c>
      <c r="E712" s="24">
        <f t="shared" si="76"/>
        <v>2009</v>
      </c>
      <c r="F712" s="25" t="str">
        <f t="shared" si="76"/>
        <v>Preliminary</v>
      </c>
      <c r="H712" s="23">
        <f t="shared" ref="H712:H775" si="77">IF($B712&lt;&gt;B711,1,H711+1)</f>
        <v>191</v>
      </c>
      <c r="I712" s="25" t="s">
        <v>1760</v>
      </c>
      <c r="K712" s="252" t="s">
        <v>91</v>
      </c>
      <c r="L712" s="253" t="s">
        <v>212</v>
      </c>
      <c r="M712" s="253" t="s">
        <v>212</v>
      </c>
      <c r="N712" s="254" t="s">
        <v>212</v>
      </c>
      <c r="O712" s="253" t="s">
        <v>212</v>
      </c>
      <c r="P712" s="253" t="s">
        <v>212</v>
      </c>
      <c r="Q712" s="187">
        <v>58</v>
      </c>
      <c r="R712" s="188">
        <v>20</v>
      </c>
      <c r="T712" s="184">
        <v>0</v>
      </c>
      <c r="U712" s="189">
        <v>0</v>
      </c>
      <c r="V712" s="185">
        <v>0</v>
      </c>
      <c r="W712" s="185">
        <v>0</v>
      </c>
      <c r="X712" s="189">
        <v>0</v>
      </c>
      <c r="Y712" s="185">
        <v>0</v>
      </c>
      <c r="Z712" s="190">
        <v>0</v>
      </c>
    </row>
    <row r="713" spans="1:26" hidden="1">
      <c r="A713" s="323">
        <f t="shared" ref="A713:A776" si="78">A712+1</f>
        <v>707</v>
      </c>
      <c r="B713" s="324">
        <f t="shared" si="76"/>
        <v>39</v>
      </c>
      <c r="C713" s="324" t="str">
        <f t="shared" si="76"/>
        <v>Electricity Retrofit Incentive</v>
      </c>
      <c r="D713" s="324" t="str">
        <f t="shared" si="76"/>
        <v>Business, Industrial</v>
      </c>
      <c r="E713" s="324">
        <f t="shared" si="76"/>
        <v>2009</v>
      </c>
      <c r="F713" s="325" t="str">
        <f t="shared" si="76"/>
        <v>Preliminary</v>
      </c>
      <c r="H713" s="323">
        <f t="shared" si="77"/>
        <v>192</v>
      </c>
      <c r="I713" s="325" t="s">
        <v>1761</v>
      </c>
      <c r="K713" s="326">
        <v>2.5999999999999999E-2</v>
      </c>
      <c r="L713" s="269" t="s">
        <v>212</v>
      </c>
      <c r="M713" s="269" t="s">
        <v>212</v>
      </c>
      <c r="N713" s="344" t="s">
        <v>212</v>
      </c>
      <c r="O713" s="269" t="s">
        <v>212</v>
      </c>
      <c r="P713" s="269" t="s">
        <v>212</v>
      </c>
      <c r="Q713" s="328">
        <v>41</v>
      </c>
      <c r="R713" s="329">
        <v>20</v>
      </c>
      <c r="T713" s="326">
        <v>0</v>
      </c>
      <c r="U713" s="197">
        <v>0</v>
      </c>
      <c r="V713" s="198">
        <v>0</v>
      </c>
      <c r="W713" s="198">
        <v>0</v>
      </c>
      <c r="X713" s="197">
        <v>0</v>
      </c>
      <c r="Y713" s="198">
        <v>0</v>
      </c>
      <c r="Z713" s="199">
        <v>0</v>
      </c>
    </row>
    <row r="714" spans="1:26" hidden="1">
      <c r="A714" s="23">
        <f t="shared" si="78"/>
        <v>708</v>
      </c>
      <c r="B714" s="24">
        <f t="shared" si="76"/>
        <v>39</v>
      </c>
      <c r="C714" s="24" t="str">
        <f t="shared" si="76"/>
        <v>Electricity Retrofit Incentive</v>
      </c>
      <c r="D714" s="24" t="str">
        <f t="shared" si="76"/>
        <v>Business, Industrial</v>
      </c>
      <c r="E714" s="24">
        <f t="shared" si="76"/>
        <v>2009</v>
      </c>
      <c r="F714" s="25" t="str">
        <f t="shared" si="76"/>
        <v>Preliminary</v>
      </c>
      <c r="H714" s="23">
        <f t="shared" si="77"/>
        <v>193</v>
      </c>
      <c r="I714" s="25" t="s">
        <v>1762</v>
      </c>
      <c r="K714" s="184">
        <v>4.4333333333333301E-2</v>
      </c>
      <c r="L714" s="253" t="s">
        <v>212</v>
      </c>
      <c r="M714" s="253" t="s">
        <v>212</v>
      </c>
      <c r="N714" s="254" t="s">
        <v>212</v>
      </c>
      <c r="O714" s="253" t="s">
        <v>212</v>
      </c>
      <c r="P714" s="253" t="s">
        <v>212</v>
      </c>
      <c r="Q714" s="187">
        <v>41</v>
      </c>
      <c r="R714" s="188">
        <v>20</v>
      </c>
      <c r="T714" s="184">
        <v>0</v>
      </c>
      <c r="U714" s="189">
        <v>0</v>
      </c>
      <c r="V714" s="185">
        <v>0</v>
      </c>
      <c r="W714" s="185">
        <v>0</v>
      </c>
      <c r="X714" s="189">
        <v>0</v>
      </c>
      <c r="Y714" s="185">
        <v>0</v>
      </c>
      <c r="Z714" s="190">
        <v>0</v>
      </c>
    </row>
    <row r="715" spans="1:26" hidden="1">
      <c r="A715" s="323">
        <f t="shared" si="78"/>
        <v>709</v>
      </c>
      <c r="B715" s="324">
        <f t="shared" ref="B715:F730" si="79">B714</f>
        <v>39</v>
      </c>
      <c r="C715" s="324" t="str">
        <f t="shared" si="79"/>
        <v>Electricity Retrofit Incentive</v>
      </c>
      <c r="D715" s="324" t="str">
        <f t="shared" si="79"/>
        <v>Business, Industrial</v>
      </c>
      <c r="E715" s="324">
        <f t="shared" si="79"/>
        <v>2009</v>
      </c>
      <c r="F715" s="325" t="str">
        <f t="shared" si="79"/>
        <v>Preliminary</v>
      </c>
      <c r="H715" s="323">
        <f t="shared" si="77"/>
        <v>194</v>
      </c>
      <c r="I715" s="325" t="s">
        <v>1763</v>
      </c>
      <c r="K715" s="326">
        <v>4.4333333333333301E-2</v>
      </c>
      <c r="L715" s="269" t="s">
        <v>212</v>
      </c>
      <c r="M715" s="269" t="s">
        <v>212</v>
      </c>
      <c r="N715" s="344" t="s">
        <v>212</v>
      </c>
      <c r="O715" s="269" t="s">
        <v>212</v>
      </c>
      <c r="P715" s="269" t="s">
        <v>212</v>
      </c>
      <c r="Q715" s="328">
        <v>41</v>
      </c>
      <c r="R715" s="329">
        <v>20</v>
      </c>
      <c r="T715" s="326">
        <v>0</v>
      </c>
      <c r="U715" s="197">
        <v>0</v>
      </c>
      <c r="V715" s="198">
        <v>0</v>
      </c>
      <c r="W715" s="198">
        <v>0</v>
      </c>
      <c r="X715" s="197">
        <v>0</v>
      </c>
      <c r="Y715" s="198">
        <v>0</v>
      </c>
      <c r="Z715" s="199">
        <v>0</v>
      </c>
    </row>
    <row r="716" spans="1:26" hidden="1">
      <c r="A716" s="23">
        <f t="shared" si="78"/>
        <v>710</v>
      </c>
      <c r="B716" s="24">
        <f t="shared" si="79"/>
        <v>39</v>
      </c>
      <c r="C716" s="24" t="str">
        <f t="shared" si="79"/>
        <v>Electricity Retrofit Incentive</v>
      </c>
      <c r="D716" s="24" t="str">
        <f t="shared" si="79"/>
        <v>Business, Industrial</v>
      </c>
      <c r="E716" s="24">
        <f t="shared" si="79"/>
        <v>2009</v>
      </c>
      <c r="F716" s="25" t="str">
        <f t="shared" si="79"/>
        <v>Preliminary</v>
      </c>
      <c r="H716" s="23">
        <f t="shared" si="77"/>
        <v>195</v>
      </c>
      <c r="I716" s="25" t="s">
        <v>1764</v>
      </c>
      <c r="K716" s="184">
        <v>1.9000000000000003E-2</v>
      </c>
      <c r="L716" s="253" t="s">
        <v>212</v>
      </c>
      <c r="M716" s="253" t="s">
        <v>212</v>
      </c>
      <c r="N716" s="254" t="s">
        <v>212</v>
      </c>
      <c r="O716" s="253" t="s">
        <v>212</v>
      </c>
      <c r="P716" s="253" t="s">
        <v>212</v>
      </c>
      <c r="Q716" s="187">
        <v>41</v>
      </c>
      <c r="R716" s="188">
        <v>20</v>
      </c>
      <c r="T716" s="184">
        <v>0</v>
      </c>
      <c r="U716" s="189">
        <v>0</v>
      </c>
      <c r="V716" s="185">
        <v>0</v>
      </c>
      <c r="W716" s="185">
        <v>0</v>
      </c>
      <c r="X716" s="189">
        <v>0</v>
      </c>
      <c r="Y716" s="185">
        <v>0</v>
      </c>
      <c r="Z716" s="190">
        <v>0</v>
      </c>
    </row>
    <row r="717" spans="1:26" hidden="1">
      <c r="A717" s="323">
        <f t="shared" si="78"/>
        <v>711</v>
      </c>
      <c r="B717" s="324">
        <f t="shared" si="79"/>
        <v>39</v>
      </c>
      <c r="C717" s="324" t="str">
        <f t="shared" si="79"/>
        <v>Electricity Retrofit Incentive</v>
      </c>
      <c r="D717" s="324" t="str">
        <f t="shared" si="79"/>
        <v>Business, Industrial</v>
      </c>
      <c r="E717" s="324">
        <f t="shared" si="79"/>
        <v>2009</v>
      </c>
      <c r="F717" s="325" t="str">
        <f t="shared" si="79"/>
        <v>Preliminary</v>
      </c>
      <c r="H717" s="323">
        <f t="shared" si="77"/>
        <v>196</v>
      </c>
      <c r="I717" s="325" t="s">
        <v>1765</v>
      </c>
      <c r="K717" s="326">
        <v>2.6499999999999989E-2</v>
      </c>
      <c r="L717" s="269" t="s">
        <v>212</v>
      </c>
      <c r="M717" s="269" t="s">
        <v>212</v>
      </c>
      <c r="N717" s="344" t="s">
        <v>212</v>
      </c>
      <c r="O717" s="269" t="s">
        <v>212</v>
      </c>
      <c r="P717" s="269" t="s">
        <v>212</v>
      </c>
      <c r="Q717" s="328">
        <v>41</v>
      </c>
      <c r="R717" s="329">
        <v>20</v>
      </c>
      <c r="T717" s="326">
        <v>0</v>
      </c>
      <c r="U717" s="197">
        <v>0</v>
      </c>
      <c r="V717" s="198">
        <v>0</v>
      </c>
      <c r="W717" s="198">
        <v>0</v>
      </c>
      <c r="X717" s="197">
        <v>0</v>
      </c>
      <c r="Y717" s="198">
        <v>0</v>
      </c>
      <c r="Z717" s="199">
        <v>0</v>
      </c>
    </row>
    <row r="718" spans="1:26" hidden="1">
      <c r="A718" s="23">
        <f t="shared" si="78"/>
        <v>712</v>
      </c>
      <c r="B718" s="24">
        <f t="shared" si="79"/>
        <v>39</v>
      </c>
      <c r="C718" s="24" t="str">
        <f t="shared" si="79"/>
        <v>Electricity Retrofit Incentive</v>
      </c>
      <c r="D718" s="24" t="str">
        <f t="shared" si="79"/>
        <v>Business, Industrial</v>
      </c>
      <c r="E718" s="24">
        <f t="shared" si="79"/>
        <v>2009</v>
      </c>
      <c r="F718" s="25" t="str">
        <f t="shared" si="79"/>
        <v>Preliminary</v>
      </c>
      <c r="H718" s="23">
        <f t="shared" si="77"/>
        <v>197</v>
      </c>
      <c r="I718" s="25" t="s">
        <v>1766</v>
      </c>
      <c r="K718" s="184">
        <v>4.4999999999999998E-2</v>
      </c>
      <c r="L718" s="253" t="s">
        <v>212</v>
      </c>
      <c r="M718" s="253" t="s">
        <v>212</v>
      </c>
      <c r="N718" s="254" t="s">
        <v>212</v>
      </c>
      <c r="O718" s="253" t="s">
        <v>212</v>
      </c>
      <c r="P718" s="253" t="s">
        <v>212</v>
      </c>
      <c r="Q718" s="187">
        <v>41</v>
      </c>
      <c r="R718" s="188">
        <v>20</v>
      </c>
      <c r="T718" s="184">
        <v>0</v>
      </c>
      <c r="U718" s="189">
        <v>0</v>
      </c>
      <c r="V718" s="185">
        <v>0</v>
      </c>
      <c r="W718" s="185">
        <v>0</v>
      </c>
      <c r="X718" s="189">
        <v>0</v>
      </c>
      <c r="Y718" s="185">
        <v>0</v>
      </c>
      <c r="Z718" s="190">
        <v>0</v>
      </c>
    </row>
    <row r="719" spans="1:26" hidden="1">
      <c r="A719" s="323">
        <f t="shared" si="78"/>
        <v>713</v>
      </c>
      <c r="B719" s="324">
        <f t="shared" si="79"/>
        <v>39</v>
      </c>
      <c r="C719" s="324" t="str">
        <f t="shared" si="79"/>
        <v>Electricity Retrofit Incentive</v>
      </c>
      <c r="D719" s="324" t="str">
        <f t="shared" si="79"/>
        <v>Business, Industrial</v>
      </c>
      <c r="E719" s="324">
        <f t="shared" si="79"/>
        <v>2009</v>
      </c>
      <c r="F719" s="325" t="str">
        <f t="shared" si="79"/>
        <v>Preliminary</v>
      </c>
      <c r="H719" s="323">
        <f t="shared" si="77"/>
        <v>198</v>
      </c>
      <c r="I719" s="325" t="s">
        <v>1767</v>
      </c>
      <c r="K719" s="326">
        <v>0.05</v>
      </c>
      <c r="L719" s="269" t="s">
        <v>212</v>
      </c>
      <c r="M719" s="269" t="s">
        <v>212</v>
      </c>
      <c r="N719" s="344" t="s">
        <v>212</v>
      </c>
      <c r="O719" s="269" t="s">
        <v>212</v>
      </c>
      <c r="P719" s="269" t="s">
        <v>212</v>
      </c>
      <c r="Q719" s="328">
        <v>41</v>
      </c>
      <c r="R719" s="329">
        <v>20</v>
      </c>
      <c r="T719" s="326">
        <v>0</v>
      </c>
      <c r="U719" s="197">
        <v>0</v>
      </c>
      <c r="V719" s="198">
        <v>0</v>
      </c>
      <c r="W719" s="198">
        <v>0</v>
      </c>
      <c r="X719" s="197">
        <v>0</v>
      </c>
      <c r="Y719" s="198">
        <v>0</v>
      </c>
      <c r="Z719" s="199">
        <v>0</v>
      </c>
    </row>
    <row r="720" spans="1:26" hidden="1">
      <c r="A720" s="23">
        <f t="shared" si="78"/>
        <v>714</v>
      </c>
      <c r="B720" s="24">
        <f t="shared" si="79"/>
        <v>39</v>
      </c>
      <c r="C720" s="24" t="str">
        <f t="shared" si="79"/>
        <v>Electricity Retrofit Incentive</v>
      </c>
      <c r="D720" s="24" t="str">
        <f t="shared" si="79"/>
        <v>Business, Industrial</v>
      </c>
      <c r="E720" s="24">
        <f t="shared" si="79"/>
        <v>2009</v>
      </c>
      <c r="F720" s="25" t="str">
        <f t="shared" si="79"/>
        <v>Preliminary</v>
      </c>
      <c r="H720" s="23">
        <f t="shared" si="77"/>
        <v>199</v>
      </c>
      <c r="I720" s="25" t="s">
        <v>1768</v>
      </c>
      <c r="K720" s="184">
        <v>2.1000000000000001E-2</v>
      </c>
      <c r="L720" s="253" t="s">
        <v>212</v>
      </c>
      <c r="M720" s="253" t="s">
        <v>212</v>
      </c>
      <c r="N720" s="254" t="s">
        <v>212</v>
      </c>
      <c r="O720" s="253" t="s">
        <v>212</v>
      </c>
      <c r="P720" s="253" t="s">
        <v>212</v>
      </c>
      <c r="Q720" s="187">
        <v>41</v>
      </c>
      <c r="R720" s="188">
        <v>20</v>
      </c>
      <c r="T720" s="184">
        <v>0</v>
      </c>
      <c r="U720" s="189">
        <v>0</v>
      </c>
      <c r="V720" s="185">
        <v>0</v>
      </c>
      <c r="W720" s="185">
        <v>0</v>
      </c>
      <c r="X720" s="189">
        <v>0</v>
      </c>
      <c r="Y720" s="185">
        <v>0</v>
      </c>
      <c r="Z720" s="190">
        <v>0</v>
      </c>
    </row>
    <row r="721" spans="1:26" hidden="1">
      <c r="A721" s="323">
        <f t="shared" si="78"/>
        <v>715</v>
      </c>
      <c r="B721" s="324">
        <f t="shared" si="79"/>
        <v>39</v>
      </c>
      <c r="C721" s="324" t="str">
        <f t="shared" si="79"/>
        <v>Electricity Retrofit Incentive</v>
      </c>
      <c r="D721" s="324" t="str">
        <f t="shared" si="79"/>
        <v>Business, Industrial</v>
      </c>
      <c r="E721" s="324">
        <f t="shared" si="79"/>
        <v>2009</v>
      </c>
      <c r="F721" s="325" t="str">
        <f t="shared" si="79"/>
        <v>Preliminary</v>
      </c>
      <c r="H721" s="323">
        <f t="shared" si="77"/>
        <v>200</v>
      </c>
      <c r="I721" s="325" t="s">
        <v>1769</v>
      </c>
      <c r="K721" s="326">
        <v>2.9499999999999992E-2</v>
      </c>
      <c r="L721" s="269" t="s">
        <v>212</v>
      </c>
      <c r="M721" s="269" t="s">
        <v>212</v>
      </c>
      <c r="N721" s="344" t="s">
        <v>212</v>
      </c>
      <c r="O721" s="269" t="s">
        <v>212</v>
      </c>
      <c r="P721" s="269" t="s">
        <v>212</v>
      </c>
      <c r="Q721" s="328">
        <v>41</v>
      </c>
      <c r="R721" s="329">
        <v>20</v>
      </c>
      <c r="T721" s="326">
        <v>0</v>
      </c>
      <c r="U721" s="197">
        <v>0</v>
      </c>
      <c r="V721" s="198">
        <v>0</v>
      </c>
      <c r="W721" s="198">
        <v>0</v>
      </c>
      <c r="X721" s="197">
        <v>0</v>
      </c>
      <c r="Y721" s="198">
        <v>0</v>
      </c>
      <c r="Z721" s="199">
        <v>0</v>
      </c>
    </row>
    <row r="722" spans="1:26" hidden="1">
      <c r="A722" s="23">
        <f t="shared" si="78"/>
        <v>716</v>
      </c>
      <c r="B722" s="24">
        <f t="shared" si="79"/>
        <v>39</v>
      </c>
      <c r="C722" s="24" t="str">
        <f t="shared" si="79"/>
        <v>Electricity Retrofit Incentive</v>
      </c>
      <c r="D722" s="24" t="str">
        <f t="shared" si="79"/>
        <v>Business, Industrial</v>
      </c>
      <c r="E722" s="24">
        <f t="shared" si="79"/>
        <v>2009</v>
      </c>
      <c r="F722" s="25" t="str">
        <f t="shared" si="79"/>
        <v>Preliminary</v>
      </c>
      <c r="H722" s="23">
        <f t="shared" si="77"/>
        <v>201</v>
      </c>
      <c r="I722" s="25" t="s">
        <v>1770</v>
      </c>
      <c r="K722" s="184">
        <v>4.4999999999999998E-2</v>
      </c>
      <c r="L722" s="253" t="s">
        <v>212</v>
      </c>
      <c r="M722" s="253" t="s">
        <v>212</v>
      </c>
      <c r="N722" s="254" t="s">
        <v>212</v>
      </c>
      <c r="O722" s="253" t="s">
        <v>212</v>
      </c>
      <c r="P722" s="253" t="s">
        <v>212</v>
      </c>
      <c r="Q722" s="187">
        <v>41</v>
      </c>
      <c r="R722" s="188">
        <v>20</v>
      </c>
      <c r="T722" s="184">
        <v>0</v>
      </c>
      <c r="U722" s="189">
        <v>0</v>
      </c>
      <c r="V722" s="185">
        <v>0</v>
      </c>
      <c r="W722" s="185">
        <v>0</v>
      </c>
      <c r="X722" s="189">
        <v>0</v>
      </c>
      <c r="Y722" s="185">
        <v>0</v>
      </c>
      <c r="Z722" s="190">
        <v>0</v>
      </c>
    </row>
    <row r="723" spans="1:26" hidden="1">
      <c r="A723" s="323">
        <f t="shared" si="78"/>
        <v>717</v>
      </c>
      <c r="B723" s="324">
        <f t="shared" si="79"/>
        <v>39</v>
      </c>
      <c r="C723" s="324" t="str">
        <f t="shared" si="79"/>
        <v>Electricity Retrofit Incentive</v>
      </c>
      <c r="D723" s="324" t="str">
        <f t="shared" si="79"/>
        <v>Business, Industrial</v>
      </c>
      <c r="E723" s="324">
        <f t="shared" si="79"/>
        <v>2009</v>
      </c>
      <c r="F723" s="325" t="str">
        <f t="shared" si="79"/>
        <v>Preliminary</v>
      </c>
      <c r="H723" s="323">
        <f t="shared" si="77"/>
        <v>202</v>
      </c>
      <c r="I723" s="325" t="s">
        <v>1771</v>
      </c>
      <c r="K723" s="326">
        <v>5.2999999999999978E-2</v>
      </c>
      <c r="L723" s="269" t="s">
        <v>212</v>
      </c>
      <c r="M723" s="269" t="s">
        <v>212</v>
      </c>
      <c r="N723" s="344" t="s">
        <v>212</v>
      </c>
      <c r="O723" s="269" t="s">
        <v>212</v>
      </c>
      <c r="P723" s="269" t="s">
        <v>212</v>
      </c>
      <c r="Q723" s="328">
        <v>41</v>
      </c>
      <c r="R723" s="329">
        <v>20</v>
      </c>
      <c r="T723" s="326">
        <v>0</v>
      </c>
      <c r="U723" s="197">
        <v>0</v>
      </c>
      <c r="V723" s="198">
        <v>0</v>
      </c>
      <c r="W723" s="198">
        <v>0</v>
      </c>
      <c r="X723" s="197">
        <v>0</v>
      </c>
      <c r="Y723" s="198">
        <v>0</v>
      </c>
      <c r="Z723" s="199">
        <v>0</v>
      </c>
    </row>
    <row r="724" spans="1:26" hidden="1">
      <c r="A724" s="23">
        <f t="shared" si="78"/>
        <v>718</v>
      </c>
      <c r="B724" s="24">
        <f t="shared" si="79"/>
        <v>39</v>
      </c>
      <c r="C724" s="24" t="str">
        <f t="shared" si="79"/>
        <v>Electricity Retrofit Incentive</v>
      </c>
      <c r="D724" s="24" t="str">
        <f t="shared" si="79"/>
        <v>Business, Industrial</v>
      </c>
      <c r="E724" s="24">
        <f t="shared" si="79"/>
        <v>2009</v>
      </c>
      <c r="F724" s="25" t="str">
        <f t="shared" si="79"/>
        <v>Preliminary</v>
      </c>
      <c r="H724" s="23">
        <f t="shared" si="77"/>
        <v>203</v>
      </c>
      <c r="I724" s="25" t="s">
        <v>1772</v>
      </c>
      <c r="K724" s="184">
        <v>2.5666666666666657E-2</v>
      </c>
      <c r="L724" s="253" t="s">
        <v>212</v>
      </c>
      <c r="M724" s="253" t="s">
        <v>212</v>
      </c>
      <c r="N724" s="254" t="s">
        <v>212</v>
      </c>
      <c r="O724" s="253" t="s">
        <v>212</v>
      </c>
      <c r="P724" s="253" t="s">
        <v>212</v>
      </c>
      <c r="Q724" s="187">
        <v>41</v>
      </c>
      <c r="R724" s="188">
        <v>20</v>
      </c>
      <c r="T724" s="184">
        <v>0</v>
      </c>
      <c r="U724" s="189">
        <v>0</v>
      </c>
      <c r="V724" s="185">
        <v>0</v>
      </c>
      <c r="W724" s="185">
        <v>0</v>
      </c>
      <c r="X724" s="189">
        <v>0</v>
      </c>
      <c r="Y724" s="185">
        <v>0</v>
      </c>
      <c r="Z724" s="190">
        <v>0</v>
      </c>
    </row>
    <row r="725" spans="1:26" hidden="1">
      <c r="A725" s="323">
        <f t="shared" si="78"/>
        <v>719</v>
      </c>
      <c r="B725" s="324">
        <f t="shared" si="79"/>
        <v>39</v>
      </c>
      <c r="C725" s="324" t="str">
        <f t="shared" si="79"/>
        <v>Electricity Retrofit Incentive</v>
      </c>
      <c r="D725" s="324" t="str">
        <f t="shared" si="79"/>
        <v>Business, Industrial</v>
      </c>
      <c r="E725" s="324">
        <f t="shared" si="79"/>
        <v>2009</v>
      </c>
      <c r="F725" s="325" t="str">
        <f t="shared" si="79"/>
        <v>Preliminary</v>
      </c>
      <c r="H725" s="323">
        <f t="shared" si="77"/>
        <v>204</v>
      </c>
      <c r="I725" s="325" t="s">
        <v>1773</v>
      </c>
      <c r="K725" s="326">
        <v>2.8333333333333308E-2</v>
      </c>
      <c r="L725" s="269" t="s">
        <v>212</v>
      </c>
      <c r="M725" s="269" t="s">
        <v>212</v>
      </c>
      <c r="N725" s="344" t="s">
        <v>212</v>
      </c>
      <c r="O725" s="269" t="s">
        <v>212</v>
      </c>
      <c r="P725" s="269" t="s">
        <v>212</v>
      </c>
      <c r="Q725" s="328">
        <v>41</v>
      </c>
      <c r="R725" s="329">
        <v>20</v>
      </c>
      <c r="T725" s="326">
        <v>0</v>
      </c>
      <c r="U725" s="197">
        <v>0</v>
      </c>
      <c r="V725" s="198">
        <v>0</v>
      </c>
      <c r="W725" s="198">
        <v>0</v>
      </c>
      <c r="X725" s="197">
        <v>0</v>
      </c>
      <c r="Y725" s="198">
        <v>0</v>
      </c>
      <c r="Z725" s="199">
        <v>0</v>
      </c>
    </row>
    <row r="726" spans="1:26" hidden="1">
      <c r="A726" s="23">
        <f t="shared" si="78"/>
        <v>720</v>
      </c>
      <c r="B726" s="24">
        <f t="shared" si="79"/>
        <v>39</v>
      </c>
      <c r="C726" s="24" t="str">
        <f t="shared" si="79"/>
        <v>Electricity Retrofit Incentive</v>
      </c>
      <c r="D726" s="24" t="str">
        <f t="shared" si="79"/>
        <v>Business, Industrial</v>
      </c>
      <c r="E726" s="24">
        <f t="shared" si="79"/>
        <v>2009</v>
      </c>
      <c r="F726" s="25" t="str">
        <f t="shared" si="79"/>
        <v>Preliminary</v>
      </c>
      <c r="H726" s="23">
        <f t="shared" si="77"/>
        <v>205</v>
      </c>
      <c r="I726" s="25" t="s">
        <v>1774</v>
      </c>
      <c r="K726" s="184">
        <v>0.18</v>
      </c>
      <c r="L726" s="253" t="s">
        <v>212</v>
      </c>
      <c r="M726" s="253" t="s">
        <v>212</v>
      </c>
      <c r="N726" s="254" t="s">
        <v>212</v>
      </c>
      <c r="O726" s="253" t="s">
        <v>212</v>
      </c>
      <c r="P726" s="253" t="s">
        <v>212</v>
      </c>
      <c r="Q726" s="187">
        <v>41</v>
      </c>
      <c r="R726" s="188">
        <v>20</v>
      </c>
      <c r="T726" s="184">
        <v>0</v>
      </c>
      <c r="U726" s="189">
        <v>0</v>
      </c>
      <c r="V726" s="185">
        <v>0</v>
      </c>
      <c r="W726" s="185">
        <v>0</v>
      </c>
      <c r="X726" s="189">
        <v>0</v>
      </c>
      <c r="Y726" s="185">
        <v>0</v>
      </c>
      <c r="Z726" s="190">
        <v>0</v>
      </c>
    </row>
    <row r="727" spans="1:26" hidden="1">
      <c r="A727" s="323">
        <f t="shared" si="78"/>
        <v>721</v>
      </c>
      <c r="B727" s="324">
        <f t="shared" si="79"/>
        <v>39</v>
      </c>
      <c r="C727" s="324" t="str">
        <f t="shared" si="79"/>
        <v>Electricity Retrofit Incentive</v>
      </c>
      <c r="D727" s="324" t="str">
        <f t="shared" si="79"/>
        <v>Business, Industrial</v>
      </c>
      <c r="E727" s="324">
        <f t="shared" si="79"/>
        <v>2009</v>
      </c>
      <c r="F727" s="325" t="str">
        <f t="shared" si="79"/>
        <v>Preliminary</v>
      </c>
      <c r="H727" s="323">
        <f t="shared" si="77"/>
        <v>206</v>
      </c>
      <c r="I727" s="325" t="s">
        <v>1775</v>
      </c>
      <c r="K727" s="326">
        <v>0.04</v>
      </c>
      <c r="L727" s="269" t="s">
        <v>212</v>
      </c>
      <c r="M727" s="269" t="s">
        <v>212</v>
      </c>
      <c r="N727" s="344" t="s">
        <v>212</v>
      </c>
      <c r="O727" s="269" t="s">
        <v>212</v>
      </c>
      <c r="P727" s="269" t="s">
        <v>212</v>
      </c>
      <c r="Q727" s="328">
        <v>41</v>
      </c>
      <c r="R727" s="329">
        <v>20</v>
      </c>
      <c r="T727" s="326">
        <v>0</v>
      </c>
      <c r="U727" s="197">
        <v>0</v>
      </c>
      <c r="V727" s="198">
        <v>0</v>
      </c>
      <c r="W727" s="198">
        <v>0</v>
      </c>
      <c r="X727" s="197">
        <v>0</v>
      </c>
      <c r="Y727" s="198">
        <v>0</v>
      </c>
      <c r="Z727" s="199">
        <v>0</v>
      </c>
    </row>
    <row r="728" spans="1:26" hidden="1">
      <c r="A728" s="23">
        <f t="shared" si="78"/>
        <v>722</v>
      </c>
      <c r="B728" s="24">
        <f t="shared" si="79"/>
        <v>39</v>
      </c>
      <c r="C728" s="24" t="str">
        <f t="shared" si="79"/>
        <v>Electricity Retrofit Incentive</v>
      </c>
      <c r="D728" s="24" t="str">
        <f t="shared" si="79"/>
        <v>Business, Industrial</v>
      </c>
      <c r="E728" s="24">
        <f t="shared" si="79"/>
        <v>2009</v>
      </c>
      <c r="F728" s="25" t="str">
        <f t="shared" si="79"/>
        <v>Preliminary</v>
      </c>
      <c r="H728" s="23">
        <f t="shared" si="77"/>
        <v>207</v>
      </c>
      <c r="I728" s="25" t="s">
        <v>1776</v>
      </c>
      <c r="K728" s="184">
        <v>0.04</v>
      </c>
      <c r="L728" s="253" t="s">
        <v>212</v>
      </c>
      <c r="M728" s="253" t="s">
        <v>212</v>
      </c>
      <c r="N728" s="254" t="s">
        <v>212</v>
      </c>
      <c r="O728" s="253" t="s">
        <v>212</v>
      </c>
      <c r="P728" s="253" t="s">
        <v>212</v>
      </c>
      <c r="Q728" s="187">
        <v>41</v>
      </c>
      <c r="R728" s="188">
        <v>20</v>
      </c>
      <c r="T728" s="184">
        <v>0</v>
      </c>
      <c r="U728" s="189">
        <v>0</v>
      </c>
      <c r="V728" s="185">
        <v>0</v>
      </c>
      <c r="W728" s="185">
        <v>0</v>
      </c>
      <c r="X728" s="189">
        <v>0</v>
      </c>
      <c r="Y728" s="185">
        <v>0</v>
      </c>
      <c r="Z728" s="190">
        <v>0</v>
      </c>
    </row>
    <row r="729" spans="1:26" hidden="1">
      <c r="A729" s="323">
        <f t="shared" si="78"/>
        <v>723</v>
      </c>
      <c r="B729" s="324">
        <f t="shared" si="79"/>
        <v>39</v>
      </c>
      <c r="C729" s="324" t="str">
        <f t="shared" si="79"/>
        <v>Electricity Retrofit Incentive</v>
      </c>
      <c r="D729" s="324" t="str">
        <f t="shared" si="79"/>
        <v>Business, Industrial</v>
      </c>
      <c r="E729" s="324">
        <f t="shared" si="79"/>
        <v>2009</v>
      </c>
      <c r="F729" s="325" t="str">
        <f t="shared" si="79"/>
        <v>Preliminary</v>
      </c>
      <c r="H729" s="323">
        <f t="shared" si="77"/>
        <v>208</v>
      </c>
      <c r="I729" s="325" t="s">
        <v>1777</v>
      </c>
      <c r="K729" s="326">
        <v>0.02</v>
      </c>
      <c r="L729" s="269" t="s">
        <v>212</v>
      </c>
      <c r="M729" s="269" t="s">
        <v>212</v>
      </c>
      <c r="N729" s="344" t="s">
        <v>212</v>
      </c>
      <c r="O729" s="269" t="s">
        <v>212</v>
      </c>
      <c r="P729" s="269" t="s">
        <v>212</v>
      </c>
      <c r="Q729" s="328">
        <v>41</v>
      </c>
      <c r="R729" s="329">
        <v>20</v>
      </c>
      <c r="T729" s="326">
        <v>0</v>
      </c>
      <c r="U729" s="197">
        <v>0</v>
      </c>
      <c r="V729" s="198">
        <v>0</v>
      </c>
      <c r="W729" s="198">
        <v>0</v>
      </c>
      <c r="X729" s="197">
        <v>0</v>
      </c>
      <c r="Y729" s="198">
        <v>0</v>
      </c>
      <c r="Z729" s="199">
        <v>0</v>
      </c>
    </row>
    <row r="730" spans="1:26" hidden="1">
      <c r="A730" s="23">
        <f t="shared" si="78"/>
        <v>724</v>
      </c>
      <c r="B730" s="24">
        <f t="shared" si="79"/>
        <v>39</v>
      </c>
      <c r="C730" s="24" t="str">
        <f t="shared" si="79"/>
        <v>Electricity Retrofit Incentive</v>
      </c>
      <c r="D730" s="24" t="str">
        <f t="shared" si="79"/>
        <v>Business, Industrial</v>
      </c>
      <c r="E730" s="24">
        <f t="shared" si="79"/>
        <v>2009</v>
      </c>
      <c r="F730" s="25" t="str">
        <f t="shared" si="79"/>
        <v>Preliminary</v>
      </c>
      <c r="H730" s="23">
        <f t="shared" si="77"/>
        <v>209</v>
      </c>
      <c r="I730" s="25" t="s">
        <v>1778</v>
      </c>
      <c r="K730" s="184">
        <v>0.03</v>
      </c>
      <c r="L730" s="253" t="s">
        <v>212</v>
      </c>
      <c r="M730" s="253" t="s">
        <v>212</v>
      </c>
      <c r="N730" s="254" t="s">
        <v>212</v>
      </c>
      <c r="O730" s="253" t="s">
        <v>212</v>
      </c>
      <c r="P730" s="253" t="s">
        <v>212</v>
      </c>
      <c r="Q730" s="187">
        <v>41</v>
      </c>
      <c r="R730" s="188">
        <v>20</v>
      </c>
      <c r="T730" s="184">
        <v>0</v>
      </c>
      <c r="U730" s="189">
        <v>0</v>
      </c>
      <c r="V730" s="185">
        <v>0</v>
      </c>
      <c r="W730" s="185">
        <v>0</v>
      </c>
      <c r="X730" s="189">
        <v>0</v>
      </c>
      <c r="Y730" s="185">
        <v>0</v>
      </c>
      <c r="Z730" s="190">
        <v>0</v>
      </c>
    </row>
    <row r="731" spans="1:26" hidden="1">
      <c r="A731" s="323">
        <f t="shared" si="78"/>
        <v>725</v>
      </c>
      <c r="B731" s="324">
        <f t="shared" ref="B731:F746" si="80">B730</f>
        <v>39</v>
      </c>
      <c r="C731" s="324" t="str">
        <f t="shared" si="80"/>
        <v>Electricity Retrofit Incentive</v>
      </c>
      <c r="D731" s="324" t="str">
        <f t="shared" si="80"/>
        <v>Business, Industrial</v>
      </c>
      <c r="E731" s="324">
        <f t="shared" si="80"/>
        <v>2009</v>
      </c>
      <c r="F731" s="325" t="str">
        <f t="shared" si="80"/>
        <v>Preliminary</v>
      </c>
      <c r="H731" s="323">
        <f t="shared" si="77"/>
        <v>210</v>
      </c>
      <c r="I731" s="325" t="s">
        <v>1779</v>
      </c>
      <c r="K731" s="326">
        <v>0.04</v>
      </c>
      <c r="L731" s="269" t="s">
        <v>212</v>
      </c>
      <c r="M731" s="269" t="s">
        <v>212</v>
      </c>
      <c r="N731" s="344" t="s">
        <v>212</v>
      </c>
      <c r="O731" s="269" t="s">
        <v>212</v>
      </c>
      <c r="P731" s="269" t="s">
        <v>212</v>
      </c>
      <c r="Q731" s="328">
        <v>41</v>
      </c>
      <c r="R731" s="329">
        <v>20</v>
      </c>
      <c r="T731" s="326">
        <v>0</v>
      </c>
      <c r="U731" s="197">
        <v>0</v>
      </c>
      <c r="V731" s="198">
        <v>0</v>
      </c>
      <c r="W731" s="198">
        <v>0</v>
      </c>
      <c r="X731" s="197">
        <v>0</v>
      </c>
      <c r="Y731" s="198">
        <v>0</v>
      </c>
      <c r="Z731" s="199">
        <v>0</v>
      </c>
    </row>
    <row r="732" spans="1:26" hidden="1">
      <c r="A732" s="23">
        <f t="shared" si="78"/>
        <v>726</v>
      </c>
      <c r="B732" s="24">
        <f t="shared" si="80"/>
        <v>39</v>
      </c>
      <c r="C732" s="24" t="str">
        <f t="shared" si="80"/>
        <v>Electricity Retrofit Incentive</v>
      </c>
      <c r="D732" s="24" t="str">
        <f t="shared" si="80"/>
        <v>Business, Industrial</v>
      </c>
      <c r="E732" s="24">
        <f t="shared" si="80"/>
        <v>2009</v>
      </c>
      <c r="F732" s="25" t="str">
        <f t="shared" si="80"/>
        <v>Preliminary</v>
      </c>
      <c r="H732" s="23">
        <f t="shared" si="77"/>
        <v>211</v>
      </c>
      <c r="I732" s="25" t="s">
        <v>1780</v>
      </c>
      <c r="K732" s="184">
        <v>7.0000000000000007E-2</v>
      </c>
      <c r="L732" s="253" t="s">
        <v>212</v>
      </c>
      <c r="M732" s="253" t="s">
        <v>212</v>
      </c>
      <c r="N732" s="254" t="s">
        <v>212</v>
      </c>
      <c r="O732" s="253" t="s">
        <v>212</v>
      </c>
      <c r="P732" s="253" t="s">
        <v>212</v>
      </c>
      <c r="Q732" s="187">
        <v>41</v>
      </c>
      <c r="R732" s="188">
        <v>20</v>
      </c>
      <c r="T732" s="184">
        <v>0</v>
      </c>
      <c r="U732" s="189">
        <v>0</v>
      </c>
      <c r="V732" s="185">
        <v>0</v>
      </c>
      <c r="W732" s="185">
        <v>0</v>
      </c>
      <c r="X732" s="189">
        <v>0</v>
      </c>
      <c r="Y732" s="185">
        <v>0</v>
      </c>
      <c r="Z732" s="190">
        <v>0</v>
      </c>
    </row>
    <row r="733" spans="1:26" hidden="1">
      <c r="A733" s="323">
        <f t="shared" si="78"/>
        <v>727</v>
      </c>
      <c r="B733" s="324">
        <f t="shared" si="80"/>
        <v>39</v>
      </c>
      <c r="C733" s="324" t="str">
        <f t="shared" si="80"/>
        <v>Electricity Retrofit Incentive</v>
      </c>
      <c r="D733" s="324" t="str">
        <f t="shared" si="80"/>
        <v>Business, Industrial</v>
      </c>
      <c r="E733" s="324">
        <f t="shared" si="80"/>
        <v>2009</v>
      </c>
      <c r="F733" s="325" t="str">
        <f t="shared" si="80"/>
        <v>Preliminary</v>
      </c>
      <c r="H733" s="323">
        <f t="shared" si="77"/>
        <v>212</v>
      </c>
      <c r="I733" s="325" t="s">
        <v>1781</v>
      </c>
      <c r="K733" s="326">
        <v>7.0000000000000007E-2</v>
      </c>
      <c r="L733" s="269" t="s">
        <v>212</v>
      </c>
      <c r="M733" s="269" t="s">
        <v>212</v>
      </c>
      <c r="N733" s="344" t="s">
        <v>212</v>
      </c>
      <c r="O733" s="269" t="s">
        <v>212</v>
      </c>
      <c r="P733" s="269" t="s">
        <v>212</v>
      </c>
      <c r="Q733" s="328">
        <v>41</v>
      </c>
      <c r="R733" s="329">
        <v>20</v>
      </c>
      <c r="T733" s="326">
        <v>0</v>
      </c>
      <c r="U733" s="197">
        <v>0</v>
      </c>
      <c r="V733" s="198">
        <v>0</v>
      </c>
      <c r="W733" s="198">
        <v>0</v>
      </c>
      <c r="X733" s="197">
        <v>0</v>
      </c>
      <c r="Y733" s="198">
        <v>0</v>
      </c>
      <c r="Z733" s="199">
        <v>0</v>
      </c>
    </row>
    <row r="734" spans="1:26" hidden="1">
      <c r="A734" s="23">
        <f t="shared" si="78"/>
        <v>728</v>
      </c>
      <c r="B734" s="24">
        <f t="shared" si="80"/>
        <v>39</v>
      </c>
      <c r="C734" s="24" t="str">
        <f t="shared" si="80"/>
        <v>Electricity Retrofit Incentive</v>
      </c>
      <c r="D734" s="24" t="str">
        <f t="shared" si="80"/>
        <v>Business, Industrial</v>
      </c>
      <c r="E734" s="24">
        <f t="shared" si="80"/>
        <v>2009</v>
      </c>
      <c r="F734" s="25" t="str">
        <f t="shared" si="80"/>
        <v>Preliminary</v>
      </c>
      <c r="H734" s="23">
        <f t="shared" si="77"/>
        <v>213</v>
      </c>
      <c r="I734" s="25" t="s">
        <v>1782</v>
      </c>
      <c r="K734" s="184">
        <v>0.13</v>
      </c>
      <c r="L734" s="253" t="s">
        <v>212</v>
      </c>
      <c r="M734" s="253" t="s">
        <v>212</v>
      </c>
      <c r="N734" s="254" t="s">
        <v>212</v>
      </c>
      <c r="O734" s="253" t="s">
        <v>212</v>
      </c>
      <c r="P734" s="253" t="s">
        <v>212</v>
      </c>
      <c r="Q734" s="187">
        <v>41</v>
      </c>
      <c r="R734" s="188">
        <v>20</v>
      </c>
      <c r="T734" s="184">
        <v>0</v>
      </c>
      <c r="U734" s="189">
        <v>0</v>
      </c>
      <c r="V734" s="185">
        <v>0</v>
      </c>
      <c r="W734" s="185">
        <v>0</v>
      </c>
      <c r="X734" s="189">
        <v>0</v>
      </c>
      <c r="Y734" s="185">
        <v>0</v>
      </c>
      <c r="Z734" s="190">
        <v>0</v>
      </c>
    </row>
    <row r="735" spans="1:26" hidden="1">
      <c r="A735" s="323">
        <f t="shared" si="78"/>
        <v>729</v>
      </c>
      <c r="B735" s="324">
        <f t="shared" si="80"/>
        <v>39</v>
      </c>
      <c r="C735" s="324" t="str">
        <f t="shared" si="80"/>
        <v>Electricity Retrofit Incentive</v>
      </c>
      <c r="D735" s="324" t="str">
        <f t="shared" si="80"/>
        <v>Business, Industrial</v>
      </c>
      <c r="E735" s="324">
        <f t="shared" si="80"/>
        <v>2009</v>
      </c>
      <c r="F735" s="325" t="str">
        <f t="shared" si="80"/>
        <v>Preliminary</v>
      </c>
      <c r="H735" s="323">
        <f t="shared" si="77"/>
        <v>214</v>
      </c>
      <c r="I735" s="325" t="s">
        <v>1783</v>
      </c>
      <c r="K735" s="326">
        <v>0.15</v>
      </c>
      <c r="L735" s="269" t="s">
        <v>212</v>
      </c>
      <c r="M735" s="269" t="s">
        <v>212</v>
      </c>
      <c r="N735" s="344" t="s">
        <v>212</v>
      </c>
      <c r="O735" s="269" t="s">
        <v>212</v>
      </c>
      <c r="P735" s="269" t="s">
        <v>212</v>
      </c>
      <c r="Q735" s="328">
        <v>41</v>
      </c>
      <c r="R735" s="329">
        <v>20</v>
      </c>
      <c r="T735" s="326">
        <v>0</v>
      </c>
      <c r="U735" s="197">
        <v>0</v>
      </c>
      <c r="V735" s="198">
        <v>0</v>
      </c>
      <c r="W735" s="198">
        <v>0</v>
      </c>
      <c r="X735" s="197">
        <v>0</v>
      </c>
      <c r="Y735" s="198">
        <v>0</v>
      </c>
      <c r="Z735" s="199">
        <v>0</v>
      </c>
    </row>
    <row r="736" spans="1:26" hidden="1">
      <c r="A736" s="23">
        <f t="shared" si="78"/>
        <v>730</v>
      </c>
      <c r="B736" s="24">
        <f t="shared" si="80"/>
        <v>39</v>
      </c>
      <c r="C736" s="24" t="str">
        <f t="shared" si="80"/>
        <v>Electricity Retrofit Incentive</v>
      </c>
      <c r="D736" s="24" t="str">
        <f t="shared" si="80"/>
        <v>Business, Industrial</v>
      </c>
      <c r="E736" s="24">
        <f t="shared" si="80"/>
        <v>2009</v>
      </c>
      <c r="F736" s="25" t="str">
        <f t="shared" si="80"/>
        <v>Preliminary</v>
      </c>
      <c r="H736" s="23">
        <f t="shared" si="77"/>
        <v>215</v>
      </c>
      <c r="I736" s="25" t="s">
        <v>1784</v>
      </c>
      <c r="K736" s="184">
        <v>0.2</v>
      </c>
      <c r="L736" s="253" t="s">
        <v>212</v>
      </c>
      <c r="M736" s="253" t="s">
        <v>212</v>
      </c>
      <c r="N736" s="254" t="s">
        <v>212</v>
      </c>
      <c r="O736" s="253" t="s">
        <v>212</v>
      </c>
      <c r="P736" s="253" t="s">
        <v>212</v>
      </c>
      <c r="Q736" s="187">
        <v>41</v>
      </c>
      <c r="R736" s="188">
        <v>20</v>
      </c>
      <c r="T736" s="184">
        <v>0</v>
      </c>
      <c r="U736" s="189">
        <v>0</v>
      </c>
      <c r="V736" s="185">
        <v>0</v>
      </c>
      <c r="W736" s="185">
        <v>0</v>
      </c>
      <c r="X736" s="189">
        <v>0</v>
      </c>
      <c r="Y736" s="185">
        <v>0</v>
      </c>
      <c r="Z736" s="190">
        <v>0</v>
      </c>
    </row>
    <row r="737" spans="1:26" hidden="1">
      <c r="A737" s="323">
        <f t="shared" si="78"/>
        <v>731</v>
      </c>
      <c r="B737" s="324">
        <f t="shared" si="80"/>
        <v>39</v>
      </c>
      <c r="C737" s="324" t="str">
        <f t="shared" si="80"/>
        <v>Electricity Retrofit Incentive</v>
      </c>
      <c r="D737" s="324" t="str">
        <f t="shared" si="80"/>
        <v>Business, Industrial</v>
      </c>
      <c r="E737" s="324">
        <f t="shared" si="80"/>
        <v>2009</v>
      </c>
      <c r="F737" s="325" t="str">
        <f t="shared" si="80"/>
        <v>Preliminary</v>
      </c>
      <c r="H737" s="323">
        <f t="shared" si="77"/>
        <v>216</v>
      </c>
      <c r="I737" s="325" t="s">
        <v>1785</v>
      </c>
      <c r="K737" s="326">
        <v>0.26</v>
      </c>
      <c r="L737" s="269" t="s">
        <v>212</v>
      </c>
      <c r="M737" s="269" t="s">
        <v>212</v>
      </c>
      <c r="N737" s="344" t="s">
        <v>212</v>
      </c>
      <c r="O737" s="269" t="s">
        <v>212</v>
      </c>
      <c r="P737" s="269" t="s">
        <v>212</v>
      </c>
      <c r="Q737" s="328">
        <v>41</v>
      </c>
      <c r="R737" s="329">
        <v>20</v>
      </c>
      <c r="T737" s="326">
        <v>0</v>
      </c>
      <c r="U737" s="197">
        <v>0</v>
      </c>
      <c r="V737" s="198">
        <v>0</v>
      </c>
      <c r="W737" s="198">
        <v>0</v>
      </c>
      <c r="X737" s="197">
        <v>0</v>
      </c>
      <c r="Y737" s="198">
        <v>0</v>
      </c>
      <c r="Z737" s="199">
        <v>0</v>
      </c>
    </row>
    <row r="738" spans="1:26" hidden="1">
      <c r="A738" s="23">
        <f t="shared" si="78"/>
        <v>732</v>
      </c>
      <c r="B738" s="24">
        <f t="shared" si="80"/>
        <v>39</v>
      </c>
      <c r="C738" s="24" t="str">
        <f t="shared" si="80"/>
        <v>Electricity Retrofit Incentive</v>
      </c>
      <c r="D738" s="24" t="str">
        <f t="shared" si="80"/>
        <v>Business, Industrial</v>
      </c>
      <c r="E738" s="24">
        <f t="shared" si="80"/>
        <v>2009</v>
      </c>
      <c r="F738" s="25" t="str">
        <f t="shared" si="80"/>
        <v>Preliminary</v>
      </c>
      <c r="H738" s="23">
        <f t="shared" si="77"/>
        <v>217</v>
      </c>
      <c r="I738" s="25" t="s">
        <v>1786</v>
      </c>
      <c r="K738" s="184">
        <v>0.31</v>
      </c>
      <c r="L738" s="253" t="s">
        <v>212</v>
      </c>
      <c r="M738" s="253" t="s">
        <v>212</v>
      </c>
      <c r="N738" s="254" t="s">
        <v>212</v>
      </c>
      <c r="O738" s="253" t="s">
        <v>212</v>
      </c>
      <c r="P738" s="253" t="s">
        <v>212</v>
      </c>
      <c r="Q738" s="187">
        <v>41</v>
      </c>
      <c r="R738" s="188">
        <v>20</v>
      </c>
      <c r="T738" s="184">
        <v>0</v>
      </c>
      <c r="U738" s="189">
        <v>0</v>
      </c>
      <c r="V738" s="185">
        <v>0</v>
      </c>
      <c r="W738" s="185">
        <v>0</v>
      </c>
      <c r="X738" s="189">
        <v>0</v>
      </c>
      <c r="Y738" s="185">
        <v>0</v>
      </c>
      <c r="Z738" s="190">
        <v>0</v>
      </c>
    </row>
    <row r="739" spans="1:26" hidden="1">
      <c r="A739" s="323">
        <f t="shared" si="78"/>
        <v>733</v>
      </c>
      <c r="B739" s="324">
        <f t="shared" si="80"/>
        <v>39</v>
      </c>
      <c r="C739" s="324" t="str">
        <f t="shared" si="80"/>
        <v>Electricity Retrofit Incentive</v>
      </c>
      <c r="D739" s="324" t="str">
        <f t="shared" si="80"/>
        <v>Business, Industrial</v>
      </c>
      <c r="E739" s="324">
        <f t="shared" si="80"/>
        <v>2009</v>
      </c>
      <c r="F739" s="325" t="str">
        <f t="shared" si="80"/>
        <v>Preliminary</v>
      </c>
      <c r="H739" s="323">
        <f t="shared" si="77"/>
        <v>218</v>
      </c>
      <c r="I739" s="325" t="s">
        <v>1787</v>
      </c>
      <c r="K739" s="326">
        <v>0.33</v>
      </c>
      <c r="L739" s="269" t="s">
        <v>212</v>
      </c>
      <c r="M739" s="269" t="s">
        <v>212</v>
      </c>
      <c r="N739" s="344" t="s">
        <v>212</v>
      </c>
      <c r="O739" s="269" t="s">
        <v>212</v>
      </c>
      <c r="P739" s="269" t="s">
        <v>212</v>
      </c>
      <c r="Q739" s="328">
        <v>41</v>
      </c>
      <c r="R739" s="329">
        <v>20</v>
      </c>
      <c r="T739" s="326">
        <v>0</v>
      </c>
      <c r="U739" s="197">
        <v>0</v>
      </c>
      <c r="V739" s="198">
        <v>0</v>
      </c>
      <c r="W739" s="198">
        <v>0</v>
      </c>
      <c r="X739" s="197">
        <v>0</v>
      </c>
      <c r="Y739" s="198">
        <v>0</v>
      </c>
      <c r="Z739" s="199">
        <v>0</v>
      </c>
    </row>
    <row r="740" spans="1:26" hidden="1">
      <c r="A740" s="23">
        <f t="shared" si="78"/>
        <v>734</v>
      </c>
      <c r="B740" s="24">
        <f t="shared" si="80"/>
        <v>39</v>
      </c>
      <c r="C740" s="24" t="str">
        <f t="shared" si="80"/>
        <v>Electricity Retrofit Incentive</v>
      </c>
      <c r="D740" s="24" t="str">
        <f t="shared" si="80"/>
        <v>Business, Industrial</v>
      </c>
      <c r="E740" s="24">
        <f t="shared" si="80"/>
        <v>2009</v>
      </c>
      <c r="F740" s="25" t="str">
        <f t="shared" si="80"/>
        <v>Preliminary</v>
      </c>
      <c r="H740" s="23">
        <f t="shared" si="77"/>
        <v>219</v>
      </c>
      <c r="I740" s="25" t="s">
        <v>1788</v>
      </c>
      <c r="K740" s="184">
        <v>0.28000000000000003</v>
      </c>
      <c r="L740" s="253" t="s">
        <v>212</v>
      </c>
      <c r="M740" s="253" t="s">
        <v>212</v>
      </c>
      <c r="N740" s="254" t="s">
        <v>212</v>
      </c>
      <c r="O740" s="253" t="s">
        <v>212</v>
      </c>
      <c r="P740" s="253" t="s">
        <v>212</v>
      </c>
      <c r="Q740" s="187">
        <v>41</v>
      </c>
      <c r="R740" s="188">
        <v>20</v>
      </c>
      <c r="T740" s="184">
        <v>0</v>
      </c>
      <c r="U740" s="189">
        <v>0</v>
      </c>
      <c r="V740" s="185">
        <v>0</v>
      </c>
      <c r="W740" s="185">
        <v>0</v>
      </c>
      <c r="X740" s="189">
        <v>0</v>
      </c>
      <c r="Y740" s="185">
        <v>0</v>
      </c>
      <c r="Z740" s="190">
        <v>0</v>
      </c>
    </row>
    <row r="741" spans="1:26" hidden="1">
      <c r="A741" s="323">
        <f t="shared" si="78"/>
        <v>735</v>
      </c>
      <c r="B741" s="324">
        <f t="shared" si="80"/>
        <v>39</v>
      </c>
      <c r="C741" s="324" t="str">
        <f t="shared" si="80"/>
        <v>Electricity Retrofit Incentive</v>
      </c>
      <c r="D741" s="324" t="str">
        <f t="shared" si="80"/>
        <v>Business, Industrial</v>
      </c>
      <c r="E741" s="324">
        <f t="shared" si="80"/>
        <v>2009</v>
      </c>
      <c r="F741" s="325" t="str">
        <f t="shared" si="80"/>
        <v>Preliminary</v>
      </c>
      <c r="H741" s="323">
        <f t="shared" si="77"/>
        <v>220</v>
      </c>
      <c r="I741" s="325" t="s">
        <v>1789</v>
      </c>
      <c r="K741" s="326">
        <v>0.48</v>
      </c>
      <c r="L741" s="269" t="s">
        <v>212</v>
      </c>
      <c r="M741" s="269" t="s">
        <v>212</v>
      </c>
      <c r="N741" s="344" t="s">
        <v>212</v>
      </c>
      <c r="O741" s="269" t="s">
        <v>212</v>
      </c>
      <c r="P741" s="269" t="s">
        <v>212</v>
      </c>
      <c r="Q741" s="328">
        <v>41</v>
      </c>
      <c r="R741" s="329">
        <v>20</v>
      </c>
      <c r="T741" s="326">
        <v>0</v>
      </c>
      <c r="U741" s="197">
        <v>0</v>
      </c>
      <c r="V741" s="198">
        <v>0</v>
      </c>
      <c r="W741" s="198">
        <v>0</v>
      </c>
      <c r="X741" s="197">
        <v>0</v>
      </c>
      <c r="Y741" s="198">
        <v>0</v>
      </c>
      <c r="Z741" s="199">
        <v>0</v>
      </c>
    </row>
    <row r="742" spans="1:26" hidden="1">
      <c r="A742" s="23">
        <f t="shared" si="78"/>
        <v>736</v>
      </c>
      <c r="B742" s="24">
        <f t="shared" si="80"/>
        <v>39</v>
      </c>
      <c r="C742" s="24" t="str">
        <f t="shared" si="80"/>
        <v>Electricity Retrofit Incentive</v>
      </c>
      <c r="D742" s="24" t="str">
        <f t="shared" si="80"/>
        <v>Business, Industrial</v>
      </c>
      <c r="E742" s="24">
        <f t="shared" si="80"/>
        <v>2009</v>
      </c>
      <c r="F742" s="25" t="str">
        <f t="shared" si="80"/>
        <v>Preliminary</v>
      </c>
      <c r="H742" s="23">
        <f t="shared" si="77"/>
        <v>221</v>
      </c>
      <c r="I742" s="25" t="s">
        <v>1790</v>
      </c>
      <c r="K742" s="184">
        <v>0.53</v>
      </c>
      <c r="L742" s="253" t="s">
        <v>212</v>
      </c>
      <c r="M742" s="253" t="s">
        <v>212</v>
      </c>
      <c r="N742" s="254" t="s">
        <v>212</v>
      </c>
      <c r="O742" s="253" t="s">
        <v>212</v>
      </c>
      <c r="P742" s="253" t="s">
        <v>212</v>
      </c>
      <c r="Q742" s="187">
        <v>41</v>
      </c>
      <c r="R742" s="188">
        <v>20</v>
      </c>
      <c r="T742" s="184">
        <v>0</v>
      </c>
      <c r="U742" s="189">
        <v>0</v>
      </c>
      <c r="V742" s="185">
        <v>0</v>
      </c>
      <c r="W742" s="185">
        <v>0</v>
      </c>
      <c r="X742" s="189">
        <v>0</v>
      </c>
      <c r="Y742" s="185">
        <v>0</v>
      </c>
      <c r="Z742" s="190">
        <v>0</v>
      </c>
    </row>
    <row r="743" spans="1:26" hidden="1">
      <c r="A743" s="323">
        <f t="shared" si="78"/>
        <v>737</v>
      </c>
      <c r="B743" s="324">
        <f t="shared" si="80"/>
        <v>39</v>
      </c>
      <c r="C743" s="324" t="str">
        <f t="shared" si="80"/>
        <v>Electricity Retrofit Incentive</v>
      </c>
      <c r="D743" s="324" t="str">
        <f t="shared" si="80"/>
        <v>Business, Industrial</v>
      </c>
      <c r="E743" s="324">
        <f t="shared" si="80"/>
        <v>2009</v>
      </c>
      <c r="F743" s="325" t="str">
        <f t="shared" si="80"/>
        <v>Preliminary</v>
      </c>
      <c r="H743" s="323">
        <f t="shared" si="77"/>
        <v>222</v>
      </c>
      <c r="I743" s="325" t="s">
        <v>1791</v>
      </c>
      <c r="K743" s="326">
        <v>0.42</v>
      </c>
      <c r="L743" s="269" t="s">
        <v>212</v>
      </c>
      <c r="M743" s="269" t="s">
        <v>212</v>
      </c>
      <c r="N743" s="344" t="s">
        <v>212</v>
      </c>
      <c r="O743" s="269" t="s">
        <v>212</v>
      </c>
      <c r="P743" s="269" t="s">
        <v>212</v>
      </c>
      <c r="Q743" s="328">
        <v>41</v>
      </c>
      <c r="R743" s="329">
        <v>20</v>
      </c>
      <c r="T743" s="326">
        <v>0</v>
      </c>
      <c r="U743" s="197">
        <v>0</v>
      </c>
      <c r="V743" s="198">
        <v>0</v>
      </c>
      <c r="W743" s="198">
        <v>0</v>
      </c>
      <c r="X743" s="197">
        <v>0</v>
      </c>
      <c r="Y743" s="198">
        <v>0</v>
      </c>
      <c r="Z743" s="199">
        <v>0</v>
      </c>
    </row>
    <row r="744" spans="1:26" hidden="1">
      <c r="A744" s="23">
        <f t="shared" si="78"/>
        <v>738</v>
      </c>
      <c r="B744" s="24">
        <f t="shared" si="80"/>
        <v>39</v>
      </c>
      <c r="C744" s="24" t="str">
        <f t="shared" si="80"/>
        <v>Electricity Retrofit Incentive</v>
      </c>
      <c r="D744" s="24" t="str">
        <f t="shared" si="80"/>
        <v>Business, Industrial</v>
      </c>
      <c r="E744" s="24">
        <f t="shared" si="80"/>
        <v>2009</v>
      </c>
      <c r="F744" s="25" t="str">
        <f t="shared" si="80"/>
        <v>Preliminary</v>
      </c>
      <c r="H744" s="23">
        <f t="shared" si="77"/>
        <v>223</v>
      </c>
      <c r="I744" s="25" t="s">
        <v>1792</v>
      </c>
      <c r="K744" s="184">
        <v>0.81</v>
      </c>
      <c r="L744" s="253" t="s">
        <v>212</v>
      </c>
      <c r="M744" s="253" t="s">
        <v>212</v>
      </c>
      <c r="N744" s="254" t="s">
        <v>212</v>
      </c>
      <c r="O744" s="253" t="s">
        <v>212</v>
      </c>
      <c r="P744" s="253" t="s">
        <v>212</v>
      </c>
      <c r="Q744" s="187">
        <v>41</v>
      </c>
      <c r="R744" s="188">
        <v>20</v>
      </c>
      <c r="T744" s="184">
        <v>0</v>
      </c>
      <c r="U744" s="189">
        <v>0</v>
      </c>
      <c r="V744" s="185">
        <v>0</v>
      </c>
      <c r="W744" s="185">
        <v>0</v>
      </c>
      <c r="X744" s="189">
        <v>0</v>
      </c>
      <c r="Y744" s="185">
        <v>0</v>
      </c>
      <c r="Z744" s="190">
        <v>0</v>
      </c>
    </row>
    <row r="745" spans="1:26" hidden="1">
      <c r="A745" s="323">
        <f t="shared" si="78"/>
        <v>739</v>
      </c>
      <c r="B745" s="324">
        <f t="shared" si="80"/>
        <v>39</v>
      </c>
      <c r="C745" s="324" t="str">
        <f t="shared" si="80"/>
        <v>Electricity Retrofit Incentive</v>
      </c>
      <c r="D745" s="324" t="str">
        <f t="shared" si="80"/>
        <v>Business, Industrial</v>
      </c>
      <c r="E745" s="324">
        <f t="shared" si="80"/>
        <v>2009</v>
      </c>
      <c r="F745" s="325" t="str">
        <f t="shared" si="80"/>
        <v>Preliminary</v>
      </c>
      <c r="H745" s="323">
        <f t="shared" si="77"/>
        <v>224</v>
      </c>
      <c r="I745" s="325" t="s">
        <v>1793</v>
      </c>
      <c r="K745" s="326">
        <v>0.7</v>
      </c>
      <c r="L745" s="269" t="s">
        <v>212</v>
      </c>
      <c r="M745" s="269" t="s">
        <v>212</v>
      </c>
      <c r="N745" s="344" t="s">
        <v>212</v>
      </c>
      <c r="O745" s="269" t="s">
        <v>212</v>
      </c>
      <c r="P745" s="269" t="s">
        <v>212</v>
      </c>
      <c r="Q745" s="328">
        <v>41</v>
      </c>
      <c r="R745" s="329">
        <v>20</v>
      </c>
      <c r="T745" s="326">
        <v>0</v>
      </c>
      <c r="U745" s="197">
        <v>0</v>
      </c>
      <c r="V745" s="198">
        <v>0</v>
      </c>
      <c r="W745" s="198">
        <v>0</v>
      </c>
      <c r="X745" s="197">
        <v>0</v>
      </c>
      <c r="Y745" s="198">
        <v>0</v>
      </c>
      <c r="Z745" s="199">
        <v>0</v>
      </c>
    </row>
    <row r="746" spans="1:26" hidden="1">
      <c r="A746" s="23">
        <f t="shared" si="78"/>
        <v>740</v>
      </c>
      <c r="B746" s="24">
        <f t="shared" si="80"/>
        <v>39</v>
      </c>
      <c r="C746" s="24" t="str">
        <f t="shared" si="80"/>
        <v>Electricity Retrofit Incentive</v>
      </c>
      <c r="D746" s="24" t="str">
        <f t="shared" si="80"/>
        <v>Business, Industrial</v>
      </c>
      <c r="E746" s="24">
        <f t="shared" si="80"/>
        <v>2009</v>
      </c>
      <c r="F746" s="25" t="str">
        <f t="shared" si="80"/>
        <v>Preliminary</v>
      </c>
      <c r="H746" s="23">
        <f t="shared" si="77"/>
        <v>225</v>
      </c>
      <c r="I746" s="25" t="s">
        <v>1794</v>
      </c>
      <c r="K746" s="184">
        <v>0.74</v>
      </c>
      <c r="L746" s="253" t="s">
        <v>212</v>
      </c>
      <c r="M746" s="253" t="s">
        <v>212</v>
      </c>
      <c r="N746" s="254" t="s">
        <v>212</v>
      </c>
      <c r="O746" s="253" t="s">
        <v>212</v>
      </c>
      <c r="P746" s="253" t="s">
        <v>212</v>
      </c>
      <c r="Q746" s="187">
        <v>41</v>
      </c>
      <c r="R746" s="188">
        <v>20</v>
      </c>
      <c r="T746" s="184">
        <v>0</v>
      </c>
      <c r="U746" s="189">
        <v>0</v>
      </c>
      <c r="V746" s="185">
        <v>0</v>
      </c>
      <c r="W746" s="185">
        <v>0</v>
      </c>
      <c r="X746" s="189">
        <v>0</v>
      </c>
      <c r="Y746" s="185">
        <v>0</v>
      </c>
      <c r="Z746" s="190">
        <v>0</v>
      </c>
    </row>
    <row r="747" spans="1:26" hidden="1">
      <c r="A747" s="323">
        <f t="shared" si="78"/>
        <v>741</v>
      </c>
      <c r="B747" s="324">
        <f t="shared" ref="B747:F762" si="81">B746</f>
        <v>39</v>
      </c>
      <c r="C747" s="324" t="str">
        <f t="shared" si="81"/>
        <v>Electricity Retrofit Incentive</v>
      </c>
      <c r="D747" s="324" t="str">
        <f t="shared" si="81"/>
        <v>Business, Industrial</v>
      </c>
      <c r="E747" s="324">
        <f t="shared" si="81"/>
        <v>2009</v>
      </c>
      <c r="F747" s="325" t="str">
        <f t="shared" si="81"/>
        <v>Preliminary</v>
      </c>
      <c r="H747" s="323">
        <f t="shared" si="77"/>
        <v>226</v>
      </c>
      <c r="I747" s="325" t="s">
        <v>1795</v>
      </c>
      <c r="K747" s="326">
        <v>0.98</v>
      </c>
      <c r="L747" s="269" t="s">
        <v>212</v>
      </c>
      <c r="M747" s="269" t="s">
        <v>212</v>
      </c>
      <c r="N747" s="344" t="s">
        <v>212</v>
      </c>
      <c r="O747" s="269" t="s">
        <v>212</v>
      </c>
      <c r="P747" s="269" t="s">
        <v>212</v>
      </c>
      <c r="Q747" s="328">
        <v>41</v>
      </c>
      <c r="R747" s="329">
        <v>20</v>
      </c>
      <c r="T747" s="326">
        <v>0</v>
      </c>
      <c r="U747" s="197">
        <v>0</v>
      </c>
      <c r="V747" s="198">
        <v>0</v>
      </c>
      <c r="W747" s="198">
        <v>0</v>
      </c>
      <c r="X747" s="197">
        <v>0</v>
      </c>
      <c r="Y747" s="198">
        <v>0</v>
      </c>
      <c r="Z747" s="199">
        <v>0</v>
      </c>
    </row>
    <row r="748" spans="1:26" hidden="1">
      <c r="A748" s="23">
        <f t="shared" si="78"/>
        <v>742</v>
      </c>
      <c r="B748" s="24">
        <f t="shared" si="81"/>
        <v>39</v>
      </c>
      <c r="C748" s="24" t="str">
        <f t="shared" si="81"/>
        <v>Electricity Retrofit Incentive</v>
      </c>
      <c r="D748" s="24" t="str">
        <f t="shared" si="81"/>
        <v>Business, Industrial</v>
      </c>
      <c r="E748" s="24">
        <f t="shared" si="81"/>
        <v>2009</v>
      </c>
      <c r="F748" s="25" t="str">
        <f t="shared" si="81"/>
        <v>Preliminary</v>
      </c>
      <c r="H748" s="23">
        <f t="shared" si="77"/>
        <v>227</v>
      </c>
      <c r="I748" s="25" t="s">
        <v>1796</v>
      </c>
      <c r="K748" s="184">
        <v>0.02</v>
      </c>
      <c r="L748" s="253" t="s">
        <v>212</v>
      </c>
      <c r="M748" s="253" t="s">
        <v>212</v>
      </c>
      <c r="N748" s="254" t="s">
        <v>212</v>
      </c>
      <c r="O748" s="253" t="s">
        <v>212</v>
      </c>
      <c r="P748" s="253" t="s">
        <v>212</v>
      </c>
      <c r="Q748" s="187">
        <v>41</v>
      </c>
      <c r="R748" s="188">
        <v>20</v>
      </c>
      <c r="T748" s="184">
        <v>0</v>
      </c>
      <c r="U748" s="189">
        <v>0</v>
      </c>
      <c r="V748" s="185">
        <v>0</v>
      </c>
      <c r="W748" s="185">
        <v>0</v>
      </c>
      <c r="X748" s="189">
        <v>0</v>
      </c>
      <c r="Y748" s="185">
        <v>0</v>
      </c>
      <c r="Z748" s="190">
        <v>0</v>
      </c>
    </row>
    <row r="749" spans="1:26" hidden="1">
      <c r="A749" s="323">
        <f t="shared" si="78"/>
        <v>743</v>
      </c>
      <c r="B749" s="324">
        <f t="shared" si="81"/>
        <v>39</v>
      </c>
      <c r="C749" s="324" t="str">
        <f t="shared" si="81"/>
        <v>Electricity Retrofit Incentive</v>
      </c>
      <c r="D749" s="324" t="str">
        <f t="shared" si="81"/>
        <v>Business, Industrial</v>
      </c>
      <c r="E749" s="324">
        <f t="shared" si="81"/>
        <v>2009</v>
      </c>
      <c r="F749" s="325" t="str">
        <f t="shared" si="81"/>
        <v>Preliminary</v>
      </c>
      <c r="H749" s="323">
        <f t="shared" si="77"/>
        <v>228</v>
      </c>
      <c r="I749" s="325" t="s">
        <v>1797</v>
      </c>
      <c r="K749" s="326">
        <v>0.03</v>
      </c>
      <c r="L749" s="269" t="s">
        <v>212</v>
      </c>
      <c r="M749" s="269" t="s">
        <v>212</v>
      </c>
      <c r="N749" s="344" t="s">
        <v>212</v>
      </c>
      <c r="O749" s="269" t="s">
        <v>212</v>
      </c>
      <c r="P749" s="269" t="s">
        <v>212</v>
      </c>
      <c r="Q749" s="328">
        <v>41</v>
      </c>
      <c r="R749" s="329">
        <v>20</v>
      </c>
      <c r="T749" s="326">
        <v>0</v>
      </c>
      <c r="U749" s="197">
        <v>0</v>
      </c>
      <c r="V749" s="198">
        <v>0</v>
      </c>
      <c r="W749" s="198">
        <v>0</v>
      </c>
      <c r="X749" s="197">
        <v>0</v>
      </c>
      <c r="Y749" s="198">
        <v>0</v>
      </c>
      <c r="Z749" s="199">
        <v>0</v>
      </c>
    </row>
    <row r="750" spans="1:26" hidden="1">
      <c r="A750" s="23">
        <f t="shared" si="78"/>
        <v>744</v>
      </c>
      <c r="B750" s="24">
        <f t="shared" si="81"/>
        <v>39</v>
      </c>
      <c r="C750" s="24" t="str">
        <f t="shared" si="81"/>
        <v>Electricity Retrofit Incentive</v>
      </c>
      <c r="D750" s="24" t="str">
        <f t="shared" si="81"/>
        <v>Business, Industrial</v>
      </c>
      <c r="E750" s="24">
        <f t="shared" si="81"/>
        <v>2009</v>
      </c>
      <c r="F750" s="25" t="str">
        <f t="shared" si="81"/>
        <v>Preliminary</v>
      </c>
      <c r="H750" s="23">
        <f t="shared" si="77"/>
        <v>229</v>
      </c>
      <c r="I750" s="25" t="s">
        <v>1798</v>
      </c>
      <c r="K750" s="184">
        <v>0.04</v>
      </c>
      <c r="L750" s="253" t="s">
        <v>212</v>
      </c>
      <c r="M750" s="253" t="s">
        <v>212</v>
      </c>
      <c r="N750" s="254" t="s">
        <v>212</v>
      </c>
      <c r="O750" s="253" t="s">
        <v>212</v>
      </c>
      <c r="P750" s="253" t="s">
        <v>212</v>
      </c>
      <c r="Q750" s="187">
        <v>41</v>
      </c>
      <c r="R750" s="188">
        <v>20</v>
      </c>
      <c r="T750" s="184">
        <v>0</v>
      </c>
      <c r="U750" s="189">
        <v>0</v>
      </c>
      <c r="V750" s="185">
        <v>0</v>
      </c>
      <c r="W750" s="185">
        <v>0</v>
      </c>
      <c r="X750" s="189">
        <v>0</v>
      </c>
      <c r="Y750" s="185">
        <v>0</v>
      </c>
      <c r="Z750" s="190">
        <v>0</v>
      </c>
    </row>
    <row r="751" spans="1:26" hidden="1">
      <c r="A751" s="323">
        <f t="shared" si="78"/>
        <v>745</v>
      </c>
      <c r="B751" s="324">
        <f t="shared" si="81"/>
        <v>39</v>
      </c>
      <c r="C751" s="324" t="str">
        <f t="shared" si="81"/>
        <v>Electricity Retrofit Incentive</v>
      </c>
      <c r="D751" s="324" t="str">
        <f t="shared" si="81"/>
        <v>Business, Industrial</v>
      </c>
      <c r="E751" s="324">
        <f t="shared" si="81"/>
        <v>2009</v>
      </c>
      <c r="F751" s="325" t="str">
        <f t="shared" si="81"/>
        <v>Preliminary</v>
      </c>
      <c r="H751" s="323">
        <f t="shared" si="77"/>
        <v>230</v>
      </c>
      <c r="I751" s="325" t="s">
        <v>1799</v>
      </c>
      <c r="K751" s="326">
        <v>0.04</v>
      </c>
      <c r="L751" s="269" t="s">
        <v>212</v>
      </c>
      <c r="M751" s="269" t="s">
        <v>212</v>
      </c>
      <c r="N751" s="344" t="s">
        <v>212</v>
      </c>
      <c r="O751" s="269" t="s">
        <v>212</v>
      </c>
      <c r="P751" s="269" t="s">
        <v>212</v>
      </c>
      <c r="Q751" s="328">
        <v>41</v>
      </c>
      <c r="R751" s="329">
        <v>20</v>
      </c>
      <c r="T751" s="326">
        <v>0</v>
      </c>
      <c r="U751" s="197">
        <v>0</v>
      </c>
      <c r="V751" s="198">
        <v>0</v>
      </c>
      <c r="W751" s="198">
        <v>0</v>
      </c>
      <c r="X751" s="197">
        <v>0</v>
      </c>
      <c r="Y751" s="198">
        <v>0</v>
      </c>
      <c r="Z751" s="199">
        <v>0</v>
      </c>
    </row>
    <row r="752" spans="1:26" hidden="1">
      <c r="A752" s="23">
        <f t="shared" si="78"/>
        <v>746</v>
      </c>
      <c r="B752" s="24">
        <f t="shared" si="81"/>
        <v>39</v>
      </c>
      <c r="C752" s="24" t="str">
        <f t="shared" si="81"/>
        <v>Electricity Retrofit Incentive</v>
      </c>
      <c r="D752" s="24" t="str">
        <f t="shared" si="81"/>
        <v>Business, Industrial</v>
      </c>
      <c r="E752" s="24">
        <f t="shared" si="81"/>
        <v>2009</v>
      </c>
      <c r="F752" s="25" t="str">
        <f t="shared" si="81"/>
        <v>Preliminary</v>
      </c>
      <c r="H752" s="23">
        <f t="shared" si="77"/>
        <v>231</v>
      </c>
      <c r="I752" s="25" t="s">
        <v>1800</v>
      </c>
      <c r="K752" s="184">
        <v>7.0000000000000007E-2</v>
      </c>
      <c r="L752" s="253" t="s">
        <v>212</v>
      </c>
      <c r="M752" s="253" t="s">
        <v>212</v>
      </c>
      <c r="N752" s="254" t="s">
        <v>212</v>
      </c>
      <c r="O752" s="253" t="s">
        <v>212</v>
      </c>
      <c r="P752" s="253" t="s">
        <v>212</v>
      </c>
      <c r="Q752" s="187">
        <v>41</v>
      </c>
      <c r="R752" s="188">
        <v>20</v>
      </c>
      <c r="T752" s="184">
        <v>0</v>
      </c>
      <c r="U752" s="189">
        <v>0</v>
      </c>
      <c r="V752" s="185">
        <v>0</v>
      </c>
      <c r="W752" s="185">
        <v>0</v>
      </c>
      <c r="X752" s="189">
        <v>0</v>
      </c>
      <c r="Y752" s="185">
        <v>0</v>
      </c>
      <c r="Z752" s="190">
        <v>0</v>
      </c>
    </row>
    <row r="753" spans="1:26" hidden="1">
      <c r="A753" s="323">
        <f t="shared" si="78"/>
        <v>747</v>
      </c>
      <c r="B753" s="324">
        <f t="shared" si="81"/>
        <v>39</v>
      </c>
      <c r="C753" s="324" t="str">
        <f t="shared" si="81"/>
        <v>Electricity Retrofit Incentive</v>
      </c>
      <c r="D753" s="324" t="str">
        <f t="shared" si="81"/>
        <v>Business, Industrial</v>
      </c>
      <c r="E753" s="324">
        <f t="shared" si="81"/>
        <v>2009</v>
      </c>
      <c r="F753" s="325" t="str">
        <f t="shared" si="81"/>
        <v>Preliminary</v>
      </c>
      <c r="H753" s="323">
        <f t="shared" si="77"/>
        <v>232</v>
      </c>
      <c r="I753" s="325" t="s">
        <v>1801</v>
      </c>
      <c r="K753" s="326">
        <v>0.11</v>
      </c>
      <c r="L753" s="269" t="s">
        <v>212</v>
      </c>
      <c r="M753" s="269" t="s">
        <v>212</v>
      </c>
      <c r="N753" s="344" t="s">
        <v>212</v>
      </c>
      <c r="O753" s="269" t="s">
        <v>212</v>
      </c>
      <c r="P753" s="269" t="s">
        <v>212</v>
      </c>
      <c r="Q753" s="328">
        <v>41</v>
      </c>
      <c r="R753" s="329">
        <v>20</v>
      </c>
      <c r="T753" s="326">
        <v>0</v>
      </c>
      <c r="U753" s="197">
        <v>0</v>
      </c>
      <c r="V753" s="198">
        <v>0</v>
      </c>
      <c r="W753" s="198">
        <v>0</v>
      </c>
      <c r="X753" s="197">
        <v>0</v>
      </c>
      <c r="Y753" s="198">
        <v>0</v>
      </c>
      <c r="Z753" s="199">
        <v>0</v>
      </c>
    </row>
    <row r="754" spans="1:26" hidden="1">
      <c r="A754" s="23">
        <f t="shared" si="78"/>
        <v>748</v>
      </c>
      <c r="B754" s="24">
        <f t="shared" si="81"/>
        <v>39</v>
      </c>
      <c r="C754" s="24" t="str">
        <f t="shared" si="81"/>
        <v>Electricity Retrofit Incentive</v>
      </c>
      <c r="D754" s="24" t="str">
        <f t="shared" si="81"/>
        <v>Business, Industrial</v>
      </c>
      <c r="E754" s="24">
        <f t="shared" si="81"/>
        <v>2009</v>
      </c>
      <c r="F754" s="25" t="str">
        <f t="shared" si="81"/>
        <v>Preliminary</v>
      </c>
      <c r="H754" s="23">
        <f t="shared" si="77"/>
        <v>233</v>
      </c>
      <c r="I754" s="25" t="s">
        <v>1802</v>
      </c>
      <c r="K754" s="184">
        <v>0.15</v>
      </c>
      <c r="L754" s="253" t="s">
        <v>212</v>
      </c>
      <c r="M754" s="253" t="s">
        <v>212</v>
      </c>
      <c r="N754" s="254" t="s">
        <v>212</v>
      </c>
      <c r="O754" s="253" t="s">
        <v>212</v>
      </c>
      <c r="P754" s="253" t="s">
        <v>212</v>
      </c>
      <c r="Q754" s="187">
        <v>41</v>
      </c>
      <c r="R754" s="188">
        <v>20</v>
      </c>
      <c r="T754" s="184">
        <v>0</v>
      </c>
      <c r="U754" s="189">
        <v>0</v>
      </c>
      <c r="V754" s="185">
        <v>0</v>
      </c>
      <c r="W754" s="185">
        <v>0</v>
      </c>
      <c r="X754" s="189">
        <v>0</v>
      </c>
      <c r="Y754" s="185">
        <v>0</v>
      </c>
      <c r="Z754" s="190">
        <v>0</v>
      </c>
    </row>
    <row r="755" spans="1:26" hidden="1">
      <c r="A755" s="323">
        <f t="shared" si="78"/>
        <v>749</v>
      </c>
      <c r="B755" s="324">
        <f t="shared" si="81"/>
        <v>39</v>
      </c>
      <c r="C755" s="324" t="str">
        <f t="shared" si="81"/>
        <v>Electricity Retrofit Incentive</v>
      </c>
      <c r="D755" s="324" t="str">
        <f t="shared" si="81"/>
        <v>Business, Industrial</v>
      </c>
      <c r="E755" s="324">
        <f t="shared" si="81"/>
        <v>2009</v>
      </c>
      <c r="F755" s="325" t="str">
        <f t="shared" si="81"/>
        <v>Preliminary</v>
      </c>
      <c r="H755" s="323">
        <f t="shared" si="77"/>
        <v>234</v>
      </c>
      <c r="I755" s="325" t="s">
        <v>1803</v>
      </c>
      <c r="K755" s="326">
        <v>0.14000000000000001</v>
      </c>
      <c r="L755" s="269" t="s">
        <v>212</v>
      </c>
      <c r="M755" s="269" t="s">
        <v>212</v>
      </c>
      <c r="N755" s="344" t="s">
        <v>212</v>
      </c>
      <c r="O755" s="269" t="s">
        <v>212</v>
      </c>
      <c r="P755" s="269" t="s">
        <v>212</v>
      </c>
      <c r="Q755" s="328">
        <v>41</v>
      </c>
      <c r="R755" s="329">
        <v>20</v>
      </c>
      <c r="T755" s="326">
        <v>0</v>
      </c>
      <c r="U755" s="197">
        <v>0</v>
      </c>
      <c r="V755" s="198">
        <v>0</v>
      </c>
      <c r="W755" s="198">
        <v>0</v>
      </c>
      <c r="X755" s="197">
        <v>0</v>
      </c>
      <c r="Y755" s="198">
        <v>0</v>
      </c>
      <c r="Z755" s="199">
        <v>0</v>
      </c>
    </row>
    <row r="756" spans="1:26" hidden="1">
      <c r="A756" s="23">
        <f t="shared" si="78"/>
        <v>750</v>
      </c>
      <c r="B756" s="24">
        <f t="shared" si="81"/>
        <v>39</v>
      </c>
      <c r="C756" s="24" t="str">
        <f t="shared" si="81"/>
        <v>Electricity Retrofit Incentive</v>
      </c>
      <c r="D756" s="24" t="str">
        <f t="shared" si="81"/>
        <v>Business, Industrial</v>
      </c>
      <c r="E756" s="24">
        <f t="shared" si="81"/>
        <v>2009</v>
      </c>
      <c r="F756" s="25" t="str">
        <f t="shared" si="81"/>
        <v>Preliminary</v>
      </c>
      <c r="H756" s="23">
        <f t="shared" si="77"/>
        <v>235</v>
      </c>
      <c r="I756" s="25" t="s">
        <v>1804</v>
      </c>
      <c r="K756" s="184">
        <v>0.26</v>
      </c>
      <c r="L756" s="253" t="s">
        <v>212</v>
      </c>
      <c r="M756" s="253" t="s">
        <v>212</v>
      </c>
      <c r="N756" s="254" t="s">
        <v>212</v>
      </c>
      <c r="O756" s="253" t="s">
        <v>212</v>
      </c>
      <c r="P756" s="253" t="s">
        <v>212</v>
      </c>
      <c r="Q756" s="187">
        <v>41</v>
      </c>
      <c r="R756" s="188">
        <v>20</v>
      </c>
      <c r="T756" s="184">
        <v>0</v>
      </c>
      <c r="U756" s="189">
        <v>0</v>
      </c>
      <c r="V756" s="185">
        <v>0</v>
      </c>
      <c r="W756" s="185">
        <v>0</v>
      </c>
      <c r="X756" s="189">
        <v>0</v>
      </c>
      <c r="Y756" s="185">
        <v>0</v>
      </c>
      <c r="Z756" s="190">
        <v>0</v>
      </c>
    </row>
    <row r="757" spans="1:26" hidden="1">
      <c r="A757" s="323">
        <f t="shared" si="78"/>
        <v>751</v>
      </c>
      <c r="B757" s="324">
        <f t="shared" si="81"/>
        <v>39</v>
      </c>
      <c r="C757" s="324" t="str">
        <f t="shared" si="81"/>
        <v>Electricity Retrofit Incentive</v>
      </c>
      <c r="D757" s="324" t="str">
        <f t="shared" si="81"/>
        <v>Business, Industrial</v>
      </c>
      <c r="E757" s="324">
        <f t="shared" si="81"/>
        <v>2009</v>
      </c>
      <c r="F757" s="325" t="str">
        <f t="shared" si="81"/>
        <v>Preliminary</v>
      </c>
      <c r="H757" s="323">
        <f t="shared" si="77"/>
        <v>236</v>
      </c>
      <c r="I757" s="325" t="s">
        <v>1805</v>
      </c>
      <c r="K757" s="326">
        <v>0.19</v>
      </c>
      <c r="L757" s="269" t="s">
        <v>212</v>
      </c>
      <c r="M757" s="269" t="s">
        <v>212</v>
      </c>
      <c r="N757" s="344" t="s">
        <v>212</v>
      </c>
      <c r="O757" s="269" t="s">
        <v>212</v>
      </c>
      <c r="P757" s="269" t="s">
        <v>212</v>
      </c>
      <c r="Q757" s="328">
        <v>41</v>
      </c>
      <c r="R757" s="329">
        <v>20</v>
      </c>
      <c r="T757" s="326">
        <v>0</v>
      </c>
      <c r="U757" s="197">
        <v>0</v>
      </c>
      <c r="V757" s="198">
        <v>0</v>
      </c>
      <c r="W757" s="198">
        <v>0</v>
      </c>
      <c r="X757" s="197">
        <v>0</v>
      </c>
      <c r="Y757" s="198">
        <v>0</v>
      </c>
      <c r="Z757" s="199">
        <v>0</v>
      </c>
    </row>
    <row r="758" spans="1:26" hidden="1">
      <c r="A758" s="23">
        <f t="shared" si="78"/>
        <v>752</v>
      </c>
      <c r="B758" s="24">
        <f t="shared" si="81"/>
        <v>39</v>
      </c>
      <c r="C758" s="24" t="str">
        <f t="shared" si="81"/>
        <v>Electricity Retrofit Incentive</v>
      </c>
      <c r="D758" s="24" t="str">
        <f t="shared" si="81"/>
        <v>Business, Industrial</v>
      </c>
      <c r="E758" s="24">
        <f t="shared" si="81"/>
        <v>2009</v>
      </c>
      <c r="F758" s="25" t="str">
        <f t="shared" si="81"/>
        <v>Preliminary</v>
      </c>
      <c r="H758" s="23">
        <f t="shared" si="77"/>
        <v>237</v>
      </c>
      <c r="I758" s="25" t="s">
        <v>1806</v>
      </c>
      <c r="K758" s="184">
        <v>0.23</v>
      </c>
      <c r="L758" s="253" t="s">
        <v>212</v>
      </c>
      <c r="M758" s="253" t="s">
        <v>212</v>
      </c>
      <c r="N758" s="254" t="s">
        <v>212</v>
      </c>
      <c r="O758" s="253" t="s">
        <v>212</v>
      </c>
      <c r="P758" s="253" t="s">
        <v>212</v>
      </c>
      <c r="Q758" s="187">
        <v>41</v>
      </c>
      <c r="R758" s="188">
        <v>20</v>
      </c>
      <c r="T758" s="184">
        <v>0</v>
      </c>
      <c r="U758" s="189">
        <v>0</v>
      </c>
      <c r="V758" s="185">
        <v>0</v>
      </c>
      <c r="W758" s="185">
        <v>0</v>
      </c>
      <c r="X758" s="189">
        <v>0</v>
      </c>
      <c r="Y758" s="185">
        <v>0</v>
      </c>
      <c r="Z758" s="190">
        <v>0</v>
      </c>
    </row>
    <row r="759" spans="1:26" hidden="1">
      <c r="A759" s="323">
        <f t="shared" si="78"/>
        <v>753</v>
      </c>
      <c r="B759" s="324">
        <f t="shared" si="81"/>
        <v>39</v>
      </c>
      <c r="C759" s="324" t="str">
        <f t="shared" si="81"/>
        <v>Electricity Retrofit Incentive</v>
      </c>
      <c r="D759" s="324" t="str">
        <f t="shared" si="81"/>
        <v>Business, Industrial</v>
      </c>
      <c r="E759" s="324">
        <f t="shared" si="81"/>
        <v>2009</v>
      </c>
      <c r="F759" s="325" t="str">
        <f t="shared" si="81"/>
        <v>Preliminary</v>
      </c>
      <c r="H759" s="323">
        <f t="shared" si="77"/>
        <v>238</v>
      </c>
      <c r="I759" s="325" t="s">
        <v>1807</v>
      </c>
      <c r="K759" s="326">
        <v>0.28000000000000003</v>
      </c>
      <c r="L759" s="269" t="s">
        <v>212</v>
      </c>
      <c r="M759" s="269" t="s">
        <v>212</v>
      </c>
      <c r="N759" s="344" t="s">
        <v>212</v>
      </c>
      <c r="O759" s="269" t="s">
        <v>212</v>
      </c>
      <c r="P759" s="269" t="s">
        <v>212</v>
      </c>
      <c r="Q759" s="328">
        <v>41</v>
      </c>
      <c r="R759" s="329">
        <v>20</v>
      </c>
      <c r="T759" s="326">
        <v>0</v>
      </c>
      <c r="U759" s="197">
        <v>0</v>
      </c>
      <c r="V759" s="198">
        <v>0</v>
      </c>
      <c r="W759" s="198">
        <v>0</v>
      </c>
      <c r="X759" s="197">
        <v>0</v>
      </c>
      <c r="Y759" s="198">
        <v>0</v>
      </c>
      <c r="Z759" s="199">
        <v>0</v>
      </c>
    </row>
    <row r="760" spans="1:26" hidden="1">
      <c r="A760" s="23">
        <f t="shared" si="78"/>
        <v>754</v>
      </c>
      <c r="B760" s="24">
        <f t="shared" si="81"/>
        <v>39</v>
      </c>
      <c r="C760" s="24" t="str">
        <f t="shared" si="81"/>
        <v>Electricity Retrofit Incentive</v>
      </c>
      <c r="D760" s="24" t="str">
        <f t="shared" si="81"/>
        <v>Business, Industrial</v>
      </c>
      <c r="E760" s="24">
        <f t="shared" si="81"/>
        <v>2009</v>
      </c>
      <c r="F760" s="25" t="str">
        <f t="shared" si="81"/>
        <v>Preliminary</v>
      </c>
      <c r="H760" s="23">
        <f t="shared" si="77"/>
        <v>239</v>
      </c>
      <c r="I760" s="25" t="s">
        <v>1808</v>
      </c>
      <c r="K760" s="184">
        <v>0.48</v>
      </c>
      <c r="L760" s="253" t="s">
        <v>212</v>
      </c>
      <c r="M760" s="253" t="s">
        <v>212</v>
      </c>
      <c r="N760" s="254" t="s">
        <v>212</v>
      </c>
      <c r="O760" s="253" t="s">
        <v>212</v>
      </c>
      <c r="P760" s="253" t="s">
        <v>212</v>
      </c>
      <c r="Q760" s="187">
        <v>41</v>
      </c>
      <c r="R760" s="188">
        <v>20</v>
      </c>
      <c r="T760" s="184">
        <v>0</v>
      </c>
      <c r="U760" s="189">
        <v>0</v>
      </c>
      <c r="V760" s="185">
        <v>0</v>
      </c>
      <c r="W760" s="185">
        <v>0</v>
      </c>
      <c r="X760" s="189">
        <v>0</v>
      </c>
      <c r="Y760" s="185">
        <v>0</v>
      </c>
      <c r="Z760" s="190">
        <v>0</v>
      </c>
    </row>
    <row r="761" spans="1:26" hidden="1">
      <c r="A761" s="323">
        <f t="shared" si="78"/>
        <v>755</v>
      </c>
      <c r="B761" s="324">
        <f t="shared" si="81"/>
        <v>39</v>
      </c>
      <c r="C761" s="324" t="str">
        <f t="shared" si="81"/>
        <v>Electricity Retrofit Incentive</v>
      </c>
      <c r="D761" s="324" t="str">
        <f t="shared" si="81"/>
        <v>Business, Industrial</v>
      </c>
      <c r="E761" s="324">
        <f t="shared" si="81"/>
        <v>2009</v>
      </c>
      <c r="F761" s="325" t="str">
        <f t="shared" si="81"/>
        <v>Preliminary</v>
      </c>
      <c r="H761" s="323">
        <f t="shared" si="77"/>
        <v>240</v>
      </c>
      <c r="I761" s="325" t="s">
        <v>1809</v>
      </c>
      <c r="K761" s="326">
        <v>0.53</v>
      </c>
      <c r="L761" s="269" t="s">
        <v>212</v>
      </c>
      <c r="M761" s="269" t="s">
        <v>212</v>
      </c>
      <c r="N761" s="344" t="s">
        <v>212</v>
      </c>
      <c r="O761" s="269" t="s">
        <v>212</v>
      </c>
      <c r="P761" s="269" t="s">
        <v>212</v>
      </c>
      <c r="Q761" s="328">
        <v>41</v>
      </c>
      <c r="R761" s="329">
        <v>20</v>
      </c>
      <c r="T761" s="326">
        <v>0</v>
      </c>
      <c r="U761" s="197">
        <v>0</v>
      </c>
      <c r="V761" s="198">
        <v>0</v>
      </c>
      <c r="W761" s="198">
        <v>0</v>
      </c>
      <c r="X761" s="197">
        <v>0</v>
      </c>
      <c r="Y761" s="198">
        <v>0</v>
      </c>
      <c r="Z761" s="199">
        <v>0</v>
      </c>
    </row>
    <row r="762" spans="1:26" hidden="1">
      <c r="A762" s="23">
        <f t="shared" si="78"/>
        <v>756</v>
      </c>
      <c r="B762" s="24">
        <f t="shared" si="81"/>
        <v>39</v>
      </c>
      <c r="C762" s="24" t="str">
        <f t="shared" si="81"/>
        <v>Electricity Retrofit Incentive</v>
      </c>
      <c r="D762" s="24" t="str">
        <f t="shared" si="81"/>
        <v>Business, Industrial</v>
      </c>
      <c r="E762" s="24">
        <f t="shared" si="81"/>
        <v>2009</v>
      </c>
      <c r="F762" s="25" t="str">
        <f t="shared" si="81"/>
        <v>Preliminary</v>
      </c>
      <c r="H762" s="23">
        <f t="shared" si="77"/>
        <v>241</v>
      </c>
      <c r="I762" s="25" t="s">
        <v>1810</v>
      </c>
      <c r="K762" s="184">
        <v>0.61</v>
      </c>
      <c r="L762" s="253" t="s">
        <v>212</v>
      </c>
      <c r="M762" s="253" t="s">
        <v>212</v>
      </c>
      <c r="N762" s="254" t="s">
        <v>212</v>
      </c>
      <c r="O762" s="253" t="s">
        <v>212</v>
      </c>
      <c r="P762" s="253" t="s">
        <v>212</v>
      </c>
      <c r="Q762" s="187">
        <v>41</v>
      </c>
      <c r="R762" s="188">
        <v>20</v>
      </c>
      <c r="T762" s="184">
        <v>0</v>
      </c>
      <c r="U762" s="189">
        <v>0</v>
      </c>
      <c r="V762" s="185">
        <v>0</v>
      </c>
      <c r="W762" s="185">
        <v>0</v>
      </c>
      <c r="X762" s="189">
        <v>0</v>
      </c>
      <c r="Y762" s="185">
        <v>0</v>
      </c>
      <c r="Z762" s="190">
        <v>0</v>
      </c>
    </row>
    <row r="763" spans="1:26" hidden="1">
      <c r="A763" s="323">
        <f t="shared" si="78"/>
        <v>757</v>
      </c>
      <c r="B763" s="324">
        <f t="shared" ref="B763:F778" si="82">B762</f>
        <v>39</v>
      </c>
      <c r="C763" s="324" t="str">
        <f t="shared" si="82"/>
        <v>Electricity Retrofit Incentive</v>
      </c>
      <c r="D763" s="324" t="str">
        <f t="shared" si="82"/>
        <v>Business, Industrial</v>
      </c>
      <c r="E763" s="324">
        <f t="shared" si="82"/>
        <v>2009</v>
      </c>
      <c r="F763" s="325" t="str">
        <f t="shared" si="82"/>
        <v>Preliminary</v>
      </c>
      <c r="H763" s="323">
        <f t="shared" si="77"/>
        <v>242</v>
      </c>
      <c r="I763" s="325" t="s">
        <v>1811</v>
      </c>
      <c r="K763" s="326">
        <v>0.56000000000000005</v>
      </c>
      <c r="L763" s="269" t="s">
        <v>212</v>
      </c>
      <c r="M763" s="269" t="s">
        <v>212</v>
      </c>
      <c r="N763" s="344" t="s">
        <v>212</v>
      </c>
      <c r="O763" s="269" t="s">
        <v>212</v>
      </c>
      <c r="P763" s="269" t="s">
        <v>212</v>
      </c>
      <c r="Q763" s="328">
        <v>41</v>
      </c>
      <c r="R763" s="329">
        <v>20</v>
      </c>
      <c r="T763" s="326">
        <v>0</v>
      </c>
      <c r="U763" s="197">
        <v>0</v>
      </c>
      <c r="V763" s="198">
        <v>0</v>
      </c>
      <c r="W763" s="198">
        <v>0</v>
      </c>
      <c r="X763" s="197">
        <v>0</v>
      </c>
      <c r="Y763" s="198">
        <v>0</v>
      </c>
      <c r="Z763" s="199">
        <v>0</v>
      </c>
    </row>
    <row r="764" spans="1:26" hidden="1">
      <c r="A764" s="23">
        <f t="shared" si="78"/>
        <v>758</v>
      </c>
      <c r="B764" s="24">
        <f t="shared" si="82"/>
        <v>39</v>
      </c>
      <c r="C764" s="24" t="str">
        <f t="shared" si="82"/>
        <v>Electricity Retrofit Incentive</v>
      </c>
      <c r="D764" s="24" t="str">
        <f t="shared" si="82"/>
        <v>Business, Industrial</v>
      </c>
      <c r="E764" s="24">
        <f t="shared" si="82"/>
        <v>2009</v>
      </c>
      <c r="F764" s="25" t="str">
        <f t="shared" si="82"/>
        <v>Preliminary</v>
      </c>
      <c r="H764" s="23">
        <f t="shared" si="77"/>
        <v>243</v>
      </c>
      <c r="I764" s="25" t="s">
        <v>1812</v>
      </c>
      <c r="K764" s="184">
        <v>0.7</v>
      </c>
      <c r="L764" s="253" t="s">
        <v>212</v>
      </c>
      <c r="M764" s="253" t="s">
        <v>212</v>
      </c>
      <c r="N764" s="254" t="s">
        <v>212</v>
      </c>
      <c r="O764" s="253" t="s">
        <v>212</v>
      </c>
      <c r="P764" s="253" t="s">
        <v>212</v>
      </c>
      <c r="Q764" s="187">
        <v>41</v>
      </c>
      <c r="R764" s="188">
        <v>20</v>
      </c>
      <c r="T764" s="184">
        <v>0</v>
      </c>
      <c r="U764" s="189">
        <v>0</v>
      </c>
      <c r="V764" s="185">
        <v>0</v>
      </c>
      <c r="W764" s="185">
        <v>0</v>
      </c>
      <c r="X764" s="189">
        <v>0</v>
      </c>
      <c r="Y764" s="185">
        <v>0</v>
      </c>
      <c r="Z764" s="190">
        <v>0</v>
      </c>
    </row>
    <row r="765" spans="1:26" hidden="1">
      <c r="A765" s="323">
        <f t="shared" si="78"/>
        <v>759</v>
      </c>
      <c r="B765" s="324">
        <f t="shared" si="82"/>
        <v>39</v>
      </c>
      <c r="C765" s="324" t="str">
        <f t="shared" si="82"/>
        <v>Electricity Retrofit Incentive</v>
      </c>
      <c r="D765" s="324" t="str">
        <f t="shared" si="82"/>
        <v>Business, Industrial</v>
      </c>
      <c r="E765" s="324">
        <f t="shared" si="82"/>
        <v>2009</v>
      </c>
      <c r="F765" s="325" t="str">
        <f t="shared" si="82"/>
        <v>Preliminary</v>
      </c>
      <c r="H765" s="323">
        <f t="shared" si="77"/>
        <v>244</v>
      </c>
      <c r="I765" s="325" t="s">
        <v>1813</v>
      </c>
      <c r="K765" s="326">
        <v>0.74</v>
      </c>
      <c r="L765" s="269" t="s">
        <v>212</v>
      </c>
      <c r="M765" s="269" t="s">
        <v>212</v>
      </c>
      <c r="N765" s="344" t="s">
        <v>212</v>
      </c>
      <c r="O765" s="269" t="s">
        <v>212</v>
      </c>
      <c r="P765" s="269" t="s">
        <v>212</v>
      </c>
      <c r="Q765" s="328">
        <v>41</v>
      </c>
      <c r="R765" s="329">
        <v>20</v>
      </c>
      <c r="T765" s="326">
        <v>0</v>
      </c>
      <c r="U765" s="197">
        <v>0</v>
      </c>
      <c r="V765" s="198">
        <v>0</v>
      </c>
      <c r="W765" s="198">
        <v>0</v>
      </c>
      <c r="X765" s="197">
        <v>0</v>
      </c>
      <c r="Y765" s="198">
        <v>0</v>
      </c>
      <c r="Z765" s="199">
        <v>0</v>
      </c>
    </row>
    <row r="766" spans="1:26" hidden="1">
      <c r="A766" s="23">
        <f t="shared" si="78"/>
        <v>760</v>
      </c>
      <c r="B766" s="24">
        <f t="shared" si="82"/>
        <v>39</v>
      </c>
      <c r="C766" s="24" t="str">
        <f t="shared" si="82"/>
        <v>Electricity Retrofit Incentive</v>
      </c>
      <c r="D766" s="24" t="str">
        <f t="shared" si="82"/>
        <v>Business, Industrial</v>
      </c>
      <c r="E766" s="24">
        <f t="shared" si="82"/>
        <v>2009</v>
      </c>
      <c r="F766" s="25" t="str">
        <f t="shared" si="82"/>
        <v>Preliminary</v>
      </c>
      <c r="H766" s="23">
        <f t="shared" si="77"/>
        <v>245</v>
      </c>
      <c r="I766" s="25" t="s">
        <v>1814</v>
      </c>
      <c r="K766" s="184">
        <v>1.47</v>
      </c>
      <c r="L766" s="253" t="s">
        <v>212</v>
      </c>
      <c r="M766" s="253" t="s">
        <v>212</v>
      </c>
      <c r="N766" s="254" t="s">
        <v>212</v>
      </c>
      <c r="O766" s="253" t="s">
        <v>212</v>
      </c>
      <c r="P766" s="253" t="s">
        <v>212</v>
      </c>
      <c r="Q766" s="187">
        <v>41</v>
      </c>
      <c r="R766" s="188">
        <v>20</v>
      </c>
      <c r="T766" s="184">
        <v>0</v>
      </c>
      <c r="U766" s="189">
        <v>0</v>
      </c>
      <c r="V766" s="185">
        <v>0</v>
      </c>
      <c r="W766" s="185">
        <v>0</v>
      </c>
      <c r="X766" s="189">
        <v>0</v>
      </c>
      <c r="Y766" s="185">
        <v>0</v>
      </c>
      <c r="Z766" s="190">
        <v>0</v>
      </c>
    </row>
    <row r="767" spans="1:26" hidden="1">
      <c r="A767" s="323">
        <f t="shared" si="78"/>
        <v>761</v>
      </c>
      <c r="B767" s="324">
        <f t="shared" si="82"/>
        <v>39</v>
      </c>
      <c r="C767" s="324" t="str">
        <f t="shared" si="82"/>
        <v>Electricity Retrofit Incentive</v>
      </c>
      <c r="D767" s="324" t="str">
        <f t="shared" si="82"/>
        <v>Business, Industrial</v>
      </c>
      <c r="E767" s="324">
        <f t="shared" si="82"/>
        <v>2009</v>
      </c>
      <c r="F767" s="325" t="str">
        <f t="shared" si="82"/>
        <v>Preliminary</v>
      </c>
      <c r="H767" s="323">
        <f t="shared" si="77"/>
        <v>246</v>
      </c>
      <c r="I767" s="325" t="s">
        <v>1815</v>
      </c>
      <c r="K767" s="326">
        <v>0.15124583912354872</v>
      </c>
      <c r="L767" s="269" t="s">
        <v>212</v>
      </c>
      <c r="M767" s="269" t="s">
        <v>212</v>
      </c>
      <c r="N767" s="344" t="s">
        <v>212</v>
      </c>
      <c r="O767" s="269" t="s">
        <v>212</v>
      </c>
      <c r="P767" s="269" t="s">
        <v>212</v>
      </c>
      <c r="Q767" s="328">
        <v>41</v>
      </c>
      <c r="R767" s="329">
        <v>20</v>
      </c>
      <c r="T767" s="326">
        <v>0</v>
      </c>
      <c r="U767" s="197">
        <v>0</v>
      </c>
      <c r="V767" s="198">
        <v>0</v>
      </c>
      <c r="W767" s="198">
        <v>0</v>
      </c>
      <c r="X767" s="197">
        <v>0</v>
      </c>
      <c r="Y767" s="198">
        <v>0</v>
      </c>
      <c r="Z767" s="199">
        <v>0</v>
      </c>
    </row>
    <row r="768" spans="1:26" hidden="1">
      <c r="A768" s="23">
        <f t="shared" si="78"/>
        <v>762</v>
      </c>
      <c r="B768" s="24">
        <f t="shared" si="82"/>
        <v>39</v>
      </c>
      <c r="C768" s="24" t="str">
        <f t="shared" si="82"/>
        <v>Electricity Retrofit Incentive</v>
      </c>
      <c r="D768" s="24" t="str">
        <f t="shared" si="82"/>
        <v>Business, Industrial</v>
      </c>
      <c r="E768" s="24">
        <f t="shared" si="82"/>
        <v>2009</v>
      </c>
      <c r="F768" s="25" t="str">
        <f t="shared" si="82"/>
        <v>Preliminary</v>
      </c>
      <c r="H768" s="23">
        <f t="shared" si="77"/>
        <v>247</v>
      </c>
      <c r="I768" s="25" t="s">
        <v>1816</v>
      </c>
      <c r="K768" s="184">
        <v>0.22957353527301549</v>
      </c>
      <c r="L768" s="253" t="s">
        <v>212</v>
      </c>
      <c r="M768" s="253" t="s">
        <v>212</v>
      </c>
      <c r="N768" s="254" t="s">
        <v>212</v>
      </c>
      <c r="O768" s="253" t="s">
        <v>212</v>
      </c>
      <c r="P768" s="253" t="s">
        <v>212</v>
      </c>
      <c r="Q768" s="187">
        <v>41</v>
      </c>
      <c r="R768" s="188">
        <v>20</v>
      </c>
      <c r="T768" s="184">
        <v>0</v>
      </c>
      <c r="U768" s="189">
        <v>0</v>
      </c>
      <c r="V768" s="185">
        <v>0</v>
      </c>
      <c r="W768" s="185">
        <v>0</v>
      </c>
      <c r="X768" s="189">
        <v>0</v>
      </c>
      <c r="Y768" s="185">
        <v>0</v>
      </c>
      <c r="Z768" s="190">
        <v>0</v>
      </c>
    </row>
    <row r="769" spans="1:26" hidden="1">
      <c r="A769" s="323">
        <f t="shared" si="78"/>
        <v>763</v>
      </c>
      <c r="B769" s="324">
        <f t="shared" si="82"/>
        <v>39</v>
      </c>
      <c r="C769" s="324" t="str">
        <f t="shared" si="82"/>
        <v>Electricity Retrofit Incentive</v>
      </c>
      <c r="D769" s="324" t="str">
        <f t="shared" si="82"/>
        <v>Business, Industrial</v>
      </c>
      <c r="E769" s="324">
        <f t="shared" si="82"/>
        <v>2009</v>
      </c>
      <c r="F769" s="325" t="str">
        <f t="shared" si="82"/>
        <v>Preliminary</v>
      </c>
      <c r="H769" s="323">
        <f t="shared" si="77"/>
        <v>248</v>
      </c>
      <c r="I769" s="325" t="s">
        <v>1817</v>
      </c>
      <c r="K769" s="326">
        <v>0.23931876457491796</v>
      </c>
      <c r="L769" s="269" t="s">
        <v>212</v>
      </c>
      <c r="M769" s="269" t="s">
        <v>212</v>
      </c>
      <c r="N769" s="344" t="s">
        <v>212</v>
      </c>
      <c r="O769" s="269" t="s">
        <v>212</v>
      </c>
      <c r="P769" s="269" t="s">
        <v>212</v>
      </c>
      <c r="Q769" s="328">
        <v>41</v>
      </c>
      <c r="R769" s="329">
        <v>20</v>
      </c>
      <c r="T769" s="326">
        <v>0</v>
      </c>
      <c r="U769" s="197">
        <v>0</v>
      </c>
      <c r="V769" s="198">
        <v>0</v>
      </c>
      <c r="W769" s="198">
        <v>0</v>
      </c>
      <c r="X769" s="197">
        <v>0</v>
      </c>
      <c r="Y769" s="198">
        <v>0</v>
      </c>
      <c r="Z769" s="199">
        <v>0</v>
      </c>
    </row>
    <row r="770" spans="1:26" hidden="1">
      <c r="A770" s="23">
        <f t="shared" si="78"/>
        <v>764</v>
      </c>
      <c r="B770" s="24">
        <f t="shared" si="82"/>
        <v>39</v>
      </c>
      <c r="C770" s="24" t="str">
        <f t="shared" si="82"/>
        <v>Electricity Retrofit Incentive</v>
      </c>
      <c r="D770" s="24" t="str">
        <f t="shared" si="82"/>
        <v>Business, Industrial</v>
      </c>
      <c r="E770" s="24">
        <f t="shared" si="82"/>
        <v>2009</v>
      </c>
      <c r="F770" s="25" t="str">
        <f t="shared" si="82"/>
        <v>Preliminary</v>
      </c>
      <c r="H770" s="23">
        <f t="shared" si="77"/>
        <v>249</v>
      </c>
      <c r="I770" s="25" t="s">
        <v>1818</v>
      </c>
      <c r="K770" s="184">
        <v>0.34686536485097008</v>
      </c>
      <c r="L770" s="253" t="s">
        <v>212</v>
      </c>
      <c r="M770" s="253" t="s">
        <v>212</v>
      </c>
      <c r="N770" s="254" t="s">
        <v>212</v>
      </c>
      <c r="O770" s="253" t="s">
        <v>212</v>
      </c>
      <c r="P770" s="253" t="s">
        <v>212</v>
      </c>
      <c r="Q770" s="187">
        <v>41</v>
      </c>
      <c r="R770" s="188">
        <v>20</v>
      </c>
      <c r="T770" s="184">
        <v>0</v>
      </c>
      <c r="U770" s="189">
        <v>0</v>
      </c>
      <c r="V770" s="185">
        <v>0</v>
      </c>
      <c r="W770" s="185">
        <v>0</v>
      </c>
      <c r="X770" s="189">
        <v>0</v>
      </c>
      <c r="Y770" s="185">
        <v>0</v>
      </c>
      <c r="Z770" s="190">
        <v>0</v>
      </c>
    </row>
    <row r="771" spans="1:26" hidden="1">
      <c r="A771" s="323">
        <f t="shared" si="78"/>
        <v>765</v>
      </c>
      <c r="B771" s="324">
        <f t="shared" si="82"/>
        <v>39</v>
      </c>
      <c r="C771" s="324" t="str">
        <f t="shared" si="82"/>
        <v>Electricity Retrofit Incentive</v>
      </c>
      <c r="D771" s="324" t="str">
        <f t="shared" si="82"/>
        <v>Business, Industrial</v>
      </c>
      <c r="E771" s="324">
        <f t="shared" si="82"/>
        <v>2009</v>
      </c>
      <c r="F771" s="325" t="str">
        <f t="shared" si="82"/>
        <v>Preliminary</v>
      </c>
      <c r="H771" s="323">
        <f t="shared" si="77"/>
        <v>250</v>
      </c>
      <c r="I771" s="325" t="s">
        <v>1819</v>
      </c>
      <c r="K771" s="326">
        <v>0.44369344930052534</v>
      </c>
      <c r="L771" s="269" t="s">
        <v>212</v>
      </c>
      <c r="M771" s="269" t="s">
        <v>212</v>
      </c>
      <c r="N771" s="344" t="s">
        <v>212</v>
      </c>
      <c r="O771" s="269" t="s">
        <v>212</v>
      </c>
      <c r="P771" s="269" t="s">
        <v>212</v>
      </c>
      <c r="Q771" s="328">
        <v>41</v>
      </c>
      <c r="R771" s="329">
        <v>20</v>
      </c>
      <c r="T771" s="326">
        <v>0</v>
      </c>
      <c r="U771" s="197">
        <v>0</v>
      </c>
      <c r="V771" s="198">
        <v>0</v>
      </c>
      <c r="W771" s="198">
        <v>0</v>
      </c>
      <c r="X771" s="197">
        <v>0</v>
      </c>
      <c r="Y771" s="198">
        <v>0</v>
      </c>
      <c r="Z771" s="199">
        <v>0</v>
      </c>
    </row>
    <row r="772" spans="1:26" hidden="1">
      <c r="A772" s="23">
        <f t="shared" si="78"/>
        <v>766</v>
      </c>
      <c r="B772" s="24">
        <f t="shared" si="82"/>
        <v>39</v>
      </c>
      <c r="C772" s="24" t="str">
        <f t="shared" si="82"/>
        <v>Electricity Retrofit Incentive</v>
      </c>
      <c r="D772" s="24" t="str">
        <f t="shared" si="82"/>
        <v>Business, Industrial</v>
      </c>
      <c r="E772" s="24">
        <f t="shared" si="82"/>
        <v>2009</v>
      </c>
      <c r="F772" s="25" t="str">
        <f t="shared" si="82"/>
        <v>Preliminary</v>
      </c>
      <c r="H772" s="23">
        <f t="shared" si="77"/>
        <v>251</v>
      </c>
      <c r="I772" s="25" t="s">
        <v>1820</v>
      </c>
      <c r="K772" s="184">
        <v>0.39278562944933526</v>
      </c>
      <c r="L772" s="253" t="s">
        <v>212</v>
      </c>
      <c r="M772" s="253" t="s">
        <v>212</v>
      </c>
      <c r="N772" s="254" t="s">
        <v>212</v>
      </c>
      <c r="O772" s="253" t="s">
        <v>212</v>
      </c>
      <c r="P772" s="253" t="s">
        <v>212</v>
      </c>
      <c r="Q772" s="187">
        <v>41</v>
      </c>
      <c r="R772" s="188">
        <v>20</v>
      </c>
      <c r="T772" s="184">
        <v>0</v>
      </c>
      <c r="U772" s="189">
        <v>0</v>
      </c>
      <c r="V772" s="185">
        <v>0</v>
      </c>
      <c r="W772" s="185">
        <v>0</v>
      </c>
      <c r="X772" s="189">
        <v>0</v>
      </c>
      <c r="Y772" s="185">
        <v>0</v>
      </c>
      <c r="Z772" s="190">
        <v>0</v>
      </c>
    </row>
    <row r="773" spans="1:26" hidden="1">
      <c r="A773" s="323">
        <f t="shared" si="78"/>
        <v>767</v>
      </c>
      <c r="B773" s="324">
        <f t="shared" si="82"/>
        <v>39</v>
      </c>
      <c r="C773" s="324" t="str">
        <f t="shared" si="82"/>
        <v>Electricity Retrofit Incentive</v>
      </c>
      <c r="D773" s="324" t="str">
        <f t="shared" si="82"/>
        <v>Business, Industrial</v>
      </c>
      <c r="E773" s="324">
        <f t="shared" si="82"/>
        <v>2009</v>
      </c>
      <c r="F773" s="325" t="str">
        <f t="shared" si="82"/>
        <v>Preliminary</v>
      </c>
      <c r="H773" s="323">
        <f t="shared" si="77"/>
        <v>252</v>
      </c>
      <c r="I773" s="325" t="s">
        <v>1821</v>
      </c>
      <c r="K773" s="326">
        <v>0.50295720206770511</v>
      </c>
      <c r="L773" s="269" t="s">
        <v>212</v>
      </c>
      <c r="M773" s="269" t="s">
        <v>212</v>
      </c>
      <c r="N773" s="344" t="s">
        <v>212</v>
      </c>
      <c r="O773" s="269" t="s">
        <v>212</v>
      </c>
      <c r="P773" s="269" t="s">
        <v>212</v>
      </c>
      <c r="Q773" s="328">
        <v>41</v>
      </c>
      <c r="R773" s="329">
        <v>20</v>
      </c>
      <c r="T773" s="326">
        <v>0</v>
      </c>
      <c r="U773" s="197">
        <v>0</v>
      </c>
      <c r="V773" s="198">
        <v>0</v>
      </c>
      <c r="W773" s="198">
        <v>0</v>
      </c>
      <c r="X773" s="197">
        <v>0</v>
      </c>
      <c r="Y773" s="198">
        <v>0</v>
      </c>
      <c r="Z773" s="199">
        <v>0</v>
      </c>
    </row>
    <row r="774" spans="1:26" hidden="1">
      <c r="A774" s="23">
        <f t="shared" si="78"/>
        <v>768</v>
      </c>
      <c r="B774" s="24">
        <f t="shared" si="82"/>
        <v>39</v>
      </c>
      <c r="C774" s="24" t="str">
        <f t="shared" si="82"/>
        <v>Electricity Retrofit Incentive</v>
      </c>
      <c r="D774" s="24" t="str">
        <f t="shared" si="82"/>
        <v>Business, Industrial</v>
      </c>
      <c r="E774" s="24">
        <f t="shared" si="82"/>
        <v>2009</v>
      </c>
      <c r="F774" s="25" t="str">
        <f t="shared" si="82"/>
        <v>Preliminary</v>
      </c>
      <c r="H774" s="23">
        <f t="shared" si="77"/>
        <v>253</v>
      </c>
      <c r="I774" s="25" t="s">
        <v>1822</v>
      </c>
      <c r="K774" s="184">
        <v>0.50142483064016119</v>
      </c>
      <c r="L774" s="253" t="s">
        <v>212</v>
      </c>
      <c r="M774" s="253" t="s">
        <v>212</v>
      </c>
      <c r="N774" s="254" t="s">
        <v>212</v>
      </c>
      <c r="O774" s="253" t="s">
        <v>212</v>
      </c>
      <c r="P774" s="253" t="s">
        <v>212</v>
      </c>
      <c r="Q774" s="187">
        <v>41</v>
      </c>
      <c r="R774" s="188">
        <v>20</v>
      </c>
      <c r="T774" s="184">
        <v>0</v>
      </c>
      <c r="U774" s="189">
        <v>0</v>
      </c>
      <c r="V774" s="185">
        <v>0</v>
      </c>
      <c r="W774" s="185">
        <v>0</v>
      </c>
      <c r="X774" s="189">
        <v>0</v>
      </c>
      <c r="Y774" s="185">
        <v>0</v>
      </c>
      <c r="Z774" s="190">
        <v>0</v>
      </c>
    </row>
    <row r="775" spans="1:26" hidden="1">
      <c r="A775" s="323">
        <f t="shared" si="78"/>
        <v>769</v>
      </c>
      <c r="B775" s="324">
        <f t="shared" si="82"/>
        <v>39</v>
      </c>
      <c r="C775" s="324" t="str">
        <f t="shared" si="82"/>
        <v>Electricity Retrofit Incentive</v>
      </c>
      <c r="D775" s="324" t="str">
        <f t="shared" si="82"/>
        <v>Business, Industrial</v>
      </c>
      <c r="E775" s="324">
        <f t="shared" si="82"/>
        <v>2009</v>
      </c>
      <c r="F775" s="325" t="str">
        <f t="shared" si="82"/>
        <v>Preliminary</v>
      </c>
      <c r="H775" s="323">
        <f t="shared" si="77"/>
        <v>254</v>
      </c>
      <c r="I775" s="325" t="s">
        <v>1823</v>
      </c>
      <c r="K775" s="326">
        <v>0.83401289939951084</v>
      </c>
      <c r="L775" s="269" t="s">
        <v>212</v>
      </c>
      <c r="M775" s="269" t="s">
        <v>212</v>
      </c>
      <c r="N775" s="344" t="s">
        <v>212</v>
      </c>
      <c r="O775" s="269" t="s">
        <v>212</v>
      </c>
      <c r="P775" s="269" t="s">
        <v>212</v>
      </c>
      <c r="Q775" s="328">
        <v>41</v>
      </c>
      <c r="R775" s="329">
        <v>20</v>
      </c>
      <c r="T775" s="326">
        <v>0</v>
      </c>
      <c r="U775" s="197">
        <v>0</v>
      </c>
      <c r="V775" s="198">
        <v>0</v>
      </c>
      <c r="W775" s="198">
        <v>0</v>
      </c>
      <c r="X775" s="197">
        <v>0</v>
      </c>
      <c r="Y775" s="198">
        <v>0</v>
      </c>
      <c r="Z775" s="199">
        <v>0</v>
      </c>
    </row>
    <row r="776" spans="1:26" hidden="1">
      <c r="A776" s="23">
        <f t="shared" si="78"/>
        <v>770</v>
      </c>
      <c r="B776" s="24">
        <f t="shared" si="82"/>
        <v>39</v>
      </c>
      <c r="C776" s="24" t="str">
        <f t="shared" si="82"/>
        <v>Electricity Retrofit Incentive</v>
      </c>
      <c r="D776" s="24" t="str">
        <f t="shared" si="82"/>
        <v>Business, Industrial</v>
      </c>
      <c r="E776" s="24">
        <f t="shared" si="82"/>
        <v>2009</v>
      </c>
      <c r="F776" s="25" t="str">
        <f t="shared" si="82"/>
        <v>Preliminary</v>
      </c>
      <c r="H776" s="23">
        <f t="shared" ref="H776:H839" si="83">IF($B776&lt;&gt;B775,1,H775+1)</f>
        <v>255</v>
      </c>
      <c r="I776" s="25" t="s">
        <v>1824</v>
      </c>
      <c r="K776" s="184">
        <v>0.8314787593104711</v>
      </c>
      <c r="L776" s="253" t="s">
        <v>212</v>
      </c>
      <c r="M776" s="253" t="s">
        <v>212</v>
      </c>
      <c r="N776" s="254" t="s">
        <v>212</v>
      </c>
      <c r="O776" s="253" t="s">
        <v>212</v>
      </c>
      <c r="P776" s="253" t="s">
        <v>212</v>
      </c>
      <c r="Q776" s="187">
        <v>41</v>
      </c>
      <c r="R776" s="188">
        <v>20</v>
      </c>
      <c r="T776" s="184">
        <v>0</v>
      </c>
      <c r="U776" s="189">
        <v>0</v>
      </c>
      <c r="V776" s="185">
        <v>0</v>
      </c>
      <c r="W776" s="185">
        <v>0</v>
      </c>
      <c r="X776" s="189">
        <v>0</v>
      </c>
      <c r="Y776" s="185">
        <v>0</v>
      </c>
      <c r="Z776" s="190">
        <v>0</v>
      </c>
    </row>
    <row r="777" spans="1:26" hidden="1">
      <c r="A777" s="323">
        <f t="shared" ref="A777:A840" si="84">A776+1</f>
        <v>771</v>
      </c>
      <c r="B777" s="324">
        <f t="shared" si="82"/>
        <v>39</v>
      </c>
      <c r="C777" s="324" t="str">
        <f t="shared" si="82"/>
        <v>Electricity Retrofit Incentive</v>
      </c>
      <c r="D777" s="324" t="str">
        <f t="shared" si="82"/>
        <v>Business, Industrial</v>
      </c>
      <c r="E777" s="324">
        <f t="shared" si="82"/>
        <v>2009</v>
      </c>
      <c r="F777" s="325" t="str">
        <f t="shared" si="82"/>
        <v>Preliminary</v>
      </c>
      <c r="H777" s="323">
        <f t="shared" si="83"/>
        <v>256</v>
      </c>
      <c r="I777" s="325" t="s">
        <v>1825</v>
      </c>
      <c r="K777" s="326">
        <v>1.1063952720043062</v>
      </c>
      <c r="L777" s="269" t="s">
        <v>212</v>
      </c>
      <c r="M777" s="269" t="s">
        <v>212</v>
      </c>
      <c r="N777" s="344" t="s">
        <v>212</v>
      </c>
      <c r="O777" s="269" t="s">
        <v>212</v>
      </c>
      <c r="P777" s="269" t="s">
        <v>212</v>
      </c>
      <c r="Q777" s="328">
        <v>41</v>
      </c>
      <c r="R777" s="329">
        <v>20</v>
      </c>
      <c r="T777" s="326">
        <v>0</v>
      </c>
      <c r="U777" s="197">
        <v>0</v>
      </c>
      <c r="V777" s="198">
        <v>0</v>
      </c>
      <c r="W777" s="198">
        <v>0</v>
      </c>
      <c r="X777" s="197">
        <v>0</v>
      </c>
      <c r="Y777" s="198">
        <v>0</v>
      </c>
      <c r="Z777" s="199">
        <v>0</v>
      </c>
    </row>
    <row r="778" spans="1:26" hidden="1">
      <c r="A778" s="23">
        <f t="shared" si="84"/>
        <v>772</v>
      </c>
      <c r="B778" s="24">
        <f t="shared" si="82"/>
        <v>39</v>
      </c>
      <c r="C778" s="24" t="str">
        <f t="shared" si="82"/>
        <v>Electricity Retrofit Incentive</v>
      </c>
      <c r="D778" s="24" t="str">
        <f t="shared" si="82"/>
        <v>Business, Industrial</v>
      </c>
      <c r="E778" s="24">
        <f t="shared" si="82"/>
        <v>2009</v>
      </c>
      <c r="F778" s="25" t="str">
        <f t="shared" si="82"/>
        <v>Preliminary</v>
      </c>
      <c r="H778" s="23">
        <f t="shared" si="83"/>
        <v>257</v>
      </c>
      <c r="I778" s="25" t="s">
        <v>1826</v>
      </c>
      <c r="K778" s="184">
        <v>5.1999999999999998E-2</v>
      </c>
      <c r="L778" s="253" t="s">
        <v>212</v>
      </c>
      <c r="M778" s="253" t="s">
        <v>212</v>
      </c>
      <c r="N778" s="254" t="s">
        <v>212</v>
      </c>
      <c r="O778" s="253" t="s">
        <v>212</v>
      </c>
      <c r="P778" s="253" t="s">
        <v>212</v>
      </c>
      <c r="Q778" s="187">
        <v>41</v>
      </c>
      <c r="R778" s="188">
        <v>20</v>
      </c>
      <c r="T778" s="184">
        <v>0</v>
      </c>
      <c r="U778" s="189">
        <v>0</v>
      </c>
      <c r="V778" s="185">
        <v>0</v>
      </c>
      <c r="W778" s="185">
        <v>0</v>
      </c>
      <c r="X778" s="189">
        <v>0</v>
      </c>
      <c r="Y778" s="185">
        <v>0</v>
      </c>
      <c r="Z778" s="190">
        <v>0</v>
      </c>
    </row>
    <row r="779" spans="1:26" hidden="1">
      <c r="A779" s="323">
        <f t="shared" si="84"/>
        <v>773</v>
      </c>
      <c r="B779" s="324">
        <f t="shared" ref="B779:F794" si="85">B778</f>
        <v>39</v>
      </c>
      <c r="C779" s="324" t="str">
        <f t="shared" si="85"/>
        <v>Electricity Retrofit Incentive</v>
      </c>
      <c r="D779" s="324" t="str">
        <f t="shared" si="85"/>
        <v>Business, Industrial</v>
      </c>
      <c r="E779" s="324">
        <f t="shared" si="85"/>
        <v>2009</v>
      </c>
      <c r="F779" s="325" t="str">
        <f t="shared" si="85"/>
        <v>Preliminary</v>
      </c>
      <c r="H779" s="323">
        <f t="shared" si="83"/>
        <v>258</v>
      </c>
      <c r="I779" s="325" t="s">
        <v>1827</v>
      </c>
      <c r="K779" s="326">
        <v>5.1999999999999998E-2</v>
      </c>
      <c r="L779" s="269" t="s">
        <v>212</v>
      </c>
      <c r="M779" s="269" t="s">
        <v>212</v>
      </c>
      <c r="N779" s="344" t="s">
        <v>212</v>
      </c>
      <c r="O779" s="269" t="s">
        <v>212</v>
      </c>
      <c r="P779" s="269" t="s">
        <v>212</v>
      </c>
      <c r="Q779" s="328">
        <v>41</v>
      </c>
      <c r="R779" s="329">
        <v>20</v>
      </c>
      <c r="T779" s="326">
        <v>0</v>
      </c>
      <c r="U779" s="197">
        <v>0</v>
      </c>
      <c r="V779" s="198">
        <v>0</v>
      </c>
      <c r="W779" s="198">
        <v>0</v>
      </c>
      <c r="X779" s="197">
        <v>0</v>
      </c>
      <c r="Y779" s="198">
        <v>0</v>
      </c>
      <c r="Z779" s="199">
        <v>0</v>
      </c>
    </row>
    <row r="780" spans="1:26" hidden="1">
      <c r="A780" s="23">
        <f t="shared" si="84"/>
        <v>774</v>
      </c>
      <c r="B780" s="24">
        <f t="shared" si="85"/>
        <v>39</v>
      </c>
      <c r="C780" s="24" t="str">
        <f t="shared" si="85"/>
        <v>Electricity Retrofit Incentive</v>
      </c>
      <c r="D780" s="24" t="str">
        <f t="shared" si="85"/>
        <v>Business, Industrial</v>
      </c>
      <c r="E780" s="24">
        <f t="shared" si="85"/>
        <v>2009</v>
      </c>
      <c r="F780" s="25" t="str">
        <f t="shared" si="85"/>
        <v>Preliminary</v>
      </c>
      <c r="H780" s="23">
        <f t="shared" si="83"/>
        <v>259</v>
      </c>
      <c r="I780" s="25" t="s">
        <v>1828</v>
      </c>
      <c r="K780" s="184">
        <v>0.126</v>
      </c>
      <c r="L780" s="253" t="s">
        <v>212</v>
      </c>
      <c r="M780" s="253" t="s">
        <v>212</v>
      </c>
      <c r="N780" s="254" t="s">
        <v>212</v>
      </c>
      <c r="O780" s="253" t="s">
        <v>212</v>
      </c>
      <c r="P780" s="253" t="s">
        <v>212</v>
      </c>
      <c r="Q780" s="187">
        <v>41</v>
      </c>
      <c r="R780" s="188">
        <v>20</v>
      </c>
      <c r="T780" s="184">
        <v>0</v>
      </c>
      <c r="U780" s="189">
        <v>0</v>
      </c>
      <c r="V780" s="185">
        <v>0</v>
      </c>
      <c r="W780" s="185">
        <v>0</v>
      </c>
      <c r="X780" s="189">
        <v>0</v>
      </c>
      <c r="Y780" s="185">
        <v>0</v>
      </c>
      <c r="Z780" s="190">
        <v>0</v>
      </c>
    </row>
    <row r="781" spans="1:26" hidden="1">
      <c r="A781" s="323">
        <f t="shared" si="84"/>
        <v>775</v>
      </c>
      <c r="B781" s="324">
        <f t="shared" si="85"/>
        <v>39</v>
      </c>
      <c r="C781" s="324" t="str">
        <f t="shared" si="85"/>
        <v>Electricity Retrofit Incentive</v>
      </c>
      <c r="D781" s="324" t="str">
        <f t="shared" si="85"/>
        <v>Business, Industrial</v>
      </c>
      <c r="E781" s="324">
        <f t="shared" si="85"/>
        <v>2009</v>
      </c>
      <c r="F781" s="325" t="str">
        <f t="shared" si="85"/>
        <v>Preliminary</v>
      </c>
      <c r="H781" s="323">
        <f t="shared" si="83"/>
        <v>260</v>
      </c>
      <c r="I781" s="325" t="s">
        <v>1829</v>
      </c>
      <c r="K781" s="326">
        <v>0.17899999999999999</v>
      </c>
      <c r="L781" s="269" t="s">
        <v>212</v>
      </c>
      <c r="M781" s="269" t="s">
        <v>212</v>
      </c>
      <c r="N781" s="344" t="s">
        <v>212</v>
      </c>
      <c r="O781" s="269" t="s">
        <v>212</v>
      </c>
      <c r="P781" s="269" t="s">
        <v>212</v>
      </c>
      <c r="Q781" s="328">
        <v>41</v>
      </c>
      <c r="R781" s="329">
        <v>20</v>
      </c>
      <c r="T781" s="326">
        <v>0</v>
      </c>
      <c r="U781" s="197">
        <v>0</v>
      </c>
      <c r="V781" s="198">
        <v>0</v>
      </c>
      <c r="W781" s="198">
        <v>0</v>
      </c>
      <c r="X781" s="197">
        <v>0</v>
      </c>
      <c r="Y781" s="198">
        <v>0</v>
      </c>
      <c r="Z781" s="199">
        <v>0</v>
      </c>
    </row>
    <row r="782" spans="1:26" hidden="1">
      <c r="A782" s="23">
        <f t="shared" si="84"/>
        <v>776</v>
      </c>
      <c r="B782" s="24">
        <f t="shared" si="85"/>
        <v>39</v>
      </c>
      <c r="C782" s="24" t="str">
        <f t="shared" si="85"/>
        <v>Electricity Retrofit Incentive</v>
      </c>
      <c r="D782" s="24" t="str">
        <f t="shared" si="85"/>
        <v>Business, Industrial</v>
      </c>
      <c r="E782" s="24">
        <f t="shared" si="85"/>
        <v>2009</v>
      </c>
      <c r="F782" s="25" t="str">
        <f t="shared" si="85"/>
        <v>Preliminary</v>
      </c>
      <c r="H782" s="23">
        <f t="shared" si="83"/>
        <v>261</v>
      </c>
      <c r="I782" s="25" t="s">
        <v>1830</v>
      </c>
      <c r="K782" s="184">
        <v>0.12</v>
      </c>
      <c r="L782" s="253" t="s">
        <v>212</v>
      </c>
      <c r="M782" s="253" t="s">
        <v>212</v>
      </c>
      <c r="N782" s="254" t="s">
        <v>212</v>
      </c>
      <c r="O782" s="253" t="s">
        <v>212</v>
      </c>
      <c r="P782" s="253" t="s">
        <v>212</v>
      </c>
      <c r="Q782" s="187">
        <v>41</v>
      </c>
      <c r="R782" s="188">
        <v>20</v>
      </c>
      <c r="T782" s="184">
        <v>0</v>
      </c>
      <c r="U782" s="189">
        <v>0</v>
      </c>
      <c r="V782" s="185">
        <v>0</v>
      </c>
      <c r="W782" s="185">
        <v>0</v>
      </c>
      <c r="X782" s="189">
        <v>0</v>
      </c>
      <c r="Y782" s="185">
        <v>0</v>
      </c>
      <c r="Z782" s="190">
        <v>0</v>
      </c>
    </row>
    <row r="783" spans="1:26" hidden="1">
      <c r="A783" s="323">
        <f t="shared" si="84"/>
        <v>777</v>
      </c>
      <c r="B783" s="324">
        <f t="shared" si="85"/>
        <v>39</v>
      </c>
      <c r="C783" s="324" t="str">
        <f t="shared" si="85"/>
        <v>Electricity Retrofit Incentive</v>
      </c>
      <c r="D783" s="324" t="str">
        <f t="shared" si="85"/>
        <v>Business, Industrial</v>
      </c>
      <c r="E783" s="324">
        <f t="shared" si="85"/>
        <v>2009</v>
      </c>
      <c r="F783" s="325" t="str">
        <f t="shared" si="85"/>
        <v>Preliminary</v>
      </c>
      <c r="H783" s="323">
        <f t="shared" si="83"/>
        <v>262</v>
      </c>
      <c r="I783" s="325" t="s">
        <v>1831</v>
      </c>
      <c r="K783" s="326">
        <v>7.4999999999999997E-2</v>
      </c>
      <c r="L783" s="269" t="s">
        <v>212</v>
      </c>
      <c r="M783" s="269" t="s">
        <v>212</v>
      </c>
      <c r="N783" s="344" t="s">
        <v>212</v>
      </c>
      <c r="O783" s="269" t="s">
        <v>212</v>
      </c>
      <c r="P783" s="269" t="s">
        <v>212</v>
      </c>
      <c r="Q783" s="328">
        <v>41</v>
      </c>
      <c r="R783" s="329">
        <v>20</v>
      </c>
      <c r="T783" s="326">
        <v>0</v>
      </c>
      <c r="U783" s="197">
        <v>0</v>
      </c>
      <c r="V783" s="198">
        <v>0</v>
      </c>
      <c r="W783" s="198">
        <v>0</v>
      </c>
      <c r="X783" s="197">
        <v>0</v>
      </c>
      <c r="Y783" s="198">
        <v>0</v>
      </c>
      <c r="Z783" s="199">
        <v>0</v>
      </c>
    </row>
    <row r="784" spans="1:26" hidden="1">
      <c r="A784" s="23">
        <f t="shared" si="84"/>
        <v>778</v>
      </c>
      <c r="B784" s="24">
        <f t="shared" si="85"/>
        <v>39</v>
      </c>
      <c r="C784" s="24" t="str">
        <f t="shared" si="85"/>
        <v>Electricity Retrofit Incentive</v>
      </c>
      <c r="D784" s="24" t="str">
        <f t="shared" si="85"/>
        <v>Business, Industrial</v>
      </c>
      <c r="E784" s="24">
        <f t="shared" si="85"/>
        <v>2009</v>
      </c>
      <c r="F784" s="25" t="str">
        <f t="shared" si="85"/>
        <v>Preliminary</v>
      </c>
      <c r="H784" s="23">
        <f t="shared" si="83"/>
        <v>263</v>
      </c>
      <c r="I784" s="25" t="s">
        <v>1832</v>
      </c>
      <c r="K784" s="184">
        <v>7.4999999999999997E-2</v>
      </c>
      <c r="L784" s="253" t="s">
        <v>212</v>
      </c>
      <c r="M784" s="253" t="s">
        <v>212</v>
      </c>
      <c r="N784" s="254" t="s">
        <v>212</v>
      </c>
      <c r="O784" s="253" t="s">
        <v>212</v>
      </c>
      <c r="P784" s="253" t="s">
        <v>212</v>
      </c>
      <c r="Q784" s="187">
        <v>41</v>
      </c>
      <c r="R784" s="188">
        <v>20</v>
      </c>
      <c r="T784" s="184">
        <v>0</v>
      </c>
      <c r="U784" s="189">
        <v>0</v>
      </c>
      <c r="V784" s="185">
        <v>0</v>
      </c>
      <c r="W784" s="185">
        <v>0</v>
      </c>
      <c r="X784" s="189">
        <v>0</v>
      </c>
      <c r="Y784" s="185">
        <v>0</v>
      </c>
      <c r="Z784" s="190">
        <v>0</v>
      </c>
    </row>
    <row r="785" spans="1:26" hidden="1">
      <c r="A785" s="323">
        <f t="shared" si="84"/>
        <v>779</v>
      </c>
      <c r="B785" s="324">
        <f t="shared" si="85"/>
        <v>39</v>
      </c>
      <c r="C785" s="324" t="str">
        <f t="shared" si="85"/>
        <v>Electricity Retrofit Incentive</v>
      </c>
      <c r="D785" s="324" t="str">
        <f t="shared" si="85"/>
        <v>Business, Industrial</v>
      </c>
      <c r="E785" s="324">
        <f t="shared" si="85"/>
        <v>2009</v>
      </c>
      <c r="F785" s="325" t="str">
        <f t="shared" si="85"/>
        <v>Preliminary</v>
      </c>
      <c r="H785" s="323">
        <f t="shared" si="83"/>
        <v>264</v>
      </c>
      <c r="I785" s="325" t="s">
        <v>1833</v>
      </c>
      <c r="K785" s="326">
        <v>0.15</v>
      </c>
      <c r="L785" s="269" t="s">
        <v>212</v>
      </c>
      <c r="M785" s="269" t="s">
        <v>212</v>
      </c>
      <c r="N785" s="344" t="s">
        <v>212</v>
      </c>
      <c r="O785" s="269" t="s">
        <v>212</v>
      </c>
      <c r="P785" s="269" t="s">
        <v>212</v>
      </c>
      <c r="Q785" s="328">
        <v>41</v>
      </c>
      <c r="R785" s="329">
        <v>20</v>
      </c>
      <c r="T785" s="326">
        <v>0</v>
      </c>
      <c r="U785" s="197">
        <v>0</v>
      </c>
      <c r="V785" s="198">
        <v>0</v>
      </c>
      <c r="W785" s="198">
        <v>0</v>
      </c>
      <c r="X785" s="197">
        <v>0</v>
      </c>
      <c r="Y785" s="198">
        <v>0</v>
      </c>
      <c r="Z785" s="199">
        <v>0</v>
      </c>
    </row>
    <row r="786" spans="1:26" hidden="1">
      <c r="A786" s="23">
        <f t="shared" si="84"/>
        <v>780</v>
      </c>
      <c r="B786" s="24">
        <f t="shared" si="85"/>
        <v>39</v>
      </c>
      <c r="C786" s="24" t="str">
        <f t="shared" si="85"/>
        <v>Electricity Retrofit Incentive</v>
      </c>
      <c r="D786" s="24" t="str">
        <f t="shared" si="85"/>
        <v>Business, Industrial</v>
      </c>
      <c r="E786" s="24">
        <f t="shared" si="85"/>
        <v>2009</v>
      </c>
      <c r="F786" s="25" t="str">
        <f t="shared" si="85"/>
        <v>Preliminary</v>
      </c>
      <c r="H786" s="23">
        <f t="shared" si="83"/>
        <v>265</v>
      </c>
      <c r="I786" s="25" t="s">
        <v>1834</v>
      </c>
      <c r="K786" s="184">
        <v>0.15</v>
      </c>
      <c r="L786" s="253" t="s">
        <v>212</v>
      </c>
      <c r="M786" s="253" t="s">
        <v>212</v>
      </c>
      <c r="N786" s="254" t="s">
        <v>212</v>
      </c>
      <c r="O786" s="253" t="s">
        <v>212</v>
      </c>
      <c r="P786" s="253" t="s">
        <v>212</v>
      </c>
      <c r="Q786" s="187">
        <v>41</v>
      </c>
      <c r="R786" s="188">
        <v>20</v>
      </c>
      <c r="T786" s="184">
        <v>0</v>
      </c>
      <c r="U786" s="189">
        <v>0</v>
      </c>
      <c r="V786" s="185">
        <v>0</v>
      </c>
      <c r="W786" s="185">
        <v>0</v>
      </c>
      <c r="X786" s="189">
        <v>0</v>
      </c>
      <c r="Y786" s="185">
        <v>0</v>
      </c>
      <c r="Z786" s="190">
        <v>0</v>
      </c>
    </row>
    <row r="787" spans="1:26" hidden="1">
      <c r="A787" s="323">
        <f t="shared" si="84"/>
        <v>781</v>
      </c>
      <c r="B787" s="324">
        <f t="shared" si="85"/>
        <v>39</v>
      </c>
      <c r="C787" s="324" t="str">
        <f t="shared" si="85"/>
        <v>Electricity Retrofit Incentive</v>
      </c>
      <c r="D787" s="324" t="str">
        <f t="shared" si="85"/>
        <v>Business, Industrial</v>
      </c>
      <c r="E787" s="324">
        <f t="shared" si="85"/>
        <v>2009</v>
      </c>
      <c r="F787" s="325" t="str">
        <f t="shared" si="85"/>
        <v>Preliminary</v>
      </c>
      <c r="H787" s="323">
        <f t="shared" si="83"/>
        <v>266</v>
      </c>
      <c r="I787" s="325" t="s">
        <v>1835</v>
      </c>
      <c r="K787" s="326">
        <v>0.13125000000000001</v>
      </c>
      <c r="L787" s="269" t="s">
        <v>212</v>
      </c>
      <c r="M787" s="269" t="s">
        <v>212</v>
      </c>
      <c r="N787" s="344" t="s">
        <v>212</v>
      </c>
      <c r="O787" s="269" t="s">
        <v>212</v>
      </c>
      <c r="P787" s="269" t="s">
        <v>212</v>
      </c>
      <c r="Q787" s="328">
        <v>41</v>
      </c>
      <c r="R787" s="329">
        <v>20</v>
      </c>
      <c r="T787" s="326">
        <v>0</v>
      </c>
      <c r="U787" s="197">
        <v>0</v>
      </c>
      <c r="V787" s="198">
        <v>0</v>
      </c>
      <c r="W787" s="198">
        <v>0</v>
      </c>
      <c r="X787" s="197">
        <v>0</v>
      </c>
      <c r="Y787" s="198">
        <v>0</v>
      </c>
      <c r="Z787" s="199">
        <v>0</v>
      </c>
    </row>
    <row r="788" spans="1:26" hidden="1">
      <c r="A788" s="23">
        <f t="shared" si="84"/>
        <v>782</v>
      </c>
      <c r="B788" s="24">
        <f t="shared" si="85"/>
        <v>39</v>
      </c>
      <c r="C788" s="24" t="str">
        <f t="shared" si="85"/>
        <v>Electricity Retrofit Incentive</v>
      </c>
      <c r="D788" s="24" t="str">
        <f t="shared" si="85"/>
        <v>Business, Industrial</v>
      </c>
      <c r="E788" s="24">
        <f t="shared" si="85"/>
        <v>2009</v>
      </c>
      <c r="F788" s="25" t="str">
        <f t="shared" si="85"/>
        <v>Preliminary</v>
      </c>
      <c r="H788" s="23">
        <f t="shared" si="83"/>
        <v>267</v>
      </c>
      <c r="I788" s="25" t="s">
        <v>1836</v>
      </c>
      <c r="K788" s="184">
        <v>0.13125000000000001</v>
      </c>
      <c r="L788" s="253" t="s">
        <v>212</v>
      </c>
      <c r="M788" s="253" t="s">
        <v>212</v>
      </c>
      <c r="N788" s="254" t="s">
        <v>212</v>
      </c>
      <c r="O788" s="253" t="s">
        <v>212</v>
      </c>
      <c r="P788" s="253" t="s">
        <v>212</v>
      </c>
      <c r="Q788" s="187">
        <v>41</v>
      </c>
      <c r="R788" s="188">
        <v>20</v>
      </c>
      <c r="T788" s="184">
        <v>0</v>
      </c>
      <c r="U788" s="189">
        <v>0</v>
      </c>
      <c r="V788" s="185">
        <v>0</v>
      </c>
      <c r="W788" s="185">
        <v>0</v>
      </c>
      <c r="X788" s="189">
        <v>0</v>
      </c>
      <c r="Y788" s="185">
        <v>0</v>
      </c>
      <c r="Z788" s="190">
        <v>0</v>
      </c>
    </row>
    <row r="789" spans="1:26" hidden="1">
      <c r="A789" s="323">
        <f t="shared" si="84"/>
        <v>783</v>
      </c>
      <c r="B789" s="324">
        <f t="shared" si="85"/>
        <v>39</v>
      </c>
      <c r="C789" s="324" t="str">
        <f t="shared" si="85"/>
        <v>Electricity Retrofit Incentive</v>
      </c>
      <c r="D789" s="324" t="str">
        <f t="shared" si="85"/>
        <v>Business, Industrial</v>
      </c>
      <c r="E789" s="324">
        <f t="shared" si="85"/>
        <v>2009</v>
      </c>
      <c r="F789" s="325" t="str">
        <f t="shared" si="85"/>
        <v>Preliminary</v>
      </c>
      <c r="H789" s="323">
        <f t="shared" si="83"/>
        <v>268</v>
      </c>
      <c r="I789" s="325" t="s">
        <v>1837</v>
      </c>
      <c r="K789" s="326">
        <v>5.1999999999999998E-2</v>
      </c>
      <c r="L789" s="269" t="s">
        <v>212</v>
      </c>
      <c r="M789" s="269" t="s">
        <v>212</v>
      </c>
      <c r="N789" s="344" t="s">
        <v>212</v>
      </c>
      <c r="O789" s="269" t="s">
        <v>212</v>
      </c>
      <c r="P789" s="269" t="s">
        <v>212</v>
      </c>
      <c r="Q789" s="328">
        <v>41</v>
      </c>
      <c r="R789" s="329">
        <v>20</v>
      </c>
      <c r="T789" s="326">
        <v>0</v>
      </c>
      <c r="U789" s="197">
        <v>0</v>
      </c>
      <c r="V789" s="198">
        <v>0</v>
      </c>
      <c r="W789" s="198">
        <v>0</v>
      </c>
      <c r="X789" s="197">
        <v>0</v>
      </c>
      <c r="Y789" s="198">
        <v>0</v>
      </c>
      <c r="Z789" s="199">
        <v>0</v>
      </c>
    </row>
    <row r="790" spans="1:26" hidden="1">
      <c r="A790" s="23">
        <f t="shared" si="84"/>
        <v>784</v>
      </c>
      <c r="B790" s="24">
        <f t="shared" si="85"/>
        <v>39</v>
      </c>
      <c r="C790" s="24" t="str">
        <f t="shared" si="85"/>
        <v>Electricity Retrofit Incentive</v>
      </c>
      <c r="D790" s="24" t="str">
        <f t="shared" si="85"/>
        <v>Business, Industrial</v>
      </c>
      <c r="E790" s="24">
        <f t="shared" si="85"/>
        <v>2009</v>
      </c>
      <c r="F790" s="25" t="str">
        <f t="shared" si="85"/>
        <v>Preliminary</v>
      </c>
      <c r="H790" s="23">
        <f t="shared" si="83"/>
        <v>269</v>
      </c>
      <c r="I790" s="25" t="s">
        <v>1838</v>
      </c>
      <c r="K790" s="184">
        <v>0.7</v>
      </c>
      <c r="L790" s="253" t="s">
        <v>212</v>
      </c>
      <c r="M790" s="253" t="s">
        <v>212</v>
      </c>
      <c r="N790" s="254" t="s">
        <v>212</v>
      </c>
      <c r="O790" s="253" t="s">
        <v>212</v>
      </c>
      <c r="P790" s="253" t="s">
        <v>212</v>
      </c>
      <c r="Q790" s="187">
        <v>41</v>
      </c>
      <c r="R790" s="188">
        <v>20</v>
      </c>
      <c r="T790" s="184">
        <v>0</v>
      </c>
      <c r="U790" s="189">
        <v>0</v>
      </c>
      <c r="V790" s="185">
        <v>0</v>
      </c>
      <c r="W790" s="185">
        <v>0</v>
      </c>
      <c r="X790" s="189">
        <v>0</v>
      </c>
      <c r="Y790" s="185">
        <v>0</v>
      </c>
      <c r="Z790" s="190">
        <v>0</v>
      </c>
    </row>
    <row r="791" spans="1:26" hidden="1">
      <c r="A791" s="323">
        <f t="shared" si="84"/>
        <v>785</v>
      </c>
      <c r="B791" s="324">
        <f t="shared" si="85"/>
        <v>39</v>
      </c>
      <c r="C791" s="324" t="str">
        <f t="shared" si="85"/>
        <v>Electricity Retrofit Incentive</v>
      </c>
      <c r="D791" s="324" t="str">
        <f t="shared" si="85"/>
        <v>Business, Industrial</v>
      </c>
      <c r="E791" s="324">
        <f t="shared" si="85"/>
        <v>2009</v>
      </c>
      <c r="F791" s="325" t="str">
        <f t="shared" si="85"/>
        <v>Preliminary</v>
      </c>
      <c r="H791" s="323">
        <f t="shared" si="83"/>
        <v>270</v>
      </c>
      <c r="I791" s="325" t="s">
        <v>1839</v>
      </c>
      <c r="K791" s="326">
        <v>0.11</v>
      </c>
      <c r="L791" s="269" t="s">
        <v>212</v>
      </c>
      <c r="M791" s="269" t="s">
        <v>212</v>
      </c>
      <c r="N791" s="344" t="s">
        <v>212</v>
      </c>
      <c r="O791" s="269" t="s">
        <v>212</v>
      </c>
      <c r="P791" s="269" t="s">
        <v>212</v>
      </c>
      <c r="Q791" s="328">
        <v>41</v>
      </c>
      <c r="R791" s="329">
        <v>20</v>
      </c>
      <c r="T791" s="326">
        <v>0</v>
      </c>
      <c r="U791" s="197">
        <v>0</v>
      </c>
      <c r="V791" s="198">
        <v>0</v>
      </c>
      <c r="W791" s="198">
        <v>0</v>
      </c>
      <c r="X791" s="197">
        <v>0</v>
      </c>
      <c r="Y791" s="198">
        <v>0</v>
      </c>
      <c r="Z791" s="199">
        <v>0</v>
      </c>
    </row>
    <row r="792" spans="1:26" hidden="1">
      <c r="A792" s="23">
        <f t="shared" si="84"/>
        <v>786</v>
      </c>
      <c r="B792" s="24">
        <f t="shared" si="85"/>
        <v>39</v>
      </c>
      <c r="C792" s="24" t="str">
        <f t="shared" si="85"/>
        <v>Electricity Retrofit Incentive</v>
      </c>
      <c r="D792" s="24" t="str">
        <f t="shared" si="85"/>
        <v>Business, Industrial</v>
      </c>
      <c r="E792" s="24">
        <f t="shared" si="85"/>
        <v>2009</v>
      </c>
      <c r="F792" s="25" t="str">
        <f t="shared" si="85"/>
        <v>Preliminary</v>
      </c>
      <c r="H792" s="23">
        <f t="shared" si="83"/>
        <v>271</v>
      </c>
      <c r="I792" s="25" t="s">
        <v>1840</v>
      </c>
      <c r="K792" s="184">
        <v>2.5999999999999999E-2</v>
      </c>
      <c r="L792" s="253" t="s">
        <v>212</v>
      </c>
      <c r="M792" s="253" t="s">
        <v>212</v>
      </c>
      <c r="N792" s="254" t="s">
        <v>212</v>
      </c>
      <c r="O792" s="253" t="s">
        <v>212</v>
      </c>
      <c r="P792" s="253" t="s">
        <v>212</v>
      </c>
      <c r="Q792" s="187">
        <v>41</v>
      </c>
      <c r="R792" s="188">
        <v>20</v>
      </c>
      <c r="T792" s="184">
        <v>0</v>
      </c>
      <c r="U792" s="189">
        <v>0</v>
      </c>
      <c r="V792" s="185">
        <v>0</v>
      </c>
      <c r="W792" s="185">
        <v>0</v>
      </c>
      <c r="X792" s="189">
        <v>0</v>
      </c>
      <c r="Y792" s="185">
        <v>0</v>
      </c>
      <c r="Z792" s="190">
        <v>0</v>
      </c>
    </row>
    <row r="793" spans="1:26" hidden="1">
      <c r="A793" s="323">
        <f t="shared" si="84"/>
        <v>787</v>
      </c>
      <c r="B793" s="324">
        <f t="shared" si="85"/>
        <v>39</v>
      </c>
      <c r="C793" s="324" t="str">
        <f t="shared" si="85"/>
        <v>Electricity Retrofit Incentive</v>
      </c>
      <c r="D793" s="324" t="str">
        <f t="shared" si="85"/>
        <v>Business, Industrial</v>
      </c>
      <c r="E793" s="324">
        <f t="shared" si="85"/>
        <v>2009</v>
      </c>
      <c r="F793" s="325" t="str">
        <f t="shared" si="85"/>
        <v>Preliminary</v>
      </c>
      <c r="H793" s="323">
        <f t="shared" si="83"/>
        <v>272</v>
      </c>
      <c r="I793" s="325" t="s">
        <v>1841</v>
      </c>
      <c r="K793" s="326">
        <v>7.6999999999999999E-2</v>
      </c>
      <c r="L793" s="269" t="s">
        <v>212</v>
      </c>
      <c r="M793" s="269" t="s">
        <v>212</v>
      </c>
      <c r="N793" s="344" t="s">
        <v>212</v>
      </c>
      <c r="O793" s="269" t="s">
        <v>212</v>
      </c>
      <c r="P793" s="269" t="s">
        <v>212</v>
      </c>
      <c r="Q793" s="328">
        <v>41</v>
      </c>
      <c r="R793" s="329">
        <v>20</v>
      </c>
      <c r="T793" s="326">
        <v>0</v>
      </c>
      <c r="U793" s="197">
        <v>0</v>
      </c>
      <c r="V793" s="198">
        <v>0</v>
      </c>
      <c r="W793" s="198">
        <v>0</v>
      </c>
      <c r="X793" s="197">
        <v>0</v>
      </c>
      <c r="Y793" s="198">
        <v>0</v>
      </c>
      <c r="Z793" s="199">
        <v>0</v>
      </c>
    </row>
    <row r="794" spans="1:26" hidden="1">
      <c r="A794" s="23">
        <f t="shared" si="84"/>
        <v>788</v>
      </c>
      <c r="B794" s="24">
        <f t="shared" si="85"/>
        <v>39</v>
      </c>
      <c r="C794" s="24" t="str">
        <f t="shared" si="85"/>
        <v>Electricity Retrofit Incentive</v>
      </c>
      <c r="D794" s="24" t="str">
        <f t="shared" si="85"/>
        <v>Business, Industrial</v>
      </c>
      <c r="E794" s="24">
        <f t="shared" si="85"/>
        <v>2009</v>
      </c>
      <c r="F794" s="25" t="str">
        <f t="shared" si="85"/>
        <v>Preliminary</v>
      </c>
      <c r="H794" s="23">
        <f t="shared" si="83"/>
        <v>273</v>
      </c>
      <c r="I794" s="25" t="s">
        <v>1842</v>
      </c>
      <c r="K794" s="184">
        <v>4.5999999999999999E-2</v>
      </c>
      <c r="L794" s="253" t="s">
        <v>212</v>
      </c>
      <c r="M794" s="253" t="s">
        <v>212</v>
      </c>
      <c r="N794" s="254" t="s">
        <v>212</v>
      </c>
      <c r="O794" s="253" t="s">
        <v>212</v>
      </c>
      <c r="P794" s="253" t="s">
        <v>212</v>
      </c>
      <c r="Q794" s="187">
        <v>41</v>
      </c>
      <c r="R794" s="188">
        <v>20</v>
      </c>
      <c r="T794" s="184">
        <v>0</v>
      </c>
      <c r="U794" s="189">
        <v>0</v>
      </c>
      <c r="V794" s="185">
        <v>0</v>
      </c>
      <c r="W794" s="185">
        <v>0</v>
      </c>
      <c r="X794" s="189">
        <v>0</v>
      </c>
      <c r="Y794" s="185">
        <v>0</v>
      </c>
      <c r="Z794" s="190">
        <v>0</v>
      </c>
    </row>
    <row r="795" spans="1:26" hidden="1">
      <c r="A795" s="323">
        <f t="shared" si="84"/>
        <v>789</v>
      </c>
      <c r="B795" s="324">
        <f t="shared" ref="B795:F810" si="86">B794</f>
        <v>39</v>
      </c>
      <c r="C795" s="324" t="str">
        <f t="shared" si="86"/>
        <v>Electricity Retrofit Incentive</v>
      </c>
      <c r="D795" s="324" t="str">
        <f t="shared" si="86"/>
        <v>Business, Industrial</v>
      </c>
      <c r="E795" s="324">
        <f t="shared" si="86"/>
        <v>2009</v>
      </c>
      <c r="F795" s="325" t="str">
        <f t="shared" si="86"/>
        <v>Preliminary</v>
      </c>
      <c r="H795" s="323">
        <f t="shared" si="83"/>
        <v>274</v>
      </c>
      <c r="I795" s="325" t="s">
        <v>1843</v>
      </c>
      <c r="K795" s="326">
        <v>2.9000000000000001E-2</v>
      </c>
      <c r="L795" s="269" t="s">
        <v>212</v>
      </c>
      <c r="M795" s="269" t="s">
        <v>212</v>
      </c>
      <c r="N795" s="344" t="s">
        <v>212</v>
      </c>
      <c r="O795" s="269" t="s">
        <v>212</v>
      </c>
      <c r="P795" s="269" t="s">
        <v>212</v>
      </c>
      <c r="Q795" s="328">
        <v>41</v>
      </c>
      <c r="R795" s="329">
        <v>20</v>
      </c>
      <c r="T795" s="326">
        <v>0</v>
      </c>
      <c r="U795" s="197">
        <v>0</v>
      </c>
      <c r="V795" s="198">
        <v>0</v>
      </c>
      <c r="W795" s="198">
        <v>0</v>
      </c>
      <c r="X795" s="197">
        <v>0</v>
      </c>
      <c r="Y795" s="198">
        <v>0</v>
      </c>
      <c r="Z795" s="199">
        <v>0</v>
      </c>
    </row>
    <row r="796" spans="1:26" hidden="1">
      <c r="A796" s="23">
        <f t="shared" si="84"/>
        <v>790</v>
      </c>
      <c r="B796" s="24">
        <f t="shared" si="86"/>
        <v>39</v>
      </c>
      <c r="C796" s="24" t="str">
        <f t="shared" si="86"/>
        <v>Electricity Retrofit Incentive</v>
      </c>
      <c r="D796" s="24" t="str">
        <f t="shared" si="86"/>
        <v>Business, Industrial</v>
      </c>
      <c r="E796" s="24">
        <f t="shared" si="86"/>
        <v>2009</v>
      </c>
      <c r="F796" s="25" t="str">
        <f t="shared" si="86"/>
        <v>Preliminary</v>
      </c>
      <c r="H796" s="23">
        <f t="shared" si="83"/>
        <v>275</v>
      </c>
      <c r="I796" s="25" t="s">
        <v>1844</v>
      </c>
      <c r="K796" s="184">
        <v>4.4999999999999998E-2</v>
      </c>
      <c r="L796" s="253" t="s">
        <v>212</v>
      </c>
      <c r="M796" s="253" t="s">
        <v>212</v>
      </c>
      <c r="N796" s="254" t="s">
        <v>212</v>
      </c>
      <c r="O796" s="253" t="s">
        <v>212</v>
      </c>
      <c r="P796" s="253" t="s">
        <v>212</v>
      </c>
      <c r="Q796" s="187">
        <v>41</v>
      </c>
      <c r="R796" s="188">
        <v>20</v>
      </c>
      <c r="T796" s="184">
        <v>0</v>
      </c>
      <c r="U796" s="189">
        <v>0</v>
      </c>
      <c r="V796" s="185">
        <v>0</v>
      </c>
      <c r="W796" s="185">
        <v>0</v>
      </c>
      <c r="X796" s="189">
        <v>0</v>
      </c>
      <c r="Y796" s="185">
        <v>0</v>
      </c>
      <c r="Z796" s="190">
        <v>0</v>
      </c>
    </row>
    <row r="797" spans="1:26" hidden="1">
      <c r="A797" s="323">
        <f t="shared" si="84"/>
        <v>791</v>
      </c>
      <c r="B797" s="324">
        <f t="shared" si="86"/>
        <v>39</v>
      </c>
      <c r="C797" s="324" t="str">
        <f t="shared" si="86"/>
        <v>Electricity Retrofit Incentive</v>
      </c>
      <c r="D797" s="324" t="str">
        <f t="shared" si="86"/>
        <v>Business, Industrial</v>
      </c>
      <c r="E797" s="324">
        <f t="shared" si="86"/>
        <v>2009</v>
      </c>
      <c r="F797" s="325" t="str">
        <f t="shared" si="86"/>
        <v>Preliminary</v>
      </c>
      <c r="H797" s="323">
        <f t="shared" si="83"/>
        <v>276</v>
      </c>
      <c r="I797" s="325" t="s">
        <v>1845</v>
      </c>
      <c r="K797" s="326">
        <v>7.3999999999999996E-2</v>
      </c>
      <c r="L797" s="269" t="s">
        <v>212</v>
      </c>
      <c r="M797" s="269" t="s">
        <v>212</v>
      </c>
      <c r="N797" s="344" t="s">
        <v>212</v>
      </c>
      <c r="O797" s="269" t="s">
        <v>212</v>
      </c>
      <c r="P797" s="269" t="s">
        <v>212</v>
      </c>
      <c r="Q797" s="328">
        <v>41</v>
      </c>
      <c r="R797" s="329">
        <v>20</v>
      </c>
      <c r="T797" s="326">
        <v>0</v>
      </c>
      <c r="U797" s="197">
        <v>0</v>
      </c>
      <c r="V797" s="198">
        <v>0</v>
      </c>
      <c r="W797" s="198">
        <v>0</v>
      </c>
      <c r="X797" s="197">
        <v>0</v>
      </c>
      <c r="Y797" s="198">
        <v>0</v>
      </c>
      <c r="Z797" s="199">
        <v>0</v>
      </c>
    </row>
    <row r="798" spans="1:26" hidden="1">
      <c r="A798" s="23">
        <f t="shared" si="84"/>
        <v>792</v>
      </c>
      <c r="B798" s="24">
        <f t="shared" si="86"/>
        <v>39</v>
      </c>
      <c r="C798" s="24" t="str">
        <f t="shared" si="86"/>
        <v>Electricity Retrofit Incentive</v>
      </c>
      <c r="D798" s="24" t="str">
        <f t="shared" si="86"/>
        <v>Business, Industrial</v>
      </c>
      <c r="E798" s="24">
        <f t="shared" si="86"/>
        <v>2009</v>
      </c>
      <c r="F798" s="25" t="str">
        <f t="shared" si="86"/>
        <v>Preliminary</v>
      </c>
      <c r="H798" s="23">
        <f t="shared" si="83"/>
        <v>277</v>
      </c>
      <c r="I798" s="25" t="s">
        <v>1846</v>
      </c>
      <c r="K798" s="184">
        <v>5.5E-2</v>
      </c>
      <c r="L798" s="253" t="s">
        <v>212</v>
      </c>
      <c r="M798" s="253" t="s">
        <v>212</v>
      </c>
      <c r="N798" s="254" t="s">
        <v>212</v>
      </c>
      <c r="O798" s="253" t="s">
        <v>212</v>
      </c>
      <c r="P798" s="253" t="s">
        <v>212</v>
      </c>
      <c r="Q798" s="187">
        <v>41</v>
      </c>
      <c r="R798" s="188">
        <v>20</v>
      </c>
      <c r="T798" s="184">
        <v>0</v>
      </c>
      <c r="U798" s="189">
        <v>0</v>
      </c>
      <c r="V798" s="185">
        <v>0</v>
      </c>
      <c r="W798" s="185">
        <v>0</v>
      </c>
      <c r="X798" s="189">
        <v>0</v>
      </c>
      <c r="Y798" s="185">
        <v>0</v>
      </c>
      <c r="Z798" s="190">
        <v>0</v>
      </c>
    </row>
    <row r="799" spans="1:26" hidden="1">
      <c r="A799" s="323">
        <f t="shared" si="84"/>
        <v>793</v>
      </c>
      <c r="B799" s="324">
        <f t="shared" si="86"/>
        <v>39</v>
      </c>
      <c r="C799" s="324" t="str">
        <f t="shared" si="86"/>
        <v>Electricity Retrofit Incentive</v>
      </c>
      <c r="D799" s="324" t="str">
        <f t="shared" si="86"/>
        <v>Business, Industrial</v>
      </c>
      <c r="E799" s="324">
        <f t="shared" si="86"/>
        <v>2009</v>
      </c>
      <c r="F799" s="325" t="str">
        <f t="shared" si="86"/>
        <v>Preliminary</v>
      </c>
      <c r="H799" s="323">
        <f t="shared" si="83"/>
        <v>278</v>
      </c>
      <c r="I799" s="325" t="s">
        <v>1847</v>
      </c>
      <c r="K799" s="326">
        <v>5.5E-2</v>
      </c>
      <c r="L799" s="269" t="s">
        <v>212</v>
      </c>
      <c r="M799" s="269" t="s">
        <v>212</v>
      </c>
      <c r="N799" s="344" t="s">
        <v>212</v>
      </c>
      <c r="O799" s="269" t="s">
        <v>212</v>
      </c>
      <c r="P799" s="269" t="s">
        <v>212</v>
      </c>
      <c r="Q799" s="328">
        <v>41</v>
      </c>
      <c r="R799" s="329">
        <v>20</v>
      </c>
      <c r="T799" s="326">
        <v>0</v>
      </c>
      <c r="U799" s="197">
        <v>0</v>
      </c>
      <c r="V799" s="198">
        <v>0</v>
      </c>
      <c r="W799" s="198">
        <v>0</v>
      </c>
      <c r="X799" s="197">
        <v>0</v>
      </c>
      <c r="Y799" s="198">
        <v>0</v>
      </c>
      <c r="Z799" s="199">
        <v>0</v>
      </c>
    </row>
    <row r="800" spans="1:26" hidden="1">
      <c r="A800" s="23">
        <f t="shared" si="84"/>
        <v>794</v>
      </c>
      <c r="B800" s="24">
        <f t="shared" si="86"/>
        <v>39</v>
      </c>
      <c r="C800" s="24" t="str">
        <f t="shared" si="86"/>
        <v>Electricity Retrofit Incentive</v>
      </c>
      <c r="D800" s="24" t="str">
        <f t="shared" si="86"/>
        <v>Business, Industrial</v>
      </c>
      <c r="E800" s="24">
        <f t="shared" si="86"/>
        <v>2009</v>
      </c>
      <c r="F800" s="25" t="str">
        <f t="shared" si="86"/>
        <v>Preliminary</v>
      </c>
      <c r="H800" s="23">
        <f t="shared" si="83"/>
        <v>279</v>
      </c>
      <c r="I800" s="25" t="s">
        <v>1848</v>
      </c>
      <c r="K800" s="184">
        <v>5.5E-2</v>
      </c>
      <c r="L800" s="253" t="s">
        <v>212</v>
      </c>
      <c r="M800" s="253" t="s">
        <v>212</v>
      </c>
      <c r="N800" s="254" t="s">
        <v>212</v>
      </c>
      <c r="O800" s="253" t="s">
        <v>212</v>
      </c>
      <c r="P800" s="253" t="s">
        <v>212</v>
      </c>
      <c r="Q800" s="187">
        <v>41</v>
      </c>
      <c r="R800" s="188">
        <v>20</v>
      </c>
      <c r="T800" s="184">
        <v>0</v>
      </c>
      <c r="U800" s="189">
        <v>0</v>
      </c>
      <c r="V800" s="185">
        <v>0</v>
      </c>
      <c r="W800" s="185">
        <v>0</v>
      </c>
      <c r="X800" s="189">
        <v>0</v>
      </c>
      <c r="Y800" s="185">
        <v>0</v>
      </c>
      <c r="Z800" s="190">
        <v>0</v>
      </c>
    </row>
    <row r="801" spans="1:26" hidden="1">
      <c r="A801" s="323">
        <f t="shared" si="84"/>
        <v>795</v>
      </c>
      <c r="B801" s="324">
        <f t="shared" si="86"/>
        <v>39</v>
      </c>
      <c r="C801" s="324" t="str">
        <f t="shared" si="86"/>
        <v>Electricity Retrofit Incentive</v>
      </c>
      <c r="D801" s="324" t="str">
        <f t="shared" si="86"/>
        <v>Business, Industrial</v>
      </c>
      <c r="E801" s="324">
        <f t="shared" si="86"/>
        <v>2009</v>
      </c>
      <c r="F801" s="325" t="str">
        <f t="shared" si="86"/>
        <v>Preliminary</v>
      </c>
      <c r="H801" s="323">
        <f t="shared" si="83"/>
        <v>280</v>
      </c>
      <c r="I801" s="325" t="s">
        <v>1849</v>
      </c>
      <c r="K801" s="326">
        <v>5.7000000000000002E-2</v>
      </c>
      <c r="L801" s="269" t="s">
        <v>212</v>
      </c>
      <c r="M801" s="269" t="s">
        <v>212</v>
      </c>
      <c r="N801" s="344" t="s">
        <v>212</v>
      </c>
      <c r="O801" s="269" t="s">
        <v>212</v>
      </c>
      <c r="P801" s="269" t="s">
        <v>212</v>
      </c>
      <c r="Q801" s="328">
        <v>41</v>
      </c>
      <c r="R801" s="329">
        <v>20</v>
      </c>
      <c r="T801" s="326">
        <v>0</v>
      </c>
      <c r="U801" s="197">
        <v>0</v>
      </c>
      <c r="V801" s="198">
        <v>0</v>
      </c>
      <c r="W801" s="198">
        <v>0</v>
      </c>
      <c r="X801" s="197">
        <v>0</v>
      </c>
      <c r="Y801" s="198">
        <v>0</v>
      </c>
      <c r="Z801" s="199">
        <v>0</v>
      </c>
    </row>
    <row r="802" spans="1:26" hidden="1">
      <c r="A802" s="23">
        <f t="shared" si="84"/>
        <v>796</v>
      </c>
      <c r="B802" s="24">
        <f t="shared" si="86"/>
        <v>39</v>
      </c>
      <c r="C802" s="24" t="str">
        <f t="shared" si="86"/>
        <v>Electricity Retrofit Incentive</v>
      </c>
      <c r="D802" s="24" t="str">
        <f t="shared" si="86"/>
        <v>Business, Industrial</v>
      </c>
      <c r="E802" s="24">
        <f t="shared" si="86"/>
        <v>2009</v>
      </c>
      <c r="F802" s="25" t="str">
        <f t="shared" si="86"/>
        <v>Preliminary</v>
      </c>
      <c r="H802" s="23">
        <f t="shared" si="83"/>
        <v>281</v>
      </c>
      <c r="I802" s="25" t="s">
        <v>1850</v>
      </c>
      <c r="K802" s="184">
        <v>5.7000000000000002E-2</v>
      </c>
      <c r="L802" s="253" t="s">
        <v>212</v>
      </c>
      <c r="M802" s="253" t="s">
        <v>212</v>
      </c>
      <c r="N802" s="254" t="s">
        <v>212</v>
      </c>
      <c r="O802" s="253" t="s">
        <v>212</v>
      </c>
      <c r="P802" s="253" t="s">
        <v>212</v>
      </c>
      <c r="Q802" s="187">
        <v>41</v>
      </c>
      <c r="R802" s="188">
        <v>20</v>
      </c>
      <c r="T802" s="184">
        <v>0</v>
      </c>
      <c r="U802" s="189">
        <v>0</v>
      </c>
      <c r="V802" s="185">
        <v>0</v>
      </c>
      <c r="W802" s="185">
        <v>0</v>
      </c>
      <c r="X802" s="189">
        <v>0</v>
      </c>
      <c r="Y802" s="185">
        <v>0</v>
      </c>
      <c r="Z802" s="190">
        <v>0</v>
      </c>
    </row>
    <row r="803" spans="1:26" hidden="1">
      <c r="A803" s="323">
        <f t="shared" si="84"/>
        <v>797</v>
      </c>
      <c r="B803" s="324">
        <f t="shared" si="86"/>
        <v>39</v>
      </c>
      <c r="C803" s="324" t="str">
        <f t="shared" si="86"/>
        <v>Electricity Retrofit Incentive</v>
      </c>
      <c r="D803" s="324" t="str">
        <f t="shared" si="86"/>
        <v>Business, Industrial</v>
      </c>
      <c r="E803" s="324">
        <f t="shared" si="86"/>
        <v>2009</v>
      </c>
      <c r="F803" s="325" t="str">
        <f t="shared" si="86"/>
        <v>Preliminary</v>
      </c>
      <c r="H803" s="323">
        <f t="shared" si="83"/>
        <v>282</v>
      </c>
      <c r="I803" s="325" t="s">
        <v>1851</v>
      </c>
      <c r="K803" s="326">
        <v>5.7000000000000002E-2</v>
      </c>
      <c r="L803" s="269" t="s">
        <v>212</v>
      </c>
      <c r="M803" s="269" t="s">
        <v>212</v>
      </c>
      <c r="N803" s="344" t="s">
        <v>212</v>
      </c>
      <c r="O803" s="269" t="s">
        <v>212</v>
      </c>
      <c r="P803" s="269" t="s">
        <v>212</v>
      </c>
      <c r="Q803" s="328">
        <v>41</v>
      </c>
      <c r="R803" s="329">
        <v>20</v>
      </c>
      <c r="T803" s="326">
        <v>0</v>
      </c>
      <c r="U803" s="197">
        <v>0</v>
      </c>
      <c r="V803" s="198">
        <v>0</v>
      </c>
      <c r="W803" s="198">
        <v>0</v>
      </c>
      <c r="X803" s="197">
        <v>0</v>
      </c>
      <c r="Y803" s="198">
        <v>0</v>
      </c>
      <c r="Z803" s="199">
        <v>0</v>
      </c>
    </row>
    <row r="804" spans="1:26" hidden="1">
      <c r="A804" s="23">
        <f t="shared" si="84"/>
        <v>798</v>
      </c>
      <c r="B804" s="24">
        <f t="shared" si="86"/>
        <v>39</v>
      </c>
      <c r="C804" s="24" t="str">
        <f t="shared" si="86"/>
        <v>Electricity Retrofit Incentive</v>
      </c>
      <c r="D804" s="24" t="str">
        <f t="shared" si="86"/>
        <v>Business, Industrial</v>
      </c>
      <c r="E804" s="24">
        <f t="shared" si="86"/>
        <v>2009</v>
      </c>
      <c r="F804" s="25" t="str">
        <f t="shared" si="86"/>
        <v>Preliminary</v>
      </c>
      <c r="H804" s="23">
        <f t="shared" si="83"/>
        <v>283</v>
      </c>
      <c r="I804" s="25" t="s">
        <v>1852</v>
      </c>
      <c r="K804" s="184">
        <v>4.3999999999999997E-2</v>
      </c>
      <c r="L804" s="253" t="s">
        <v>212</v>
      </c>
      <c r="M804" s="253" t="s">
        <v>212</v>
      </c>
      <c r="N804" s="254" t="s">
        <v>212</v>
      </c>
      <c r="O804" s="253" t="s">
        <v>212</v>
      </c>
      <c r="P804" s="253" t="s">
        <v>212</v>
      </c>
      <c r="Q804" s="187">
        <v>41</v>
      </c>
      <c r="R804" s="188">
        <v>20</v>
      </c>
      <c r="T804" s="184">
        <v>0</v>
      </c>
      <c r="U804" s="189">
        <v>0</v>
      </c>
      <c r="V804" s="185">
        <v>0</v>
      </c>
      <c r="W804" s="185">
        <v>0</v>
      </c>
      <c r="X804" s="189">
        <v>0</v>
      </c>
      <c r="Y804" s="185">
        <v>0</v>
      </c>
      <c r="Z804" s="190">
        <v>0</v>
      </c>
    </row>
    <row r="805" spans="1:26" hidden="1">
      <c r="A805" s="323">
        <f t="shared" si="84"/>
        <v>799</v>
      </c>
      <c r="B805" s="324">
        <f t="shared" si="86"/>
        <v>39</v>
      </c>
      <c r="C805" s="324" t="str">
        <f t="shared" si="86"/>
        <v>Electricity Retrofit Incentive</v>
      </c>
      <c r="D805" s="324" t="str">
        <f t="shared" si="86"/>
        <v>Business, Industrial</v>
      </c>
      <c r="E805" s="324">
        <f t="shared" si="86"/>
        <v>2009</v>
      </c>
      <c r="F805" s="325" t="str">
        <f t="shared" si="86"/>
        <v>Preliminary</v>
      </c>
      <c r="H805" s="323">
        <f t="shared" si="83"/>
        <v>284</v>
      </c>
      <c r="I805" s="325" t="s">
        <v>1853</v>
      </c>
      <c r="K805" s="326">
        <v>0.06</v>
      </c>
      <c r="L805" s="269" t="s">
        <v>212</v>
      </c>
      <c r="M805" s="269" t="s">
        <v>212</v>
      </c>
      <c r="N805" s="344" t="s">
        <v>212</v>
      </c>
      <c r="O805" s="269" t="s">
        <v>212</v>
      </c>
      <c r="P805" s="269" t="s">
        <v>212</v>
      </c>
      <c r="Q805" s="328">
        <v>41</v>
      </c>
      <c r="R805" s="329">
        <v>20</v>
      </c>
      <c r="T805" s="326">
        <v>0</v>
      </c>
      <c r="U805" s="197">
        <v>0</v>
      </c>
      <c r="V805" s="198">
        <v>0</v>
      </c>
      <c r="W805" s="198">
        <v>0</v>
      </c>
      <c r="X805" s="197">
        <v>0</v>
      </c>
      <c r="Y805" s="198">
        <v>0</v>
      </c>
      <c r="Z805" s="199">
        <v>0</v>
      </c>
    </row>
    <row r="806" spans="1:26" hidden="1">
      <c r="A806" s="23">
        <f t="shared" si="84"/>
        <v>800</v>
      </c>
      <c r="B806" s="24">
        <f t="shared" si="86"/>
        <v>39</v>
      </c>
      <c r="C806" s="24" t="str">
        <f t="shared" si="86"/>
        <v>Electricity Retrofit Incentive</v>
      </c>
      <c r="D806" s="24" t="str">
        <f t="shared" si="86"/>
        <v>Business, Industrial</v>
      </c>
      <c r="E806" s="24">
        <f t="shared" si="86"/>
        <v>2009</v>
      </c>
      <c r="F806" s="25" t="str">
        <f t="shared" si="86"/>
        <v>Preliminary</v>
      </c>
      <c r="H806" s="23">
        <f t="shared" si="83"/>
        <v>285</v>
      </c>
      <c r="I806" s="25" t="s">
        <v>1854</v>
      </c>
      <c r="K806" s="184">
        <v>7.0999999999999994E-2</v>
      </c>
      <c r="L806" s="253" t="s">
        <v>212</v>
      </c>
      <c r="M806" s="253" t="s">
        <v>212</v>
      </c>
      <c r="N806" s="254" t="s">
        <v>212</v>
      </c>
      <c r="O806" s="253" t="s">
        <v>212</v>
      </c>
      <c r="P806" s="253" t="s">
        <v>212</v>
      </c>
      <c r="Q806" s="187">
        <v>41</v>
      </c>
      <c r="R806" s="188">
        <v>20</v>
      </c>
      <c r="T806" s="184">
        <v>0</v>
      </c>
      <c r="U806" s="189">
        <v>0</v>
      </c>
      <c r="V806" s="185">
        <v>0</v>
      </c>
      <c r="W806" s="185">
        <v>0</v>
      </c>
      <c r="X806" s="189">
        <v>0</v>
      </c>
      <c r="Y806" s="185">
        <v>0</v>
      </c>
      <c r="Z806" s="190">
        <v>0</v>
      </c>
    </row>
    <row r="807" spans="1:26" hidden="1">
      <c r="A807" s="323">
        <f t="shared" si="84"/>
        <v>801</v>
      </c>
      <c r="B807" s="324">
        <f t="shared" si="86"/>
        <v>39</v>
      </c>
      <c r="C807" s="324" t="str">
        <f t="shared" si="86"/>
        <v>Electricity Retrofit Incentive</v>
      </c>
      <c r="D807" s="324" t="str">
        <f t="shared" si="86"/>
        <v>Business, Industrial</v>
      </c>
      <c r="E807" s="324">
        <f t="shared" si="86"/>
        <v>2009</v>
      </c>
      <c r="F807" s="325" t="str">
        <f t="shared" si="86"/>
        <v>Preliminary</v>
      </c>
      <c r="H807" s="323">
        <f t="shared" si="83"/>
        <v>286</v>
      </c>
      <c r="I807" s="325" t="s">
        <v>1855</v>
      </c>
      <c r="K807" s="326">
        <v>1.9000000000000003E-2</v>
      </c>
      <c r="L807" s="269" t="s">
        <v>212</v>
      </c>
      <c r="M807" s="269" t="s">
        <v>212</v>
      </c>
      <c r="N807" s="344" t="s">
        <v>212</v>
      </c>
      <c r="O807" s="269" t="s">
        <v>212</v>
      </c>
      <c r="P807" s="269" t="s">
        <v>212</v>
      </c>
      <c r="Q807" s="328">
        <v>41</v>
      </c>
      <c r="R807" s="329">
        <v>20</v>
      </c>
      <c r="T807" s="326">
        <v>0</v>
      </c>
      <c r="U807" s="197">
        <v>0</v>
      </c>
      <c r="V807" s="198">
        <v>0</v>
      </c>
      <c r="W807" s="198">
        <v>0</v>
      </c>
      <c r="X807" s="197">
        <v>0</v>
      </c>
      <c r="Y807" s="198">
        <v>0</v>
      </c>
      <c r="Z807" s="199">
        <v>0</v>
      </c>
    </row>
    <row r="808" spans="1:26" hidden="1">
      <c r="A808" s="23">
        <f t="shared" si="84"/>
        <v>802</v>
      </c>
      <c r="B808" s="24">
        <f t="shared" si="86"/>
        <v>39</v>
      </c>
      <c r="C808" s="24" t="str">
        <f t="shared" si="86"/>
        <v>Electricity Retrofit Incentive</v>
      </c>
      <c r="D808" s="24" t="str">
        <f t="shared" si="86"/>
        <v>Business, Industrial</v>
      </c>
      <c r="E808" s="24">
        <f t="shared" si="86"/>
        <v>2009</v>
      </c>
      <c r="F808" s="25" t="str">
        <f t="shared" si="86"/>
        <v>Preliminary</v>
      </c>
      <c r="H808" s="23">
        <f t="shared" si="83"/>
        <v>287</v>
      </c>
      <c r="I808" s="25" t="s">
        <v>1856</v>
      </c>
      <c r="K808" s="184">
        <v>2.6499999999999989E-2</v>
      </c>
      <c r="L808" s="253" t="s">
        <v>212</v>
      </c>
      <c r="M808" s="253" t="s">
        <v>212</v>
      </c>
      <c r="N808" s="254" t="s">
        <v>212</v>
      </c>
      <c r="O808" s="253" t="s">
        <v>212</v>
      </c>
      <c r="P808" s="253" t="s">
        <v>212</v>
      </c>
      <c r="Q808" s="187">
        <v>41</v>
      </c>
      <c r="R808" s="188">
        <v>20</v>
      </c>
      <c r="T808" s="184">
        <v>0</v>
      </c>
      <c r="U808" s="189">
        <v>0</v>
      </c>
      <c r="V808" s="185">
        <v>0</v>
      </c>
      <c r="W808" s="185">
        <v>0</v>
      </c>
      <c r="X808" s="189">
        <v>0</v>
      </c>
      <c r="Y808" s="185">
        <v>0</v>
      </c>
      <c r="Z808" s="190">
        <v>0</v>
      </c>
    </row>
    <row r="809" spans="1:26" hidden="1">
      <c r="A809" s="323">
        <f t="shared" si="84"/>
        <v>803</v>
      </c>
      <c r="B809" s="324">
        <f t="shared" si="86"/>
        <v>39</v>
      </c>
      <c r="C809" s="324" t="str">
        <f t="shared" si="86"/>
        <v>Electricity Retrofit Incentive</v>
      </c>
      <c r="D809" s="324" t="str">
        <f t="shared" si="86"/>
        <v>Business, Industrial</v>
      </c>
      <c r="E809" s="324">
        <f t="shared" si="86"/>
        <v>2009</v>
      </c>
      <c r="F809" s="325" t="str">
        <f t="shared" si="86"/>
        <v>Preliminary</v>
      </c>
      <c r="H809" s="323">
        <f t="shared" si="83"/>
        <v>288</v>
      </c>
      <c r="I809" s="325" t="s">
        <v>1857</v>
      </c>
      <c r="K809" s="326">
        <v>4.4999999999999998E-2</v>
      </c>
      <c r="L809" s="269" t="s">
        <v>212</v>
      </c>
      <c r="M809" s="269" t="s">
        <v>212</v>
      </c>
      <c r="N809" s="344" t="s">
        <v>212</v>
      </c>
      <c r="O809" s="269" t="s">
        <v>212</v>
      </c>
      <c r="P809" s="269" t="s">
        <v>212</v>
      </c>
      <c r="Q809" s="328">
        <v>41</v>
      </c>
      <c r="R809" s="329">
        <v>20</v>
      </c>
      <c r="T809" s="326">
        <v>0</v>
      </c>
      <c r="U809" s="197">
        <v>0</v>
      </c>
      <c r="V809" s="198">
        <v>0</v>
      </c>
      <c r="W809" s="198">
        <v>0</v>
      </c>
      <c r="X809" s="197">
        <v>0</v>
      </c>
      <c r="Y809" s="198">
        <v>0</v>
      </c>
      <c r="Z809" s="199">
        <v>0</v>
      </c>
    </row>
    <row r="810" spans="1:26" hidden="1">
      <c r="A810" s="23">
        <f t="shared" si="84"/>
        <v>804</v>
      </c>
      <c r="B810" s="24">
        <f t="shared" si="86"/>
        <v>39</v>
      </c>
      <c r="C810" s="24" t="str">
        <f t="shared" si="86"/>
        <v>Electricity Retrofit Incentive</v>
      </c>
      <c r="D810" s="24" t="str">
        <f t="shared" si="86"/>
        <v>Business, Industrial</v>
      </c>
      <c r="E810" s="24">
        <f t="shared" si="86"/>
        <v>2009</v>
      </c>
      <c r="F810" s="25" t="str">
        <f t="shared" si="86"/>
        <v>Preliminary</v>
      </c>
      <c r="H810" s="23">
        <f t="shared" si="83"/>
        <v>289</v>
      </c>
      <c r="I810" s="25" t="s">
        <v>1858</v>
      </c>
      <c r="K810" s="184">
        <v>0.05</v>
      </c>
      <c r="L810" s="253" t="s">
        <v>212</v>
      </c>
      <c r="M810" s="253" t="s">
        <v>212</v>
      </c>
      <c r="N810" s="254" t="s">
        <v>212</v>
      </c>
      <c r="O810" s="253" t="s">
        <v>212</v>
      </c>
      <c r="P810" s="253" t="s">
        <v>212</v>
      </c>
      <c r="Q810" s="187">
        <v>41</v>
      </c>
      <c r="R810" s="188">
        <v>20</v>
      </c>
      <c r="T810" s="184">
        <v>0</v>
      </c>
      <c r="U810" s="189">
        <v>0</v>
      </c>
      <c r="V810" s="185">
        <v>0</v>
      </c>
      <c r="W810" s="185">
        <v>0</v>
      </c>
      <c r="X810" s="189">
        <v>0</v>
      </c>
      <c r="Y810" s="185">
        <v>0</v>
      </c>
      <c r="Z810" s="190">
        <v>0</v>
      </c>
    </row>
    <row r="811" spans="1:26" hidden="1">
      <c r="A811" s="323">
        <f t="shared" si="84"/>
        <v>805</v>
      </c>
      <c r="B811" s="324">
        <f t="shared" ref="B811:F826" si="87">B810</f>
        <v>39</v>
      </c>
      <c r="C811" s="324" t="str">
        <f t="shared" si="87"/>
        <v>Electricity Retrofit Incentive</v>
      </c>
      <c r="D811" s="324" t="str">
        <f t="shared" si="87"/>
        <v>Business, Industrial</v>
      </c>
      <c r="E811" s="324">
        <f t="shared" si="87"/>
        <v>2009</v>
      </c>
      <c r="F811" s="325" t="str">
        <f t="shared" si="87"/>
        <v>Preliminary</v>
      </c>
      <c r="H811" s="323">
        <f t="shared" si="83"/>
        <v>290</v>
      </c>
      <c r="I811" s="325" t="s">
        <v>1859</v>
      </c>
      <c r="K811" s="326">
        <v>2.1000000000000001E-2</v>
      </c>
      <c r="L811" s="269" t="s">
        <v>212</v>
      </c>
      <c r="M811" s="269" t="s">
        <v>212</v>
      </c>
      <c r="N811" s="344" t="s">
        <v>212</v>
      </c>
      <c r="O811" s="269" t="s">
        <v>212</v>
      </c>
      <c r="P811" s="269" t="s">
        <v>212</v>
      </c>
      <c r="Q811" s="328">
        <v>41</v>
      </c>
      <c r="R811" s="329">
        <v>20</v>
      </c>
      <c r="T811" s="326">
        <v>0</v>
      </c>
      <c r="U811" s="197">
        <v>0</v>
      </c>
      <c r="V811" s="198">
        <v>0</v>
      </c>
      <c r="W811" s="198">
        <v>0</v>
      </c>
      <c r="X811" s="197">
        <v>0</v>
      </c>
      <c r="Y811" s="198">
        <v>0</v>
      </c>
      <c r="Z811" s="199">
        <v>0</v>
      </c>
    </row>
    <row r="812" spans="1:26" hidden="1">
      <c r="A812" s="23">
        <f t="shared" si="84"/>
        <v>806</v>
      </c>
      <c r="B812" s="24">
        <f t="shared" si="87"/>
        <v>39</v>
      </c>
      <c r="C812" s="24" t="str">
        <f t="shared" si="87"/>
        <v>Electricity Retrofit Incentive</v>
      </c>
      <c r="D812" s="24" t="str">
        <f t="shared" si="87"/>
        <v>Business, Industrial</v>
      </c>
      <c r="E812" s="24">
        <f t="shared" si="87"/>
        <v>2009</v>
      </c>
      <c r="F812" s="25" t="str">
        <f t="shared" si="87"/>
        <v>Preliminary</v>
      </c>
      <c r="H812" s="23">
        <f t="shared" si="83"/>
        <v>291</v>
      </c>
      <c r="I812" s="25" t="s">
        <v>1860</v>
      </c>
      <c r="K812" s="184">
        <v>2.9499999999999992E-2</v>
      </c>
      <c r="L812" s="253" t="s">
        <v>212</v>
      </c>
      <c r="M812" s="253" t="s">
        <v>212</v>
      </c>
      <c r="N812" s="254" t="s">
        <v>212</v>
      </c>
      <c r="O812" s="253" t="s">
        <v>212</v>
      </c>
      <c r="P812" s="253" t="s">
        <v>212</v>
      </c>
      <c r="Q812" s="187">
        <v>41</v>
      </c>
      <c r="R812" s="188">
        <v>20</v>
      </c>
      <c r="T812" s="184">
        <v>0</v>
      </c>
      <c r="U812" s="189">
        <v>0</v>
      </c>
      <c r="V812" s="185">
        <v>0</v>
      </c>
      <c r="W812" s="185">
        <v>0</v>
      </c>
      <c r="X812" s="189">
        <v>0</v>
      </c>
      <c r="Y812" s="185">
        <v>0</v>
      </c>
      <c r="Z812" s="190">
        <v>0</v>
      </c>
    </row>
    <row r="813" spans="1:26" hidden="1">
      <c r="A813" s="323">
        <f t="shared" si="84"/>
        <v>807</v>
      </c>
      <c r="B813" s="324">
        <f t="shared" si="87"/>
        <v>39</v>
      </c>
      <c r="C813" s="324" t="str">
        <f t="shared" si="87"/>
        <v>Electricity Retrofit Incentive</v>
      </c>
      <c r="D813" s="324" t="str">
        <f t="shared" si="87"/>
        <v>Business, Industrial</v>
      </c>
      <c r="E813" s="324">
        <f t="shared" si="87"/>
        <v>2009</v>
      </c>
      <c r="F813" s="325" t="str">
        <f t="shared" si="87"/>
        <v>Preliminary</v>
      </c>
      <c r="H813" s="323">
        <f t="shared" si="83"/>
        <v>292</v>
      </c>
      <c r="I813" s="325" t="s">
        <v>1861</v>
      </c>
      <c r="K813" s="326">
        <v>4.4999999999999998E-2</v>
      </c>
      <c r="L813" s="269" t="s">
        <v>212</v>
      </c>
      <c r="M813" s="269" t="s">
        <v>212</v>
      </c>
      <c r="N813" s="344" t="s">
        <v>212</v>
      </c>
      <c r="O813" s="269" t="s">
        <v>212</v>
      </c>
      <c r="P813" s="269" t="s">
        <v>212</v>
      </c>
      <c r="Q813" s="328">
        <v>41</v>
      </c>
      <c r="R813" s="329">
        <v>20</v>
      </c>
      <c r="T813" s="326">
        <v>0</v>
      </c>
      <c r="U813" s="197">
        <v>0</v>
      </c>
      <c r="V813" s="198">
        <v>0</v>
      </c>
      <c r="W813" s="198">
        <v>0</v>
      </c>
      <c r="X813" s="197">
        <v>0</v>
      </c>
      <c r="Y813" s="198">
        <v>0</v>
      </c>
      <c r="Z813" s="199">
        <v>0</v>
      </c>
    </row>
    <row r="814" spans="1:26" hidden="1">
      <c r="A814" s="23">
        <f t="shared" si="84"/>
        <v>808</v>
      </c>
      <c r="B814" s="24">
        <f t="shared" si="87"/>
        <v>39</v>
      </c>
      <c r="C814" s="24" t="str">
        <f t="shared" si="87"/>
        <v>Electricity Retrofit Incentive</v>
      </c>
      <c r="D814" s="24" t="str">
        <f t="shared" si="87"/>
        <v>Business, Industrial</v>
      </c>
      <c r="E814" s="24">
        <f t="shared" si="87"/>
        <v>2009</v>
      </c>
      <c r="F814" s="25" t="str">
        <f t="shared" si="87"/>
        <v>Preliminary</v>
      </c>
      <c r="H814" s="23">
        <f t="shared" si="83"/>
        <v>293</v>
      </c>
      <c r="I814" s="25" t="s">
        <v>1862</v>
      </c>
      <c r="K814" s="184">
        <v>5.2999999999999978E-2</v>
      </c>
      <c r="L814" s="253" t="s">
        <v>212</v>
      </c>
      <c r="M814" s="253" t="s">
        <v>212</v>
      </c>
      <c r="N814" s="254" t="s">
        <v>212</v>
      </c>
      <c r="O814" s="253" t="s">
        <v>212</v>
      </c>
      <c r="P814" s="253" t="s">
        <v>212</v>
      </c>
      <c r="Q814" s="187">
        <v>41</v>
      </c>
      <c r="R814" s="188">
        <v>20</v>
      </c>
      <c r="T814" s="184">
        <v>0</v>
      </c>
      <c r="U814" s="189">
        <v>0</v>
      </c>
      <c r="V814" s="185">
        <v>0</v>
      </c>
      <c r="W814" s="185">
        <v>0</v>
      </c>
      <c r="X814" s="189">
        <v>0</v>
      </c>
      <c r="Y814" s="185">
        <v>0</v>
      </c>
      <c r="Z814" s="190">
        <v>0</v>
      </c>
    </row>
    <row r="815" spans="1:26" hidden="1">
      <c r="A815" s="323">
        <f t="shared" si="84"/>
        <v>809</v>
      </c>
      <c r="B815" s="324">
        <f t="shared" si="87"/>
        <v>39</v>
      </c>
      <c r="C815" s="324" t="str">
        <f t="shared" si="87"/>
        <v>Electricity Retrofit Incentive</v>
      </c>
      <c r="D815" s="324" t="str">
        <f t="shared" si="87"/>
        <v>Business, Industrial</v>
      </c>
      <c r="E815" s="324">
        <f t="shared" si="87"/>
        <v>2009</v>
      </c>
      <c r="F815" s="325" t="str">
        <f t="shared" si="87"/>
        <v>Preliminary</v>
      </c>
      <c r="H815" s="323">
        <f t="shared" si="83"/>
        <v>294</v>
      </c>
      <c r="I815" s="325" t="s">
        <v>1863</v>
      </c>
      <c r="K815" s="326">
        <v>0.15</v>
      </c>
      <c r="L815" s="269" t="s">
        <v>212</v>
      </c>
      <c r="M815" s="269" t="s">
        <v>212</v>
      </c>
      <c r="N815" s="344" t="s">
        <v>212</v>
      </c>
      <c r="O815" s="269" t="s">
        <v>212</v>
      </c>
      <c r="P815" s="269" t="s">
        <v>212</v>
      </c>
      <c r="Q815" s="328">
        <v>41</v>
      </c>
      <c r="R815" s="329">
        <v>20</v>
      </c>
      <c r="T815" s="326">
        <v>0</v>
      </c>
      <c r="U815" s="197">
        <v>0</v>
      </c>
      <c r="V815" s="198">
        <v>0</v>
      </c>
      <c r="W815" s="198">
        <v>0</v>
      </c>
      <c r="X815" s="197">
        <v>0</v>
      </c>
      <c r="Y815" s="198">
        <v>0</v>
      </c>
      <c r="Z815" s="199">
        <v>0</v>
      </c>
    </row>
    <row r="816" spans="1:26" hidden="1">
      <c r="A816" s="23">
        <f t="shared" si="84"/>
        <v>810</v>
      </c>
      <c r="B816" s="24">
        <f t="shared" si="87"/>
        <v>39</v>
      </c>
      <c r="C816" s="24" t="str">
        <f t="shared" si="87"/>
        <v>Electricity Retrofit Incentive</v>
      </c>
      <c r="D816" s="24" t="str">
        <f t="shared" si="87"/>
        <v>Business, Industrial</v>
      </c>
      <c r="E816" s="24">
        <f t="shared" si="87"/>
        <v>2009</v>
      </c>
      <c r="F816" s="25" t="str">
        <f t="shared" si="87"/>
        <v>Preliminary</v>
      </c>
      <c r="H816" s="23">
        <f t="shared" si="83"/>
        <v>295</v>
      </c>
      <c r="I816" s="25" t="s">
        <v>1864</v>
      </c>
      <c r="K816" s="184">
        <v>0.20200000000000001</v>
      </c>
      <c r="L816" s="253" t="s">
        <v>212</v>
      </c>
      <c r="M816" s="253" t="s">
        <v>212</v>
      </c>
      <c r="N816" s="254" t="s">
        <v>212</v>
      </c>
      <c r="O816" s="253" t="s">
        <v>212</v>
      </c>
      <c r="P816" s="253" t="s">
        <v>212</v>
      </c>
      <c r="Q816" s="187">
        <v>41</v>
      </c>
      <c r="R816" s="188">
        <v>20</v>
      </c>
      <c r="T816" s="184">
        <v>0</v>
      </c>
      <c r="U816" s="189">
        <v>0</v>
      </c>
      <c r="V816" s="185">
        <v>0</v>
      </c>
      <c r="W816" s="185">
        <v>0</v>
      </c>
      <c r="X816" s="189">
        <v>0</v>
      </c>
      <c r="Y816" s="185">
        <v>0</v>
      </c>
      <c r="Z816" s="190">
        <v>0</v>
      </c>
    </row>
    <row r="817" spans="1:26" hidden="1">
      <c r="A817" s="323">
        <f t="shared" si="84"/>
        <v>811</v>
      </c>
      <c r="B817" s="324">
        <f t="shared" si="87"/>
        <v>39</v>
      </c>
      <c r="C817" s="324" t="str">
        <f t="shared" si="87"/>
        <v>Electricity Retrofit Incentive</v>
      </c>
      <c r="D817" s="324" t="str">
        <f t="shared" si="87"/>
        <v>Business, Industrial</v>
      </c>
      <c r="E817" s="324">
        <f t="shared" si="87"/>
        <v>2009</v>
      </c>
      <c r="F817" s="325" t="str">
        <f t="shared" si="87"/>
        <v>Preliminary</v>
      </c>
      <c r="H817" s="323">
        <f t="shared" si="83"/>
        <v>296</v>
      </c>
      <c r="I817" s="325" t="s">
        <v>1865</v>
      </c>
      <c r="K817" s="326">
        <v>0.19700000000000001</v>
      </c>
      <c r="L817" s="269" t="s">
        <v>212</v>
      </c>
      <c r="M817" s="269" t="s">
        <v>212</v>
      </c>
      <c r="N817" s="344" t="s">
        <v>212</v>
      </c>
      <c r="O817" s="269" t="s">
        <v>212</v>
      </c>
      <c r="P817" s="269" t="s">
        <v>212</v>
      </c>
      <c r="Q817" s="328">
        <v>41</v>
      </c>
      <c r="R817" s="329">
        <v>20</v>
      </c>
      <c r="T817" s="326">
        <v>0</v>
      </c>
      <c r="U817" s="197">
        <v>0</v>
      </c>
      <c r="V817" s="198">
        <v>0</v>
      </c>
      <c r="W817" s="198">
        <v>0</v>
      </c>
      <c r="X817" s="197">
        <v>0</v>
      </c>
      <c r="Y817" s="198">
        <v>0</v>
      </c>
      <c r="Z817" s="199">
        <v>0</v>
      </c>
    </row>
    <row r="818" spans="1:26" hidden="1">
      <c r="A818" s="23">
        <f t="shared" si="84"/>
        <v>812</v>
      </c>
      <c r="B818" s="24">
        <f t="shared" si="87"/>
        <v>39</v>
      </c>
      <c r="C818" s="24" t="str">
        <f t="shared" si="87"/>
        <v>Electricity Retrofit Incentive</v>
      </c>
      <c r="D818" s="24" t="str">
        <f t="shared" si="87"/>
        <v>Business, Industrial</v>
      </c>
      <c r="E818" s="24">
        <f t="shared" si="87"/>
        <v>2009</v>
      </c>
      <c r="F818" s="25" t="str">
        <f t="shared" si="87"/>
        <v>Preliminary</v>
      </c>
      <c r="H818" s="23">
        <f t="shared" si="83"/>
        <v>297</v>
      </c>
      <c r="I818" s="25" t="s">
        <v>1866</v>
      </c>
      <c r="K818" s="184">
        <v>0.17</v>
      </c>
      <c r="L818" s="253" t="s">
        <v>212</v>
      </c>
      <c r="M818" s="253" t="s">
        <v>212</v>
      </c>
      <c r="N818" s="254" t="s">
        <v>212</v>
      </c>
      <c r="O818" s="253" t="s">
        <v>212</v>
      </c>
      <c r="P818" s="253" t="s">
        <v>212</v>
      </c>
      <c r="Q818" s="187">
        <v>41</v>
      </c>
      <c r="R818" s="188">
        <v>20</v>
      </c>
      <c r="T818" s="184">
        <v>0</v>
      </c>
      <c r="U818" s="189">
        <v>0</v>
      </c>
      <c r="V818" s="185">
        <v>0</v>
      </c>
      <c r="W818" s="185">
        <v>0</v>
      </c>
      <c r="X818" s="189">
        <v>0</v>
      </c>
      <c r="Y818" s="185">
        <v>0</v>
      </c>
      <c r="Z818" s="190">
        <v>0</v>
      </c>
    </row>
    <row r="819" spans="1:26" hidden="1">
      <c r="A819" s="323">
        <f t="shared" si="84"/>
        <v>813</v>
      </c>
      <c r="B819" s="324">
        <f t="shared" si="87"/>
        <v>39</v>
      </c>
      <c r="C819" s="324" t="str">
        <f t="shared" si="87"/>
        <v>Electricity Retrofit Incentive</v>
      </c>
      <c r="D819" s="324" t="str">
        <f t="shared" si="87"/>
        <v>Business, Industrial</v>
      </c>
      <c r="E819" s="324">
        <f t="shared" si="87"/>
        <v>2009</v>
      </c>
      <c r="F819" s="325" t="str">
        <f t="shared" si="87"/>
        <v>Preliminary</v>
      </c>
      <c r="H819" s="323">
        <f t="shared" si="83"/>
        <v>298</v>
      </c>
      <c r="I819" s="325" t="s">
        <v>1867</v>
      </c>
      <c r="K819" s="326">
        <v>0.23899999999999999</v>
      </c>
      <c r="L819" s="269" t="s">
        <v>212</v>
      </c>
      <c r="M819" s="269" t="s">
        <v>212</v>
      </c>
      <c r="N819" s="344" t="s">
        <v>212</v>
      </c>
      <c r="O819" s="269" t="s">
        <v>212</v>
      </c>
      <c r="P819" s="269" t="s">
        <v>212</v>
      </c>
      <c r="Q819" s="328">
        <v>41</v>
      </c>
      <c r="R819" s="329">
        <v>20</v>
      </c>
      <c r="T819" s="326">
        <v>0</v>
      </c>
      <c r="U819" s="197">
        <v>0</v>
      </c>
      <c r="V819" s="198">
        <v>0</v>
      </c>
      <c r="W819" s="198">
        <v>0</v>
      </c>
      <c r="X819" s="197">
        <v>0</v>
      </c>
      <c r="Y819" s="198">
        <v>0</v>
      </c>
      <c r="Z819" s="199">
        <v>0</v>
      </c>
    </row>
    <row r="820" spans="1:26" hidden="1">
      <c r="A820" s="23">
        <f t="shared" si="84"/>
        <v>814</v>
      </c>
      <c r="B820" s="24">
        <f t="shared" si="87"/>
        <v>39</v>
      </c>
      <c r="C820" s="24" t="str">
        <f t="shared" si="87"/>
        <v>Electricity Retrofit Incentive</v>
      </c>
      <c r="D820" s="24" t="str">
        <f t="shared" si="87"/>
        <v>Business, Industrial</v>
      </c>
      <c r="E820" s="24">
        <f t="shared" si="87"/>
        <v>2009</v>
      </c>
      <c r="F820" s="25" t="str">
        <f t="shared" si="87"/>
        <v>Preliminary</v>
      </c>
      <c r="H820" s="23">
        <f t="shared" si="83"/>
        <v>299</v>
      </c>
      <c r="I820" s="25" t="s">
        <v>1868</v>
      </c>
      <c r="K820" s="184">
        <v>0.24199999999999999</v>
      </c>
      <c r="L820" s="253" t="s">
        <v>212</v>
      </c>
      <c r="M820" s="253" t="s">
        <v>212</v>
      </c>
      <c r="N820" s="254" t="s">
        <v>212</v>
      </c>
      <c r="O820" s="253" t="s">
        <v>212</v>
      </c>
      <c r="P820" s="253" t="s">
        <v>212</v>
      </c>
      <c r="Q820" s="187">
        <v>41</v>
      </c>
      <c r="R820" s="188">
        <v>20</v>
      </c>
      <c r="T820" s="184">
        <v>0</v>
      </c>
      <c r="U820" s="189">
        <v>0</v>
      </c>
      <c r="V820" s="185">
        <v>0</v>
      </c>
      <c r="W820" s="185">
        <v>0</v>
      </c>
      <c r="X820" s="189">
        <v>0</v>
      </c>
      <c r="Y820" s="185">
        <v>0</v>
      </c>
      <c r="Z820" s="190">
        <v>0</v>
      </c>
    </row>
    <row r="821" spans="1:26" hidden="1">
      <c r="A821" s="323">
        <f t="shared" si="84"/>
        <v>815</v>
      </c>
      <c r="B821" s="324">
        <f t="shared" si="87"/>
        <v>39</v>
      </c>
      <c r="C821" s="324" t="str">
        <f t="shared" si="87"/>
        <v>Electricity Retrofit Incentive</v>
      </c>
      <c r="D821" s="324" t="str">
        <f t="shared" si="87"/>
        <v>Business, Industrial</v>
      </c>
      <c r="E821" s="324">
        <f t="shared" si="87"/>
        <v>2009</v>
      </c>
      <c r="F821" s="325" t="str">
        <f t="shared" si="87"/>
        <v>Preliminary</v>
      </c>
      <c r="H821" s="323">
        <f t="shared" si="83"/>
        <v>300</v>
      </c>
      <c r="I821" s="325" t="s">
        <v>1869</v>
      </c>
      <c r="K821" s="326">
        <v>2.5666666666666699E-2</v>
      </c>
      <c r="L821" s="269" t="s">
        <v>212</v>
      </c>
      <c r="M821" s="269" t="s">
        <v>212</v>
      </c>
      <c r="N821" s="344" t="s">
        <v>212</v>
      </c>
      <c r="O821" s="269" t="s">
        <v>212</v>
      </c>
      <c r="P821" s="269" t="s">
        <v>212</v>
      </c>
      <c r="Q821" s="328">
        <v>41</v>
      </c>
      <c r="R821" s="329">
        <v>20</v>
      </c>
      <c r="T821" s="326">
        <v>0</v>
      </c>
      <c r="U821" s="197">
        <v>0</v>
      </c>
      <c r="V821" s="198">
        <v>0</v>
      </c>
      <c r="W821" s="198">
        <v>0</v>
      </c>
      <c r="X821" s="197">
        <v>0</v>
      </c>
      <c r="Y821" s="198">
        <v>0</v>
      </c>
      <c r="Z821" s="199">
        <v>0</v>
      </c>
    </row>
    <row r="822" spans="1:26" hidden="1">
      <c r="A822" s="23">
        <f t="shared" si="84"/>
        <v>816</v>
      </c>
      <c r="B822" s="24">
        <f t="shared" si="87"/>
        <v>39</v>
      </c>
      <c r="C822" s="24" t="str">
        <f t="shared" si="87"/>
        <v>Electricity Retrofit Incentive</v>
      </c>
      <c r="D822" s="24" t="str">
        <f t="shared" si="87"/>
        <v>Business, Industrial</v>
      </c>
      <c r="E822" s="24">
        <f t="shared" si="87"/>
        <v>2009</v>
      </c>
      <c r="F822" s="25" t="str">
        <f t="shared" si="87"/>
        <v>Preliminary</v>
      </c>
      <c r="H822" s="23">
        <f t="shared" si="83"/>
        <v>301</v>
      </c>
      <c r="I822" s="25" t="s">
        <v>1870</v>
      </c>
      <c r="K822" s="184">
        <v>0.16</v>
      </c>
      <c r="L822" s="253" t="s">
        <v>212</v>
      </c>
      <c r="M822" s="253" t="s">
        <v>212</v>
      </c>
      <c r="N822" s="254" t="s">
        <v>212</v>
      </c>
      <c r="O822" s="253" t="s">
        <v>212</v>
      </c>
      <c r="P822" s="253" t="s">
        <v>212</v>
      </c>
      <c r="Q822" s="187">
        <v>41</v>
      </c>
      <c r="R822" s="188">
        <v>20</v>
      </c>
      <c r="T822" s="184">
        <v>0</v>
      </c>
      <c r="U822" s="189">
        <v>0</v>
      </c>
      <c r="V822" s="185">
        <v>0</v>
      </c>
      <c r="W822" s="185">
        <v>0</v>
      </c>
      <c r="X822" s="189">
        <v>0</v>
      </c>
      <c r="Y822" s="185">
        <v>0</v>
      </c>
      <c r="Z822" s="190">
        <v>0</v>
      </c>
    </row>
    <row r="823" spans="1:26" hidden="1">
      <c r="A823" s="323">
        <f t="shared" si="84"/>
        <v>817</v>
      </c>
      <c r="B823" s="324">
        <f t="shared" si="87"/>
        <v>39</v>
      </c>
      <c r="C823" s="324" t="str">
        <f t="shared" si="87"/>
        <v>Electricity Retrofit Incentive</v>
      </c>
      <c r="D823" s="324" t="str">
        <f t="shared" si="87"/>
        <v>Business, Industrial</v>
      </c>
      <c r="E823" s="324">
        <f t="shared" si="87"/>
        <v>2009</v>
      </c>
      <c r="F823" s="325" t="str">
        <f t="shared" si="87"/>
        <v>Preliminary</v>
      </c>
      <c r="H823" s="323">
        <f t="shared" si="83"/>
        <v>302</v>
      </c>
      <c r="I823" s="325" t="s">
        <v>1871</v>
      </c>
      <c r="K823" s="326">
        <v>0.156</v>
      </c>
      <c r="L823" s="269" t="s">
        <v>212</v>
      </c>
      <c r="M823" s="269" t="s">
        <v>212</v>
      </c>
      <c r="N823" s="344" t="s">
        <v>212</v>
      </c>
      <c r="O823" s="269" t="s">
        <v>212</v>
      </c>
      <c r="P823" s="269" t="s">
        <v>212</v>
      </c>
      <c r="Q823" s="328">
        <v>41</v>
      </c>
      <c r="R823" s="329">
        <v>20</v>
      </c>
      <c r="T823" s="326">
        <v>0</v>
      </c>
      <c r="U823" s="197">
        <v>0</v>
      </c>
      <c r="V823" s="198">
        <v>0</v>
      </c>
      <c r="W823" s="198">
        <v>0</v>
      </c>
      <c r="X823" s="197">
        <v>0</v>
      </c>
      <c r="Y823" s="198">
        <v>0</v>
      </c>
      <c r="Z823" s="199">
        <v>0</v>
      </c>
    </row>
    <row r="824" spans="1:26" hidden="1">
      <c r="A824" s="23">
        <f t="shared" si="84"/>
        <v>818</v>
      </c>
      <c r="B824" s="24">
        <f t="shared" si="87"/>
        <v>39</v>
      </c>
      <c r="C824" s="24" t="str">
        <f t="shared" si="87"/>
        <v>Electricity Retrofit Incentive</v>
      </c>
      <c r="D824" s="24" t="str">
        <f t="shared" si="87"/>
        <v>Business, Industrial</v>
      </c>
      <c r="E824" s="24">
        <f t="shared" si="87"/>
        <v>2009</v>
      </c>
      <c r="F824" s="25" t="str">
        <f t="shared" si="87"/>
        <v>Preliminary</v>
      </c>
      <c r="H824" s="23">
        <f t="shared" si="83"/>
        <v>303</v>
      </c>
      <c r="I824" s="25" t="s">
        <v>1872</v>
      </c>
      <c r="K824" s="184">
        <v>0.24199999999999999</v>
      </c>
      <c r="L824" s="253" t="s">
        <v>212</v>
      </c>
      <c r="M824" s="253" t="s">
        <v>212</v>
      </c>
      <c r="N824" s="254" t="s">
        <v>212</v>
      </c>
      <c r="O824" s="253" t="s">
        <v>212</v>
      </c>
      <c r="P824" s="253" t="s">
        <v>212</v>
      </c>
      <c r="Q824" s="187">
        <v>41</v>
      </c>
      <c r="R824" s="188">
        <v>20</v>
      </c>
      <c r="T824" s="184">
        <v>0</v>
      </c>
      <c r="U824" s="189">
        <v>0</v>
      </c>
      <c r="V824" s="185">
        <v>0</v>
      </c>
      <c r="W824" s="185">
        <v>0</v>
      </c>
      <c r="X824" s="189">
        <v>0</v>
      </c>
      <c r="Y824" s="185">
        <v>0</v>
      </c>
      <c r="Z824" s="190">
        <v>0</v>
      </c>
    </row>
    <row r="825" spans="1:26" hidden="1">
      <c r="A825" s="323">
        <f t="shared" si="84"/>
        <v>819</v>
      </c>
      <c r="B825" s="324">
        <f t="shared" si="87"/>
        <v>39</v>
      </c>
      <c r="C825" s="324" t="str">
        <f t="shared" si="87"/>
        <v>Electricity Retrofit Incentive</v>
      </c>
      <c r="D825" s="324" t="str">
        <f t="shared" si="87"/>
        <v>Business, Industrial</v>
      </c>
      <c r="E825" s="324">
        <f t="shared" si="87"/>
        <v>2009</v>
      </c>
      <c r="F825" s="325" t="str">
        <f t="shared" si="87"/>
        <v>Preliminary</v>
      </c>
      <c r="H825" s="323">
        <f t="shared" si="83"/>
        <v>304</v>
      </c>
      <c r="I825" s="325" t="s">
        <v>1873</v>
      </c>
      <c r="K825" s="326">
        <v>0.314</v>
      </c>
      <c r="L825" s="269" t="s">
        <v>212</v>
      </c>
      <c r="M825" s="269" t="s">
        <v>212</v>
      </c>
      <c r="N825" s="344" t="s">
        <v>212</v>
      </c>
      <c r="O825" s="269" t="s">
        <v>212</v>
      </c>
      <c r="P825" s="269" t="s">
        <v>212</v>
      </c>
      <c r="Q825" s="328">
        <v>41</v>
      </c>
      <c r="R825" s="329">
        <v>20</v>
      </c>
      <c r="T825" s="326">
        <v>0</v>
      </c>
      <c r="U825" s="197">
        <v>0</v>
      </c>
      <c r="V825" s="198">
        <v>0</v>
      </c>
      <c r="W825" s="198">
        <v>0</v>
      </c>
      <c r="X825" s="197">
        <v>0</v>
      </c>
      <c r="Y825" s="198">
        <v>0</v>
      </c>
      <c r="Z825" s="199">
        <v>0</v>
      </c>
    </row>
    <row r="826" spans="1:26" hidden="1">
      <c r="A826" s="23">
        <f t="shared" si="84"/>
        <v>820</v>
      </c>
      <c r="B826" s="24">
        <f t="shared" si="87"/>
        <v>39</v>
      </c>
      <c r="C826" s="24" t="str">
        <f t="shared" si="87"/>
        <v>Electricity Retrofit Incentive</v>
      </c>
      <c r="D826" s="24" t="str">
        <f t="shared" si="87"/>
        <v>Business, Industrial</v>
      </c>
      <c r="E826" s="24">
        <f t="shared" si="87"/>
        <v>2009</v>
      </c>
      <c r="F826" s="25" t="str">
        <f t="shared" si="87"/>
        <v>Preliminary</v>
      </c>
      <c r="H826" s="23">
        <f t="shared" si="83"/>
        <v>305</v>
      </c>
      <c r="I826" s="25" t="s">
        <v>1874</v>
      </c>
      <c r="K826" s="184">
        <v>0.38600000000000001</v>
      </c>
      <c r="L826" s="253" t="s">
        <v>212</v>
      </c>
      <c r="M826" s="253" t="s">
        <v>212</v>
      </c>
      <c r="N826" s="254" t="s">
        <v>212</v>
      </c>
      <c r="O826" s="253" t="s">
        <v>212</v>
      </c>
      <c r="P826" s="253" t="s">
        <v>212</v>
      </c>
      <c r="Q826" s="187">
        <v>41</v>
      </c>
      <c r="R826" s="188">
        <v>20</v>
      </c>
      <c r="T826" s="184">
        <v>0</v>
      </c>
      <c r="U826" s="189">
        <v>0</v>
      </c>
      <c r="V826" s="185">
        <v>0</v>
      </c>
      <c r="W826" s="185">
        <v>0</v>
      </c>
      <c r="X826" s="189">
        <v>0</v>
      </c>
      <c r="Y826" s="185">
        <v>0</v>
      </c>
      <c r="Z826" s="190">
        <v>0</v>
      </c>
    </row>
    <row r="827" spans="1:26" hidden="1">
      <c r="A827" s="323">
        <f t="shared" si="84"/>
        <v>821</v>
      </c>
      <c r="B827" s="324">
        <f t="shared" ref="B827:F842" si="88">B826</f>
        <v>39</v>
      </c>
      <c r="C827" s="324" t="str">
        <f t="shared" si="88"/>
        <v>Electricity Retrofit Incentive</v>
      </c>
      <c r="D827" s="324" t="str">
        <f t="shared" si="88"/>
        <v>Business, Industrial</v>
      </c>
      <c r="E827" s="324">
        <f t="shared" si="88"/>
        <v>2009</v>
      </c>
      <c r="F827" s="325" t="str">
        <f t="shared" si="88"/>
        <v>Preliminary</v>
      </c>
      <c r="H827" s="323">
        <f t="shared" si="83"/>
        <v>306</v>
      </c>
      <c r="I827" s="325" t="s">
        <v>1875</v>
      </c>
      <c r="K827" s="326">
        <v>5.6000000000000001E-2</v>
      </c>
      <c r="L827" s="269" t="s">
        <v>212</v>
      </c>
      <c r="M827" s="269" t="s">
        <v>212</v>
      </c>
      <c r="N827" s="344" t="s">
        <v>212</v>
      </c>
      <c r="O827" s="269" t="s">
        <v>212</v>
      </c>
      <c r="P827" s="269" t="s">
        <v>212</v>
      </c>
      <c r="Q827" s="328">
        <v>41</v>
      </c>
      <c r="R827" s="329">
        <v>20</v>
      </c>
      <c r="T827" s="326">
        <v>0</v>
      </c>
      <c r="U827" s="197">
        <v>0</v>
      </c>
      <c r="V827" s="198">
        <v>0</v>
      </c>
      <c r="W827" s="198">
        <v>0</v>
      </c>
      <c r="X827" s="197">
        <v>0</v>
      </c>
      <c r="Y827" s="198">
        <v>0</v>
      </c>
      <c r="Z827" s="199">
        <v>0</v>
      </c>
    </row>
    <row r="828" spans="1:26" hidden="1">
      <c r="A828" s="23">
        <f t="shared" si="84"/>
        <v>822</v>
      </c>
      <c r="B828" s="24">
        <f t="shared" si="88"/>
        <v>39</v>
      </c>
      <c r="C828" s="24" t="str">
        <f t="shared" si="88"/>
        <v>Electricity Retrofit Incentive</v>
      </c>
      <c r="D828" s="24" t="str">
        <f t="shared" si="88"/>
        <v>Business, Industrial</v>
      </c>
      <c r="E828" s="24">
        <f t="shared" si="88"/>
        <v>2009</v>
      </c>
      <c r="F828" s="25" t="str">
        <f t="shared" si="88"/>
        <v>Preliminary</v>
      </c>
      <c r="H828" s="23">
        <f t="shared" si="83"/>
        <v>307</v>
      </c>
      <c r="I828" s="25" t="s">
        <v>1876</v>
      </c>
      <c r="K828" s="184">
        <v>6.0999999999999999E-2</v>
      </c>
      <c r="L828" s="253" t="s">
        <v>212</v>
      </c>
      <c r="M828" s="253" t="s">
        <v>212</v>
      </c>
      <c r="N828" s="254" t="s">
        <v>212</v>
      </c>
      <c r="O828" s="253" t="s">
        <v>212</v>
      </c>
      <c r="P828" s="253" t="s">
        <v>212</v>
      </c>
      <c r="Q828" s="187">
        <v>41</v>
      </c>
      <c r="R828" s="188">
        <v>20</v>
      </c>
      <c r="T828" s="184">
        <v>0</v>
      </c>
      <c r="U828" s="189">
        <v>0</v>
      </c>
      <c r="V828" s="185">
        <v>0</v>
      </c>
      <c r="W828" s="185">
        <v>0</v>
      </c>
      <c r="X828" s="189">
        <v>0</v>
      </c>
      <c r="Y828" s="185">
        <v>0</v>
      </c>
      <c r="Z828" s="190">
        <v>0</v>
      </c>
    </row>
    <row r="829" spans="1:26" hidden="1">
      <c r="A829" s="323">
        <f t="shared" si="84"/>
        <v>823</v>
      </c>
      <c r="B829" s="324">
        <f t="shared" si="88"/>
        <v>39</v>
      </c>
      <c r="C829" s="324" t="str">
        <f t="shared" si="88"/>
        <v>Electricity Retrofit Incentive</v>
      </c>
      <c r="D829" s="324" t="str">
        <f t="shared" si="88"/>
        <v>Business, Industrial</v>
      </c>
      <c r="E829" s="324">
        <f t="shared" si="88"/>
        <v>2009</v>
      </c>
      <c r="F829" s="325" t="str">
        <f t="shared" si="88"/>
        <v>Preliminary</v>
      </c>
      <c r="H829" s="323">
        <f t="shared" si="83"/>
        <v>308</v>
      </c>
      <c r="I829" s="325" t="s">
        <v>1877</v>
      </c>
      <c r="K829" s="326">
        <v>2.5000000000000001E-2</v>
      </c>
      <c r="L829" s="269" t="s">
        <v>212</v>
      </c>
      <c r="M829" s="269" t="s">
        <v>212</v>
      </c>
      <c r="N829" s="344" t="s">
        <v>212</v>
      </c>
      <c r="O829" s="269" t="s">
        <v>212</v>
      </c>
      <c r="P829" s="269" t="s">
        <v>212</v>
      </c>
      <c r="Q829" s="328">
        <v>41</v>
      </c>
      <c r="R829" s="329">
        <v>20</v>
      </c>
      <c r="T829" s="326">
        <v>0</v>
      </c>
      <c r="U829" s="197">
        <v>0</v>
      </c>
      <c r="V829" s="198">
        <v>0</v>
      </c>
      <c r="W829" s="198">
        <v>0</v>
      </c>
      <c r="X829" s="197">
        <v>0</v>
      </c>
      <c r="Y829" s="198">
        <v>0</v>
      </c>
      <c r="Z829" s="199">
        <v>0</v>
      </c>
    </row>
    <row r="830" spans="1:26" hidden="1">
      <c r="A830" s="23">
        <f t="shared" si="84"/>
        <v>824</v>
      </c>
      <c r="B830" s="24">
        <f t="shared" si="88"/>
        <v>39</v>
      </c>
      <c r="C830" s="24" t="str">
        <f t="shared" si="88"/>
        <v>Electricity Retrofit Incentive</v>
      </c>
      <c r="D830" s="24" t="str">
        <f t="shared" si="88"/>
        <v>Business, Industrial</v>
      </c>
      <c r="E830" s="24">
        <f t="shared" si="88"/>
        <v>2009</v>
      </c>
      <c r="F830" s="25" t="str">
        <f t="shared" si="88"/>
        <v>Preliminary</v>
      </c>
      <c r="H830" s="23">
        <f t="shared" si="83"/>
        <v>309</v>
      </c>
      <c r="I830" s="25" t="s">
        <v>1878</v>
      </c>
      <c r="K830" s="184">
        <v>0.04</v>
      </c>
      <c r="L830" s="253" t="s">
        <v>212</v>
      </c>
      <c r="M830" s="253" t="s">
        <v>212</v>
      </c>
      <c r="N830" s="254" t="s">
        <v>212</v>
      </c>
      <c r="O830" s="253" t="s">
        <v>212</v>
      </c>
      <c r="P830" s="253" t="s">
        <v>212</v>
      </c>
      <c r="Q830" s="187">
        <v>41</v>
      </c>
      <c r="R830" s="188">
        <v>20</v>
      </c>
      <c r="T830" s="184">
        <v>0</v>
      </c>
      <c r="U830" s="189">
        <v>0</v>
      </c>
      <c r="V830" s="185">
        <v>0</v>
      </c>
      <c r="W830" s="185">
        <v>0</v>
      </c>
      <c r="X830" s="189">
        <v>0</v>
      </c>
      <c r="Y830" s="185">
        <v>0</v>
      </c>
      <c r="Z830" s="190">
        <v>0</v>
      </c>
    </row>
    <row r="831" spans="1:26" hidden="1">
      <c r="A831" s="323">
        <f t="shared" si="84"/>
        <v>825</v>
      </c>
      <c r="B831" s="324">
        <f t="shared" si="88"/>
        <v>39</v>
      </c>
      <c r="C831" s="324" t="str">
        <f t="shared" si="88"/>
        <v>Electricity Retrofit Incentive</v>
      </c>
      <c r="D831" s="324" t="str">
        <f t="shared" si="88"/>
        <v>Business, Industrial</v>
      </c>
      <c r="E831" s="324">
        <f t="shared" si="88"/>
        <v>2009</v>
      </c>
      <c r="F831" s="325" t="str">
        <f t="shared" si="88"/>
        <v>Preliminary</v>
      </c>
      <c r="H831" s="323">
        <f t="shared" si="83"/>
        <v>310</v>
      </c>
      <c r="I831" s="325" t="s">
        <v>1879</v>
      </c>
      <c r="K831" s="326">
        <v>2.5000000000000001E-2</v>
      </c>
      <c r="L831" s="269" t="s">
        <v>212</v>
      </c>
      <c r="M831" s="269" t="s">
        <v>212</v>
      </c>
      <c r="N831" s="344" t="s">
        <v>212</v>
      </c>
      <c r="O831" s="269" t="s">
        <v>212</v>
      </c>
      <c r="P831" s="269" t="s">
        <v>212</v>
      </c>
      <c r="Q831" s="328">
        <v>41</v>
      </c>
      <c r="R831" s="329">
        <v>20</v>
      </c>
      <c r="T831" s="326">
        <v>0</v>
      </c>
      <c r="U831" s="197">
        <v>0</v>
      </c>
      <c r="V831" s="198">
        <v>0</v>
      </c>
      <c r="W831" s="198">
        <v>0</v>
      </c>
      <c r="X831" s="197">
        <v>0</v>
      </c>
      <c r="Y831" s="198">
        <v>0</v>
      </c>
      <c r="Z831" s="199">
        <v>0</v>
      </c>
    </row>
    <row r="832" spans="1:26" hidden="1">
      <c r="A832" s="23">
        <f t="shared" si="84"/>
        <v>826</v>
      </c>
      <c r="B832" s="24">
        <f t="shared" si="88"/>
        <v>39</v>
      </c>
      <c r="C832" s="24" t="str">
        <f t="shared" si="88"/>
        <v>Electricity Retrofit Incentive</v>
      </c>
      <c r="D832" s="24" t="str">
        <f t="shared" si="88"/>
        <v>Business, Industrial</v>
      </c>
      <c r="E832" s="24">
        <f t="shared" si="88"/>
        <v>2009</v>
      </c>
      <c r="F832" s="25" t="str">
        <f t="shared" si="88"/>
        <v>Preliminary</v>
      </c>
      <c r="H832" s="23">
        <f t="shared" si="83"/>
        <v>311</v>
      </c>
      <c r="I832" s="25" t="s">
        <v>1880</v>
      </c>
      <c r="K832" s="184">
        <v>6.5000000000000002E-2</v>
      </c>
      <c r="L832" s="253" t="s">
        <v>212</v>
      </c>
      <c r="M832" s="253" t="s">
        <v>212</v>
      </c>
      <c r="N832" s="254" t="s">
        <v>212</v>
      </c>
      <c r="O832" s="253" t="s">
        <v>212</v>
      </c>
      <c r="P832" s="253" t="s">
        <v>212</v>
      </c>
      <c r="Q832" s="187">
        <v>41</v>
      </c>
      <c r="R832" s="188">
        <v>20</v>
      </c>
      <c r="T832" s="184">
        <v>0</v>
      </c>
      <c r="U832" s="189">
        <v>0</v>
      </c>
      <c r="V832" s="185">
        <v>0</v>
      </c>
      <c r="W832" s="185">
        <v>0</v>
      </c>
      <c r="X832" s="189">
        <v>0</v>
      </c>
      <c r="Y832" s="185">
        <v>0</v>
      </c>
      <c r="Z832" s="190">
        <v>0</v>
      </c>
    </row>
    <row r="833" spans="1:26" hidden="1">
      <c r="A833" s="323">
        <f t="shared" si="84"/>
        <v>827</v>
      </c>
      <c r="B833" s="324">
        <f t="shared" si="88"/>
        <v>39</v>
      </c>
      <c r="C833" s="324" t="str">
        <f t="shared" si="88"/>
        <v>Electricity Retrofit Incentive</v>
      </c>
      <c r="D833" s="324" t="str">
        <f t="shared" si="88"/>
        <v>Business, Industrial</v>
      </c>
      <c r="E833" s="324">
        <f t="shared" si="88"/>
        <v>2009</v>
      </c>
      <c r="F833" s="325" t="str">
        <f t="shared" si="88"/>
        <v>Preliminary</v>
      </c>
      <c r="H833" s="323">
        <f t="shared" si="83"/>
        <v>312</v>
      </c>
      <c r="I833" s="325" t="s">
        <v>1881</v>
      </c>
      <c r="K833" s="326">
        <v>0.128</v>
      </c>
      <c r="L833" s="269" t="s">
        <v>212</v>
      </c>
      <c r="M833" s="269" t="s">
        <v>212</v>
      </c>
      <c r="N833" s="344" t="s">
        <v>212</v>
      </c>
      <c r="O833" s="269" t="s">
        <v>212</v>
      </c>
      <c r="P833" s="269" t="s">
        <v>212</v>
      </c>
      <c r="Q833" s="328">
        <v>41</v>
      </c>
      <c r="R833" s="329">
        <v>20</v>
      </c>
      <c r="T833" s="326">
        <v>0</v>
      </c>
      <c r="U833" s="197">
        <v>0</v>
      </c>
      <c r="V833" s="198">
        <v>0</v>
      </c>
      <c r="W833" s="198">
        <v>0</v>
      </c>
      <c r="X833" s="197">
        <v>0</v>
      </c>
      <c r="Y833" s="198">
        <v>0</v>
      </c>
      <c r="Z833" s="199">
        <v>0</v>
      </c>
    </row>
    <row r="834" spans="1:26" hidden="1">
      <c r="A834" s="23">
        <f t="shared" si="84"/>
        <v>828</v>
      </c>
      <c r="B834" s="24">
        <f t="shared" si="88"/>
        <v>39</v>
      </c>
      <c r="C834" s="24" t="str">
        <f t="shared" si="88"/>
        <v>Electricity Retrofit Incentive</v>
      </c>
      <c r="D834" s="24" t="str">
        <f t="shared" si="88"/>
        <v>Business, Industrial</v>
      </c>
      <c r="E834" s="24">
        <f t="shared" si="88"/>
        <v>2009</v>
      </c>
      <c r="F834" s="25" t="str">
        <f t="shared" si="88"/>
        <v>Preliminary</v>
      </c>
      <c r="H834" s="23">
        <f t="shared" si="83"/>
        <v>313</v>
      </c>
      <c r="I834" s="25" t="s">
        <v>1882</v>
      </c>
      <c r="K834" s="184">
        <v>0.22600000000000001</v>
      </c>
      <c r="L834" s="253" t="s">
        <v>212</v>
      </c>
      <c r="M834" s="253" t="s">
        <v>212</v>
      </c>
      <c r="N834" s="254" t="s">
        <v>212</v>
      </c>
      <c r="O834" s="253" t="s">
        <v>212</v>
      </c>
      <c r="P834" s="253" t="s">
        <v>212</v>
      </c>
      <c r="Q834" s="187">
        <v>41</v>
      </c>
      <c r="R834" s="188">
        <v>20</v>
      </c>
      <c r="T834" s="184">
        <v>0</v>
      </c>
      <c r="U834" s="189">
        <v>0</v>
      </c>
      <c r="V834" s="185">
        <v>0</v>
      </c>
      <c r="W834" s="185">
        <v>0</v>
      </c>
      <c r="X834" s="189">
        <v>0</v>
      </c>
      <c r="Y834" s="185">
        <v>0</v>
      </c>
      <c r="Z834" s="190">
        <v>0</v>
      </c>
    </row>
    <row r="835" spans="1:26" hidden="1">
      <c r="A835" s="323">
        <f t="shared" si="84"/>
        <v>829</v>
      </c>
      <c r="B835" s="324">
        <f t="shared" si="88"/>
        <v>39</v>
      </c>
      <c r="C835" s="324" t="str">
        <f t="shared" si="88"/>
        <v>Electricity Retrofit Incentive</v>
      </c>
      <c r="D835" s="324" t="str">
        <f t="shared" si="88"/>
        <v>Business, Industrial</v>
      </c>
      <c r="E835" s="324">
        <f t="shared" si="88"/>
        <v>2009</v>
      </c>
      <c r="F835" s="325" t="str">
        <f t="shared" si="88"/>
        <v>Preliminary</v>
      </c>
      <c r="H835" s="323">
        <f t="shared" si="83"/>
        <v>314</v>
      </c>
      <c r="I835" s="325" t="s">
        <v>1883</v>
      </c>
      <c r="K835" s="326">
        <v>0.04</v>
      </c>
      <c r="L835" s="269" t="s">
        <v>212</v>
      </c>
      <c r="M835" s="269" t="s">
        <v>212</v>
      </c>
      <c r="N835" s="344" t="s">
        <v>212</v>
      </c>
      <c r="O835" s="269" t="s">
        <v>212</v>
      </c>
      <c r="P835" s="269" t="s">
        <v>212</v>
      </c>
      <c r="Q835" s="328">
        <v>41</v>
      </c>
      <c r="R835" s="329">
        <v>20</v>
      </c>
      <c r="T835" s="326">
        <v>0</v>
      </c>
      <c r="U835" s="197">
        <v>0</v>
      </c>
      <c r="V835" s="198">
        <v>0</v>
      </c>
      <c r="W835" s="198">
        <v>0</v>
      </c>
      <c r="X835" s="197">
        <v>0</v>
      </c>
      <c r="Y835" s="198">
        <v>0</v>
      </c>
      <c r="Z835" s="199">
        <v>0</v>
      </c>
    </row>
    <row r="836" spans="1:26" hidden="1">
      <c r="A836" s="23">
        <f t="shared" si="84"/>
        <v>830</v>
      </c>
      <c r="B836" s="24">
        <f t="shared" si="88"/>
        <v>39</v>
      </c>
      <c r="C836" s="24" t="str">
        <f t="shared" si="88"/>
        <v>Electricity Retrofit Incentive</v>
      </c>
      <c r="D836" s="24" t="str">
        <f t="shared" si="88"/>
        <v>Business, Industrial</v>
      </c>
      <c r="E836" s="24">
        <f t="shared" si="88"/>
        <v>2009</v>
      </c>
      <c r="F836" s="25" t="str">
        <f t="shared" si="88"/>
        <v>Preliminary</v>
      </c>
      <c r="H836" s="23">
        <f t="shared" si="83"/>
        <v>315</v>
      </c>
      <c r="I836" s="25" t="s">
        <v>1884</v>
      </c>
      <c r="K836" s="184">
        <v>5.5E-2</v>
      </c>
      <c r="L836" s="253" t="s">
        <v>212</v>
      </c>
      <c r="M836" s="253" t="s">
        <v>212</v>
      </c>
      <c r="N836" s="254" t="s">
        <v>212</v>
      </c>
      <c r="O836" s="253" t="s">
        <v>212</v>
      </c>
      <c r="P836" s="253" t="s">
        <v>212</v>
      </c>
      <c r="Q836" s="187">
        <v>41</v>
      </c>
      <c r="R836" s="188">
        <v>20</v>
      </c>
      <c r="T836" s="184">
        <v>0</v>
      </c>
      <c r="U836" s="189">
        <v>0</v>
      </c>
      <c r="V836" s="185">
        <v>0</v>
      </c>
      <c r="W836" s="185">
        <v>0</v>
      </c>
      <c r="X836" s="189">
        <v>0</v>
      </c>
      <c r="Y836" s="185">
        <v>0</v>
      </c>
      <c r="Z836" s="190">
        <v>0</v>
      </c>
    </row>
    <row r="837" spans="1:26" hidden="1">
      <c r="A837" s="323">
        <f t="shared" si="84"/>
        <v>831</v>
      </c>
      <c r="B837" s="324">
        <f t="shared" si="88"/>
        <v>39</v>
      </c>
      <c r="C837" s="324" t="str">
        <f t="shared" si="88"/>
        <v>Electricity Retrofit Incentive</v>
      </c>
      <c r="D837" s="324" t="str">
        <f t="shared" si="88"/>
        <v>Business, Industrial</v>
      </c>
      <c r="E837" s="324">
        <f t="shared" si="88"/>
        <v>2009</v>
      </c>
      <c r="F837" s="325" t="str">
        <f t="shared" si="88"/>
        <v>Preliminary</v>
      </c>
      <c r="H837" s="323">
        <f t="shared" si="83"/>
        <v>316</v>
      </c>
      <c r="I837" s="325" t="s">
        <v>1885</v>
      </c>
      <c r="K837" s="326">
        <v>7.4999999999999997E-2</v>
      </c>
      <c r="L837" s="269" t="s">
        <v>212</v>
      </c>
      <c r="M837" s="269" t="s">
        <v>212</v>
      </c>
      <c r="N837" s="344" t="s">
        <v>212</v>
      </c>
      <c r="O837" s="269" t="s">
        <v>212</v>
      </c>
      <c r="P837" s="269" t="s">
        <v>212</v>
      </c>
      <c r="Q837" s="328">
        <v>41</v>
      </c>
      <c r="R837" s="329">
        <v>20</v>
      </c>
      <c r="T837" s="326">
        <v>0</v>
      </c>
      <c r="U837" s="197">
        <v>0</v>
      </c>
      <c r="V837" s="198">
        <v>0</v>
      </c>
      <c r="W837" s="198">
        <v>0</v>
      </c>
      <c r="X837" s="197">
        <v>0</v>
      </c>
      <c r="Y837" s="198">
        <v>0</v>
      </c>
      <c r="Z837" s="199">
        <v>0</v>
      </c>
    </row>
    <row r="838" spans="1:26" hidden="1">
      <c r="A838" s="23">
        <f t="shared" si="84"/>
        <v>832</v>
      </c>
      <c r="B838" s="24">
        <f t="shared" si="88"/>
        <v>39</v>
      </c>
      <c r="C838" s="24" t="str">
        <f t="shared" si="88"/>
        <v>Electricity Retrofit Incentive</v>
      </c>
      <c r="D838" s="24" t="str">
        <f t="shared" si="88"/>
        <v>Business, Industrial</v>
      </c>
      <c r="E838" s="24">
        <f t="shared" si="88"/>
        <v>2009</v>
      </c>
      <c r="F838" s="25" t="str">
        <f t="shared" si="88"/>
        <v>Preliminary</v>
      </c>
      <c r="H838" s="23">
        <f t="shared" si="83"/>
        <v>317</v>
      </c>
      <c r="I838" s="25" t="s">
        <v>1886</v>
      </c>
      <c r="K838" s="184">
        <v>8.1000000000000003E-2</v>
      </c>
      <c r="L838" s="253" t="s">
        <v>212</v>
      </c>
      <c r="M838" s="253" t="s">
        <v>212</v>
      </c>
      <c r="N838" s="254" t="s">
        <v>212</v>
      </c>
      <c r="O838" s="253" t="s">
        <v>212</v>
      </c>
      <c r="P838" s="253" t="s">
        <v>212</v>
      </c>
      <c r="Q838" s="187">
        <v>41</v>
      </c>
      <c r="R838" s="188">
        <v>20</v>
      </c>
      <c r="T838" s="184">
        <v>0</v>
      </c>
      <c r="U838" s="189">
        <v>0</v>
      </c>
      <c r="V838" s="185">
        <v>0</v>
      </c>
      <c r="W838" s="185">
        <v>0</v>
      </c>
      <c r="X838" s="189">
        <v>0</v>
      </c>
      <c r="Y838" s="185">
        <v>0</v>
      </c>
      <c r="Z838" s="190">
        <v>0</v>
      </c>
    </row>
    <row r="839" spans="1:26" hidden="1">
      <c r="A839" s="323">
        <f t="shared" si="84"/>
        <v>833</v>
      </c>
      <c r="B839" s="324">
        <f t="shared" si="88"/>
        <v>39</v>
      </c>
      <c r="C839" s="324" t="str">
        <f t="shared" si="88"/>
        <v>Electricity Retrofit Incentive</v>
      </c>
      <c r="D839" s="324" t="str">
        <f t="shared" si="88"/>
        <v>Business, Industrial</v>
      </c>
      <c r="E839" s="324">
        <f t="shared" si="88"/>
        <v>2009</v>
      </c>
      <c r="F839" s="325" t="str">
        <f t="shared" si="88"/>
        <v>Preliminary</v>
      </c>
      <c r="H839" s="323">
        <f t="shared" si="83"/>
        <v>318</v>
      </c>
      <c r="I839" s="325" t="s">
        <v>1887</v>
      </c>
      <c r="K839" s="326">
        <v>9.5000000000000001E-2</v>
      </c>
      <c r="L839" s="269" t="s">
        <v>212</v>
      </c>
      <c r="M839" s="269" t="s">
        <v>212</v>
      </c>
      <c r="N839" s="344" t="s">
        <v>212</v>
      </c>
      <c r="O839" s="269" t="s">
        <v>212</v>
      </c>
      <c r="P839" s="269" t="s">
        <v>212</v>
      </c>
      <c r="Q839" s="328">
        <v>41</v>
      </c>
      <c r="R839" s="329">
        <v>20</v>
      </c>
      <c r="T839" s="326">
        <v>0</v>
      </c>
      <c r="U839" s="197">
        <v>0</v>
      </c>
      <c r="V839" s="198">
        <v>0</v>
      </c>
      <c r="W839" s="198">
        <v>0</v>
      </c>
      <c r="X839" s="197">
        <v>0</v>
      </c>
      <c r="Y839" s="198">
        <v>0</v>
      </c>
      <c r="Z839" s="199">
        <v>0</v>
      </c>
    </row>
    <row r="840" spans="1:26" hidden="1">
      <c r="A840" s="23">
        <f t="shared" si="84"/>
        <v>834</v>
      </c>
      <c r="B840" s="24">
        <f t="shared" si="88"/>
        <v>39</v>
      </c>
      <c r="C840" s="24" t="str">
        <f t="shared" si="88"/>
        <v>Electricity Retrofit Incentive</v>
      </c>
      <c r="D840" s="24" t="str">
        <f t="shared" si="88"/>
        <v>Business, Industrial</v>
      </c>
      <c r="E840" s="24">
        <f t="shared" si="88"/>
        <v>2009</v>
      </c>
      <c r="F840" s="25" t="str">
        <f t="shared" si="88"/>
        <v>Preliminary</v>
      </c>
      <c r="H840" s="23">
        <f t="shared" ref="H840:H903" si="89">IF($B840&lt;&gt;B839,1,H839+1)</f>
        <v>319</v>
      </c>
      <c r="I840" s="25" t="s">
        <v>1888</v>
      </c>
      <c r="K840" s="184">
        <v>1.4999999999999999E-2</v>
      </c>
      <c r="L840" s="253" t="s">
        <v>212</v>
      </c>
      <c r="M840" s="253" t="s">
        <v>212</v>
      </c>
      <c r="N840" s="254" t="s">
        <v>212</v>
      </c>
      <c r="O840" s="253" t="s">
        <v>212</v>
      </c>
      <c r="P840" s="253" t="s">
        <v>212</v>
      </c>
      <c r="Q840" s="187">
        <v>41</v>
      </c>
      <c r="R840" s="188">
        <v>20</v>
      </c>
      <c r="T840" s="184">
        <v>0</v>
      </c>
      <c r="U840" s="189">
        <v>0</v>
      </c>
      <c r="V840" s="185">
        <v>0</v>
      </c>
      <c r="W840" s="185">
        <v>0</v>
      </c>
      <c r="X840" s="189">
        <v>0</v>
      </c>
      <c r="Y840" s="185">
        <v>0</v>
      </c>
      <c r="Z840" s="190">
        <v>0</v>
      </c>
    </row>
    <row r="841" spans="1:26" hidden="1">
      <c r="A841" s="323">
        <f t="shared" ref="A841:A904" si="90">A840+1</f>
        <v>835</v>
      </c>
      <c r="B841" s="324">
        <f t="shared" si="88"/>
        <v>39</v>
      </c>
      <c r="C841" s="324" t="str">
        <f t="shared" si="88"/>
        <v>Electricity Retrofit Incentive</v>
      </c>
      <c r="D841" s="324" t="str">
        <f t="shared" si="88"/>
        <v>Business, Industrial</v>
      </c>
      <c r="E841" s="324">
        <f t="shared" si="88"/>
        <v>2009</v>
      </c>
      <c r="F841" s="325" t="str">
        <f t="shared" si="88"/>
        <v>Preliminary</v>
      </c>
      <c r="H841" s="323">
        <f t="shared" si="89"/>
        <v>320</v>
      </c>
      <c r="I841" s="325" t="s">
        <v>1889</v>
      </c>
      <c r="K841" s="326">
        <v>1.4999999999999999E-2</v>
      </c>
      <c r="L841" s="269" t="s">
        <v>212</v>
      </c>
      <c r="M841" s="269" t="s">
        <v>212</v>
      </c>
      <c r="N841" s="344" t="s">
        <v>212</v>
      </c>
      <c r="O841" s="269" t="s">
        <v>212</v>
      </c>
      <c r="P841" s="269" t="s">
        <v>212</v>
      </c>
      <c r="Q841" s="328">
        <v>41</v>
      </c>
      <c r="R841" s="329">
        <v>20</v>
      </c>
      <c r="T841" s="326">
        <v>0</v>
      </c>
      <c r="U841" s="197">
        <v>0</v>
      </c>
      <c r="V841" s="198">
        <v>0</v>
      </c>
      <c r="W841" s="198">
        <v>0</v>
      </c>
      <c r="X841" s="197">
        <v>0</v>
      </c>
      <c r="Y841" s="198">
        <v>0</v>
      </c>
      <c r="Z841" s="199">
        <v>0</v>
      </c>
    </row>
    <row r="842" spans="1:26" hidden="1">
      <c r="A842" s="23">
        <f t="shared" si="90"/>
        <v>836</v>
      </c>
      <c r="B842" s="24">
        <f t="shared" si="88"/>
        <v>39</v>
      </c>
      <c r="C842" s="24" t="str">
        <f t="shared" si="88"/>
        <v>Electricity Retrofit Incentive</v>
      </c>
      <c r="D842" s="24" t="str">
        <f t="shared" si="88"/>
        <v>Business, Industrial</v>
      </c>
      <c r="E842" s="24">
        <f t="shared" si="88"/>
        <v>2009</v>
      </c>
      <c r="F842" s="25" t="str">
        <f t="shared" si="88"/>
        <v>Preliminary</v>
      </c>
      <c r="H842" s="23">
        <f t="shared" si="89"/>
        <v>321</v>
      </c>
      <c r="I842" s="25" t="s">
        <v>1890</v>
      </c>
      <c r="K842" s="184">
        <v>0.04</v>
      </c>
      <c r="L842" s="253" t="s">
        <v>212</v>
      </c>
      <c r="M842" s="253" t="s">
        <v>212</v>
      </c>
      <c r="N842" s="254" t="s">
        <v>212</v>
      </c>
      <c r="O842" s="253" t="s">
        <v>212</v>
      </c>
      <c r="P842" s="253" t="s">
        <v>212</v>
      </c>
      <c r="Q842" s="187">
        <v>41</v>
      </c>
      <c r="R842" s="188">
        <v>20</v>
      </c>
      <c r="T842" s="184">
        <v>0</v>
      </c>
      <c r="U842" s="189">
        <v>0</v>
      </c>
      <c r="V842" s="185">
        <v>0</v>
      </c>
      <c r="W842" s="185">
        <v>0</v>
      </c>
      <c r="X842" s="189">
        <v>0</v>
      </c>
      <c r="Y842" s="185">
        <v>0</v>
      </c>
      <c r="Z842" s="190">
        <v>0</v>
      </c>
    </row>
    <row r="843" spans="1:26" hidden="1">
      <c r="A843" s="323">
        <f t="shared" si="90"/>
        <v>837</v>
      </c>
      <c r="B843" s="324">
        <f t="shared" ref="B843:F858" si="91">B842</f>
        <v>39</v>
      </c>
      <c r="C843" s="324" t="str">
        <f t="shared" si="91"/>
        <v>Electricity Retrofit Incentive</v>
      </c>
      <c r="D843" s="324" t="str">
        <f t="shared" si="91"/>
        <v>Business, Industrial</v>
      </c>
      <c r="E843" s="324">
        <f t="shared" si="91"/>
        <v>2009</v>
      </c>
      <c r="F843" s="325" t="str">
        <f t="shared" si="91"/>
        <v>Preliminary</v>
      </c>
      <c r="H843" s="323">
        <f t="shared" si="89"/>
        <v>322</v>
      </c>
      <c r="I843" s="325" t="s">
        <v>1891</v>
      </c>
      <c r="K843" s="326">
        <v>0.1</v>
      </c>
      <c r="L843" s="269" t="s">
        <v>212</v>
      </c>
      <c r="M843" s="269" t="s">
        <v>212</v>
      </c>
      <c r="N843" s="344" t="s">
        <v>212</v>
      </c>
      <c r="O843" s="269" t="s">
        <v>212</v>
      </c>
      <c r="P843" s="269" t="s">
        <v>212</v>
      </c>
      <c r="Q843" s="328">
        <v>41</v>
      </c>
      <c r="R843" s="329">
        <v>20</v>
      </c>
      <c r="T843" s="326">
        <v>0</v>
      </c>
      <c r="U843" s="197">
        <v>0</v>
      </c>
      <c r="V843" s="198">
        <v>0</v>
      </c>
      <c r="W843" s="198">
        <v>0</v>
      </c>
      <c r="X843" s="197">
        <v>0</v>
      </c>
      <c r="Y843" s="198">
        <v>0</v>
      </c>
      <c r="Z843" s="199">
        <v>0</v>
      </c>
    </row>
    <row r="844" spans="1:26" hidden="1">
      <c r="A844" s="23">
        <f t="shared" si="90"/>
        <v>838</v>
      </c>
      <c r="B844" s="24">
        <f t="shared" si="91"/>
        <v>39</v>
      </c>
      <c r="C844" s="24" t="str">
        <f t="shared" si="91"/>
        <v>Electricity Retrofit Incentive</v>
      </c>
      <c r="D844" s="24" t="str">
        <f t="shared" si="91"/>
        <v>Business, Industrial</v>
      </c>
      <c r="E844" s="24">
        <f t="shared" si="91"/>
        <v>2009</v>
      </c>
      <c r="F844" s="25" t="str">
        <f t="shared" si="91"/>
        <v>Preliminary</v>
      </c>
      <c r="H844" s="23">
        <f t="shared" si="89"/>
        <v>323</v>
      </c>
      <c r="I844" s="25" t="s">
        <v>1892</v>
      </c>
      <c r="K844" s="184">
        <v>9.5000000000000001E-2</v>
      </c>
      <c r="L844" s="253" t="s">
        <v>212</v>
      </c>
      <c r="M844" s="253" t="s">
        <v>212</v>
      </c>
      <c r="N844" s="254" t="s">
        <v>212</v>
      </c>
      <c r="O844" s="253" t="s">
        <v>212</v>
      </c>
      <c r="P844" s="253" t="s">
        <v>212</v>
      </c>
      <c r="Q844" s="187">
        <v>41</v>
      </c>
      <c r="R844" s="188">
        <v>20</v>
      </c>
      <c r="T844" s="184">
        <v>0</v>
      </c>
      <c r="U844" s="189">
        <v>0</v>
      </c>
      <c r="V844" s="185">
        <v>0</v>
      </c>
      <c r="W844" s="185">
        <v>0</v>
      </c>
      <c r="X844" s="189">
        <v>0</v>
      </c>
      <c r="Y844" s="185">
        <v>0</v>
      </c>
      <c r="Z844" s="190">
        <v>0</v>
      </c>
    </row>
    <row r="845" spans="1:26" hidden="1">
      <c r="A845" s="323">
        <f t="shared" si="90"/>
        <v>839</v>
      </c>
      <c r="B845" s="324">
        <f t="shared" si="91"/>
        <v>39</v>
      </c>
      <c r="C845" s="324" t="str">
        <f t="shared" si="91"/>
        <v>Electricity Retrofit Incentive</v>
      </c>
      <c r="D845" s="324" t="str">
        <f t="shared" si="91"/>
        <v>Business, Industrial</v>
      </c>
      <c r="E845" s="324">
        <f t="shared" si="91"/>
        <v>2009</v>
      </c>
      <c r="F845" s="325" t="str">
        <f t="shared" si="91"/>
        <v>Preliminary</v>
      </c>
      <c r="H845" s="323">
        <f t="shared" si="89"/>
        <v>324</v>
      </c>
      <c r="I845" s="325" t="s">
        <v>1893</v>
      </c>
      <c r="K845" s="326">
        <v>9.5000000000000001E-2</v>
      </c>
      <c r="L845" s="269" t="s">
        <v>212</v>
      </c>
      <c r="M845" s="269" t="s">
        <v>212</v>
      </c>
      <c r="N845" s="344" t="s">
        <v>212</v>
      </c>
      <c r="O845" s="269" t="s">
        <v>212</v>
      </c>
      <c r="P845" s="269" t="s">
        <v>212</v>
      </c>
      <c r="Q845" s="328">
        <v>41</v>
      </c>
      <c r="R845" s="329">
        <v>20</v>
      </c>
      <c r="T845" s="326">
        <v>0</v>
      </c>
      <c r="U845" s="197">
        <v>0</v>
      </c>
      <c r="V845" s="198">
        <v>0</v>
      </c>
      <c r="W845" s="198">
        <v>0</v>
      </c>
      <c r="X845" s="197">
        <v>0</v>
      </c>
      <c r="Y845" s="198">
        <v>0</v>
      </c>
      <c r="Z845" s="199">
        <v>0</v>
      </c>
    </row>
    <row r="846" spans="1:26" hidden="1">
      <c r="A846" s="23">
        <f t="shared" si="90"/>
        <v>840</v>
      </c>
      <c r="B846" s="24">
        <f t="shared" si="91"/>
        <v>39</v>
      </c>
      <c r="C846" s="24" t="str">
        <f t="shared" si="91"/>
        <v>Electricity Retrofit Incentive</v>
      </c>
      <c r="D846" s="24" t="str">
        <f t="shared" si="91"/>
        <v>Business, Industrial</v>
      </c>
      <c r="E846" s="24">
        <f t="shared" si="91"/>
        <v>2009</v>
      </c>
      <c r="F846" s="25" t="str">
        <f t="shared" si="91"/>
        <v>Preliminary</v>
      </c>
      <c r="H846" s="23">
        <f t="shared" si="89"/>
        <v>325</v>
      </c>
      <c r="I846" s="25" t="s">
        <v>1894</v>
      </c>
      <c r="K846" s="184">
        <v>0.02</v>
      </c>
      <c r="L846" s="253" t="s">
        <v>212</v>
      </c>
      <c r="M846" s="253" t="s">
        <v>212</v>
      </c>
      <c r="N846" s="254" t="s">
        <v>212</v>
      </c>
      <c r="O846" s="253" t="s">
        <v>212</v>
      </c>
      <c r="P846" s="253" t="s">
        <v>212</v>
      </c>
      <c r="Q846" s="187">
        <v>41</v>
      </c>
      <c r="R846" s="188">
        <v>20</v>
      </c>
      <c r="T846" s="184">
        <v>0</v>
      </c>
      <c r="U846" s="189">
        <v>0</v>
      </c>
      <c r="V846" s="185">
        <v>0</v>
      </c>
      <c r="W846" s="185">
        <v>0</v>
      </c>
      <c r="X846" s="189">
        <v>0</v>
      </c>
      <c r="Y846" s="185">
        <v>0</v>
      </c>
      <c r="Z846" s="190">
        <v>0</v>
      </c>
    </row>
    <row r="847" spans="1:26" hidden="1">
      <c r="A847" s="323">
        <f t="shared" si="90"/>
        <v>841</v>
      </c>
      <c r="B847" s="324">
        <f t="shared" si="91"/>
        <v>39</v>
      </c>
      <c r="C847" s="324" t="str">
        <f t="shared" si="91"/>
        <v>Electricity Retrofit Incentive</v>
      </c>
      <c r="D847" s="324" t="str">
        <f t="shared" si="91"/>
        <v>Business, Industrial</v>
      </c>
      <c r="E847" s="324">
        <f t="shared" si="91"/>
        <v>2009</v>
      </c>
      <c r="F847" s="325" t="str">
        <f t="shared" si="91"/>
        <v>Preliminary</v>
      </c>
      <c r="H847" s="323">
        <f t="shared" si="89"/>
        <v>326</v>
      </c>
      <c r="I847" s="325" t="s">
        <v>1895</v>
      </c>
      <c r="K847" s="326">
        <v>0.03</v>
      </c>
      <c r="L847" s="269" t="s">
        <v>212</v>
      </c>
      <c r="M847" s="269" t="s">
        <v>212</v>
      </c>
      <c r="N847" s="344" t="s">
        <v>212</v>
      </c>
      <c r="O847" s="269" t="s">
        <v>212</v>
      </c>
      <c r="P847" s="269" t="s">
        <v>212</v>
      </c>
      <c r="Q847" s="328">
        <v>41</v>
      </c>
      <c r="R847" s="329">
        <v>20</v>
      </c>
      <c r="T847" s="326">
        <v>0</v>
      </c>
      <c r="U847" s="197">
        <v>0</v>
      </c>
      <c r="V847" s="198">
        <v>0</v>
      </c>
      <c r="W847" s="198">
        <v>0</v>
      </c>
      <c r="X847" s="197">
        <v>0</v>
      </c>
      <c r="Y847" s="198">
        <v>0</v>
      </c>
      <c r="Z847" s="199">
        <v>0</v>
      </c>
    </row>
    <row r="848" spans="1:26" hidden="1">
      <c r="A848" s="23">
        <f t="shared" si="90"/>
        <v>842</v>
      </c>
      <c r="B848" s="24">
        <f t="shared" si="91"/>
        <v>39</v>
      </c>
      <c r="C848" s="24" t="str">
        <f t="shared" si="91"/>
        <v>Electricity Retrofit Incentive</v>
      </c>
      <c r="D848" s="24" t="str">
        <f t="shared" si="91"/>
        <v>Business, Industrial</v>
      </c>
      <c r="E848" s="24">
        <f t="shared" si="91"/>
        <v>2009</v>
      </c>
      <c r="F848" s="25" t="str">
        <f t="shared" si="91"/>
        <v>Preliminary</v>
      </c>
      <c r="H848" s="23">
        <f t="shared" si="89"/>
        <v>327</v>
      </c>
      <c r="I848" s="25" t="s">
        <v>1896</v>
      </c>
      <c r="K848" s="184">
        <v>0.04</v>
      </c>
      <c r="L848" s="253" t="s">
        <v>212</v>
      </c>
      <c r="M848" s="253" t="s">
        <v>212</v>
      </c>
      <c r="N848" s="254" t="s">
        <v>212</v>
      </c>
      <c r="O848" s="253" t="s">
        <v>212</v>
      </c>
      <c r="P848" s="253" t="s">
        <v>212</v>
      </c>
      <c r="Q848" s="187">
        <v>41</v>
      </c>
      <c r="R848" s="188">
        <v>20</v>
      </c>
      <c r="T848" s="184">
        <v>0</v>
      </c>
      <c r="U848" s="189">
        <v>0</v>
      </c>
      <c r="V848" s="185">
        <v>0</v>
      </c>
      <c r="W848" s="185">
        <v>0</v>
      </c>
      <c r="X848" s="189">
        <v>0</v>
      </c>
      <c r="Y848" s="185">
        <v>0</v>
      </c>
      <c r="Z848" s="190">
        <v>0</v>
      </c>
    </row>
    <row r="849" spans="1:26" hidden="1">
      <c r="A849" s="323">
        <f t="shared" si="90"/>
        <v>843</v>
      </c>
      <c r="B849" s="324">
        <f t="shared" si="91"/>
        <v>39</v>
      </c>
      <c r="C849" s="324" t="str">
        <f t="shared" si="91"/>
        <v>Electricity Retrofit Incentive</v>
      </c>
      <c r="D849" s="324" t="str">
        <f t="shared" si="91"/>
        <v>Business, Industrial</v>
      </c>
      <c r="E849" s="324">
        <f t="shared" si="91"/>
        <v>2009</v>
      </c>
      <c r="F849" s="325" t="str">
        <f t="shared" si="91"/>
        <v>Preliminary</v>
      </c>
      <c r="H849" s="323">
        <f t="shared" si="89"/>
        <v>328</v>
      </c>
      <c r="I849" s="325" t="s">
        <v>1897</v>
      </c>
      <c r="K849" s="326">
        <v>7.0000000000000007E-2</v>
      </c>
      <c r="L849" s="269" t="s">
        <v>212</v>
      </c>
      <c r="M849" s="269" t="s">
        <v>212</v>
      </c>
      <c r="N849" s="344" t="s">
        <v>212</v>
      </c>
      <c r="O849" s="269" t="s">
        <v>212</v>
      </c>
      <c r="P849" s="269" t="s">
        <v>212</v>
      </c>
      <c r="Q849" s="328">
        <v>41</v>
      </c>
      <c r="R849" s="329">
        <v>20</v>
      </c>
      <c r="T849" s="326">
        <v>0</v>
      </c>
      <c r="U849" s="197">
        <v>0</v>
      </c>
      <c r="V849" s="198">
        <v>0</v>
      </c>
      <c r="W849" s="198">
        <v>0</v>
      </c>
      <c r="X849" s="197">
        <v>0</v>
      </c>
      <c r="Y849" s="198">
        <v>0</v>
      </c>
      <c r="Z849" s="199">
        <v>0</v>
      </c>
    </row>
    <row r="850" spans="1:26" hidden="1">
      <c r="A850" s="23">
        <f t="shared" si="90"/>
        <v>844</v>
      </c>
      <c r="B850" s="24">
        <f t="shared" si="91"/>
        <v>39</v>
      </c>
      <c r="C850" s="24" t="str">
        <f t="shared" si="91"/>
        <v>Electricity Retrofit Incentive</v>
      </c>
      <c r="D850" s="24" t="str">
        <f t="shared" si="91"/>
        <v>Business, Industrial</v>
      </c>
      <c r="E850" s="24">
        <f t="shared" si="91"/>
        <v>2009</v>
      </c>
      <c r="F850" s="25" t="str">
        <f t="shared" si="91"/>
        <v>Preliminary</v>
      </c>
      <c r="H850" s="23">
        <f t="shared" si="89"/>
        <v>329</v>
      </c>
      <c r="I850" s="25" t="s">
        <v>1898</v>
      </c>
      <c r="K850" s="184">
        <v>7.0000000000000007E-2</v>
      </c>
      <c r="L850" s="253" t="s">
        <v>212</v>
      </c>
      <c r="M850" s="253" t="s">
        <v>212</v>
      </c>
      <c r="N850" s="254" t="s">
        <v>212</v>
      </c>
      <c r="O850" s="253" t="s">
        <v>212</v>
      </c>
      <c r="P850" s="253" t="s">
        <v>212</v>
      </c>
      <c r="Q850" s="187">
        <v>41</v>
      </c>
      <c r="R850" s="188">
        <v>20</v>
      </c>
      <c r="T850" s="184">
        <v>0</v>
      </c>
      <c r="U850" s="189">
        <v>0</v>
      </c>
      <c r="V850" s="185">
        <v>0</v>
      </c>
      <c r="W850" s="185">
        <v>0</v>
      </c>
      <c r="X850" s="189">
        <v>0</v>
      </c>
      <c r="Y850" s="185">
        <v>0</v>
      </c>
      <c r="Z850" s="190">
        <v>0</v>
      </c>
    </row>
    <row r="851" spans="1:26" hidden="1">
      <c r="A851" s="323">
        <f t="shared" si="90"/>
        <v>845</v>
      </c>
      <c r="B851" s="324">
        <f t="shared" si="91"/>
        <v>39</v>
      </c>
      <c r="C851" s="324" t="str">
        <f t="shared" si="91"/>
        <v>Electricity Retrofit Incentive</v>
      </c>
      <c r="D851" s="324" t="str">
        <f t="shared" si="91"/>
        <v>Business, Industrial</v>
      </c>
      <c r="E851" s="324">
        <f t="shared" si="91"/>
        <v>2009</v>
      </c>
      <c r="F851" s="325" t="str">
        <f t="shared" si="91"/>
        <v>Preliminary</v>
      </c>
      <c r="H851" s="323">
        <f t="shared" si="89"/>
        <v>330</v>
      </c>
      <c r="I851" s="325" t="s">
        <v>1899</v>
      </c>
      <c r="K851" s="326">
        <v>0.13</v>
      </c>
      <c r="L851" s="269" t="s">
        <v>212</v>
      </c>
      <c r="M851" s="269" t="s">
        <v>212</v>
      </c>
      <c r="N851" s="344" t="s">
        <v>212</v>
      </c>
      <c r="O851" s="269" t="s">
        <v>212</v>
      </c>
      <c r="P851" s="269" t="s">
        <v>212</v>
      </c>
      <c r="Q851" s="328">
        <v>41</v>
      </c>
      <c r="R851" s="329">
        <v>20</v>
      </c>
      <c r="T851" s="326">
        <v>0</v>
      </c>
      <c r="U851" s="197">
        <v>0</v>
      </c>
      <c r="V851" s="198">
        <v>0</v>
      </c>
      <c r="W851" s="198">
        <v>0</v>
      </c>
      <c r="X851" s="197">
        <v>0</v>
      </c>
      <c r="Y851" s="198">
        <v>0</v>
      </c>
      <c r="Z851" s="199">
        <v>0</v>
      </c>
    </row>
    <row r="852" spans="1:26" hidden="1">
      <c r="A852" s="23">
        <f t="shared" si="90"/>
        <v>846</v>
      </c>
      <c r="B852" s="24">
        <f t="shared" si="91"/>
        <v>39</v>
      </c>
      <c r="C852" s="24" t="str">
        <f t="shared" si="91"/>
        <v>Electricity Retrofit Incentive</v>
      </c>
      <c r="D852" s="24" t="str">
        <f t="shared" si="91"/>
        <v>Business, Industrial</v>
      </c>
      <c r="E852" s="24">
        <f t="shared" si="91"/>
        <v>2009</v>
      </c>
      <c r="F852" s="25" t="str">
        <f t="shared" si="91"/>
        <v>Preliminary</v>
      </c>
      <c r="H852" s="23">
        <f t="shared" si="89"/>
        <v>331</v>
      </c>
      <c r="I852" s="25" t="s">
        <v>1900</v>
      </c>
      <c r="K852" s="184">
        <v>0.15</v>
      </c>
      <c r="L852" s="253" t="s">
        <v>212</v>
      </c>
      <c r="M852" s="253" t="s">
        <v>212</v>
      </c>
      <c r="N852" s="254" t="s">
        <v>212</v>
      </c>
      <c r="O852" s="253" t="s">
        <v>212</v>
      </c>
      <c r="P852" s="253" t="s">
        <v>212</v>
      </c>
      <c r="Q852" s="187">
        <v>41</v>
      </c>
      <c r="R852" s="188">
        <v>20</v>
      </c>
      <c r="T852" s="184">
        <v>0</v>
      </c>
      <c r="U852" s="189">
        <v>0</v>
      </c>
      <c r="V852" s="185">
        <v>0</v>
      </c>
      <c r="W852" s="185">
        <v>0</v>
      </c>
      <c r="X852" s="189">
        <v>0</v>
      </c>
      <c r="Y852" s="185">
        <v>0</v>
      </c>
      <c r="Z852" s="190">
        <v>0</v>
      </c>
    </row>
    <row r="853" spans="1:26" hidden="1">
      <c r="A853" s="323">
        <f t="shared" si="90"/>
        <v>847</v>
      </c>
      <c r="B853" s="324">
        <f t="shared" si="91"/>
        <v>39</v>
      </c>
      <c r="C853" s="324" t="str">
        <f t="shared" si="91"/>
        <v>Electricity Retrofit Incentive</v>
      </c>
      <c r="D853" s="324" t="str">
        <f t="shared" si="91"/>
        <v>Business, Industrial</v>
      </c>
      <c r="E853" s="324">
        <f t="shared" si="91"/>
        <v>2009</v>
      </c>
      <c r="F853" s="325" t="str">
        <f t="shared" si="91"/>
        <v>Preliminary</v>
      </c>
      <c r="H853" s="323">
        <f t="shared" si="89"/>
        <v>332</v>
      </c>
      <c r="I853" s="325" t="s">
        <v>1901</v>
      </c>
      <c r="K853" s="326">
        <v>0.2</v>
      </c>
      <c r="L853" s="269" t="s">
        <v>212</v>
      </c>
      <c r="M853" s="269" t="s">
        <v>212</v>
      </c>
      <c r="N853" s="344" t="s">
        <v>212</v>
      </c>
      <c r="O853" s="269" t="s">
        <v>212</v>
      </c>
      <c r="P853" s="269" t="s">
        <v>212</v>
      </c>
      <c r="Q853" s="328">
        <v>41</v>
      </c>
      <c r="R853" s="329">
        <v>20</v>
      </c>
      <c r="T853" s="326">
        <v>0</v>
      </c>
      <c r="U853" s="197">
        <v>0</v>
      </c>
      <c r="V853" s="198">
        <v>0</v>
      </c>
      <c r="W853" s="198">
        <v>0</v>
      </c>
      <c r="X853" s="197">
        <v>0</v>
      </c>
      <c r="Y853" s="198">
        <v>0</v>
      </c>
      <c r="Z853" s="199">
        <v>0</v>
      </c>
    </row>
    <row r="854" spans="1:26" hidden="1">
      <c r="A854" s="23">
        <f t="shared" si="90"/>
        <v>848</v>
      </c>
      <c r="B854" s="24">
        <f t="shared" si="91"/>
        <v>39</v>
      </c>
      <c r="C854" s="24" t="str">
        <f t="shared" si="91"/>
        <v>Electricity Retrofit Incentive</v>
      </c>
      <c r="D854" s="24" t="str">
        <f t="shared" si="91"/>
        <v>Business, Industrial</v>
      </c>
      <c r="E854" s="24">
        <f t="shared" si="91"/>
        <v>2009</v>
      </c>
      <c r="F854" s="25" t="str">
        <f t="shared" si="91"/>
        <v>Preliminary</v>
      </c>
      <c r="H854" s="23">
        <f t="shared" si="89"/>
        <v>333</v>
      </c>
      <c r="I854" s="25" t="s">
        <v>1902</v>
      </c>
      <c r="K854" s="184">
        <v>0.26</v>
      </c>
      <c r="L854" s="253" t="s">
        <v>212</v>
      </c>
      <c r="M854" s="253" t="s">
        <v>212</v>
      </c>
      <c r="N854" s="254" t="s">
        <v>212</v>
      </c>
      <c r="O854" s="253" t="s">
        <v>212</v>
      </c>
      <c r="P854" s="253" t="s">
        <v>212</v>
      </c>
      <c r="Q854" s="187">
        <v>41</v>
      </c>
      <c r="R854" s="188">
        <v>20</v>
      </c>
      <c r="T854" s="184">
        <v>0</v>
      </c>
      <c r="U854" s="189">
        <v>0</v>
      </c>
      <c r="V854" s="185">
        <v>0</v>
      </c>
      <c r="W854" s="185">
        <v>0</v>
      </c>
      <c r="X854" s="189">
        <v>0</v>
      </c>
      <c r="Y854" s="185">
        <v>0</v>
      </c>
      <c r="Z854" s="190">
        <v>0</v>
      </c>
    </row>
    <row r="855" spans="1:26" hidden="1">
      <c r="A855" s="323">
        <f t="shared" si="90"/>
        <v>849</v>
      </c>
      <c r="B855" s="324">
        <f t="shared" si="91"/>
        <v>39</v>
      </c>
      <c r="C855" s="324" t="str">
        <f t="shared" si="91"/>
        <v>Electricity Retrofit Incentive</v>
      </c>
      <c r="D855" s="324" t="str">
        <f t="shared" si="91"/>
        <v>Business, Industrial</v>
      </c>
      <c r="E855" s="324">
        <f t="shared" si="91"/>
        <v>2009</v>
      </c>
      <c r="F855" s="325" t="str">
        <f t="shared" si="91"/>
        <v>Preliminary</v>
      </c>
      <c r="H855" s="323">
        <f t="shared" si="89"/>
        <v>334</v>
      </c>
      <c r="I855" s="325" t="s">
        <v>1903</v>
      </c>
      <c r="K855" s="326">
        <v>0.31</v>
      </c>
      <c r="L855" s="269" t="s">
        <v>212</v>
      </c>
      <c r="M855" s="269" t="s">
        <v>212</v>
      </c>
      <c r="N855" s="344" t="s">
        <v>212</v>
      </c>
      <c r="O855" s="269" t="s">
        <v>212</v>
      </c>
      <c r="P855" s="269" t="s">
        <v>212</v>
      </c>
      <c r="Q855" s="328">
        <v>41</v>
      </c>
      <c r="R855" s="329">
        <v>20</v>
      </c>
      <c r="T855" s="326">
        <v>0</v>
      </c>
      <c r="U855" s="197">
        <v>0</v>
      </c>
      <c r="V855" s="198">
        <v>0</v>
      </c>
      <c r="W855" s="198">
        <v>0</v>
      </c>
      <c r="X855" s="197">
        <v>0</v>
      </c>
      <c r="Y855" s="198">
        <v>0</v>
      </c>
      <c r="Z855" s="199">
        <v>0</v>
      </c>
    </row>
    <row r="856" spans="1:26" hidden="1">
      <c r="A856" s="23">
        <f t="shared" si="90"/>
        <v>850</v>
      </c>
      <c r="B856" s="24">
        <f t="shared" si="91"/>
        <v>39</v>
      </c>
      <c r="C856" s="24" t="str">
        <f t="shared" si="91"/>
        <v>Electricity Retrofit Incentive</v>
      </c>
      <c r="D856" s="24" t="str">
        <f t="shared" si="91"/>
        <v>Business, Industrial</v>
      </c>
      <c r="E856" s="24">
        <f t="shared" si="91"/>
        <v>2009</v>
      </c>
      <c r="F856" s="25" t="str">
        <f t="shared" si="91"/>
        <v>Preliminary</v>
      </c>
      <c r="H856" s="23">
        <f t="shared" si="89"/>
        <v>335</v>
      </c>
      <c r="I856" s="25" t="s">
        <v>1904</v>
      </c>
      <c r="K856" s="184">
        <v>0.33</v>
      </c>
      <c r="L856" s="253" t="s">
        <v>212</v>
      </c>
      <c r="M856" s="253" t="s">
        <v>212</v>
      </c>
      <c r="N856" s="254" t="s">
        <v>212</v>
      </c>
      <c r="O856" s="253" t="s">
        <v>212</v>
      </c>
      <c r="P856" s="253" t="s">
        <v>212</v>
      </c>
      <c r="Q856" s="187">
        <v>41</v>
      </c>
      <c r="R856" s="188">
        <v>20</v>
      </c>
      <c r="T856" s="184">
        <v>0</v>
      </c>
      <c r="U856" s="189">
        <v>0</v>
      </c>
      <c r="V856" s="185">
        <v>0</v>
      </c>
      <c r="W856" s="185">
        <v>0</v>
      </c>
      <c r="X856" s="189">
        <v>0</v>
      </c>
      <c r="Y856" s="185">
        <v>0</v>
      </c>
      <c r="Z856" s="190">
        <v>0</v>
      </c>
    </row>
    <row r="857" spans="1:26" hidden="1">
      <c r="A857" s="323">
        <f t="shared" si="90"/>
        <v>851</v>
      </c>
      <c r="B857" s="324">
        <f t="shared" si="91"/>
        <v>39</v>
      </c>
      <c r="C857" s="324" t="str">
        <f t="shared" si="91"/>
        <v>Electricity Retrofit Incentive</v>
      </c>
      <c r="D857" s="324" t="str">
        <f t="shared" si="91"/>
        <v>Business, Industrial</v>
      </c>
      <c r="E857" s="324">
        <f t="shared" si="91"/>
        <v>2009</v>
      </c>
      <c r="F857" s="325" t="str">
        <f t="shared" si="91"/>
        <v>Preliminary</v>
      </c>
      <c r="H857" s="323">
        <f t="shared" si="89"/>
        <v>336</v>
      </c>
      <c r="I857" s="325" t="s">
        <v>1905</v>
      </c>
      <c r="K857" s="326">
        <v>0.28000000000000003</v>
      </c>
      <c r="L857" s="269" t="s">
        <v>212</v>
      </c>
      <c r="M857" s="269" t="s">
        <v>212</v>
      </c>
      <c r="N857" s="344" t="s">
        <v>212</v>
      </c>
      <c r="O857" s="269" t="s">
        <v>212</v>
      </c>
      <c r="P857" s="269" t="s">
        <v>212</v>
      </c>
      <c r="Q857" s="328">
        <v>41</v>
      </c>
      <c r="R857" s="329">
        <v>20</v>
      </c>
      <c r="T857" s="326">
        <v>0</v>
      </c>
      <c r="U857" s="197">
        <v>0</v>
      </c>
      <c r="V857" s="198">
        <v>0</v>
      </c>
      <c r="W857" s="198">
        <v>0</v>
      </c>
      <c r="X857" s="197">
        <v>0</v>
      </c>
      <c r="Y857" s="198">
        <v>0</v>
      </c>
      <c r="Z857" s="199">
        <v>0</v>
      </c>
    </row>
    <row r="858" spans="1:26" hidden="1">
      <c r="A858" s="23">
        <f t="shared" si="90"/>
        <v>852</v>
      </c>
      <c r="B858" s="24">
        <f t="shared" si="91"/>
        <v>39</v>
      </c>
      <c r="C858" s="24" t="str">
        <f t="shared" si="91"/>
        <v>Electricity Retrofit Incentive</v>
      </c>
      <c r="D858" s="24" t="str">
        <f t="shared" si="91"/>
        <v>Business, Industrial</v>
      </c>
      <c r="E858" s="24">
        <f t="shared" si="91"/>
        <v>2009</v>
      </c>
      <c r="F858" s="25" t="str">
        <f t="shared" si="91"/>
        <v>Preliminary</v>
      </c>
      <c r="H858" s="23">
        <f t="shared" si="89"/>
        <v>337</v>
      </c>
      <c r="I858" s="25" t="s">
        <v>1906</v>
      </c>
      <c r="K858" s="184">
        <v>0.48</v>
      </c>
      <c r="L858" s="253" t="s">
        <v>212</v>
      </c>
      <c r="M858" s="253" t="s">
        <v>212</v>
      </c>
      <c r="N858" s="254" t="s">
        <v>212</v>
      </c>
      <c r="O858" s="253" t="s">
        <v>212</v>
      </c>
      <c r="P858" s="253" t="s">
        <v>212</v>
      </c>
      <c r="Q858" s="187">
        <v>41</v>
      </c>
      <c r="R858" s="188">
        <v>20</v>
      </c>
      <c r="T858" s="184">
        <v>0</v>
      </c>
      <c r="U858" s="189">
        <v>0</v>
      </c>
      <c r="V858" s="185">
        <v>0</v>
      </c>
      <c r="W858" s="185">
        <v>0</v>
      </c>
      <c r="X858" s="189">
        <v>0</v>
      </c>
      <c r="Y858" s="185">
        <v>0</v>
      </c>
      <c r="Z858" s="190">
        <v>0</v>
      </c>
    </row>
    <row r="859" spans="1:26" hidden="1">
      <c r="A859" s="323">
        <f t="shared" si="90"/>
        <v>853</v>
      </c>
      <c r="B859" s="324">
        <f t="shared" ref="B859:F874" si="92">B858</f>
        <v>39</v>
      </c>
      <c r="C859" s="324" t="str">
        <f t="shared" si="92"/>
        <v>Electricity Retrofit Incentive</v>
      </c>
      <c r="D859" s="324" t="str">
        <f t="shared" si="92"/>
        <v>Business, Industrial</v>
      </c>
      <c r="E859" s="324">
        <f t="shared" si="92"/>
        <v>2009</v>
      </c>
      <c r="F859" s="325" t="str">
        <f t="shared" si="92"/>
        <v>Preliminary</v>
      </c>
      <c r="H859" s="323">
        <f t="shared" si="89"/>
        <v>338</v>
      </c>
      <c r="I859" s="325" t="s">
        <v>1907</v>
      </c>
      <c r="K859" s="326">
        <v>0.53</v>
      </c>
      <c r="L859" s="269" t="s">
        <v>212</v>
      </c>
      <c r="M859" s="269" t="s">
        <v>212</v>
      </c>
      <c r="N859" s="344" t="s">
        <v>212</v>
      </c>
      <c r="O859" s="269" t="s">
        <v>212</v>
      </c>
      <c r="P859" s="269" t="s">
        <v>212</v>
      </c>
      <c r="Q859" s="328">
        <v>41</v>
      </c>
      <c r="R859" s="329">
        <v>20</v>
      </c>
      <c r="T859" s="326">
        <v>0</v>
      </c>
      <c r="U859" s="197">
        <v>0</v>
      </c>
      <c r="V859" s="198">
        <v>0</v>
      </c>
      <c r="W859" s="198">
        <v>0</v>
      </c>
      <c r="X859" s="197">
        <v>0</v>
      </c>
      <c r="Y859" s="198">
        <v>0</v>
      </c>
      <c r="Z859" s="199">
        <v>0</v>
      </c>
    </row>
    <row r="860" spans="1:26" hidden="1">
      <c r="A860" s="23">
        <f t="shared" si="90"/>
        <v>854</v>
      </c>
      <c r="B860" s="24">
        <f t="shared" si="92"/>
        <v>39</v>
      </c>
      <c r="C860" s="24" t="str">
        <f t="shared" si="92"/>
        <v>Electricity Retrofit Incentive</v>
      </c>
      <c r="D860" s="24" t="str">
        <f t="shared" si="92"/>
        <v>Business, Industrial</v>
      </c>
      <c r="E860" s="24">
        <f t="shared" si="92"/>
        <v>2009</v>
      </c>
      <c r="F860" s="25" t="str">
        <f t="shared" si="92"/>
        <v>Preliminary</v>
      </c>
      <c r="H860" s="23">
        <f t="shared" si="89"/>
        <v>339</v>
      </c>
      <c r="I860" s="25" t="s">
        <v>1908</v>
      </c>
      <c r="K860" s="184">
        <v>0.42</v>
      </c>
      <c r="L860" s="253" t="s">
        <v>212</v>
      </c>
      <c r="M860" s="253" t="s">
        <v>212</v>
      </c>
      <c r="N860" s="254" t="s">
        <v>212</v>
      </c>
      <c r="O860" s="253" t="s">
        <v>212</v>
      </c>
      <c r="P860" s="253" t="s">
        <v>212</v>
      </c>
      <c r="Q860" s="187">
        <v>41</v>
      </c>
      <c r="R860" s="188">
        <v>20</v>
      </c>
      <c r="T860" s="184">
        <v>0</v>
      </c>
      <c r="U860" s="189">
        <v>0</v>
      </c>
      <c r="V860" s="185">
        <v>0</v>
      </c>
      <c r="W860" s="185">
        <v>0</v>
      </c>
      <c r="X860" s="189">
        <v>0</v>
      </c>
      <c r="Y860" s="185">
        <v>0</v>
      </c>
      <c r="Z860" s="190">
        <v>0</v>
      </c>
    </row>
    <row r="861" spans="1:26" hidden="1">
      <c r="A861" s="323">
        <f t="shared" si="90"/>
        <v>855</v>
      </c>
      <c r="B861" s="324">
        <f t="shared" si="92"/>
        <v>39</v>
      </c>
      <c r="C861" s="324" t="str">
        <f t="shared" si="92"/>
        <v>Electricity Retrofit Incentive</v>
      </c>
      <c r="D861" s="324" t="str">
        <f t="shared" si="92"/>
        <v>Business, Industrial</v>
      </c>
      <c r="E861" s="324">
        <f t="shared" si="92"/>
        <v>2009</v>
      </c>
      <c r="F861" s="325" t="str">
        <f t="shared" si="92"/>
        <v>Preliminary</v>
      </c>
      <c r="H861" s="323">
        <f t="shared" si="89"/>
        <v>340</v>
      </c>
      <c r="I861" s="325" t="s">
        <v>1909</v>
      </c>
      <c r="K861" s="326">
        <v>0.81</v>
      </c>
      <c r="L861" s="269" t="s">
        <v>212</v>
      </c>
      <c r="M861" s="269" t="s">
        <v>212</v>
      </c>
      <c r="N861" s="344" t="s">
        <v>212</v>
      </c>
      <c r="O861" s="269" t="s">
        <v>212</v>
      </c>
      <c r="P861" s="269" t="s">
        <v>212</v>
      </c>
      <c r="Q861" s="328">
        <v>41</v>
      </c>
      <c r="R861" s="329">
        <v>20</v>
      </c>
      <c r="T861" s="326">
        <v>0</v>
      </c>
      <c r="U861" s="197">
        <v>0</v>
      </c>
      <c r="V861" s="198">
        <v>0</v>
      </c>
      <c r="W861" s="198">
        <v>0</v>
      </c>
      <c r="X861" s="197">
        <v>0</v>
      </c>
      <c r="Y861" s="198">
        <v>0</v>
      </c>
      <c r="Z861" s="199">
        <v>0</v>
      </c>
    </row>
    <row r="862" spans="1:26" hidden="1">
      <c r="A862" s="23">
        <f t="shared" si="90"/>
        <v>856</v>
      </c>
      <c r="B862" s="24">
        <f t="shared" si="92"/>
        <v>39</v>
      </c>
      <c r="C862" s="24" t="str">
        <f t="shared" si="92"/>
        <v>Electricity Retrofit Incentive</v>
      </c>
      <c r="D862" s="24" t="str">
        <f t="shared" si="92"/>
        <v>Business, Industrial</v>
      </c>
      <c r="E862" s="24">
        <f t="shared" si="92"/>
        <v>2009</v>
      </c>
      <c r="F862" s="25" t="str">
        <f t="shared" si="92"/>
        <v>Preliminary</v>
      </c>
      <c r="H862" s="23">
        <f t="shared" si="89"/>
        <v>341</v>
      </c>
      <c r="I862" s="25" t="s">
        <v>1910</v>
      </c>
      <c r="K862" s="184">
        <v>0.7</v>
      </c>
      <c r="L862" s="253" t="s">
        <v>212</v>
      </c>
      <c r="M862" s="253" t="s">
        <v>212</v>
      </c>
      <c r="N862" s="254" t="s">
        <v>212</v>
      </c>
      <c r="O862" s="253" t="s">
        <v>212</v>
      </c>
      <c r="P862" s="253" t="s">
        <v>212</v>
      </c>
      <c r="Q862" s="187">
        <v>41</v>
      </c>
      <c r="R862" s="188">
        <v>20</v>
      </c>
      <c r="T862" s="184">
        <v>0</v>
      </c>
      <c r="U862" s="189">
        <v>0</v>
      </c>
      <c r="V862" s="185">
        <v>0</v>
      </c>
      <c r="W862" s="185">
        <v>0</v>
      </c>
      <c r="X862" s="189">
        <v>0</v>
      </c>
      <c r="Y862" s="185">
        <v>0</v>
      </c>
      <c r="Z862" s="190">
        <v>0</v>
      </c>
    </row>
    <row r="863" spans="1:26" hidden="1">
      <c r="A863" s="323">
        <f t="shared" si="90"/>
        <v>857</v>
      </c>
      <c r="B863" s="324">
        <f t="shared" si="92"/>
        <v>39</v>
      </c>
      <c r="C863" s="324" t="str">
        <f t="shared" si="92"/>
        <v>Electricity Retrofit Incentive</v>
      </c>
      <c r="D863" s="324" t="str">
        <f t="shared" si="92"/>
        <v>Business, Industrial</v>
      </c>
      <c r="E863" s="324">
        <f t="shared" si="92"/>
        <v>2009</v>
      </c>
      <c r="F863" s="325" t="str">
        <f t="shared" si="92"/>
        <v>Preliminary</v>
      </c>
      <c r="H863" s="323">
        <f t="shared" si="89"/>
        <v>342</v>
      </c>
      <c r="I863" s="325" t="s">
        <v>1911</v>
      </c>
      <c r="K863" s="326">
        <v>0.74</v>
      </c>
      <c r="L863" s="269" t="s">
        <v>212</v>
      </c>
      <c r="M863" s="269" t="s">
        <v>212</v>
      </c>
      <c r="N863" s="344" t="s">
        <v>212</v>
      </c>
      <c r="O863" s="269" t="s">
        <v>212</v>
      </c>
      <c r="P863" s="269" t="s">
        <v>212</v>
      </c>
      <c r="Q863" s="328">
        <v>41</v>
      </c>
      <c r="R863" s="329">
        <v>20</v>
      </c>
      <c r="T863" s="326">
        <v>0</v>
      </c>
      <c r="U863" s="197">
        <v>0</v>
      </c>
      <c r="V863" s="198">
        <v>0</v>
      </c>
      <c r="W863" s="198">
        <v>0</v>
      </c>
      <c r="X863" s="197">
        <v>0</v>
      </c>
      <c r="Y863" s="198">
        <v>0</v>
      </c>
      <c r="Z863" s="199">
        <v>0</v>
      </c>
    </row>
    <row r="864" spans="1:26" hidden="1">
      <c r="A864" s="23">
        <f t="shared" si="90"/>
        <v>858</v>
      </c>
      <c r="B864" s="24">
        <f t="shared" si="92"/>
        <v>39</v>
      </c>
      <c r="C864" s="24" t="str">
        <f t="shared" si="92"/>
        <v>Electricity Retrofit Incentive</v>
      </c>
      <c r="D864" s="24" t="str">
        <f t="shared" si="92"/>
        <v>Business, Industrial</v>
      </c>
      <c r="E864" s="24">
        <f t="shared" si="92"/>
        <v>2009</v>
      </c>
      <c r="F864" s="25" t="str">
        <f t="shared" si="92"/>
        <v>Preliminary</v>
      </c>
      <c r="H864" s="23">
        <f t="shared" si="89"/>
        <v>343</v>
      </c>
      <c r="I864" s="25" t="s">
        <v>1912</v>
      </c>
      <c r="K864" s="184">
        <v>0.98</v>
      </c>
      <c r="L864" s="253" t="s">
        <v>212</v>
      </c>
      <c r="M864" s="253" t="s">
        <v>212</v>
      </c>
      <c r="N864" s="254" t="s">
        <v>212</v>
      </c>
      <c r="O864" s="253" t="s">
        <v>212</v>
      </c>
      <c r="P864" s="253" t="s">
        <v>212</v>
      </c>
      <c r="Q864" s="187">
        <v>41</v>
      </c>
      <c r="R864" s="188">
        <v>20</v>
      </c>
      <c r="T864" s="184">
        <v>0</v>
      </c>
      <c r="U864" s="189">
        <v>0</v>
      </c>
      <c r="V864" s="185">
        <v>0</v>
      </c>
      <c r="W864" s="185">
        <v>0</v>
      </c>
      <c r="X864" s="189">
        <v>0</v>
      </c>
      <c r="Y864" s="185">
        <v>0</v>
      </c>
      <c r="Z864" s="190">
        <v>0</v>
      </c>
    </row>
    <row r="865" spans="1:26" hidden="1">
      <c r="A865" s="323">
        <f t="shared" si="90"/>
        <v>859</v>
      </c>
      <c r="B865" s="324">
        <f t="shared" si="92"/>
        <v>39</v>
      </c>
      <c r="C865" s="324" t="str">
        <f t="shared" si="92"/>
        <v>Electricity Retrofit Incentive</v>
      </c>
      <c r="D865" s="324" t="str">
        <f t="shared" si="92"/>
        <v>Business, Industrial</v>
      </c>
      <c r="E865" s="324">
        <f t="shared" si="92"/>
        <v>2009</v>
      </c>
      <c r="F865" s="325" t="str">
        <f t="shared" si="92"/>
        <v>Preliminary</v>
      </c>
      <c r="H865" s="323">
        <f t="shared" si="89"/>
        <v>344</v>
      </c>
      <c r="I865" s="325" t="s">
        <v>1913</v>
      </c>
      <c r="K865" s="326">
        <v>0.02</v>
      </c>
      <c r="L865" s="269" t="s">
        <v>212</v>
      </c>
      <c r="M865" s="269" t="s">
        <v>212</v>
      </c>
      <c r="N865" s="344" t="s">
        <v>212</v>
      </c>
      <c r="O865" s="269" t="s">
        <v>212</v>
      </c>
      <c r="P865" s="269" t="s">
        <v>212</v>
      </c>
      <c r="Q865" s="328">
        <v>41</v>
      </c>
      <c r="R865" s="329">
        <v>20</v>
      </c>
      <c r="T865" s="326">
        <v>0</v>
      </c>
      <c r="U865" s="197">
        <v>0</v>
      </c>
      <c r="V865" s="198">
        <v>0</v>
      </c>
      <c r="W865" s="198">
        <v>0</v>
      </c>
      <c r="X865" s="197">
        <v>0</v>
      </c>
      <c r="Y865" s="198">
        <v>0</v>
      </c>
      <c r="Z865" s="199">
        <v>0</v>
      </c>
    </row>
    <row r="866" spans="1:26" hidden="1">
      <c r="A866" s="23">
        <f t="shared" si="90"/>
        <v>860</v>
      </c>
      <c r="B866" s="24">
        <f t="shared" si="92"/>
        <v>39</v>
      </c>
      <c r="C866" s="24" t="str">
        <f t="shared" si="92"/>
        <v>Electricity Retrofit Incentive</v>
      </c>
      <c r="D866" s="24" t="str">
        <f t="shared" si="92"/>
        <v>Business, Industrial</v>
      </c>
      <c r="E866" s="24">
        <f t="shared" si="92"/>
        <v>2009</v>
      </c>
      <c r="F866" s="25" t="str">
        <f t="shared" si="92"/>
        <v>Preliminary</v>
      </c>
      <c r="H866" s="23">
        <f t="shared" si="89"/>
        <v>345</v>
      </c>
      <c r="I866" s="25" t="s">
        <v>1914</v>
      </c>
      <c r="K866" s="184">
        <v>0.03</v>
      </c>
      <c r="L866" s="253" t="s">
        <v>212</v>
      </c>
      <c r="M866" s="253" t="s">
        <v>212</v>
      </c>
      <c r="N866" s="254" t="s">
        <v>212</v>
      </c>
      <c r="O866" s="253" t="s">
        <v>212</v>
      </c>
      <c r="P866" s="253" t="s">
        <v>212</v>
      </c>
      <c r="Q866" s="187">
        <v>41</v>
      </c>
      <c r="R866" s="188">
        <v>20</v>
      </c>
      <c r="T866" s="184">
        <v>0</v>
      </c>
      <c r="U866" s="189">
        <v>0</v>
      </c>
      <c r="V866" s="185">
        <v>0</v>
      </c>
      <c r="W866" s="185">
        <v>0</v>
      </c>
      <c r="X866" s="189">
        <v>0</v>
      </c>
      <c r="Y866" s="185">
        <v>0</v>
      </c>
      <c r="Z866" s="190">
        <v>0</v>
      </c>
    </row>
    <row r="867" spans="1:26" hidden="1">
      <c r="A867" s="323">
        <f t="shared" si="90"/>
        <v>861</v>
      </c>
      <c r="B867" s="324">
        <f t="shared" si="92"/>
        <v>39</v>
      </c>
      <c r="C867" s="324" t="str">
        <f t="shared" si="92"/>
        <v>Electricity Retrofit Incentive</v>
      </c>
      <c r="D867" s="324" t="str">
        <f t="shared" si="92"/>
        <v>Business, Industrial</v>
      </c>
      <c r="E867" s="324">
        <f t="shared" si="92"/>
        <v>2009</v>
      </c>
      <c r="F867" s="325" t="str">
        <f t="shared" si="92"/>
        <v>Preliminary</v>
      </c>
      <c r="H867" s="323">
        <f t="shared" si="89"/>
        <v>346</v>
      </c>
      <c r="I867" s="325" t="s">
        <v>1915</v>
      </c>
      <c r="K867" s="326">
        <v>0.04</v>
      </c>
      <c r="L867" s="269" t="s">
        <v>212</v>
      </c>
      <c r="M867" s="269" t="s">
        <v>212</v>
      </c>
      <c r="N867" s="344" t="s">
        <v>212</v>
      </c>
      <c r="O867" s="269" t="s">
        <v>212</v>
      </c>
      <c r="P867" s="269" t="s">
        <v>212</v>
      </c>
      <c r="Q867" s="328">
        <v>41</v>
      </c>
      <c r="R867" s="329">
        <v>20</v>
      </c>
      <c r="T867" s="326">
        <v>0</v>
      </c>
      <c r="U867" s="197">
        <v>0</v>
      </c>
      <c r="V867" s="198">
        <v>0</v>
      </c>
      <c r="W867" s="198">
        <v>0</v>
      </c>
      <c r="X867" s="197">
        <v>0</v>
      </c>
      <c r="Y867" s="198">
        <v>0</v>
      </c>
      <c r="Z867" s="199">
        <v>0</v>
      </c>
    </row>
    <row r="868" spans="1:26" hidden="1">
      <c r="A868" s="23">
        <f t="shared" si="90"/>
        <v>862</v>
      </c>
      <c r="B868" s="24">
        <f t="shared" si="92"/>
        <v>39</v>
      </c>
      <c r="C868" s="24" t="str">
        <f t="shared" si="92"/>
        <v>Electricity Retrofit Incentive</v>
      </c>
      <c r="D868" s="24" t="str">
        <f t="shared" si="92"/>
        <v>Business, Industrial</v>
      </c>
      <c r="E868" s="24">
        <f t="shared" si="92"/>
        <v>2009</v>
      </c>
      <c r="F868" s="25" t="str">
        <f t="shared" si="92"/>
        <v>Preliminary</v>
      </c>
      <c r="H868" s="23">
        <f t="shared" si="89"/>
        <v>347</v>
      </c>
      <c r="I868" s="25" t="s">
        <v>1916</v>
      </c>
      <c r="K868" s="184">
        <v>0.04</v>
      </c>
      <c r="L868" s="253" t="s">
        <v>212</v>
      </c>
      <c r="M868" s="253" t="s">
        <v>212</v>
      </c>
      <c r="N868" s="254" t="s">
        <v>212</v>
      </c>
      <c r="O868" s="253" t="s">
        <v>212</v>
      </c>
      <c r="P868" s="253" t="s">
        <v>212</v>
      </c>
      <c r="Q868" s="187">
        <v>41</v>
      </c>
      <c r="R868" s="188">
        <v>20</v>
      </c>
      <c r="T868" s="184">
        <v>0</v>
      </c>
      <c r="U868" s="189">
        <v>0</v>
      </c>
      <c r="V868" s="185">
        <v>0</v>
      </c>
      <c r="W868" s="185">
        <v>0</v>
      </c>
      <c r="X868" s="189">
        <v>0</v>
      </c>
      <c r="Y868" s="185">
        <v>0</v>
      </c>
      <c r="Z868" s="190">
        <v>0</v>
      </c>
    </row>
    <row r="869" spans="1:26" hidden="1">
      <c r="A869" s="323">
        <f t="shared" si="90"/>
        <v>863</v>
      </c>
      <c r="B869" s="324">
        <f t="shared" si="92"/>
        <v>39</v>
      </c>
      <c r="C869" s="324" t="str">
        <f t="shared" si="92"/>
        <v>Electricity Retrofit Incentive</v>
      </c>
      <c r="D869" s="324" t="str">
        <f t="shared" si="92"/>
        <v>Business, Industrial</v>
      </c>
      <c r="E869" s="324">
        <f t="shared" si="92"/>
        <v>2009</v>
      </c>
      <c r="F869" s="325" t="str">
        <f t="shared" si="92"/>
        <v>Preliminary</v>
      </c>
      <c r="H869" s="323">
        <f t="shared" si="89"/>
        <v>348</v>
      </c>
      <c r="I869" s="325" t="s">
        <v>1917</v>
      </c>
      <c r="K869" s="326">
        <v>7.0000000000000007E-2</v>
      </c>
      <c r="L869" s="269" t="s">
        <v>212</v>
      </c>
      <c r="M869" s="269" t="s">
        <v>212</v>
      </c>
      <c r="N869" s="344" t="s">
        <v>212</v>
      </c>
      <c r="O869" s="269" t="s">
        <v>212</v>
      </c>
      <c r="P869" s="269" t="s">
        <v>212</v>
      </c>
      <c r="Q869" s="328">
        <v>41</v>
      </c>
      <c r="R869" s="329">
        <v>20</v>
      </c>
      <c r="T869" s="326">
        <v>0</v>
      </c>
      <c r="U869" s="197">
        <v>0</v>
      </c>
      <c r="V869" s="198">
        <v>0</v>
      </c>
      <c r="W869" s="198">
        <v>0</v>
      </c>
      <c r="X869" s="197">
        <v>0</v>
      </c>
      <c r="Y869" s="198">
        <v>0</v>
      </c>
      <c r="Z869" s="199">
        <v>0</v>
      </c>
    </row>
    <row r="870" spans="1:26" hidden="1">
      <c r="A870" s="23">
        <f t="shared" si="90"/>
        <v>864</v>
      </c>
      <c r="B870" s="24">
        <f t="shared" si="92"/>
        <v>39</v>
      </c>
      <c r="C870" s="24" t="str">
        <f t="shared" si="92"/>
        <v>Electricity Retrofit Incentive</v>
      </c>
      <c r="D870" s="24" t="str">
        <f t="shared" si="92"/>
        <v>Business, Industrial</v>
      </c>
      <c r="E870" s="24">
        <f t="shared" si="92"/>
        <v>2009</v>
      </c>
      <c r="F870" s="25" t="str">
        <f t="shared" si="92"/>
        <v>Preliminary</v>
      </c>
      <c r="H870" s="23">
        <f t="shared" si="89"/>
        <v>349</v>
      </c>
      <c r="I870" s="25" t="s">
        <v>1918</v>
      </c>
      <c r="K870" s="184">
        <v>0.11</v>
      </c>
      <c r="L870" s="253" t="s">
        <v>212</v>
      </c>
      <c r="M870" s="253" t="s">
        <v>212</v>
      </c>
      <c r="N870" s="254" t="s">
        <v>212</v>
      </c>
      <c r="O870" s="253" t="s">
        <v>212</v>
      </c>
      <c r="P870" s="253" t="s">
        <v>212</v>
      </c>
      <c r="Q870" s="187">
        <v>41</v>
      </c>
      <c r="R870" s="188">
        <v>20</v>
      </c>
      <c r="T870" s="184">
        <v>0</v>
      </c>
      <c r="U870" s="189">
        <v>0</v>
      </c>
      <c r="V870" s="185">
        <v>0</v>
      </c>
      <c r="W870" s="185">
        <v>0</v>
      </c>
      <c r="X870" s="189">
        <v>0</v>
      </c>
      <c r="Y870" s="185">
        <v>0</v>
      </c>
      <c r="Z870" s="190">
        <v>0</v>
      </c>
    </row>
    <row r="871" spans="1:26" hidden="1">
      <c r="A871" s="323">
        <f t="shared" si="90"/>
        <v>865</v>
      </c>
      <c r="B871" s="324">
        <f t="shared" si="92"/>
        <v>39</v>
      </c>
      <c r="C871" s="324" t="str">
        <f t="shared" si="92"/>
        <v>Electricity Retrofit Incentive</v>
      </c>
      <c r="D871" s="324" t="str">
        <f t="shared" si="92"/>
        <v>Business, Industrial</v>
      </c>
      <c r="E871" s="324">
        <f t="shared" si="92"/>
        <v>2009</v>
      </c>
      <c r="F871" s="325" t="str">
        <f t="shared" si="92"/>
        <v>Preliminary</v>
      </c>
      <c r="H871" s="323">
        <f t="shared" si="89"/>
        <v>350</v>
      </c>
      <c r="I871" s="325" t="s">
        <v>1919</v>
      </c>
      <c r="K871" s="326">
        <v>0.15</v>
      </c>
      <c r="L871" s="269" t="s">
        <v>212</v>
      </c>
      <c r="M871" s="269" t="s">
        <v>212</v>
      </c>
      <c r="N871" s="344" t="s">
        <v>212</v>
      </c>
      <c r="O871" s="269" t="s">
        <v>212</v>
      </c>
      <c r="P871" s="269" t="s">
        <v>212</v>
      </c>
      <c r="Q871" s="328">
        <v>41</v>
      </c>
      <c r="R871" s="329">
        <v>20</v>
      </c>
      <c r="T871" s="326">
        <v>0</v>
      </c>
      <c r="U871" s="197">
        <v>0</v>
      </c>
      <c r="V871" s="198">
        <v>0</v>
      </c>
      <c r="W871" s="198">
        <v>0</v>
      </c>
      <c r="X871" s="197">
        <v>0</v>
      </c>
      <c r="Y871" s="198">
        <v>0</v>
      </c>
      <c r="Z871" s="199">
        <v>0</v>
      </c>
    </row>
    <row r="872" spans="1:26" hidden="1">
      <c r="A872" s="23">
        <f t="shared" si="90"/>
        <v>866</v>
      </c>
      <c r="B872" s="24">
        <f t="shared" si="92"/>
        <v>39</v>
      </c>
      <c r="C872" s="24" t="str">
        <f t="shared" si="92"/>
        <v>Electricity Retrofit Incentive</v>
      </c>
      <c r="D872" s="24" t="str">
        <f t="shared" si="92"/>
        <v>Business, Industrial</v>
      </c>
      <c r="E872" s="24">
        <f t="shared" si="92"/>
        <v>2009</v>
      </c>
      <c r="F872" s="25" t="str">
        <f t="shared" si="92"/>
        <v>Preliminary</v>
      </c>
      <c r="H872" s="23">
        <f t="shared" si="89"/>
        <v>351</v>
      </c>
      <c r="I872" s="25" t="s">
        <v>1920</v>
      </c>
      <c r="K872" s="184">
        <v>0.14000000000000001</v>
      </c>
      <c r="L872" s="253" t="s">
        <v>212</v>
      </c>
      <c r="M872" s="253" t="s">
        <v>212</v>
      </c>
      <c r="N872" s="254" t="s">
        <v>212</v>
      </c>
      <c r="O872" s="253" t="s">
        <v>212</v>
      </c>
      <c r="P872" s="253" t="s">
        <v>212</v>
      </c>
      <c r="Q872" s="187">
        <v>41</v>
      </c>
      <c r="R872" s="188">
        <v>20</v>
      </c>
      <c r="T872" s="184">
        <v>0</v>
      </c>
      <c r="U872" s="189">
        <v>0</v>
      </c>
      <c r="V872" s="185">
        <v>0</v>
      </c>
      <c r="W872" s="185">
        <v>0</v>
      </c>
      <c r="X872" s="189">
        <v>0</v>
      </c>
      <c r="Y872" s="185">
        <v>0</v>
      </c>
      <c r="Z872" s="190">
        <v>0</v>
      </c>
    </row>
    <row r="873" spans="1:26" hidden="1">
      <c r="A873" s="323">
        <f t="shared" si="90"/>
        <v>867</v>
      </c>
      <c r="B873" s="324">
        <f t="shared" si="92"/>
        <v>39</v>
      </c>
      <c r="C873" s="324" t="str">
        <f t="shared" si="92"/>
        <v>Electricity Retrofit Incentive</v>
      </c>
      <c r="D873" s="324" t="str">
        <f t="shared" si="92"/>
        <v>Business, Industrial</v>
      </c>
      <c r="E873" s="324">
        <f t="shared" si="92"/>
        <v>2009</v>
      </c>
      <c r="F873" s="325" t="str">
        <f t="shared" si="92"/>
        <v>Preliminary</v>
      </c>
      <c r="H873" s="323">
        <f t="shared" si="89"/>
        <v>352</v>
      </c>
      <c r="I873" s="325" t="s">
        <v>1921</v>
      </c>
      <c r="K873" s="326">
        <v>0.26</v>
      </c>
      <c r="L873" s="269" t="s">
        <v>212</v>
      </c>
      <c r="M873" s="269" t="s">
        <v>212</v>
      </c>
      <c r="N873" s="344" t="s">
        <v>212</v>
      </c>
      <c r="O873" s="269" t="s">
        <v>212</v>
      </c>
      <c r="P873" s="269" t="s">
        <v>212</v>
      </c>
      <c r="Q873" s="328">
        <v>41</v>
      </c>
      <c r="R873" s="329">
        <v>20</v>
      </c>
      <c r="T873" s="326">
        <v>0</v>
      </c>
      <c r="U873" s="197">
        <v>0</v>
      </c>
      <c r="V873" s="198">
        <v>0</v>
      </c>
      <c r="W873" s="198">
        <v>0</v>
      </c>
      <c r="X873" s="197">
        <v>0</v>
      </c>
      <c r="Y873" s="198">
        <v>0</v>
      </c>
      <c r="Z873" s="199">
        <v>0</v>
      </c>
    </row>
    <row r="874" spans="1:26" hidden="1">
      <c r="A874" s="23">
        <f t="shared" si="90"/>
        <v>868</v>
      </c>
      <c r="B874" s="24">
        <f t="shared" si="92"/>
        <v>39</v>
      </c>
      <c r="C874" s="24" t="str">
        <f t="shared" si="92"/>
        <v>Electricity Retrofit Incentive</v>
      </c>
      <c r="D874" s="24" t="str">
        <f t="shared" si="92"/>
        <v>Business, Industrial</v>
      </c>
      <c r="E874" s="24">
        <f t="shared" si="92"/>
        <v>2009</v>
      </c>
      <c r="F874" s="25" t="str">
        <f t="shared" si="92"/>
        <v>Preliminary</v>
      </c>
      <c r="H874" s="23">
        <f t="shared" si="89"/>
        <v>353</v>
      </c>
      <c r="I874" s="25" t="s">
        <v>1922</v>
      </c>
      <c r="K874" s="184">
        <v>0.19</v>
      </c>
      <c r="L874" s="253" t="s">
        <v>212</v>
      </c>
      <c r="M874" s="253" t="s">
        <v>212</v>
      </c>
      <c r="N874" s="254" t="s">
        <v>212</v>
      </c>
      <c r="O874" s="253" t="s">
        <v>212</v>
      </c>
      <c r="P874" s="253" t="s">
        <v>212</v>
      </c>
      <c r="Q874" s="187">
        <v>41</v>
      </c>
      <c r="R874" s="188">
        <v>20</v>
      </c>
      <c r="T874" s="184">
        <v>0</v>
      </c>
      <c r="U874" s="189">
        <v>0</v>
      </c>
      <c r="V874" s="185">
        <v>0</v>
      </c>
      <c r="W874" s="185">
        <v>0</v>
      </c>
      <c r="X874" s="189">
        <v>0</v>
      </c>
      <c r="Y874" s="185">
        <v>0</v>
      </c>
      <c r="Z874" s="190">
        <v>0</v>
      </c>
    </row>
    <row r="875" spans="1:26" hidden="1">
      <c r="A875" s="323">
        <f t="shared" si="90"/>
        <v>869</v>
      </c>
      <c r="B875" s="324">
        <f t="shared" ref="B875:F890" si="93">B874</f>
        <v>39</v>
      </c>
      <c r="C875" s="324" t="str">
        <f t="shared" si="93"/>
        <v>Electricity Retrofit Incentive</v>
      </c>
      <c r="D875" s="324" t="str">
        <f t="shared" si="93"/>
        <v>Business, Industrial</v>
      </c>
      <c r="E875" s="324">
        <f t="shared" si="93"/>
        <v>2009</v>
      </c>
      <c r="F875" s="325" t="str">
        <f t="shared" si="93"/>
        <v>Preliminary</v>
      </c>
      <c r="H875" s="323">
        <f t="shared" si="89"/>
        <v>354</v>
      </c>
      <c r="I875" s="325" t="s">
        <v>1923</v>
      </c>
      <c r="K875" s="326">
        <v>0.23</v>
      </c>
      <c r="L875" s="269" t="s">
        <v>212</v>
      </c>
      <c r="M875" s="269" t="s">
        <v>212</v>
      </c>
      <c r="N875" s="344" t="s">
        <v>212</v>
      </c>
      <c r="O875" s="269" t="s">
        <v>212</v>
      </c>
      <c r="P875" s="269" t="s">
        <v>212</v>
      </c>
      <c r="Q875" s="328">
        <v>41</v>
      </c>
      <c r="R875" s="329">
        <v>20</v>
      </c>
      <c r="T875" s="326">
        <v>0</v>
      </c>
      <c r="U875" s="197">
        <v>0</v>
      </c>
      <c r="V875" s="198">
        <v>0</v>
      </c>
      <c r="W875" s="198">
        <v>0</v>
      </c>
      <c r="X875" s="197">
        <v>0</v>
      </c>
      <c r="Y875" s="198">
        <v>0</v>
      </c>
      <c r="Z875" s="199">
        <v>0</v>
      </c>
    </row>
    <row r="876" spans="1:26" hidden="1">
      <c r="A876" s="23">
        <f t="shared" si="90"/>
        <v>870</v>
      </c>
      <c r="B876" s="24">
        <f t="shared" si="93"/>
        <v>39</v>
      </c>
      <c r="C876" s="24" t="str">
        <f t="shared" si="93"/>
        <v>Electricity Retrofit Incentive</v>
      </c>
      <c r="D876" s="24" t="str">
        <f t="shared" si="93"/>
        <v>Business, Industrial</v>
      </c>
      <c r="E876" s="24">
        <f t="shared" si="93"/>
        <v>2009</v>
      </c>
      <c r="F876" s="25" t="str">
        <f t="shared" si="93"/>
        <v>Preliminary</v>
      </c>
      <c r="H876" s="23">
        <f t="shared" si="89"/>
        <v>355</v>
      </c>
      <c r="I876" s="25" t="s">
        <v>1924</v>
      </c>
      <c r="K876" s="184">
        <v>0.28000000000000003</v>
      </c>
      <c r="L876" s="253" t="s">
        <v>212</v>
      </c>
      <c r="M876" s="253" t="s">
        <v>212</v>
      </c>
      <c r="N876" s="254" t="s">
        <v>212</v>
      </c>
      <c r="O876" s="253" t="s">
        <v>212</v>
      </c>
      <c r="P876" s="253" t="s">
        <v>212</v>
      </c>
      <c r="Q876" s="187">
        <v>41</v>
      </c>
      <c r="R876" s="188">
        <v>20</v>
      </c>
      <c r="T876" s="184">
        <v>0</v>
      </c>
      <c r="U876" s="189">
        <v>0</v>
      </c>
      <c r="V876" s="185">
        <v>0</v>
      </c>
      <c r="W876" s="185">
        <v>0</v>
      </c>
      <c r="X876" s="189">
        <v>0</v>
      </c>
      <c r="Y876" s="185">
        <v>0</v>
      </c>
      <c r="Z876" s="190">
        <v>0</v>
      </c>
    </row>
    <row r="877" spans="1:26" hidden="1">
      <c r="A877" s="323">
        <f t="shared" si="90"/>
        <v>871</v>
      </c>
      <c r="B877" s="324">
        <f t="shared" si="93"/>
        <v>39</v>
      </c>
      <c r="C877" s="324" t="str">
        <f t="shared" si="93"/>
        <v>Electricity Retrofit Incentive</v>
      </c>
      <c r="D877" s="324" t="str">
        <f t="shared" si="93"/>
        <v>Business, Industrial</v>
      </c>
      <c r="E877" s="324">
        <f t="shared" si="93"/>
        <v>2009</v>
      </c>
      <c r="F877" s="325" t="str">
        <f t="shared" si="93"/>
        <v>Preliminary</v>
      </c>
      <c r="H877" s="323">
        <f t="shared" si="89"/>
        <v>356</v>
      </c>
      <c r="I877" s="325" t="s">
        <v>1925</v>
      </c>
      <c r="K877" s="326">
        <v>0.48</v>
      </c>
      <c r="L877" s="269" t="s">
        <v>212</v>
      </c>
      <c r="M877" s="269" t="s">
        <v>212</v>
      </c>
      <c r="N877" s="344" t="s">
        <v>212</v>
      </c>
      <c r="O877" s="269" t="s">
        <v>212</v>
      </c>
      <c r="P877" s="269" t="s">
        <v>212</v>
      </c>
      <c r="Q877" s="328">
        <v>41</v>
      </c>
      <c r="R877" s="329">
        <v>20</v>
      </c>
      <c r="T877" s="326">
        <v>0</v>
      </c>
      <c r="U877" s="197">
        <v>0</v>
      </c>
      <c r="V877" s="198">
        <v>0</v>
      </c>
      <c r="W877" s="198">
        <v>0</v>
      </c>
      <c r="X877" s="197">
        <v>0</v>
      </c>
      <c r="Y877" s="198">
        <v>0</v>
      </c>
      <c r="Z877" s="199">
        <v>0</v>
      </c>
    </row>
    <row r="878" spans="1:26" hidden="1">
      <c r="A878" s="23">
        <f t="shared" si="90"/>
        <v>872</v>
      </c>
      <c r="B878" s="24">
        <f t="shared" si="93"/>
        <v>39</v>
      </c>
      <c r="C878" s="24" t="str">
        <f t="shared" si="93"/>
        <v>Electricity Retrofit Incentive</v>
      </c>
      <c r="D878" s="24" t="str">
        <f t="shared" si="93"/>
        <v>Business, Industrial</v>
      </c>
      <c r="E878" s="24">
        <f t="shared" si="93"/>
        <v>2009</v>
      </c>
      <c r="F878" s="25" t="str">
        <f t="shared" si="93"/>
        <v>Preliminary</v>
      </c>
      <c r="H878" s="23">
        <f t="shared" si="89"/>
        <v>357</v>
      </c>
      <c r="I878" s="25" t="s">
        <v>1926</v>
      </c>
      <c r="K878" s="184">
        <v>0.53</v>
      </c>
      <c r="L878" s="253" t="s">
        <v>212</v>
      </c>
      <c r="M878" s="253" t="s">
        <v>212</v>
      </c>
      <c r="N878" s="254" t="s">
        <v>212</v>
      </c>
      <c r="O878" s="253" t="s">
        <v>212</v>
      </c>
      <c r="P878" s="253" t="s">
        <v>212</v>
      </c>
      <c r="Q878" s="187">
        <v>41</v>
      </c>
      <c r="R878" s="188">
        <v>20</v>
      </c>
      <c r="T878" s="184">
        <v>0</v>
      </c>
      <c r="U878" s="189">
        <v>0</v>
      </c>
      <c r="V878" s="185">
        <v>0</v>
      </c>
      <c r="W878" s="185">
        <v>0</v>
      </c>
      <c r="X878" s="189">
        <v>0</v>
      </c>
      <c r="Y878" s="185">
        <v>0</v>
      </c>
      <c r="Z878" s="190">
        <v>0</v>
      </c>
    </row>
    <row r="879" spans="1:26" hidden="1">
      <c r="A879" s="323">
        <f t="shared" si="90"/>
        <v>873</v>
      </c>
      <c r="B879" s="324">
        <f t="shared" si="93"/>
        <v>39</v>
      </c>
      <c r="C879" s="324" t="str">
        <f t="shared" si="93"/>
        <v>Electricity Retrofit Incentive</v>
      </c>
      <c r="D879" s="324" t="str">
        <f t="shared" si="93"/>
        <v>Business, Industrial</v>
      </c>
      <c r="E879" s="324">
        <f t="shared" si="93"/>
        <v>2009</v>
      </c>
      <c r="F879" s="325" t="str">
        <f t="shared" si="93"/>
        <v>Preliminary</v>
      </c>
      <c r="H879" s="323">
        <f t="shared" si="89"/>
        <v>358</v>
      </c>
      <c r="I879" s="325" t="s">
        <v>1927</v>
      </c>
      <c r="K879" s="326">
        <v>0.61</v>
      </c>
      <c r="L879" s="269" t="s">
        <v>212</v>
      </c>
      <c r="M879" s="269" t="s">
        <v>212</v>
      </c>
      <c r="N879" s="344" t="s">
        <v>212</v>
      </c>
      <c r="O879" s="269" t="s">
        <v>212</v>
      </c>
      <c r="P879" s="269" t="s">
        <v>212</v>
      </c>
      <c r="Q879" s="328">
        <v>41</v>
      </c>
      <c r="R879" s="329">
        <v>20</v>
      </c>
      <c r="T879" s="326">
        <v>0</v>
      </c>
      <c r="U879" s="197">
        <v>0</v>
      </c>
      <c r="V879" s="198">
        <v>0</v>
      </c>
      <c r="W879" s="198">
        <v>0</v>
      </c>
      <c r="X879" s="197">
        <v>0</v>
      </c>
      <c r="Y879" s="198">
        <v>0</v>
      </c>
      <c r="Z879" s="199">
        <v>0</v>
      </c>
    </row>
    <row r="880" spans="1:26" hidden="1">
      <c r="A880" s="23">
        <f t="shared" si="90"/>
        <v>874</v>
      </c>
      <c r="B880" s="24">
        <f t="shared" si="93"/>
        <v>39</v>
      </c>
      <c r="C880" s="24" t="str">
        <f t="shared" si="93"/>
        <v>Electricity Retrofit Incentive</v>
      </c>
      <c r="D880" s="24" t="str">
        <f t="shared" si="93"/>
        <v>Business, Industrial</v>
      </c>
      <c r="E880" s="24">
        <f t="shared" si="93"/>
        <v>2009</v>
      </c>
      <c r="F880" s="25" t="str">
        <f t="shared" si="93"/>
        <v>Preliminary</v>
      </c>
      <c r="H880" s="23">
        <f t="shared" si="89"/>
        <v>359</v>
      </c>
      <c r="I880" s="25" t="s">
        <v>1928</v>
      </c>
      <c r="K880" s="184">
        <v>0.56000000000000005</v>
      </c>
      <c r="L880" s="253" t="s">
        <v>212</v>
      </c>
      <c r="M880" s="253" t="s">
        <v>212</v>
      </c>
      <c r="N880" s="254" t="s">
        <v>212</v>
      </c>
      <c r="O880" s="253" t="s">
        <v>212</v>
      </c>
      <c r="P880" s="253" t="s">
        <v>212</v>
      </c>
      <c r="Q880" s="187">
        <v>41</v>
      </c>
      <c r="R880" s="188">
        <v>20</v>
      </c>
      <c r="T880" s="184">
        <v>0</v>
      </c>
      <c r="U880" s="189">
        <v>0</v>
      </c>
      <c r="V880" s="185">
        <v>0</v>
      </c>
      <c r="W880" s="185">
        <v>0</v>
      </c>
      <c r="X880" s="189">
        <v>0</v>
      </c>
      <c r="Y880" s="185">
        <v>0</v>
      </c>
      <c r="Z880" s="190">
        <v>0</v>
      </c>
    </row>
    <row r="881" spans="1:26" hidden="1">
      <c r="A881" s="323">
        <f t="shared" si="90"/>
        <v>875</v>
      </c>
      <c r="B881" s="324">
        <f t="shared" si="93"/>
        <v>39</v>
      </c>
      <c r="C881" s="324" t="str">
        <f t="shared" si="93"/>
        <v>Electricity Retrofit Incentive</v>
      </c>
      <c r="D881" s="324" t="str">
        <f t="shared" si="93"/>
        <v>Business, Industrial</v>
      </c>
      <c r="E881" s="324">
        <f t="shared" si="93"/>
        <v>2009</v>
      </c>
      <c r="F881" s="325" t="str">
        <f t="shared" si="93"/>
        <v>Preliminary</v>
      </c>
      <c r="H881" s="323">
        <f t="shared" si="89"/>
        <v>360</v>
      </c>
      <c r="I881" s="325" t="s">
        <v>1929</v>
      </c>
      <c r="K881" s="326">
        <v>0.7</v>
      </c>
      <c r="L881" s="269" t="s">
        <v>212</v>
      </c>
      <c r="M881" s="269" t="s">
        <v>212</v>
      </c>
      <c r="N881" s="344" t="s">
        <v>212</v>
      </c>
      <c r="O881" s="269" t="s">
        <v>212</v>
      </c>
      <c r="P881" s="269" t="s">
        <v>212</v>
      </c>
      <c r="Q881" s="328">
        <v>41</v>
      </c>
      <c r="R881" s="329">
        <v>20</v>
      </c>
      <c r="T881" s="326">
        <v>0</v>
      </c>
      <c r="U881" s="197">
        <v>0</v>
      </c>
      <c r="V881" s="198">
        <v>0</v>
      </c>
      <c r="W881" s="198">
        <v>0</v>
      </c>
      <c r="X881" s="197">
        <v>0</v>
      </c>
      <c r="Y881" s="198">
        <v>0</v>
      </c>
      <c r="Z881" s="199">
        <v>0</v>
      </c>
    </row>
    <row r="882" spans="1:26" hidden="1">
      <c r="A882" s="23">
        <f t="shared" si="90"/>
        <v>876</v>
      </c>
      <c r="B882" s="24">
        <f t="shared" si="93"/>
        <v>39</v>
      </c>
      <c r="C882" s="24" t="str">
        <f t="shared" si="93"/>
        <v>Electricity Retrofit Incentive</v>
      </c>
      <c r="D882" s="24" t="str">
        <f t="shared" si="93"/>
        <v>Business, Industrial</v>
      </c>
      <c r="E882" s="24">
        <f t="shared" si="93"/>
        <v>2009</v>
      </c>
      <c r="F882" s="25" t="str">
        <f t="shared" si="93"/>
        <v>Preliminary</v>
      </c>
      <c r="H882" s="23">
        <f t="shared" si="89"/>
        <v>361</v>
      </c>
      <c r="I882" s="25" t="s">
        <v>1930</v>
      </c>
      <c r="K882" s="184">
        <v>0.74</v>
      </c>
      <c r="L882" s="253" t="s">
        <v>212</v>
      </c>
      <c r="M882" s="253" t="s">
        <v>212</v>
      </c>
      <c r="N882" s="254" t="s">
        <v>212</v>
      </c>
      <c r="O882" s="253" t="s">
        <v>212</v>
      </c>
      <c r="P882" s="253" t="s">
        <v>212</v>
      </c>
      <c r="Q882" s="187">
        <v>41</v>
      </c>
      <c r="R882" s="188">
        <v>20</v>
      </c>
      <c r="T882" s="184">
        <v>0</v>
      </c>
      <c r="U882" s="189">
        <v>0</v>
      </c>
      <c r="V882" s="185">
        <v>0</v>
      </c>
      <c r="W882" s="185">
        <v>0</v>
      </c>
      <c r="X882" s="189">
        <v>0</v>
      </c>
      <c r="Y882" s="185">
        <v>0</v>
      </c>
      <c r="Z882" s="190">
        <v>0</v>
      </c>
    </row>
    <row r="883" spans="1:26" hidden="1">
      <c r="A883" s="323">
        <f t="shared" si="90"/>
        <v>877</v>
      </c>
      <c r="B883" s="324">
        <f t="shared" si="93"/>
        <v>39</v>
      </c>
      <c r="C883" s="324" t="str">
        <f t="shared" si="93"/>
        <v>Electricity Retrofit Incentive</v>
      </c>
      <c r="D883" s="324" t="str">
        <f t="shared" si="93"/>
        <v>Business, Industrial</v>
      </c>
      <c r="E883" s="324">
        <f t="shared" si="93"/>
        <v>2009</v>
      </c>
      <c r="F883" s="325" t="str">
        <f t="shared" si="93"/>
        <v>Preliminary</v>
      </c>
      <c r="H883" s="323">
        <f t="shared" si="89"/>
        <v>362</v>
      </c>
      <c r="I883" s="325" t="s">
        <v>1931</v>
      </c>
      <c r="K883" s="326">
        <v>1.47</v>
      </c>
      <c r="L883" s="269" t="s">
        <v>212</v>
      </c>
      <c r="M883" s="269" t="s">
        <v>212</v>
      </c>
      <c r="N883" s="344" t="s">
        <v>212</v>
      </c>
      <c r="O883" s="269" t="s">
        <v>212</v>
      </c>
      <c r="P883" s="269" t="s">
        <v>212</v>
      </c>
      <c r="Q883" s="328">
        <v>41</v>
      </c>
      <c r="R883" s="329">
        <v>20</v>
      </c>
      <c r="T883" s="326">
        <v>0</v>
      </c>
      <c r="U883" s="197">
        <v>0</v>
      </c>
      <c r="V883" s="198">
        <v>0</v>
      </c>
      <c r="W883" s="198">
        <v>0</v>
      </c>
      <c r="X883" s="197">
        <v>0</v>
      </c>
      <c r="Y883" s="198">
        <v>0</v>
      </c>
      <c r="Z883" s="199">
        <v>0</v>
      </c>
    </row>
    <row r="884" spans="1:26" hidden="1">
      <c r="A884" s="23">
        <f t="shared" si="90"/>
        <v>878</v>
      </c>
      <c r="B884" s="24">
        <f t="shared" si="93"/>
        <v>39</v>
      </c>
      <c r="C884" s="24" t="str">
        <f t="shared" si="93"/>
        <v>Electricity Retrofit Incentive</v>
      </c>
      <c r="D884" s="24" t="str">
        <f t="shared" si="93"/>
        <v>Business, Industrial</v>
      </c>
      <c r="E884" s="24">
        <f t="shared" si="93"/>
        <v>2009</v>
      </c>
      <c r="F884" s="25" t="str">
        <f t="shared" si="93"/>
        <v>Preliminary</v>
      </c>
      <c r="H884" s="23">
        <f t="shared" si="89"/>
        <v>363</v>
      </c>
      <c r="I884" s="25" t="s">
        <v>1932</v>
      </c>
      <c r="K884" s="184">
        <v>5.1999999999999998E-2</v>
      </c>
      <c r="L884" s="253" t="s">
        <v>212</v>
      </c>
      <c r="M884" s="253" t="s">
        <v>212</v>
      </c>
      <c r="N884" s="254" t="s">
        <v>212</v>
      </c>
      <c r="O884" s="253" t="s">
        <v>212</v>
      </c>
      <c r="P884" s="253" t="s">
        <v>212</v>
      </c>
      <c r="Q884" s="187">
        <v>41</v>
      </c>
      <c r="R884" s="188">
        <v>20</v>
      </c>
      <c r="T884" s="184">
        <v>0</v>
      </c>
      <c r="U884" s="189">
        <v>0</v>
      </c>
      <c r="V884" s="185">
        <v>0</v>
      </c>
      <c r="W884" s="185">
        <v>0</v>
      </c>
      <c r="X884" s="189">
        <v>0</v>
      </c>
      <c r="Y884" s="185">
        <v>0</v>
      </c>
      <c r="Z884" s="190">
        <v>0</v>
      </c>
    </row>
    <row r="885" spans="1:26" hidden="1">
      <c r="A885" s="323">
        <f t="shared" si="90"/>
        <v>879</v>
      </c>
      <c r="B885" s="324">
        <f t="shared" si="93"/>
        <v>39</v>
      </c>
      <c r="C885" s="324" t="str">
        <f t="shared" si="93"/>
        <v>Electricity Retrofit Incentive</v>
      </c>
      <c r="D885" s="324" t="str">
        <f t="shared" si="93"/>
        <v>Business, Industrial</v>
      </c>
      <c r="E885" s="324">
        <f t="shared" si="93"/>
        <v>2009</v>
      </c>
      <c r="F885" s="325" t="str">
        <f t="shared" si="93"/>
        <v>Preliminary</v>
      </c>
      <c r="H885" s="323">
        <f t="shared" si="89"/>
        <v>364</v>
      </c>
      <c r="I885" s="325" t="s">
        <v>1933</v>
      </c>
      <c r="K885" s="326">
        <v>5.1999999999999998E-2</v>
      </c>
      <c r="L885" s="269" t="s">
        <v>212</v>
      </c>
      <c r="M885" s="269" t="s">
        <v>212</v>
      </c>
      <c r="N885" s="344" t="s">
        <v>212</v>
      </c>
      <c r="O885" s="269" t="s">
        <v>212</v>
      </c>
      <c r="P885" s="269" t="s">
        <v>212</v>
      </c>
      <c r="Q885" s="328">
        <v>41</v>
      </c>
      <c r="R885" s="329">
        <v>20</v>
      </c>
      <c r="T885" s="326">
        <v>0</v>
      </c>
      <c r="U885" s="197">
        <v>0</v>
      </c>
      <c r="V885" s="198">
        <v>0</v>
      </c>
      <c r="W885" s="198">
        <v>0</v>
      </c>
      <c r="X885" s="197">
        <v>0</v>
      </c>
      <c r="Y885" s="198">
        <v>0</v>
      </c>
      <c r="Z885" s="199">
        <v>0</v>
      </c>
    </row>
    <row r="886" spans="1:26" hidden="1">
      <c r="A886" s="23">
        <f t="shared" si="90"/>
        <v>880</v>
      </c>
      <c r="B886" s="24">
        <f t="shared" si="93"/>
        <v>39</v>
      </c>
      <c r="C886" s="24" t="str">
        <f t="shared" si="93"/>
        <v>Electricity Retrofit Incentive</v>
      </c>
      <c r="D886" s="24" t="str">
        <f t="shared" si="93"/>
        <v>Business, Industrial</v>
      </c>
      <c r="E886" s="24">
        <f t="shared" si="93"/>
        <v>2009</v>
      </c>
      <c r="F886" s="25" t="str">
        <f t="shared" si="93"/>
        <v>Preliminary</v>
      </c>
      <c r="H886" s="23">
        <f t="shared" si="89"/>
        <v>365</v>
      </c>
      <c r="I886" s="25" t="s">
        <v>1934</v>
      </c>
      <c r="K886" s="184">
        <v>0.126</v>
      </c>
      <c r="L886" s="253" t="s">
        <v>212</v>
      </c>
      <c r="M886" s="253" t="s">
        <v>212</v>
      </c>
      <c r="N886" s="254" t="s">
        <v>212</v>
      </c>
      <c r="O886" s="253" t="s">
        <v>212</v>
      </c>
      <c r="P886" s="253" t="s">
        <v>212</v>
      </c>
      <c r="Q886" s="187">
        <v>41</v>
      </c>
      <c r="R886" s="188">
        <v>20</v>
      </c>
      <c r="T886" s="184">
        <v>0</v>
      </c>
      <c r="U886" s="189">
        <v>0</v>
      </c>
      <c r="V886" s="185">
        <v>0</v>
      </c>
      <c r="W886" s="185">
        <v>0</v>
      </c>
      <c r="X886" s="189">
        <v>0</v>
      </c>
      <c r="Y886" s="185">
        <v>0</v>
      </c>
      <c r="Z886" s="190">
        <v>0</v>
      </c>
    </row>
    <row r="887" spans="1:26" hidden="1">
      <c r="A887" s="323">
        <f t="shared" si="90"/>
        <v>881</v>
      </c>
      <c r="B887" s="324">
        <f t="shared" si="93"/>
        <v>39</v>
      </c>
      <c r="C887" s="324" t="str">
        <f t="shared" si="93"/>
        <v>Electricity Retrofit Incentive</v>
      </c>
      <c r="D887" s="324" t="str">
        <f t="shared" si="93"/>
        <v>Business, Industrial</v>
      </c>
      <c r="E887" s="324">
        <f t="shared" si="93"/>
        <v>2009</v>
      </c>
      <c r="F887" s="325" t="str">
        <f t="shared" si="93"/>
        <v>Preliminary</v>
      </c>
      <c r="H887" s="323">
        <f t="shared" si="89"/>
        <v>366</v>
      </c>
      <c r="I887" s="325" t="s">
        <v>1935</v>
      </c>
      <c r="K887" s="326">
        <v>0.17899999999999999</v>
      </c>
      <c r="L887" s="269" t="s">
        <v>212</v>
      </c>
      <c r="M887" s="269" t="s">
        <v>212</v>
      </c>
      <c r="N887" s="344" t="s">
        <v>212</v>
      </c>
      <c r="O887" s="269" t="s">
        <v>212</v>
      </c>
      <c r="P887" s="269" t="s">
        <v>212</v>
      </c>
      <c r="Q887" s="328">
        <v>41</v>
      </c>
      <c r="R887" s="329">
        <v>20</v>
      </c>
      <c r="T887" s="326">
        <v>0</v>
      </c>
      <c r="U887" s="197">
        <v>0</v>
      </c>
      <c r="V887" s="198">
        <v>0</v>
      </c>
      <c r="W887" s="198">
        <v>0</v>
      </c>
      <c r="X887" s="197">
        <v>0</v>
      </c>
      <c r="Y887" s="198">
        <v>0</v>
      </c>
      <c r="Z887" s="199">
        <v>0</v>
      </c>
    </row>
    <row r="888" spans="1:26" hidden="1">
      <c r="A888" s="23">
        <f t="shared" si="90"/>
        <v>882</v>
      </c>
      <c r="B888" s="24">
        <f t="shared" si="93"/>
        <v>39</v>
      </c>
      <c r="C888" s="24" t="str">
        <f t="shared" si="93"/>
        <v>Electricity Retrofit Incentive</v>
      </c>
      <c r="D888" s="24" t="str">
        <f t="shared" si="93"/>
        <v>Business, Industrial</v>
      </c>
      <c r="E888" s="24">
        <f t="shared" si="93"/>
        <v>2009</v>
      </c>
      <c r="F888" s="25" t="str">
        <f t="shared" si="93"/>
        <v>Preliminary</v>
      </c>
      <c r="H888" s="23">
        <f t="shared" si="89"/>
        <v>367</v>
      </c>
      <c r="I888" s="25" t="s">
        <v>1936</v>
      </c>
      <c r="K888" s="184">
        <v>0.12</v>
      </c>
      <c r="L888" s="253" t="s">
        <v>212</v>
      </c>
      <c r="M888" s="253" t="s">
        <v>212</v>
      </c>
      <c r="N888" s="254" t="s">
        <v>212</v>
      </c>
      <c r="O888" s="253" t="s">
        <v>212</v>
      </c>
      <c r="P888" s="253" t="s">
        <v>212</v>
      </c>
      <c r="Q888" s="187">
        <v>41</v>
      </c>
      <c r="R888" s="188">
        <v>20</v>
      </c>
      <c r="T888" s="184">
        <v>0</v>
      </c>
      <c r="U888" s="189">
        <v>0</v>
      </c>
      <c r="V888" s="185">
        <v>0</v>
      </c>
      <c r="W888" s="185">
        <v>0</v>
      </c>
      <c r="X888" s="189">
        <v>0</v>
      </c>
      <c r="Y888" s="185">
        <v>0</v>
      </c>
      <c r="Z888" s="190">
        <v>0</v>
      </c>
    </row>
    <row r="889" spans="1:26" hidden="1">
      <c r="A889" s="323">
        <f t="shared" si="90"/>
        <v>883</v>
      </c>
      <c r="B889" s="324">
        <f t="shared" si="93"/>
        <v>39</v>
      </c>
      <c r="C889" s="324" t="str">
        <f t="shared" si="93"/>
        <v>Electricity Retrofit Incentive</v>
      </c>
      <c r="D889" s="324" t="str">
        <f t="shared" si="93"/>
        <v>Business, Industrial</v>
      </c>
      <c r="E889" s="324">
        <f t="shared" si="93"/>
        <v>2009</v>
      </c>
      <c r="F889" s="325" t="str">
        <f t="shared" si="93"/>
        <v>Preliminary</v>
      </c>
      <c r="H889" s="323">
        <f t="shared" si="89"/>
        <v>368</v>
      </c>
      <c r="I889" s="325" t="s">
        <v>1937</v>
      </c>
      <c r="K889" s="326">
        <v>7.4999999999999997E-2</v>
      </c>
      <c r="L889" s="269" t="s">
        <v>212</v>
      </c>
      <c r="M889" s="269" t="s">
        <v>212</v>
      </c>
      <c r="N889" s="344" t="s">
        <v>212</v>
      </c>
      <c r="O889" s="269" t="s">
        <v>212</v>
      </c>
      <c r="P889" s="269" t="s">
        <v>212</v>
      </c>
      <c r="Q889" s="328">
        <v>41</v>
      </c>
      <c r="R889" s="329">
        <v>20</v>
      </c>
      <c r="T889" s="326">
        <v>0</v>
      </c>
      <c r="U889" s="197">
        <v>0</v>
      </c>
      <c r="V889" s="198">
        <v>0</v>
      </c>
      <c r="W889" s="198">
        <v>0</v>
      </c>
      <c r="X889" s="197">
        <v>0</v>
      </c>
      <c r="Y889" s="198">
        <v>0</v>
      </c>
      <c r="Z889" s="199">
        <v>0</v>
      </c>
    </row>
    <row r="890" spans="1:26" hidden="1">
      <c r="A890" s="23">
        <f t="shared" si="90"/>
        <v>884</v>
      </c>
      <c r="B890" s="24">
        <f t="shared" si="93"/>
        <v>39</v>
      </c>
      <c r="C890" s="24" t="str">
        <f t="shared" si="93"/>
        <v>Electricity Retrofit Incentive</v>
      </c>
      <c r="D890" s="24" t="str">
        <f t="shared" si="93"/>
        <v>Business, Industrial</v>
      </c>
      <c r="E890" s="24">
        <f t="shared" si="93"/>
        <v>2009</v>
      </c>
      <c r="F890" s="25" t="str">
        <f t="shared" si="93"/>
        <v>Preliminary</v>
      </c>
      <c r="H890" s="23">
        <f t="shared" si="89"/>
        <v>369</v>
      </c>
      <c r="I890" s="25" t="s">
        <v>1938</v>
      </c>
      <c r="K890" s="184">
        <v>7.4999999999999997E-2</v>
      </c>
      <c r="L890" s="253" t="s">
        <v>212</v>
      </c>
      <c r="M890" s="253" t="s">
        <v>212</v>
      </c>
      <c r="N890" s="254" t="s">
        <v>212</v>
      </c>
      <c r="O890" s="253" t="s">
        <v>212</v>
      </c>
      <c r="P890" s="253" t="s">
        <v>212</v>
      </c>
      <c r="Q890" s="187">
        <v>41</v>
      </c>
      <c r="R890" s="188">
        <v>20</v>
      </c>
      <c r="T890" s="184">
        <v>0</v>
      </c>
      <c r="U890" s="189">
        <v>0</v>
      </c>
      <c r="V890" s="185">
        <v>0</v>
      </c>
      <c r="W890" s="185">
        <v>0</v>
      </c>
      <c r="X890" s="189">
        <v>0</v>
      </c>
      <c r="Y890" s="185">
        <v>0</v>
      </c>
      <c r="Z890" s="190">
        <v>0</v>
      </c>
    </row>
    <row r="891" spans="1:26" hidden="1">
      <c r="A891" s="323">
        <f t="shared" si="90"/>
        <v>885</v>
      </c>
      <c r="B891" s="324">
        <f t="shared" ref="B891:F906" si="94">B890</f>
        <v>39</v>
      </c>
      <c r="C891" s="324" t="str">
        <f t="shared" si="94"/>
        <v>Electricity Retrofit Incentive</v>
      </c>
      <c r="D891" s="324" t="str">
        <f t="shared" si="94"/>
        <v>Business, Industrial</v>
      </c>
      <c r="E891" s="324">
        <f t="shared" si="94"/>
        <v>2009</v>
      </c>
      <c r="F891" s="325" t="str">
        <f t="shared" si="94"/>
        <v>Preliminary</v>
      </c>
      <c r="H891" s="323">
        <f t="shared" si="89"/>
        <v>370</v>
      </c>
      <c r="I891" s="325" t="s">
        <v>1939</v>
      </c>
      <c r="K891" s="326">
        <v>0.15</v>
      </c>
      <c r="L891" s="269" t="s">
        <v>212</v>
      </c>
      <c r="M891" s="269" t="s">
        <v>212</v>
      </c>
      <c r="N891" s="344" t="s">
        <v>212</v>
      </c>
      <c r="O891" s="269" t="s">
        <v>212</v>
      </c>
      <c r="P891" s="269" t="s">
        <v>212</v>
      </c>
      <c r="Q891" s="328">
        <v>41</v>
      </c>
      <c r="R891" s="329">
        <v>20</v>
      </c>
      <c r="T891" s="326">
        <v>0</v>
      </c>
      <c r="U891" s="197">
        <v>0</v>
      </c>
      <c r="V891" s="198">
        <v>0</v>
      </c>
      <c r="W891" s="198">
        <v>0</v>
      </c>
      <c r="X891" s="197">
        <v>0</v>
      </c>
      <c r="Y891" s="198">
        <v>0</v>
      </c>
      <c r="Z891" s="199">
        <v>0</v>
      </c>
    </row>
    <row r="892" spans="1:26" hidden="1">
      <c r="A892" s="23">
        <f t="shared" si="90"/>
        <v>886</v>
      </c>
      <c r="B892" s="24">
        <f t="shared" si="94"/>
        <v>39</v>
      </c>
      <c r="C892" s="24" t="str">
        <f t="shared" si="94"/>
        <v>Electricity Retrofit Incentive</v>
      </c>
      <c r="D892" s="24" t="str">
        <f t="shared" si="94"/>
        <v>Business, Industrial</v>
      </c>
      <c r="E892" s="24">
        <f t="shared" si="94"/>
        <v>2009</v>
      </c>
      <c r="F892" s="25" t="str">
        <f t="shared" si="94"/>
        <v>Preliminary</v>
      </c>
      <c r="H892" s="23">
        <f t="shared" si="89"/>
        <v>371</v>
      </c>
      <c r="I892" s="25" t="s">
        <v>1940</v>
      </c>
      <c r="K892" s="184">
        <v>0.15</v>
      </c>
      <c r="L892" s="253" t="s">
        <v>212</v>
      </c>
      <c r="M892" s="253" t="s">
        <v>212</v>
      </c>
      <c r="N892" s="254" t="s">
        <v>212</v>
      </c>
      <c r="O892" s="253" t="s">
        <v>212</v>
      </c>
      <c r="P892" s="253" t="s">
        <v>212</v>
      </c>
      <c r="Q892" s="187">
        <v>41</v>
      </c>
      <c r="R892" s="188">
        <v>20</v>
      </c>
      <c r="T892" s="184">
        <v>0</v>
      </c>
      <c r="U892" s="189">
        <v>0</v>
      </c>
      <c r="V892" s="185">
        <v>0</v>
      </c>
      <c r="W892" s="185">
        <v>0</v>
      </c>
      <c r="X892" s="189">
        <v>0</v>
      </c>
      <c r="Y892" s="185">
        <v>0</v>
      </c>
      <c r="Z892" s="190">
        <v>0</v>
      </c>
    </row>
    <row r="893" spans="1:26" hidden="1">
      <c r="A893" s="323">
        <f t="shared" si="90"/>
        <v>887</v>
      </c>
      <c r="B893" s="324">
        <f t="shared" si="94"/>
        <v>39</v>
      </c>
      <c r="C893" s="324" t="str">
        <f t="shared" si="94"/>
        <v>Electricity Retrofit Incentive</v>
      </c>
      <c r="D893" s="324" t="str">
        <f t="shared" si="94"/>
        <v>Business, Industrial</v>
      </c>
      <c r="E893" s="324">
        <f t="shared" si="94"/>
        <v>2009</v>
      </c>
      <c r="F893" s="325" t="str">
        <f t="shared" si="94"/>
        <v>Preliminary</v>
      </c>
      <c r="H893" s="323">
        <f t="shared" si="89"/>
        <v>372</v>
      </c>
      <c r="I893" s="325" t="s">
        <v>1941</v>
      </c>
      <c r="K893" s="326">
        <v>0.13125000000000001</v>
      </c>
      <c r="L893" s="269" t="s">
        <v>212</v>
      </c>
      <c r="M893" s="269" t="s">
        <v>212</v>
      </c>
      <c r="N893" s="344" t="s">
        <v>212</v>
      </c>
      <c r="O893" s="269" t="s">
        <v>212</v>
      </c>
      <c r="P893" s="269" t="s">
        <v>212</v>
      </c>
      <c r="Q893" s="328">
        <v>41</v>
      </c>
      <c r="R893" s="329">
        <v>20</v>
      </c>
      <c r="T893" s="326">
        <v>0</v>
      </c>
      <c r="U893" s="197">
        <v>0</v>
      </c>
      <c r="V893" s="198">
        <v>0</v>
      </c>
      <c r="W893" s="198">
        <v>0</v>
      </c>
      <c r="X893" s="197">
        <v>0</v>
      </c>
      <c r="Y893" s="198">
        <v>0</v>
      </c>
      <c r="Z893" s="199">
        <v>0</v>
      </c>
    </row>
    <row r="894" spans="1:26" hidden="1">
      <c r="A894" s="23">
        <f t="shared" si="90"/>
        <v>888</v>
      </c>
      <c r="B894" s="24">
        <f t="shared" si="94"/>
        <v>39</v>
      </c>
      <c r="C894" s="24" t="str">
        <f t="shared" si="94"/>
        <v>Electricity Retrofit Incentive</v>
      </c>
      <c r="D894" s="24" t="str">
        <f t="shared" si="94"/>
        <v>Business, Industrial</v>
      </c>
      <c r="E894" s="24">
        <f t="shared" si="94"/>
        <v>2009</v>
      </c>
      <c r="F894" s="25" t="str">
        <f t="shared" si="94"/>
        <v>Preliminary</v>
      </c>
      <c r="H894" s="23">
        <f t="shared" si="89"/>
        <v>373</v>
      </c>
      <c r="I894" s="25" t="s">
        <v>1942</v>
      </c>
      <c r="K894" s="184">
        <v>0.13125000000000001</v>
      </c>
      <c r="L894" s="253" t="s">
        <v>212</v>
      </c>
      <c r="M894" s="253" t="s">
        <v>212</v>
      </c>
      <c r="N894" s="254" t="s">
        <v>212</v>
      </c>
      <c r="O894" s="253" t="s">
        <v>212</v>
      </c>
      <c r="P894" s="253" t="s">
        <v>212</v>
      </c>
      <c r="Q894" s="187">
        <v>41</v>
      </c>
      <c r="R894" s="188">
        <v>20</v>
      </c>
      <c r="T894" s="184">
        <v>0</v>
      </c>
      <c r="U894" s="189">
        <v>0</v>
      </c>
      <c r="V894" s="185">
        <v>0</v>
      </c>
      <c r="W894" s="185">
        <v>0</v>
      </c>
      <c r="X894" s="189">
        <v>0</v>
      </c>
      <c r="Y894" s="185">
        <v>0</v>
      </c>
      <c r="Z894" s="190">
        <v>0</v>
      </c>
    </row>
    <row r="895" spans="1:26" hidden="1">
      <c r="A895" s="323">
        <f t="shared" si="90"/>
        <v>889</v>
      </c>
      <c r="B895" s="324">
        <f t="shared" si="94"/>
        <v>39</v>
      </c>
      <c r="C895" s="324" t="str">
        <f t="shared" si="94"/>
        <v>Electricity Retrofit Incentive</v>
      </c>
      <c r="D895" s="324" t="str">
        <f t="shared" si="94"/>
        <v>Business, Industrial</v>
      </c>
      <c r="E895" s="324">
        <f t="shared" si="94"/>
        <v>2009</v>
      </c>
      <c r="F895" s="325" t="str">
        <f t="shared" si="94"/>
        <v>Preliminary</v>
      </c>
      <c r="H895" s="323">
        <f t="shared" si="89"/>
        <v>374</v>
      </c>
      <c r="I895" s="325" t="s">
        <v>1943</v>
      </c>
      <c r="K895" s="326">
        <v>5.1999999999999998E-2</v>
      </c>
      <c r="L895" s="269" t="s">
        <v>212</v>
      </c>
      <c r="M895" s="269" t="s">
        <v>212</v>
      </c>
      <c r="N895" s="344" t="s">
        <v>212</v>
      </c>
      <c r="O895" s="269" t="s">
        <v>212</v>
      </c>
      <c r="P895" s="269" t="s">
        <v>212</v>
      </c>
      <c r="Q895" s="328">
        <v>41</v>
      </c>
      <c r="R895" s="329">
        <v>20</v>
      </c>
      <c r="T895" s="326">
        <v>0</v>
      </c>
      <c r="U895" s="197">
        <v>0</v>
      </c>
      <c r="V895" s="198">
        <v>0</v>
      </c>
      <c r="W895" s="198">
        <v>0</v>
      </c>
      <c r="X895" s="197">
        <v>0</v>
      </c>
      <c r="Y895" s="198">
        <v>0</v>
      </c>
      <c r="Z895" s="199">
        <v>0</v>
      </c>
    </row>
    <row r="896" spans="1:26" hidden="1">
      <c r="A896" s="23">
        <f t="shared" si="90"/>
        <v>890</v>
      </c>
      <c r="B896" s="24">
        <f t="shared" si="94"/>
        <v>39</v>
      </c>
      <c r="C896" s="24" t="str">
        <f t="shared" si="94"/>
        <v>Electricity Retrofit Incentive</v>
      </c>
      <c r="D896" s="24" t="str">
        <f t="shared" si="94"/>
        <v>Business, Industrial</v>
      </c>
      <c r="E896" s="24">
        <f t="shared" si="94"/>
        <v>2009</v>
      </c>
      <c r="F896" s="25" t="str">
        <f t="shared" si="94"/>
        <v>Preliminary</v>
      </c>
      <c r="H896" s="23">
        <f t="shared" si="89"/>
        <v>375</v>
      </c>
      <c r="I896" s="25" t="s">
        <v>1944</v>
      </c>
      <c r="K896" s="184">
        <v>0.7</v>
      </c>
      <c r="L896" s="253" t="s">
        <v>212</v>
      </c>
      <c r="M896" s="253" t="s">
        <v>212</v>
      </c>
      <c r="N896" s="254" t="s">
        <v>212</v>
      </c>
      <c r="O896" s="253" t="s">
        <v>212</v>
      </c>
      <c r="P896" s="253" t="s">
        <v>212</v>
      </c>
      <c r="Q896" s="187">
        <v>41</v>
      </c>
      <c r="R896" s="188">
        <v>20</v>
      </c>
      <c r="T896" s="184">
        <v>0</v>
      </c>
      <c r="U896" s="189">
        <v>0</v>
      </c>
      <c r="V896" s="185">
        <v>0</v>
      </c>
      <c r="W896" s="185">
        <v>0</v>
      </c>
      <c r="X896" s="189">
        <v>0</v>
      </c>
      <c r="Y896" s="185">
        <v>0</v>
      </c>
      <c r="Z896" s="190">
        <v>0</v>
      </c>
    </row>
    <row r="897" spans="1:26" hidden="1">
      <c r="A897" s="323">
        <f t="shared" si="90"/>
        <v>891</v>
      </c>
      <c r="B897" s="324">
        <f t="shared" si="94"/>
        <v>39</v>
      </c>
      <c r="C897" s="324" t="str">
        <f t="shared" si="94"/>
        <v>Electricity Retrofit Incentive</v>
      </c>
      <c r="D897" s="324" t="str">
        <f t="shared" si="94"/>
        <v>Business, Industrial</v>
      </c>
      <c r="E897" s="324">
        <f t="shared" si="94"/>
        <v>2009</v>
      </c>
      <c r="F897" s="325" t="str">
        <f t="shared" si="94"/>
        <v>Preliminary</v>
      </c>
      <c r="H897" s="323">
        <f t="shared" si="89"/>
        <v>376</v>
      </c>
      <c r="I897" s="325" t="s">
        <v>1945</v>
      </c>
      <c r="K897" s="326">
        <v>0.11</v>
      </c>
      <c r="L897" s="269" t="s">
        <v>212</v>
      </c>
      <c r="M897" s="269" t="s">
        <v>212</v>
      </c>
      <c r="N897" s="344" t="s">
        <v>212</v>
      </c>
      <c r="O897" s="269" t="s">
        <v>212</v>
      </c>
      <c r="P897" s="269" t="s">
        <v>212</v>
      </c>
      <c r="Q897" s="328">
        <v>41</v>
      </c>
      <c r="R897" s="329">
        <v>20</v>
      </c>
      <c r="T897" s="326">
        <v>0</v>
      </c>
      <c r="U897" s="197">
        <v>0</v>
      </c>
      <c r="V897" s="198">
        <v>0</v>
      </c>
      <c r="W897" s="198">
        <v>0</v>
      </c>
      <c r="X897" s="197">
        <v>0</v>
      </c>
      <c r="Y897" s="198">
        <v>0</v>
      </c>
      <c r="Z897" s="199">
        <v>0</v>
      </c>
    </row>
    <row r="898" spans="1:26" hidden="1">
      <c r="A898" s="23">
        <f t="shared" si="90"/>
        <v>892</v>
      </c>
      <c r="B898" s="24">
        <f t="shared" si="94"/>
        <v>39</v>
      </c>
      <c r="C898" s="24" t="str">
        <f t="shared" si="94"/>
        <v>Electricity Retrofit Incentive</v>
      </c>
      <c r="D898" s="24" t="str">
        <f t="shared" si="94"/>
        <v>Business, Industrial</v>
      </c>
      <c r="E898" s="24">
        <f t="shared" si="94"/>
        <v>2009</v>
      </c>
      <c r="F898" s="25" t="str">
        <f t="shared" si="94"/>
        <v>Preliminary</v>
      </c>
      <c r="H898" s="23">
        <f t="shared" si="89"/>
        <v>377</v>
      </c>
      <c r="I898" s="25" t="s">
        <v>1946</v>
      </c>
      <c r="K898" s="184">
        <v>5.1999999999999998E-2</v>
      </c>
      <c r="L898" s="253" t="s">
        <v>212</v>
      </c>
      <c r="M898" s="253" t="s">
        <v>212</v>
      </c>
      <c r="N898" s="254" t="s">
        <v>212</v>
      </c>
      <c r="O898" s="253" t="s">
        <v>212</v>
      </c>
      <c r="P898" s="253" t="s">
        <v>212</v>
      </c>
      <c r="Q898" s="187">
        <v>41</v>
      </c>
      <c r="R898" s="188">
        <v>20</v>
      </c>
      <c r="T898" s="184">
        <v>0</v>
      </c>
      <c r="U898" s="189">
        <v>0</v>
      </c>
      <c r="V898" s="185">
        <v>0</v>
      </c>
      <c r="W898" s="185">
        <v>0</v>
      </c>
      <c r="X898" s="189">
        <v>0</v>
      </c>
      <c r="Y898" s="185">
        <v>0</v>
      </c>
      <c r="Z898" s="190">
        <v>0</v>
      </c>
    </row>
    <row r="899" spans="1:26" hidden="1">
      <c r="A899" s="323">
        <f t="shared" si="90"/>
        <v>893</v>
      </c>
      <c r="B899" s="324">
        <f t="shared" si="94"/>
        <v>39</v>
      </c>
      <c r="C899" s="324" t="str">
        <f t="shared" si="94"/>
        <v>Electricity Retrofit Incentive</v>
      </c>
      <c r="D899" s="324" t="str">
        <f t="shared" si="94"/>
        <v>Business, Industrial</v>
      </c>
      <c r="E899" s="324">
        <f t="shared" si="94"/>
        <v>2009</v>
      </c>
      <c r="F899" s="325" t="str">
        <f t="shared" si="94"/>
        <v>Preliminary</v>
      </c>
      <c r="H899" s="323">
        <f t="shared" si="89"/>
        <v>378</v>
      </c>
      <c r="I899" s="325" t="s">
        <v>1947</v>
      </c>
      <c r="K899" s="326">
        <v>0.6</v>
      </c>
      <c r="L899" s="269" t="s">
        <v>212</v>
      </c>
      <c r="M899" s="269" t="s">
        <v>212</v>
      </c>
      <c r="N899" s="344" t="s">
        <v>212</v>
      </c>
      <c r="O899" s="269" t="s">
        <v>212</v>
      </c>
      <c r="P899" s="269" t="s">
        <v>212</v>
      </c>
      <c r="Q899" s="328">
        <v>41</v>
      </c>
      <c r="R899" s="329">
        <v>20</v>
      </c>
      <c r="T899" s="326">
        <v>0</v>
      </c>
      <c r="U899" s="197">
        <v>0</v>
      </c>
      <c r="V899" s="198">
        <v>0</v>
      </c>
      <c r="W899" s="198">
        <v>0</v>
      </c>
      <c r="X899" s="197">
        <v>0</v>
      </c>
      <c r="Y899" s="198">
        <v>0</v>
      </c>
      <c r="Z899" s="199">
        <v>0</v>
      </c>
    </row>
    <row r="900" spans="1:26" hidden="1">
      <c r="A900" s="23">
        <f t="shared" si="90"/>
        <v>894</v>
      </c>
      <c r="B900" s="24">
        <f t="shared" si="94"/>
        <v>39</v>
      </c>
      <c r="C900" s="24" t="str">
        <f t="shared" si="94"/>
        <v>Electricity Retrofit Incentive</v>
      </c>
      <c r="D900" s="24" t="str">
        <f t="shared" si="94"/>
        <v>Business, Industrial</v>
      </c>
      <c r="E900" s="24">
        <f t="shared" si="94"/>
        <v>2009</v>
      </c>
      <c r="F900" s="25" t="str">
        <f t="shared" si="94"/>
        <v>Preliminary</v>
      </c>
      <c r="H900" s="23">
        <f t="shared" si="89"/>
        <v>379</v>
      </c>
      <c r="I900" s="25" t="s">
        <v>1948</v>
      </c>
      <c r="K900" s="184">
        <v>0</v>
      </c>
      <c r="L900" s="253" t="s">
        <v>212</v>
      </c>
      <c r="M900" s="253" t="s">
        <v>212</v>
      </c>
      <c r="N900" s="254" t="s">
        <v>212</v>
      </c>
      <c r="O900" s="253" t="s">
        <v>212</v>
      </c>
      <c r="P900" s="253" t="s">
        <v>212</v>
      </c>
      <c r="Q900" s="187">
        <v>41</v>
      </c>
      <c r="R900" s="188">
        <v>20</v>
      </c>
      <c r="T900" s="184">
        <v>0</v>
      </c>
      <c r="U900" s="189">
        <v>0</v>
      </c>
      <c r="V900" s="185">
        <v>0</v>
      </c>
      <c r="W900" s="185">
        <v>0</v>
      </c>
      <c r="X900" s="189">
        <v>0</v>
      </c>
      <c r="Y900" s="185">
        <v>0</v>
      </c>
      <c r="Z900" s="190">
        <v>0</v>
      </c>
    </row>
    <row r="901" spans="1:26" hidden="1">
      <c r="A901" s="323">
        <f t="shared" si="90"/>
        <v>895</v>
      </c>
      <c r="B901" s="324">
        <f t="shared" si="94"/>
        <v>39</v>
      </c>
      <c r="C901" s="324" t="str">
        <f t="shared" si="94"/>
        <v>Electricity Retrofit Incentive</v>
      </c>
      <c r="D901" s="324" t="str">
        <f t="shared" si="94"/>
        <v>Business, Industrial</v>
      </c>
      <c r="E901" s="324">
        <f t="shared" si="94"/>
        <v>2009</v>
      </c>
      <c r="F901" s="325" t="str">
        <f t="shared" si="94"/>
        <v>Preliminary</v>
      </c>
      <c r="H901" s="323">
        <f t="shared" si="89"/>
        <v>380</v>
      </c>
      <c r="I901" s="325" t="s">
        <v>1949</v>
      </c>
      <c r="K901" s="326">
        <v>0</v>
      </c>
      <c r="L901" s="269" t="s">
        <v>212</v>
      </c>
      <c r="M901" s="269" t="s">
        <v>212</v>
      </c>
      <c r="N901" s="344" t="s">
        <v>212</v>
      </c>
      <c r="O901" s="269" t="s">
        <v>212</v>
      </c>
      <c r="P901" s="269" t="s">
        <v>212</v>
      </c>
      <c r="Q901" s="328">
        <v>41</v>
      </c>
      <c r="R901" s="329">
        <v>20</v>
      </c>
      <c r="T901" s="326">
        <v>0</v>
      </c>
      <c r="U901" s="197">
        <v>0</v>
      </c>
      <c r="V901" s="198">
        <v>0</v>
      </c>
      <c r="W901" s="198">
        <v>0</v>
      </c>
      <c r="X901" s="197">
        <v>0</v>
      </c>
      <c r="Y901" s="198">
        <v>0</v>
      </c>
      <c r="Z901" s="199">
        <v>0</v>
      </c>
    </row>
    <row r="902" spans="1:26" hidden="1">
      <c r="A902" s="23">
        <f t="shared" si="90"/>
        <v>896</v>
      </c>
      <c r="B902" s="24">
        <f t="shared" si="94"/>
        <v>39</v>
      </c>
      <c r="C902" s="24" t="str">
        <f t="shared" si="94"/>
        <v>Electricity Retrofit Incentive</v>
      </c>
      <c r="D902" s="24" t="str">
        <f t="shared" si="94"/>
        <v>Business, Industrial</v>
      </c>
      <c r="E902" s="24">
        <f t="shared" si="94"/>
        <v>2009</v>
      </c>
      <c r="F902" s="25" t="str">
        <f t="shared" si="94"/>
        <v>Preliminary</v>
      </c>
      <c r="H902" s="23">
        <f t="shared" si="89"/>
        <v>381</v>
      </c>
      <c r="I902" s="25" t="s">
        <v>1950</v>
      </c>
      <c r="K902" s="184">
        <v>0</v>
      </c>
      <c r="L902" s="253" t="s">
        <v>212</v>
      </c>
      <c r="M902" s="253" t="s">
        <v>212</v>
      </c>
      <c r="N902" s="254" t="s">
        <v>212</v>
      </c>
      <c r="O902" s="253" t="s">
        <v>212</v>
      </c>
      <c r="P902" s="253" t="s">
        <v>212</v>
      </c>
      <c r="Q902" s="187">
        <v>41</v>
      </c>
      <c r="R902" s="188">
        <v>20</v>
      </c>
      <c r="T902" s="184">
        <v>0</v>
      </c>
      <c r="U902" s="189">
        <v>0</v>
      </c>
      <c r="V902" s="185">
        <v>0</v>
      </c>
      <c r="W902" s="185">
        <v>0</v>
      </c>
      <c r="X902" s="189">
        <v>0</v>
      </c>
      <c r="Y902" s="185">
        <v>0</v>
      </c>
      <c r="Z902" s="190">
        <v>0</v>
      </c>
    </row>
    <row r="903" spans="1:26" hidden="1">
      <c r="A903" s="323">
        <f t="shared" si="90"/>
        <v>897</v>
      </c>
      <c r="B903" s="324">
        <f t="shared" si="94"/>
        <v>39</v>
      </c>
      <c r="C903" s="324" t="str">
        <f t="shared" si="94"/>
        <v>Electricity Retrofit Incentive</v>
      </c>
      <c r="D903" s="324" t="str">
        <f t="shared" si="94"/>
        <v>Business, Industrial</v>
      </c>
      <c r="E903" s="324">
        <f t="shared" si="94"/>
        <v>2009</v>
      </c>
      <c r="F903" s="325" t="str">
        <f t="shared" si="94"/>
        <v>Preliminary</v>
      </c>
      <c r="H903" s="323">
        <f t="shared" si="89"/>
        <v>382</v>
      </c>
      <c r="I903" s="325" t="s">
        <v>1951</v>
      </c>
      <c r="K903" s="343" t="s">
        <v>91</v>
      </c>
      <c r="L903" s="269" t="s">
        <v>212</v>
      </c>
      <c r="M903" s="269" t="s">
        <v>212</v>
      </c>
      <c r="N903" s="344" t="s">
        <v>212</v>
      </c>
      <c r="O903" s="269" t="s">
        <v>212</v>
      </c>
      <c r="P903" s="269" t="s">
        <v>212</v>
      </c>
      <c r="Q903" s="328">
        <v>41</v>
      </c>
      <c r="R903" s="329">
        <v>20</v>
      </c>
      <c r="T903" s="326">
        <v>0</v>
      </c>
      <c r="U903" s="197">
        <v>0</v>
      </c>
      <c r="V903" s="198">
        <v>0</v>
      </c>
      <c r="W903" s="198">
        <v>0</v>
      </c>
      <c r="X903" s="197">
        <v>0</v>
      </c>
      <c r="Y903" s="198">
        <v>0</v>
      </c>
      <c r="Z903" s="199">
        <v>0</v>
      </c>
    </row>
    <row r="904" spans="1:26" hidden="1">
      <c r="A904" s="23">
        <f t="shared" si="90"/>
        <v>898</v>
      </c>
      <c r="B904" s="24">
        <f t="shared" si="94"/>
        <v>39</v>
      </c>
      <c r="C904" s="24" t="str">
        <f t="shared" si="94"/>
        <v>Electricity Retrofit Incentive</v>
      </c>
      <c r="D904" s="24" t="str">
        <f t="shared" si="94"/>
        <v>Business, Industrial</v>
      </c>
      <c r="E904" s="24">
        <f t="shared" si="94"/>
        <v>2009</v>
      </c>
      <c r="F904" s="25" t="str">
        <f t="shared" si="94"/>
        <v>Preliminary</v>
      </c>
      <c r="H904" s="23">
        <f t="shared" ref="H904:H967" si="95">IF($B904&lt;&gt;B903,1,H903+1)</f>
        <v>383</v>
      </c>
      <c r="I904" s="25" t="s">
        <v>1952</v>
      </c>
      <c r="K904" s="184">
        <v>2.5999999999999999E-2</v>
      </c>
      <c r="L904" s="253" t="s">
        <v>212</v>
      </c>
      <c r="M904" s="253" t="s">
        <v>212</v>
      </c>
      <c r="N904" s="254" t="s">
        <v>212</v>
      </c>
      <c r="O904" s="253" t="s">
        <v>212</v>
      </c>
      <c r="P904" s="253" t="s">
        <v>212</v>
      </c>
      <c r="Q904" s="187">
        <v>58</v>
      </c>
      <c r="R904" s="188">
        <v>20</v>
      </c>
      <c r="T904" s="184">
        <v>0</v>
      </c>
      <c r="U904" s="189">
        <v>0</v>
      </c>
      <c r="V904" s="185">
        <v>0</v>
      </c>
      <c r="W904" s="185">
        <v>0</v>
      </c>
      <c r="X904" s="189">
        <v>0</v>
      </c>
      <c r="Y904" s="185">
        <v>0</v>
      </c>
      <c r="Z904" s="190">
        <v>0</v>
      </c>
    </row>
    <row r="905" spans="1:26" hidden="1">
      <c r="A905" s="323">
        <f t="shared" ref="A905:A968" si="96">A904+1</f>
        <v>899</v>
      </c>
      <c r="B905" s="324">
        <f t="shared" si="94"/>
        <v>39</v>
      </c>
      <c r="C905" s="324" t="str">
        <f t="shared" si="94"/>
        <v>Electricity Retrofit Incentive</v>
      </c>
      <c r="D905" s="324" t="str">
        <f t="shared" si="94"/>
        <v>Business, Industrial</v>
      </c>
      <c r="E905" s="324">
        <f t="shared" si="94"/>
        <v>2009</v>
      </c>
      <c r="F905" s="325" t="str">
        <f t="shared" si="94"/>
        <v>Preliminary</v>
      </c>
      <c r="H905" s="323">
        <f t="shared" si="95"/>
        <v>384</v>
      </c>
      <c r="I905" s="325" t="s">
        <v>1953</v>
      </c>
      <c r="K905" s="326">
        <v>4.4333333333333301E-2</v>
      </c>
      <c r="L905" s="269" t="s">
        <v>212</v>
      </c>
      <c r="M905" s="269" t="s">
        <v>212</v>
      </c>
      <c r="N905" s="344" t="s">
        <v>212</v>
      </c>
      <c r="O905" s="269" t="s">
        <v>212</v>
      </c>
      <c r="P905" s="269" t="s">
        <v>212</v>
      </c>
      <c r="Q905" s="328">
        <v>58</v>
      </c>
      <c r="R905" s="329">
        <v>20</v>
      </c>
      <c r="T905" s="326">
        <v>0</v>
      </c>
      <c r="U905" s="197">
        <v>0</v>
      </c>
      <c r="V905" s="198">
        <v>0</v>
      </c>
      <c r="W905" s="198">
        <v>0</v>
      </c>
      <c r="X905" s="197">
        <v>0</v>
      </c>
      <c r="Y905" s="198">
        <v>0</v>
      </c>
      <c r="Z905" s="199">
        <v>0</v>
      </c>
    </row>
    <row r="906" spans="1:26" hidden="1">
      <c r="A906" s="23">
        <f t="shared" si="96"/>
        <v>900</v>
      </c>
      <c r="B906" s="24">
        <f t="shared" si="94"/>
        <v>39</v>
      </c>
      <c r="C906" s="24" t="str">
        <f t="shared" si="94"/>
        <v>Electricity Retrofit Incentive</v>
      </c>
      <c r="D906" s="24" t="str">
        <f t="shared" si="94"/>
        <v>Business, Industrial</v>
      </c>
      <c r="E906" s="24">
        <f t="shared" si="94"/>
        <v>2009</v>
      </c>
      <c r="F906" s="25" t="str">
        <f t="shared" si="94"/>
        <v>Preliminary</v>
      </c>
      <c r="H906" s="23">
        <f t="shared" si="95"/>
        <v>385</v>
      </c>
      <c r="I906" s="25" t="s">
        <v>1954</v>
      </c>
      <c r="K906" s="184">
        <v>4.4333333333333301E-2</v>
      </c>
      <c r="L906" s="253" t="s">
        <v>212</v>
      </c>
      <c r="M906" s="253" t="s">
        <v>212</v>
      </c>
      <c r="N906" s="254" t="s">
        <v>212</v>
      </c>
      <c r="O906" s="253" t="s">
        <v>212</v>
      </c>
      <c r="P906" s="253" t="s">
        <v>212</v>
      </c>
      <c r="Q906" s="187">
        <v>58</v>
      </c>
      <c r="R906" s="188">
        <v>20</v>
      </c>
      <c r="T906" s="184">
        <v>0</v>
      </c>
      <c r="U906" s="189">
        <v>0</v>
      </c>
      <c r="V906" s="185">
        <v>0</v>
      </c>
      <c r="W906" s="185">
        <v>0</v>
      </c>
      <c r="X906" s="189">
        <v>0</v>
      </c>
      <c r="Y906" s="185">
        <v>0</v>
      </c>
      <c r="Z906" s="190">
        <v>0</v>
      </c>
    </row>
    <row r="907" spans="1:26" hidden="1">
      <c r="A907" s="323">
        <f t="shared" si="96"/>
        <v>901</v>
      </c>
      <c r="B907" s="324">
        <f t="shared" ref="B907:F922" si="97">B906</f>
        <v>39</v>
      </c>
      <c r="C907" s="324" t="str">
        <f t="shared" si="97"/>
        <v>Electricity Retrofit Incentive</v>
      </c>
      <c r="D907" s="324" t="str">
        <f t="shared" si="97"/>
        <v>Business, Industrial</v>
      </c>
      <c r="E907" s="324">
        <f t="shared" si="97"/>
        <v>2009</v>
      </c>
      <c r="F907" s="325" t="str">
        <f t="shared" si="97"/>
        <v>Preliminary</v>
      </c>
      <c r="H907" s="323">
        <f t="shared" si="95"/>
        <v>386</v>
      </c>
      <c r="I907" s="325" t="s">
        <v>1955</v>
      </c>
      <c r="K907" s="326">
        <v>1.9000000000000003E-2</v>
      </c>
      <c r="L907" s="269" t="s">
        <v>212</v>
      </c>
      <c r="M907" s="269" t="s">
        <v>212</v>
      </c>
      <c r="N907" s="344" t="s">
        <v>212</v>
      </c>
      <c r="O907" s="269" t="s">
        <v>212</v>
      </c>
      <c r="P907" s="269" t="s">
        <v>212</v>
      </c>
      <c r="Q907" s="328">
        <v>58</v>
      </c>
      <c r="R907" s="329">
        <v>20</v>
      </c>
      <c r="T907" s="326">
        <v>0</v>
      </c>
      <c r="U907" s="197">
        <v>0</v>
      </c>
      <c r="V907" s="198">
        <v>0</v>
      </c>
      <c r="W907" s="198">
        <v>0</v>
      </c>
      <c r="X907" s="197">
        <v>0</v>
      </c>
      <c r="Y907" s="198">
        <v>0</v>
      </c>
      <c r="Z907" s="199">
        <v>0</v>
      </c>
    </row>
    <row r="908" spans="1:26" hidden="1">
      <c r="A908" s="23">
        <f t="shared" si="96"/>
        <v>902</v>
      </c>
      <c r="B908" s="24">
        <f t="shared" si="97"/>
        <v>39</v>
      </c>
      <c r="C908" s="24" t="str">
        <f t="shared" si="97"/>
        <v>Electricity Retrofit Incentive</v>
      </c>
      <c r="D908" s="24" t="str">
        <f t="shared" si="97"/>
        <v>Business, Industrial</v>
      </c>
      <c r="E908" s="24">
        <f t="shared" si="97"/>
        <v>2009</v>
      </c>
      <c r="F908" s="25" t="str">
        <f t="shared" si="97"/>
        <v>Preliminary</v>
      </c>
      <c r="H908" s="23">
        <f t="shared" si="95"/>
        <v>387</v>
      </c>
      <c r="I908" s="25" t="s">
        <v>1956</v>
      </c>
      <c r="K908" s="184">
        <v>2.6499999999999989E-2</v>
      </c>
      <c r="L908" s="253" t="s">
        <v>212</v>
      </c>
      <c r="M908" s="253" t="s">
        <v>212</v>
      </c>
      <c r="N908" s="254" t="s">
        <v>212</v>
      </c>
      <c r="O908" s="253" t="s">
        <v>212</v>
      </c>
      <c r="P908" s="253" t="s">
        <v>212</v>
      </c>
      <c r="Q908" s="187">
        <v>58</v>
      </c>
      <c r="R908" s="188">
        <v>20</v>
      </c>
      <c r="T908" s="184">
        <v>0</v>
      </c>
      <c r="U908" s="189">
        <v>0</v>
      </c>
      <c r="V908" s="185">
        <v>0</v>
      </c>
      <c r="W908" s="185">
        <v>0</v>
      </c>
      <c r="X908" s="189">
        <v>0</v>
      </c>
      <c r="Y908" s="185">
        <v>0</v>
      </c>
      <c r="Z908" s="190">
        <v>0</v>
      </c>
    </row>
    <row r="909" spans="1:26" hidden="1">
      <c r="A909" s="323">
        <f t="shared" si="96"/>
        <v>903</v>
      </c>
      <c r="B909" s="324">
        <f t="shared" si="97"/>
        <v>39</v>
      </c>
      <c r="C909" s="324" t="str">
        <f t="shared" si="97"/>
        <v>Electricity Retrofit Incentive</v>
      </c>
      <c r="D909" s="324" t="str">
        <f t="shared" si="97"/>
        <v>Business, Industrial</v>
      </c>
      <c r="E909" s="324">
        <f t="shared" si="97"/>
        <v>2009</v>
      </c>
      <c r="F909" s="325" t="str">
        <f t="shared" si="97"/>
        <v>Preliminary</v>
      </c>
      <c r="H909" s="323">
        <f t="shared" si="95"/>
        <v>388</v>
      </c>
      <c r="I909" s="325" t="s">
        <v>1957</v>
      </c>
      <c r="K909" s="326">
        <v>4.4999999999999998E-2</v>
      </c>
      <c r="L909" s="269" t="s">
        <v>212</v>
      </c>
      <c r="M909" s="269" t="s">
        <v>212</v>
      </c>
      <c r="N909" s="344" t="s">
        <v>212</v>
      </c>
      <c r="O909" s="269" t="s">
        <v>212</v>
      </c>
      <c r="P909" s="269" t="s">
        <v>212</v>
      </c>
      <c r="Q909" s="328">
        <v>58</v>
      </c>
      <c r="R909" s="329">
        <v>20</v>
      </c>
      <c r="T909" s="326">
        <v>0</v>
      </c>
      <c r="U909" s="197">
        <v>0</v>
      </c>
      <c r="V909" s="198">
        <v>0</v>
      </c>
      <c r="W909" s="198">
        <v>0</v>
      </c>
      <c r="X909" s="197">
        <v>0</v>
      </c>
      <c r="Y909" s="198">
        <v>0</v>
      </c>
      <c r="Z909" s="199">
        <v>0</v>
      </c>
    </row>
    <row r="910" spans="1:26" hidden="1">
      <c r="A910" s="23">
        <f t="shared" si="96"/>
        <v>904</v>
      </c>
      <c r="B910" s="24">
        <f t="shared" si="97"/>
        <v>39</v>
      </c>
      <c r="C910" s="24" t="str">
        <f t="shared" si="97"/>
        <v>Electricity Retrofit Incentive</v>
      </c>
      <c r="D910" s="24" t="str">
        <f t="shared" si="97"/>
        <v>Business, Industrial</v>
      </c>
      <c r="E910" s="24">
        <f t="shared" si="97"/>
        <v>2009</v>
      </c>
      <c r="F910" s="25" t="str">
        <f t="shared" si="97"/>
        <v>Preliminary</v>
      </c>
      <c r="H910" s="23">
        <f t="shared" si="95"/>
        <v>389</v>
      </c>
      <c r="I910" s="25" t="s">
        <v>1958</v>
      </c>
      <c r="K910" s="184">
        <v>0.05</v>
      </c>
      <c r="L910" s="253" t="s">
        <v>212</v>
      </c>
      <c r="M910" s="253" t="s">
        <v>212</v>
      </c>
      <c r="N910" s="254" t="s">
        <v>212</v>
      </c>
      <c r="O910" s="253" t="s">
        <v>212</v>
      </c>
      <c r="P910" s="253" t="s">
        <v>212</v>
      </c>
      <c r="Q910" s="187">
        <v>58</v>
      </c>
      <c r="R910" s="188">
        <v>20</v>
      </c>
      <c r="T910" s="184">
        <v>0</v>
      </c>
      <c r="U910" s="189">
        <v>0</v>
      </c>
      <c r="V910" s="185">
        <v>0</v>
      </c>
      <c r="W910" s="185">
        <v>0</v>
      </c>
      <c r="X910" s="189">
        <v>0</v>
      </c>
      <c r="Y910" s="185">
        <v>0</v>
      </c>
      <c r="Z910" s="190">
        <v>0</v>
      </c>
    </row>
    <row r="911" spans="1:26" hidden="1">
      <c r="A911" s="323">
        <f t="shared" si="96"/>
        <v>905</v>
      </c>
      <c r="B911" s="324">
        <f t="shared" si="97"/>
        <v>39</v>
      </c>
      <c r="C911" s="324" t="str">
        <f t="shared" si="97"/>
        <v>Electricity Retrofit Incentive</v>
      </c>
      <c r="D911" s="324" t="str">
        <f t="shared" si="97"/>
        <v>Business, Industrial</v>
      </c>
      <c r="E911" s="324">
        <f t="shared" si="97"/>
        <v>2009</v>
      </c>
      <c r="F911" s="325" t="str">
        <f t="shared" si="97"/>
        <v>Preliminary</v>
      </c>
      <c r="H911" s="323">
        <f t="shared" si="95"/>
        <v>390</v>
      </c>
      <c r="I911" s="325" t="s">
        <v>1959</v>
      </c>
      <c r="K911" s="326">
        <v>2.1000000000000001E-2</v>
      </c>
      <c r="L911" s="269" t="s">
        <v>212</v>
      </c>
      <c r="M911" s="269" t="s">
        <v>212</v>
      </c>
      <c r="N911" s="344" t="s">
        <v>212</v>
      </c>
      <c r="O911" s="269" t="s">
        <v>212</v>
      </c>
      <c r="P911" s="269" t="s">
        <v>212</v>
      </c>
      <c r="Q911" s="328">
        <v>58</v>
      </c>
      <c r="R911" s="329">
        <v>20</v>
      </c>
      <c r="T911" s="326">
        <v>0</v>
      </c>
      <c r="U911" s="197">
        <v>0</v>
      </c>
      <c r="V911" s="198">
        <v>0</v>
      </c>
      <c r="W911" s="198">
        <v>0</v>
      </c>
      <c r="X911" s="197">
        <v>0</v>
      </c>
      <c r="Y911" s="198">
        <v>0</v>
      </c>
      <c r="Z911" s="199">
        <v>0</v>
      </c>
    </row>
    <row r="912" spans="1:26" hidden="1">
      <c r="A912" s="23">
        <f t="shared" si="96"/>
        <v>906</v>
      </c>
      <c r="B912" s="24">
        <f t="shared" si="97"/>
        <v>39</v>
      </c>
      <c r="C912" s="24" t="str">
        <f t="shared" si="97"/>
        <v>Electricity Retrofit Incentive</v>
      </c>
      <c r="D912" s="24" t="str">
        <f t="shared" si="97"/>
        <v>Business, Industrial</v>
      </c>
      <c r="E912" s="24">
        <f t="shared" si="97"/>
        <v>2009</v>
      </c>
      <c r="F912" s="25" t="str">
        <f t="shared" si="97"/>
        <v>Preliminary</v>
      </c>
      <c r="H912" s="23">
        <f t="shared" si="95"/>
        <v>391</v>
      </c>
      <c r="I912" s="25" t="s">
        <v>1960</v>
      </c>
      <c r="K912" s="184">
        <v>2.9499999999999992E-2</v>
      </c>
      <c r="L912" s="253" t="s">
        <v>212</v>
      </c>
      <c r="M912" s="253" t="s">
        <v>212</v>
      </c>
      <c r="N912" s="254" t="s">
        <v>212</v>
      </c>
      <c r="O912" s="253" t="s">
        <v>212</v>
      </c>
      <c r="P912" s="253" t="s">
        <v>212</v>
      </c>
      <c r="Q912" s="187">
        <v>58</v>
      </c>
      <c r="R912" s="188">
        <v>20</v>
      </c>
      <c r="T912" s="184">
        <v>0</v>
      </c>
      <c r="U912" s="189">
        <v>0</v>
      </c>
      <c r="V912" s="185">
        <v>0</v>
      </c>
      <c r="W912" s="185">
        <v>0</v>
      </c>
      <c r="X912" s="189">
        <v>0</v>
      </c>
      <c r="Y912" s="185">
        <v>0</v>
      </c>
      <c r="Z912" s="190">
        <v>0</v>
      </c>
    </row>
    <row r="913" spans="1:26" hidden="1">
      <c r="A913" s="323">
        <f t="shared" si="96"/>
        <v>907</v>
      </c>
      <c r="B913" s="324">
        <f t="shared" si="97"/>
        <v>39</v>
      </c>
      <c r="C913" s="324" t="str">
        <f t="shared" si="97"/>
        <v>Electricity Retrofit Incentive</v>
      </c>
      <c r="D913" s="324" t="str">
        <f t="shared" si="97"/>
        <v>Business, Industrial</v>
      </c>
      <c r="E913" s="324">
        <f t="shared" si="97"/>
        <v>2009</v>
      </c>
      <c r="F913" s="325" t="str">
        <f t="shared" si="97"/>
        <v>Preliminary</v>
      </c>
      <c r="H913" s="323">
        <f t="shared" si="95"/>
        <v>392</v>
      </c>
      <c r="I913" s="325" t="s">
        <v>1961</v>
      </c>
      <c r="K913" s="326">
        <v>4.4999999999999998E-2</v>
      </c>
      <c r="L913" s="269" t="s">
        <v>212</v>
      </c>
      <c r="M913" s="269" t="s">
        <v>212</v>
      </c>
      <c r="N913" s="344" t="s">
        <v>212</v>
      </c>
      <c r="O913" s="269" t="s">
        <v>212</v>
      </c>
      <c r="P913" s="269" t="s">
        <v>212</v>
      </c>
      <c r="Q913" s="328">
        <v>58</v>
      </c>
      <c r="R913" s="329">
        <v>20</v>
      </c>
      <c r="T913" s="326">
        <v>0</v>
      </c>
      <c r="U913" s="197">
        <v>0</v>
      </c>
      <c r="V913" s="198">
        <v>0</v>
      </c>
      <c r="W913" s="198">
        <v>0</v>
      </c>
      <c r="X913" s="197">
        <v>0</v>
      </c>
      <c r="Y913" s="198">
        <v>0</v>
      </c>
      <c r="Z913" s="199">
        <v>0</v>
      </c>
    </row>
    <row r="914" spans="1:26" hidden="1">
      <c r="A914" s="23">
        <f t="shared" si="96"/>
        <v>908</v>
      </c>
      <c r="B914" s="24">
        <f t="shared" si="97"/>
        <v>39</v>
      </c>
      <c r="C914" s="24" t="str">
        <f t="shared" si="97"/>
        <v>Electricity Retrofit Incentive</v>
      </c>
      <c r="D914" s="24" t="str">
        <f t="shared" si="97"/>
        <v>Business, Industrial</v>
      </c>
      <c r="E914" s="24">
        <f t="shared" si="97"/>
        <v>2009</v>
      </c>
      <c r="F914" s="25" t="str">
        <f t="shared" si="97"/>
        <v>Preliminary</v>
      </c>
      <c r="H914" s="23">
        <f t="shared" si="95"/>
        <v>393</v>
      </c>
      <c r="I914" s="25" t="s">
        <v>1962</v>
      </c>
      <c r="K914" s="184">
        <v>5.2999999999999978E-2</v>
      </c>
      <c r="L914" s="253" t="s">
        <v>212</v>
      </c>
      <c r="M914" s="253" t="s">
        <v>212</v>
      </c>
      <c r="N914" s="254" t="s">
        <v>212</v>
      </c>
      <c r="O914" s="253" t="s">
        <v>212</v>
      </c>
      <c r="P914" s="253" t="s">
        <v>212</v>
      </c>
      <c r="Q914" s="187">
        <v>58</v>
      </c>
      <c r="R914" s="188">
        <v>20</v>
      </c>
      <c r="T914" s="184">
        <v>0</v>
      </c>
      <c r="U914" s="189">
        <v>0</v>
      </c>
      <c r="V914" s="185">
        <v>0</v>
      </c>
      <c r="W914" s="185">
        <v>0</v>
      </c>
      <c r="X914" s="189">
        <v>0</v>
      </c>
      <c r="Y914" s="185">
        <v>0</v>
      </c>
      <c r="Z914" s="190">
        <v>0</v>
      </c>
    </row>
    <row r="915" spans="1:26" hidden="1">
      <c r="A915" s="323">
        <f t="shared" si="96"/>
        <v>909</v>
      </c>
      <c r="B915" s="324">
        <f t="shared" si="97"/>
        <v>39</v>
      </c>
      <c r="C915" s="324" t="str">
        <f t="shared" si="97"/>
        <v>Electricity Retrofit Incentive</v>
      </c>
      <c r="D915" s="324" t="str">
        <f t="shared" si="97"/>
        <v>Business, Industrial</v>
      </c>
      <c r="E915" s="324">
        <f t="shared" si="97"/>
        <v>2009</v>
      </c>
      <c r="F915" s="325" t="str">
        <f t="shared" si="97"/>
        <v>Preliminary</v>
      </c>
      <c r="H915" s="323">
        <f t="shared" si="95"/>
        <v>394</v>
      </c>
      <c r="I915" s="325" t="s">
        <v>1963</v>
      </c>
      <c r="K915" s="326">
        <v>2.5666666666666657E-2</v>
      </c>
      <c r="L915" s="269" t="s">
        <v>212</v>
      </c>
      <c r="M915" s="269" t="s">
        <v>212</v>
      </c>
      <c r="N915" s="344" t="s">
        <v>212</v>
      </c>
      <c r="O915" s="269" t="s">
        <v>212</v>
      </c>
      <c r="P915" s="269" t="s">
        <v>212</v>
      </c>
      <c r="Q915" s="328">
        <v>58</v>
      </c>
      <c r="R915" s="329">
        <v>20</v>
      </c>
      <c r="T915" s="326">
        <v>0</v>
      </c>
      <c r="U915" s="197">
        <v>0</v>
      </c>
      <c r="V915" s="198">
        <v>0</v>
      </c>
      <c r="W915" s="198">
        <v>0</v>
      </c>
      <c r="X915" s="197">
        <v>0</v>
      </c>
      <c r="Y915" s="198">
        <v>0</v>
      </c>
      <c r="Z915" s="199">
        <v>0</v>
      </c>
    </row>
    <row r="916" spans="1:26" hidden="1">
      <c r="A916" s="23">
        <f t="shared" si="96"/>
        <v>910</v>
      </c>
      <c r="B916" s="24">
        <f t="shared" si="97"/>
        <v>39</v>
      </c>
      <c r="C916" s="24" t="str">
        <f t="shared" si="97"/>
        <v>Electricity Retrofit Incentive</v>
      </c>
      <c r="D916" s="24" t="str">
        <f t="shared" si="97"/>
        <v>Business, Industrial</v>
      </c>
      <c r="E916" s="24">
        <f t="shared" si="97"/>
        <v>2009</v>
      </c>
      <c r="F916" s="25" t="str">
        <f t="shared" si="97"/>
        <v>Preliminary</v>
      </c>
      <c r="H916" s="23">
        <f t="shared" si="95"/>
        <v>395</v>
      </c>
      <c r="I916" s="25" t="s">
        <v>1964</v>
      </c>
      <c r="K916" s="184">
        <v>2.8333333333333308E-2</v>
      </c>
      <c r="L916" s="253" t="s">
        <v>212</v>
      </c>
      <c r="M916" s="253" t="s">
        <v>212</v>
      </c>
      <c r="N916" s="254" t="s">
        <v>212</v>
      </c>
      <c r="O916" s="253" t="s">
        <v>212</v>
      </c>
      <c r="P916" s="253" t="s">
        <v>212</v>
      </c>
      <c r="Q916" s="187">
        <v>58</v>
      </c>
      <c r="R916" s="188">
        <v>20</v>
      </c>
      <c r="T916" s="184">
        <v>0</v>
      </c>
      <c r="U916" s="189">
        <v>0</v>
      </c>
      <c r="V916" s="185">
        <v>0</v>
      </c>
      <c r="W916" s="185">
        <v>0</v>
      </c>
      <c r="X916" s="189">
        <v>0</v>
      </c>
      <c r="Y916" s="185">
        <v>0</v>
      </c>
      <c r="Z916" s="190">
        <v>0</v>
      </c>
    </row>
    <row r="917" spans="1:26" hidden="1">
      <c r="A917" s="323">
        <f t="shared" si="96"/>
        <v>911</v>
      </c>
      <c r="B917" s="324">
        <f t="shared" si="97"/>
        <v>39</v>
      </c>
      <c r="C917" s="324" t="str">
        <f t="shared" si="97"/>
        <v>Electricity Retrofit Incentive</v>
      </c>
      <c r="D917" s="324" t="str">
        <f t="shared" si="97"/>
        <v>Business, Industrial</v>
      </c>
      <c r="E917" s="324">
        <f t="shared" si="97"/>
        <v>2009</v>
      </c>
      <c r="F917" s="325" t="str">
        <f t="shared" si="97"/>
        <v>Preliminary</v>
      </c>
      <c r="H917" s="323">
        <f t="shared" si="95"/>
        <v>396</v>
      </c>
      <c r="I917" s="325" t="s">
        <v>1965</v>
      </c>
      <c r="K917" s="326">
        <v>0.18</v>
      </c>
      <c r="L917" s="269" t="s">
        <v>212</v>
      </c>
      <c r="M917" s="269" t="s">
        <v>212</v>
      </c>
      <c r="N917" s="344" t="s">
        <v>212</v>
      </c>
      <c r="O917" s="269" t="s">
        <v>212</v>
      </c>
      <c r="P917" s="269" t="s">
        <v>212</v>
      </c>
      <c r="Q917" s="328">
        <v>58</v>
      </c>
      <c r="R917" s="329">
        <v>20</v>
      </c>
      <c r="T917" s="326">
        <v>0</v>
      </c>
      <c r="U917" s="197">
        <v>0</v>
      </c>
      <c r="V917" s="198">
        <v>0</v>
      </c>
      <c r="W917" s="198">
        <v>0</v>
      </c>
      <c r="X917" s="197">
        <v>0</v>
      </c>
      <c r="Y917" s="198">
        <v>0</v>
      </c>
      <c r="Z917" s="199">
        <v>0</v>
      </c>
    </row>
    <row r="918" spans="1:26" hidden="1">
      <c r="A918" s="23">
        <f t="shared" si="96"/>
        <v>912</v>
      </c>
      <c r="B918" s="24">
        <f t="shared" si="97"/>
        <v>39</v>
      </c>
      <c r="C918" s="24" t="str">
        <f t="shared" si="97"/>
        <v>Electricity Retrofit Incentive</v>
      </c>
      <c r="D918" s="24" t="str">
        <f t="shared" si="97"/>
        <v>Business, Industrial</v>
      </c>
      <c r="E918" s="24">
        <f t="shared" si="97"/>
        <v>2009</v>
      </c>
      <c r="F918" s="25" t="str">
        <f t="shared" si="97"/>
        <v>Preliminary</v>
      </c>
      <c r="H918" s="23">
        <f t="shared" si="95"/>
        <v>397</v>
      </c>
      <c r="I918" s="25" t="s">
        <v>1966</v>
      </c>
      <c r="K918" s="184">
        <v>0.04</v>
      </c>
      <c r="L918" s="253" t="s">
        <v>212</v>
      </c>
      <c r="M918" s="253" t="s">
        <v>212</v>
      </c>
      <c r="N918" s="254" t="s">
        <v>212</v>
      </c>
      <c r="O918" s="253" t="s">
        <v>212</v>
      </c>
      <c r="P918" s="253" t="s">
        <v>212</v>
      </c>
      <c r="Q918" s="187">
        <v>58</v>
      </c>
      <c r="R918" s="188">
        <v>20</v>
      </c>
      <c r="T918" s="184">
        <v>0</v>
      </c>
      <c r="U918" s="189">
        <v>0</v>
      </c>
      <c r="V918" s="185">
        <v>0</v>
      </c>
      <c r="W918" s="185">
        <v>0</v>
      </c>
      <c r="X918" s="189">
        <v>0</v>
      </c>
      <c r="Y918" s="185">
        <v>0</v>
      </c>
      <c r="Z918" s="190">
        <v>0</v>
      </c>
    </row>
    <row r="919" spans="1:26" hidden="1">
      <c r="A919" s="323">
        <f t="shared" si="96"/>
        <v>913</v>
      </c>
      <c r="B919" s="324">
        <f t="shared" si="97"/>
        <v>39</v>
      </c>
      <c r="C919" s="324" t="str">
        <f t="shared" si="97"/>
        <v>Electricity Retrofit Incentive</v>
      </c>
      <c r="D919" s="324" t="str">
        <f t="shared" si="97"/>
        <v>Business, Industrial</v>
      </c>
      <c r="E919" s="324">
        <f t="shared" si="97"/>
        <v>2009</v>
      </c>
      <c r="F919" s="325" t="str">
        <f t="shared" si="97"/>
        <v>Preliminary</v>
      </c>
      <c r="H919" s="323">
        <f t="shared" si="95"/>
        <v>398</v>
      </c>
      <c r="I919" s="325" t="s">
        <v>1967</v>
      </c>
      <c r="K919" s="326">
        <v>0.04</v>
      </c>
      <c r="L919" s="269" t="s">
        <v>212</v>
      </c>
      <c r="M919" s="269" t="s">
        <v>212</v>
      </c>
      <c r="N919" s="344" t="s">
        <v>212</v>
      </c>
      <c r="O919" s="269" t="s">
        <v>212</v>
      </c>
      <c r="P919" s="269" t="s">
        <v>212</v>
      </c>
      <c r="Q919" s="328">
        <v>58</v>
      </c>
      <c r="R919" s="329">
        <v>20</v>
      </c>
      <c r="T919" s="326">
        <v>0</v>
      </c>
      <c r="U919" s="197">
        <v>0</v>
      </c>
      <c r="V919" s="198">
        <v>0</v>
      </c>
      <c r="W919" s="198">
        <v>0</v>
      </c>
      <c r="X919" s="197">
        <v>0</v>
      </c>
      <c r="Y919" s="198">
        <v>0</v>
      </c>
      <c r="Z919" s="199">
        <v>0</v>
      </c>
    </row>
    <row r="920" spans="1:26" hidden="1">
      <c r="A920" s="23">
        <f t="shared" si="96"/>
        <v>914</v>
      </c>
      <c r="B920" s="24">
        <f t="shared" si="97"/>
        <v>39</v>
      </c>
      <c r="C920" s="24" t="str">
        <f t="shared" si="97"/>
        <v>Electricity Retrofit Incentive</v>
      </c>
      <c r="D920" s="24" t="str">
        <f t="shared" si="97"/>
        <v>Business, Industrial</v>
      </c>
      <c r="E920" s="24">
        <f t="shared" si="97"/>
        <v>2009</v>
      </c>
      <c r="F920" s="25" t="str">
        <f t="shared" si="97"/>
        <v>Preliminary</v>
      </c>
      <c r="H920" s="23">
        <f t="shared" si="95"/>
        <v>399</v>
      </c>
      <c r="I920" s="25" t="s">
        <v>1968</v>
      </c>
      <c r="K920" s="184">
        <v>0.02</v>
      </c>
      <c r="L920" s="253" t="s">
        <v>212</v>
      </c>
      <c r="M920" s="253" t="s">
        <v>212</v>
      </c>
      <c r="N920" s="254" t="s">
        <v>212</v>
      </c>
      <c r="O920" s="253" t="s">
        <v>212</v>
      </c>
      <c r="P920" s="253" t="s">
        <v>212</v>
      </c>
      <c r="Q920" s="187">
        <v>58</v>
      </c>
      <c r="R920" s="188">
        <v>20</v>
      </c>
      <c r="T920" s="184">
        <v>0</v>
      </c>
      <c r="U920" s="189">
        <v>0</v>
      </c>
      <c r="V920" s="185">
        <v>0</v>
      </c>
      <c r="W920" s="185">
        <v>0</v>
      </c>
      <c r="X920" s="189">
        <v>0</v>
      </c>
      <c r="Y920" s="185">
        <v>0</v>
      </c>
      <c r="Z920" s="190">
        <v>0</v>
      </c>
    </row>
    <row r="921" spans="1:26" hidden="1">
      <c r="A921" s="323">
        <f t="shared" si="96"/>
        <v>915</v>
      </c>
      <c r="B921" s="324">
        <f t="shared" si="97"/>
        <v>39</v>
      </c>
      <c r="C921" s="324" t="str">
        <f t="shared" si="97"/>
        <v>Electricity Retrofit Incentive</v>
      </c>
      <c r="D921" s="324" t="str">
        <f t="shared" si="97"/>
        <v>Business, Industrial</v>
      </c>
      <c r="E921" s="324">
        <f t="shared" si="97"/>
        <v>2009</v>
      </c>
      <c r="F921" s="325" t="str">
        <f t="shared" si="97"/>
        <v>Preliminary</v>
      </c>
      <c r="H921" s="323">
        <f t="shared" si="95"/>
        <v>400</v>
      </c>
      <c r="I921" s="325" t="s">
        <v>1969</v>
      </c>
      <c r="K921" s="326">
        <v>0.03</v>
      </c>
      <c r="L921" s="269" t="s">
        <v>212</v>
      </c>
      <c r="M921" s="269" t="s">
        <v>212</v>
      </c>
      <c r="N921" s="344" t="s">
        <v>212</v>
      </c>
      <c r="O921" s="269" t="s">
        <v>212</v>
      </c>
      <c r="P921" s="269" t="s">
        <v>212</v>
      </c>
      <c r="Q921" s="328">
        <v>58</v>
      </c>
      <c r="R921" s="329">
        <v>20</v>
      </c>
      <c r="T921" s="326">
        <v>0</v>
      </c>
      <c r="U921" s="197">
        <v>0</v>
      </c>
      <c r="V921" s="198">
        <v>0</v>
      </c>
      <c r="W921" s="198">
        <v>0</v>
      </c>
      <c r="X921" s="197">
        <v>0</v>
      </c>
      <c r="Y921" s="198">
        <v>0</v>
      </c>
      <c r="Z921" s="199">
        <v>0</v>
      </c>
    </row>
    <row r="922" spans="1:26" hidden="1">
      <c r="A922" s="23">
        <f t="shared" si="96"/>
        <v>916</v>
      </c>
      <c r="B922" s="24">
        <f t="shared" si="97"/>
        <v>39</v>
      </c>
      <c r="C922" s="24" t="str">
        <f t="shared" si="97"/>
        <v>Electricity Retrofit Incentive</v>
      </c>
      <c r="D922" s="24" t="str">
        <f t="shared" si="97"/>
        <v>Business, Industrial</v>
      </c>
      <c r="E922" s="24">
        <f t="shared" si="97"/>
        <v>2009</v>
      </c>
      <c r="F922" s="25" t="str">
        <f t="shared" si="97"/>
        <v>Preliminary</v>
      </c>
      <c r="H922" s="23">
        <f t="shared" si="95"/>
        <v>401</v>
      </c>
      <c r="I922" s="25" t="s">
        <v>1970</v>
      </c>
      <c r="K922" s="184">
        <v>0.04</v>
      </c>
      <c r="L922" s="253" t="s">
        <v>212</v>
      </c>
      <c r="M922" s="253" t="s">
        <v>212</v>
      </c>
      <c r="N922" s="254" t="s">
        <v>212</v>
      </c>
      <c r="O922" s="253" t="s">
        <v>212</v>
      </c>
      <c r="P922" s="253" t="s">
        <v>212</v>
      </c>
      <c r="Q922" s="187">
        <v>58</v>
      </c>
      <c r="R922" s="188">
        <v>20</v>
      </c>
      <c r="T922" s="184">
        <v>0</v>
      </c>
      <c r="U922" s="189">
        <v>0</v>
      </c>
      <c r="V922" s="185">
        <v>0</v>
      </c>
      <c r="W922" s="185">
        <v>0</v>
      </c>
      <c r="X922" s="189">
        <v>0</v>
      </c>
      <c r="Y922" s="185">
        <v>0</v>
      </c>
      <c r="Z922" s="190">
        <v>0</v>
      </c>
    </row>
    <row r="923" spans="1:26" hidden="1">
      <c r="A923" s="323">
        <f t="shared" si="96"/>
        <v>917</v>
      </c>
      <c r="B923" s="324">
        <f t="shared" ref="B923:F938" si="98">B922</f>
        <v>39</v>
      </c>
      <c r="C923" s="324" t="str">
        <f t="shared" si="98"/>
        <v>Electricity Retrofit Incentive</v>
      </c>
      <c r="D923" s="324" t="str">
        <f t="shared" si="98"/>
        <v>Business, Industrial</v>
      </c>
      <c r="E923" s="324">
        <f t="shared" si="98"/>
        <v>2009</v>
      </c>
      <c r="F923" s="325" t="str">
        <f t="shared" si="98"/>
        <v>Preliminary</v>
      </c>
      <c r="H923" s="323">
        <f t="shared" si="95"/>
        <v>402</v>
      </c>
      <c r="I923" s="325" t="s">
        <v>1971</v>
      </c>
      <c r="K923" s="326">
        <v>7.0000000000000007E-2</v>
      </c>
      <c r="L923" s="269" t="s">
        <v>212</v>
      </c>
      <c r="M923" s="269" t="s">
        <v>212</v>
      </c>
      <c r="N923" s="344" t="s">
        <v>212</v>
      </c>
      <c r="O923" s="269" t="s">
        <v>212</v>
      </c>
      <c r="P923" s="269" t="s">
        <v>212</v>
      </c>
      <c r="Q923" s="328">
        <v>58</v>
      </c>
      <c r="R923" s="329">
        <v>20</v>
      </c>
      <c r="T923" s="326">
        <v>0</v>
      </c>
      <c r="U923" s="197">
        <v>0</v>
      </c>
      <c r="V923" s="198">
        <v>0</v>
      </c>
      <c r="W923" s="198">
        <v>0</v>
      </c>
      <c r="X923" s="197">
        <v>0</v>
      </c>
      <c r="Y923" s="198">
        <v>0</v>
      </c>
      <c r="Z923" s="199">
        <v>0</v>
      </c>
    </row>
    <row r="924" spans="1:26" hidden="1">
      <c r="A924" s="23">
        <f t="shared" si="96"/>
        <v>918</v>
      </c>
      <c r="B924" s="24">
        <f t="shared" si="98"/>
        <v>39</v>
      </c>
      <c r="C924" s="24" t="str">
        <f t="shared" si="98"/>
        <v>Electricity Retrofit Incentive</v>
      </c>
      <c r="D924" s="24" t="str">
        <f t="shared" si="98"/>
        <v>Business, Industrial</v>
      </c>
      <c r="E924" s="24">
        <f t="shared" si="98"/>
        <v>2009</v>
      </c>
      <c r="F924" s="25" t="str">
        <f t="shared" si="98"/>
        <v>Preliminary</v>
      </c>
      <c r="H924" s="23">
        <f t="shared" si="95"/>
        <v>403</v>
      </c>
      <c r="I924" s="25" t="s">
        <v>1972</v>
      </c>
      <c r="K924" s="184">
        <v>7.0000000000000007E-2</v>
      </c>
      <c r="L924" s="253" t="s">
        <v>212</v>
      </c>
      <c r="M924" s="253" t="s">
        <v>212</v>
      </c>
      <c r="N924" s="254" t="s">
        <v>212</v>
      </c>
      <c r="O924" s="253" t="s">
        <v>212</v>
      </c>
      <c r="P924" s="253" t="s">
        <v>212</v>
      </c>
      <c r="Q924" s="187">
        <v>58</v>
      </c>
      <c r="R924" s="188">
        <v>20</v>
      </c>
      <c r="T924" s="184">
        <v>0</v>
      </c>
      <c r="U924" s="189">
        <v>0</v>
      </c>
      <c r="V924" s="185">
        <v>0</v>
      </c>
      <c r="W924" s="185">
        <v>0</v>
      </c>
      <c r="X924" s="189">
        <v>0</v>
      </c>
      <c r="Y924" s="185">
        <v>0</v>
      </c>
      <c r="Z924" s="190">
        <v>0</v>
      </c>
    </row>
    <row r="925" spans="1:26" hidden="1">
      <c r="A925" s="323">
        <f t="shared" si="96"/>
        <v>919</v>
      </c>
      <c r="B925" s="324">
        <f t="shared" si="98"/>
        <v>39</v>
      </c>
      <c r="C925" s="324" t="str">
        <f t="shared" si="98"/>
        <v>Electricity Retrofit Incentive</v>
      </c>
      <c r="D925" s="324" t="str">
        <f t="shared" si="98"/>
        <v>Business, Industrial</v>
      </c>
      <c r="E925" s="324">
        <f t="shared" si="98"/>
        <v>2009</v>
      </c>
      <c r="F925" s="325" t="str">
        <f t="shared" si="98"/>
        <v>Preliminary</v>
      </c>
      <c r="H925" s="323">
        <f t="shared" si="95"/>
        <v>404</v>
      </c>
      <c r="I925" s="325" t="s">
        <v>1973</v>
      </c>
      <c r="K925" s="326">
        <v>0.13</v>
      </c>
      <c r="L925" s="269" t="s">
        <v>212</v>
      </c>
      <c r="M925" s="269" t="s">
        <v>212</v>
      </c>
      <c r="N925" s="344" t="s">
        <v>212</v>
      </c>
      <c r="O925" s="269" t="s">
        <v>212</v>
      </c>
      <c r="P925" s="269" t="s">
        <v>212</v>
      </c>
      <c r="Q925" s="328">
        <v>58</v>
      </c>
      <c r="R925" s="329">
        <v>20</v>
      </c>
      <c r="T925" s="326">
        <v>0</v>
      </c>
      <c r="U925" s="197">
        <v>0</v>
      </c>
      <c r="V925" s="198">
        <v>0</v>
      </c>
      <c r="W925" s="198">
        <v>0</v>
      </c>
      <c r="X925" s="197">
        <v>0</v>
      </c>
      <c r="Y925" s="198">
        <v>0</v>
      </c>
      <c r="Z925" s="199">
        <v>0</v>
      </c>
    </row>
    <row r="926" spans="1:26" hidden="1">
      <c r="A926" s="23">
        <f t="shared" si="96"/>
        <v>920</v>
      </c>
      <c r="B926" s="24">
        <f t="shared" si="98"/>
        <v>39</v>
      </c>
      <c r="C926" s="24" t="str">
        <f t="shared" si="98"/>
        <v>Electricity Retrofit Incentive</v>
      </c>
      <c r="D926" s="24" t="str">
        <f t="shared" si="98"/>
        <v>Business, Industrial</v>
      </c>
      <c r="E926" s="24">
        <f t="shared" si="98"/>
        <v>2009</v>
      </c>
      <c r="F926" s="25" t="str">
        <f t="shared" si="98"/>
        <v>Preliminary</v>
      </c>
      <c r="H926" s="23">
        <f t="shared" si="95"/>
        <v>405</v>
      </c>
      <c r="I926" s="25" t="s">
        <v>1974</v>
      </c>
      <c r="K926" s="184">
        <v>0.15</v>
      </c>
      <c r="L926" s="253" t="s">
        <v>212</v>
      </c>
      <c r="M926" s="253" t="s">
        <v>212</v>
      </c>
      <c r="N926" s="254" t="s">
        <v>212</v>
      </c>
      <c r="O926" s="253" t="s">
        <v>212</v>
      </c>
      <c r="P926" s="253" t="s">
        <v>212</v>
      </c>
      <c r="Q926" s="187">
        <v>58</v>
      </c>
      <c r="R926" s="188">
        <v>20</v>
      </c>
      <c r="T926" s="184">
        <v>0</v>
      </c>
      <c r="U926" s="189">
        <v>0</v>
      </c>
      <c r="V926" s="185">
        <v>0</v>
      </c>
      <c r="W926" s="185">
        <v>0</v>
      </c>
      <c r="X926" s="189">
        <v>0</v>
      </c>
      <c r="Y926" s="185">
        <v>0</v>
      </c>
      <c r="Z926" s="190">
        <v>0</v>
      </c>
    </row>
    <row r="927" spans="1:26" hidden="1">
      <c r="A927" s="323">
        <f t="shared" si="96"/>
        <v>921</v>
      </c>
      <c r="B927" s="324">
        <f t="shared" si="98"/>
        <v>39</v>
      </c>
      <c r="C927" s="324" t="str">
        <f t="shared" si="98"/>
        <v>Electricity Retrofit Incentive</v>
      </c>
      <c r="D927" s="324" t="str">
        <f t="shared" si="98"/>
        <v>Business, Industrial</v>
      </c>
      <c r="E927" s="324">
        <f t="shared" si="98"/>
        <v>2009</v>
      </c>
      <c r="F927" s="325" t="str">
        <f t="shared" si="98"/>
        <v>Preliminary</v>
      </c>
      <c r="H927" s="323">
        <f t="shared" si="95"/>
        <v>406</v>
      </c>
      <c r="I927" s="325" t="s">
        <v>1975</v>
      </c>
      <c r="K927" s="326">
        <v>0.2</v>
      </c>
      <c r="L927" s="269" t="s">
        <v>212</v>
      </c>
      <c r="M927" s="269" t="s">
        <v>212</v>
      </c>
      <c r="N927" s="344" t="s">
        <v>212</v>
      </c>
      <c r="O927" s="269" t="s">
        <v>212</v>
      </c>
      <c r="P927" s="269" t="s">
        <v>212</v>
      </c>
      <c r="Q927" s="328">
        <v>58</v>
      </c>
      <c r="R927" s="329">
        <v>20</v>
      </c>
      <c r="T927" s="326">
        <v>0</v>
      </c>
      <c r="U927" s="197">
        <v>0</v>
      </c>
      <c r="V927" s="198">
        <v>0</v>
      </c>
      <c r="W927" s="198">
        <v>0</v>
      </c>
      <c r="X927" s="197">
        <v>0</v>
      </c>
      <c r="Y927" s="198">
        <v>0</v>
      </c>
      <c r="Z927" s="199">
        <v>0</v>
      </c>
    </row>
    <row r="928" spans="1:26" hidden="1">
      <c r="A928" s="23">
        <f t="shared" si="96"/>
        <v>922</v>
      </c>
      <c r="B928" s="24">
        <f t="shared" si="98"/>
        <v>39</v>
      </c>
      <c r="C928" s="24" t="str">
        <f t="shared" si="98"/>
        <v>Electricity Retrofit Incentive</v>
      </c>
      <c r="D928" s="24" t="str">
        <f t="shared" si="98"/>
        <v>Business, Industrial</v>
      </c>
      <c r="E928" s="24">
        <f t="shared" si="98"/>
        <v>2009</v>
      </c>
      <c r="F928" s="25" t="str">
        <f t="shared" si="98"/>
        <v>Preliminary</v>
      </c>
      <c r="H928" s="23">
        <f t="shared" si="95"/>
        <v>407</v>
      </c>
      <c r="I928" s="25" t="s">
        <v>1976</v>
      </c>
      <c r="K928" s="184">
        <v>0.26</v>
      </c>
      <c r="L928" s="253" t="s">
        <v>212</v>
      </c>
      <c r="M928" s="253" t="s">
        <v>212</v>
      </c>
      <c r="N928" s="254" t="s">
        <v>212</v>
      </c>
      <c r="O928" s="253" t="s">
        <v>212</v>
      </c>
      <c r="P928" s="253" t="s">
        <v>212</v>
      </c>
      <c r="Q928" s="187">
        <v>58</v>
      </c>
      <c r="R928" s="188">
        <v>20</v>
      </c>
      <c r="T928" s="184">
        <v>0</v>
      </c>
      <c r="U928" s="189">
        <v>0</v>
      </c>
      <c r="V928" s="185">
        <v>0</v>
      </c>
      <c r="W928" s="185">
        <v>0</v>
      </c>
      <c r="X928" s="189">
        <v>0</v>
      </c>
      <c r="Y928" s="185">
        <v>0</v>
      </c>
      <c r="Z928" s="190">
        <v>0</v>
      </c>
    </row>
    <row r="929" spans="1:26" hidden="1">
      <c r="A929" s="323">
        <f t="shared" si="96"/>
        <v>923</v>
      </c>
      <c r="B929" s="324">
        <f t="shared" si="98"/>
        <v>39</v>
      </c>
      <c r="C929" s="324" t="str">
        <f t="shared" si="98"/>
        <v>Electricity Retrofit Incentive</v>
      </c>
      <c r="D929" s="324" t="str">
        <f t="shared" si="98"/>
        <v>Business, Industrial</v>
      </c>
      <c r="E929" s="324">
        <f t="shared" si="98"/>
        <v>2009</v>
      </c>
      <c r="F929" s="325" t="str">
        <f t="shared" si="98"/>
        <v>Preliminary</v>
      </c>
      <c r="H929" s="323">
        <f t="shared" si="95"/>
        <v>408</v>
      </c>
      <c r="I929" s="325" t="s">
        <v>1977</v>
      </c>
      <c r="K929" s="326">
        <v>0.31</v>
      </c>
      <c r="L929" s="269" t="s">
        <v>212</v>
      </c>
      <c r="M929" s="269" t="s">
        <v>212</v>
      </c>
      <c r="N929" s="344" t="s">
        <v>212</v>
      </c>
      <c r="O929" s="269" t="s">
        <v>212</v>
      </c>
      <c r="P929" s="269" t="s">
        <v>212</v>
      </c>
      <c r="Q929" s="328">
        <v>58</v>
      </c>
      <c r="R929" s="329">
        <v>20</v>
      </c>
      <c r="T929" s="326">
        <v>0</v>
      </c>
      <c r="U929" s="197">
        <v>0</v>
      </c>
      <c r="V929" s="198">
        <v>0</v>
      </c>
      <c r="W929" s="198">
        <v>0</v>
      </c>
      <c r="X929" s="197">
        <v>0</v>
      </c>
      <c r="Y929" s="198">
        <v>0</v>
      </c>
      <c r="Z929" s="199">
        <v>0</v>
      </c>
    </row>
    <row r="930" spans="1:26" hidden="1">
      <c r="A930" s="23">
        <f t="shared" si="96"/>
        <v>924</v>
      </c>
      <c r="B930" s="24">
        <f t="shared" si="98"/>
        <v>39</v>
      </c>
      <c r="C930" s="24" t="str">
        <f t="shared" si="98"/>
        <v>Electricity Retrofit Incentive</v>
      </c>
      <c r="D930" s="24" t="str">
        <f t="shared" si="98"/>
        <v>Business, Industrial</v>
      </c>
      <c r="E930" s="24">
        <f t="shared" si="98"/>
        <v>2009</v>
      </c>
      <c r="F930" s="25" t="str">
        <f t="shared" si="98"/>
        <v>Preliminary</v>
      </c>
      <c r="H930" s="23">
        <f t="shared" si="95"/>
        <v>409</v>
      </c>
      <c r="I930" s="25" t="s">
        <v>1978</v>
      </c>
      <c r="K930" s="184">
        <v>0.33</v>
      </c>
      <c r="L930" s="253" t="s">
        <v>212</v>
      </c>
      <c r="M930" s="253" t="s">
        <v>212</v>
      </c>
      <c r="N930" s="254" t="s">
        <v>212</v>
      </c>
      <c r="O930" s="253" t="s">
        <v>212</v>
      </c>
      <c r="P930" s="253" t="s">
        <v>212</v>
      </c>
      <c r="Q930" s="187">
        <v>58</v>
      </c>
      <c r="R930" s="188">
        <v>20</v>
      </c>
      <c r="T930" s="184">
        <v>0</v>
      </c>
      <c r="U930" s="189">
        <v>0</v>
      </c>
      <c r="V930" s="185">
        <v>0</v>
      </c>
      <c r="W930" s="185">
        <v>0</v>
      </c>
      <c r="X930" s="189">
        <v>0</v>
      </c>
      <c r="Y930" s="185">
        <v>0</v>
      </c>
      <c r="Z930" s="190">
        <v>0</v>
      </c>
    </row>
    <row r="931" spans="1:26" hidden="1">
      <c r="A931" s="323">
        <f t="shared" si="96"/>
        <v>925</v>
      </c>
      <c r="B931" s="324">
        <f t="shared" si="98"/>
        <v>39</v>
      </c>
      <c r="C931" s="324" t="str">
        <f t="shared" si="98"/>
        <v>Electricity Retrofit Incentive</v>
      </c>
      <c r="D931" s="324" t="str">
        <f t="shared" si="98"/>
        <v>Business, Industrial</v>
      </c>
      <c r="E931" s="324">
        <f t="shared" si="98"/>
        <v>2009</v>
      </c>
      <c r="F931" s="325" t="str">
        <f t="shared" si="98"/>
        <v>Preliminary</v>
      </c>
      <c r="H931" s="323">
        <f t="shared" si="95"/>
        <v>410</v>
      </c>
      <c r="I931" s="325" t="s">
        <v>1979</v>
      </c>
      <c r="K931" s="326">
        <v>0.28000000000000003</v>
      </c>
      <c r="L931" s="269" t="s">
        <v>212</v>
      </c>
      <c r="M931" s="269" t="s">
        <v>212</v>
      </c>
      <c r="N931" s="344" t="s">
        <v>212</v>
      </c>
      <c r="O931" s="269" t="s">
        <v>212</v>
      </c>
      <c r="P931" s="269" t="s">
        <v>212</v>
      </c>
      <c r="Q931" s="328">
        <v>58</v>
      </c>
      <c r="R931" s="329">
        <v>20</v>
      </c>
      <c r="T931" s="326">
        <v>0</v>
      </c>
      <c r="U931" s="197">
        <v>0</v>
      </c>
      <c r="V931" s="198">
        <v>0</v>
      </c>
      <c r="W931" s="198">
        <v>0</v>
      </c>
      <c r="X931" s="197">
        <v>0</v>
      </c>
      <c r="Y931" s="198">
        <v>0</v>
      </c>
      <c r="Z931" s="199">
        <v>0</v>
      </c>
    </row>
    <row r="932" spans="1:26" hidden="1">
      <c r="A932" s="23">
        <f t="shared" si="96"/>
        <v>926</v>
      </c>
      <c r="B932" s="24">
        <f t="shared" si="98"/>
        <v>39</v>
      </c>
      <c r="C932" s="24" t="str">
        <f t="shared" si="98"/>
        <v>Electricity Retrofit Incentive</v>
      </c>
      <c r="D932" s="24" t="str">
        <f t="shared" si="98"/>
        <v>Business, Industrial</v>
      </c>
      <c r="E932" s="24">
        <f t="shared" si="98"/>
        <v>2009</v>
      </c>
      <c r="F932" s="25" t="str">
        <f t="shared" si="98"/>
        <v>Preliminary</v>
      </c>
      <c r="H932" s="23">
        <f t="shared" si="95"/>
        <v>411</v>
      </c>
      <c r="I932" s="25" t="s">
        <v>1980</v>
      </c>
      <c r="K932" s="184">
        <v>0.48</v>
      </c>
      <c r="L932" s="253" t="s">
        <v>212</v>
      </c>
      <c r="M932" s="253" t="s">
        <v>212</v>
      </c>
      <c r="N932" s="254" t="s">
        <v>212</v>
      </c>
      <c r="O932" s="253" t="s">
        <v>212</v>
      </c>
      <c r="P932" s="253" t="s">
        <v>212</v>
      </c>
      <c r="Q932" s="187">
        <v>58</v>
      </c>
      <c r="R932" s="188">
        <v>20</v>
      </c>
      <c r="T932" s="184">
        <v>0</v>
      </c>
      <c r="U932" s="189">
        <v>0</v>
      </c>
      <c r="V932" s="185">
        <v>0</v>
      </c>
      <c r="W932" s="185">
        <v>0</v>
      </c>
      <c r="X932" s="189">
        <v>0</v>
      </c>
      <c r="Y932" s="185">
        <v>0</v>
      </c>
      <c r="Z932" s="190">
        <v>0</v>
      </c>
    </row>
    <row r="933" spans="1:26" hidden="1">
      <c r="A933" s="323">
        <f t="shared" si="96"/>
        <v>927</v>
      </c>
      <c r="B933" s="324">
        <f t="shared" si="98"/>
        <v>39</v>
      </c>
      <c r="C933" s="324" t="str">
        <f t="shared" si="98"/>
        <v>Electricity Retrofit Incentive</v>
      </c>
      <c r="D933" s="324" t="str">
        <f t="shared" si="98"/>
        <v>Business, Industrial</v>
      </c>
      <c r="E933" s="324">
        <f t="shared" si="98"/>
        <v>2009</v>
      </c>
      <c r="F933" s="325" t="str">
        <f t="shared" si="98"/>
        <v>Preliminary</v>
      </c>
      <c r="H933" s="323">
        <f t="shared" si="95"/>
        <v>412</v>
      </c>
      <c r="I933" s="325" t="s">
        <v>1981</v>
      </c>
      <c r="K933" s="326">
        <v>0.53</v>
      </c>
      <c r="L933" s="269" t="s">
        <v>212</v>
      </c>
      <c r="M933" s="269" t="s">
        <v>212</v>
      </c>
      <c r="N933" s="344" t="s">
        <v>212</v>
      </c>
      <c r="O933" s="269" t="s">
        <v>212</v>
      </c>
      <c r="P933" s="269" t="s">
        <v>212</v>
      </c>
      <c r="Q933" s="328">
        <v>58</v>
      </c>
      <c r="R933" s="329">
        <v>20</v>
      </c>
      <c r="T933" s="326">
        <v>0</v>
      </c>
      <c r="U933" s="197">
        <v>0</v>
      </c>
      <c r="V933" s="198">
        <v>0</v>
      </c>
      <c r="W933" s="198">
        <v>0</v>
      </c>
      <c r="X933" s="197">
        <v>0</v>
      </c>
      <c r="Y933" s="198">
        <v>0</v>
      </c>
      <c r="Z933" s="199">
        <v>0</v>
      </c>
    </row>
    <row r="934" spans="1:26" hidden="1">
      <c r="A934" s="23">
        <f t="shared" si="96"/>
        <v>928</v>
      </c>
      <c r="B934" s="24">
        <f t="shared" si="98"/>
        <v>39</v>
      </c>
      <c r="C934" s="24" t="str">
        <f t="shared" si="98"/>
        <v>Electricity Retrofit Incentive</v>
      </c>
      <c r="D934" s="24" t="str">
        <f t="shared" si="98"/>
        <v>Business, Industrial</v>
      </c>
      <c r="E934" s="24">
        <f t="shared" si="98"/>
        <v>2009</v>
      </c>
      <c r="F934" s="25" t="str">
        <f t="shared" si="98"/>
        <v>Preliminary</v>
      </c>
      <c r="H934" s="23">
        <f t="shared" si="95"/>
        <v>413</v>
      </c>
      <c r="I934" s="25" t="s">
        <v>1982</v>
      </c>
      <c r="K934" s="184">
        <v>0.42</v>
      </c>
      <c r="L934" s="253" t="s">
        <v>212</v>
      </c>
      <c r="M934" s="253" t="s">
        <v>212</v>
      </c>
      <c r="N934" s="254" t="s">
        <v>212</v>
      </c>
      <c r="O934" s="253" t="s">
        <v>212</v>
      </c>
      <c r="P934" s="253" t="s">
        <v>212</v>
      </c>
      <c r="Q934" s="187">
        <v>58</v>
      </c>
      <c r="R934" s="188">
        <v>20</v>
      </c>
      <c r="T934" s="184">
        <v>0</v>
      </c>
      <c r="U934" s="189">
        <v>0</v>
      </c>
      <c r="V934" s="185">
        <v>0</v>
      </c>
      <c r="W934" s="185">
        <v>0</v>
      </c>
      <c r="X934" s="189">
        <v>0</v>
      </c>
      <c r="Y934" s="185">
        <v>0</v>
      </c>
      <c r="Z934" s="190">
        <v>0</v>
      </c>
    </row>
    <row r="935" spans="1:26" hidden="1">
      <c r="A935" s="323">
        <f t="shared" si="96"/>
        <v>929</v>
      </c>
      <c r="B935" s="324">
        <f t="shared" si="98"/>
        <v>39</v>
      </c>
      <c r="C935" s="324" t="str">
        <f t="shared" si="98"/>
        <v>Electricity Retrofit Incentive</v>
      </c>
      <c r="D935" s="324" t="str">
        <f t="shared" si="98"/>
        <v>Business, Industrial</v>
      </c>
      <c r="E935" s="324">
        <f t="shared" si="98"/>
        <v>2009</v>
      </c>
      <c r="F935" s="325" t="str">
        <f t="shared" si="98"/>
        <v>Preliminary</v>
      </c>
      <c r="H935" s="323">
        <f t="shared" si="95"/>
        <v>414</v>
      </c>
      <c r="I935" s="325" t="s">
        <v>1983</v>
      </c>
      <c r="K935" s="326">
        <v>0.81</v>
      </c>
      <c r="L935" s="269" t="s">
        <v>212</v>
      </c>
      <c r="M935" s="269" t="s">
        <v>212</v>
      </c>
      <c r="N935" s="344" t="s">
        <v>212</v>
      </c>
      <c r="O935" s="269" t="s">
        <v>212</v>
      </c>
      <c r="P935" s="269" t="s">
        <v>212</v>
      </c>
      <c r="Q935" s="328">
        <v>58</v>
      </c>
      <c r="R935" s="329">
        <v>20</v>
      </c>
      <c r="T935" s="326">
        <v>0</v>
      </c>
      <c r="U935" s="197">
        <v>0</v>
      </c>
      <c r="V935" s="198">
        <v>0</v>
      </c>
      <c r="W935" s="198">
        <v>0</v>
      </c>
      <c r="X935" s="197">
        <v>0</v>
      </c>
      <c r="Y935" s="198">
        <v>0</v>
      </c>
      <c r="Z935" s="199">
        <v>0</v>
      </c>
    </row>
    <row r="936" spans="1:26" hidden="1">
      <c r="A936" s="23">
        <f t="shared" si="96"/>
        <v>930</v>
      </c>
      <c r="B936" s="24">
        <f t="shared" si="98"/>
        <v>39</v>
      </c>
      <c r="C936" s="24" t="str">
        <f t="shared" si="98"/>
        <v>Electricity Retrofit Incentive</v>
      </c>
      <c r="D936" s="24" t="str">
        <f t="shared" si="98"/>
        <v>Business, Industrial</v>
      </c>
      <c r="E936" s="24">
        <f t="shared" si="98"/>
        <v>2009</v>
      </c>
      <c r="F936" s="25" t="str">
        <f t="shared" si="98"/>
        <v>Preliminary</v>
      </c>
      <c r="H936" s="23">
        <f t="shared" si="95"/>
        <v>415</v>
      </c>
      <c r="I936" s="25" t="s">
        <v>1984</v>
      </c>
      <c r="K936" s="184">
        <v>0.7</v>
      </c>
      <c r="L936" s="253" t="s">
        <v>212</v>
      </c>
      <c r="M936" s="253" t="s">
        <v>212</v>
      </c>
      <c r="N936" s="254" t="s">
        <v>212</v>
      </c>
      <c r="O936" s="253" t="s">
        <v>212</v>
      </c>
      <c r="P936" s="253" t="s">
        <v>212</v>
      </c>
      <c r="Q936" s="187">
        <v>58</v>
      </c>
      <c r="R936" s="188">
        <v>20</v>
      </c>
      <c r="T936" s="184">
        <v>0</v>
      </c>
      <c r="U936" s="189">
        <v>0</v>
      </c>
      <c r="V936" s="185">
        <v>0</v>
      </c>
      <c r="W936" s="185">
        <v>0</v>
      </c>
      <c r="X936" s="189">
        <v>0</v>
      </c>
      <c r="Y936" s="185">
        <v>0</v>
      </c>
      <c r="Z936" s="190">
        <v>0</v>
      </c>
    </row>
    <row r="937" spans="1:26" hidden="1">
      <c r="A937" s="323">
        <f t="shared" si="96"/>
        <v>931</v>
      </c>
      <c r="B937" s="324">
        <f t="shared" si="98"/>
        <v>39</v>
      </c>
      <c r="C937" s="324" t="str">
        <f t="shared" si="98"/>
        <v>Electricity Retrofit Incentive</v>
      </c>
      <c r="D937" s="324" t="str">
        <f t="shared" si="98"/>
        <v>Business, Industrial</v>
      </c>
      <c r="E937" s="324">
        <f t="shared" si="98"/>
        <v>2009</v>
      </c>
      <c r="F937" s="325" t="str">
        <f t="shared" si="98"/>
        <v>Preliminary</v>
      </c>
      <c r="H937" s="323">
        <f t="shared" si="95"/>
        <v>416</v>
      </c>
      <c r="I937" s="325" t="s">
        <v>1985</v>
      </c>
      <c r="K937" s="326">
        <v>0.74</v>
      </c>
      <c r="L937" s="269" t="s">
        <v>212</v>
      </c>
      <c r="M937" s="269" t="s">
        <v>212</v>
      </c>
      <c r="N937" s="344" t="s">
        <v>212</v>
      </c>
      <c r="O937" s="269" t="s">
        <v>212</v>
      </c>
      <c r="P937" s="269" t="s">
        <v>212</v>
      </c>
      <c r="Q937" s="328">
        <v>58</v>
      </c>
      <c r="R937" s="329">
        <v>20</v>
      </c>
      <c r="T937" s="326">
        <v>0</v>
      </c>
      <c r="U937" s="197">
        <v>0</v>
      </c>
      <c r="V937" s="198">
        <v>0</v>
      </c>
      <c r="W937" s="198">
        <v>0</v>
      </c>
      <c r="X937" s="197">
        <v>0</v>
      </c>
      <c r="Y937" s="198">
        <v>0</v>
      </c>
      <c r="Z937" s="199">
        <v>0</v>
      </c>
    </row>
    <row r="938" spans="1:26" hidden="1">
      <c r="A938" s="23">
        <f t="shared" si="96"/>
        <v>932</v>
      </c>
      <c r="B938" s="24">
        <f t="shared" si="98"/>
        <v>39</v>
      </c>
      <c r="C938" s="24" t="str">
        <f t="shared" si="98"/>
        <v>Electricity Retrofit Incentive</v>
      </c>
      <c r="D938" s="24" t="str">
        <f t="shared" si="98"/>
        <v>Business, Industrial</v>
      </c>
      <c r="E938" s="24">
        <f t="shared" si="98"/>
        <v>2009</v>
      </c>
      <c r="F938" s="25" t="str">
        <f t="shared" si="98"/>
        <v>Preliminary</v>
      </c>
      <c r="H938" s="23">
        <f t="shared" si="95"/>
        <v>417</v>
      </c>
      <c r="I938" s="25" t="s">
        <v>1986</v>
      </c>
      <c r="K938" s="184">
        <v>0.98</v>
      </c>
      <c r="L938" s="253" t="s">
        <v>212</v>
      </c>
      <c r="M938" s="253" t="s">
        <v>212</v>
      </c>
      <c r="N938" s="254" t="s">
        <v>212</v>
      </c>
      <c r="O938" s="253" t="s">
        <v>212</v>
      </c>
      <c r="P938" s="253" t="s">
        <v>212</v>
      </c>
      <c r="Q938" s="187">
        <v>58</v>
      </c>
      <c r="R938" s="188">
        <v>20</v>
      </c>
      <c r="T938" s="184">
        <v>0</v>
      </c>
      <c r="U938" s="189">
        <v>0</v>
      </c>
      <c r="V938" s="185">
        <v>0</v>
      </c>
      <c r="W938" s="185">
        <v>0</v>
      </c>
      <c r="X938" s="189">
        <v>0</v>
      </c>
      <c r="Y938" s="185">
        <v>0</v>
      </c>
      <c r="Z938" s="190">
        <v>0</v>
      </c>
    </row>
    <row r="939" spans="1:26" hidden="1">
      <c r="A939" s="323">
        <f t="shared" si="96"/>
        <v>933</v>
      </c>
      <c r="B939" s="324">
        <f t="shared" ref="B939:F954" si="99">B938</f>
        <v>39</v>
      </c>
      <c r="C939" s="324" t="str">
        <f t="shared" si="99"/>
        <v>Electricity Retrofit Incentive</v>
      </c>
      <c r="D939" s="324" t="str">
        <f t="shared" si="99"/>
        <v>Business, Industrial</v>
      </c>
      <c r="E939" s="324">
        <f t="shared" si="99"/>
        <v>2009</v>
      </c>
      <c r="F939" s="325" t="str">
        <f t="shared" si="99"/>
        <v>Preliminary</v>
      </c>
      <c r="H939" s="323">
        <f t="shared" si="95"/>
        <v>418</v>
      </c>
      <c r="I939" s="325" t="s">
        <v>1987</v>
      </c>
      <c r="K939" s="326">
        <v>0.02</v>
      </c>
      <c r="L939" s="269" t="s">
        <v>212</v>
      </c>
      <c r="M939" s="269" t="s">
        <v>212</v>
      </c>
      <c r="N939" s="344" t="s">
        <v>212</v>
      </c>
      <c r="O939" s="269" t="s">
        <v>212</v>
      </c>
      <c r="P939" s="269" t="s">
        <v>212</v>
      </c>
      <c r="Q939" s="328">
        <v>58</v>
      </c>
      <c r="R939" s="329">
        <v>20</v>
      </c>
      <c r="T939" s="326">
        <v>0</v>
      </c>
      <c r="U939" s="197">
        <v>0</v>
      </c>
      <c r="V939" s="198">
        <v>0</v>
      </c>
      <c r="W939" s="198">
        <v>0</v>
      </c>
      <c r="X939" s="197">
        <v>0</v>
      </c>
      <c r="Y939" s="198">
        <v>0</v>
      </c>
      <c r="Z939" s="199">
        <v>0</v>
      </c>
    </row>
    <row r="940" spans="1:26" hidden="1">
      <c r="A940" s="23">
        <f t="shared" si="96"/>
        <v>934</v>
      </c>
      <c r="B940" s="24">
        <f t="shared" si="99"/>
        <v>39</v>
      </c>
      <c r="C940" s="24" t="str">
        <f t="shared" si="99"/>
        <v>Electricity Retrofit Incentive</v>
      </c>
      <c r="D940" s="24" t="str">
        <f t="shared" si="99"/>
        <v>Business, Industrial</v>
      </c>
      <c r="E940" s="24">
        <f t="shared" si="99"/>
        <v>2009</v>
      </c>
      <c r="F940" s="25" t="str">
        <f t="shared" si="99"/>
        <v>Preliminary</v>
      </c>
      <c r="H940" s="23">
        <f t="shared" si="95"/>
        <v>419</v>
      </c>
      <c r="I940" s="25" t="s">
        <v>1988</v>
      </c>
      <c r="K940" s="184">
        <v>0.03</v>
      </c>
      <c r="L940" s="253" t="s">
        <v>212</v>
      </c>
      <c r="M940" s="253" t="s">
        <v>212</v>
      </c>
      <c r="N940" s="254" t="s">
        <v>212</v>
      </c>
      <c r="O940" s="253" t="s">
        <v>212</v>
      </c>
      <c r="P940" s="253" t="s">
        <v>212</v>
      </c>
      <c r="Q940" s="187">
        <v>58</v>
      </c>
      <c r="R940" s="188">
        <v>20</v>
      </c>
      <c r="T940" s="184">
        <v>0</v>
      </c>
      <c r="U940" s="189">
        <v>0</v>
      </c>
      <c r="V940" s="185">
        <v>0</v>
      </c>
      <c r="W940" s="185">
        <v>0</v>
      </c>
      <c r="X940" s="189">
        <v>0</v>
      </c>
      <c r="Y940" s="185">
        <v>0</v>
      </c>
      <c r="Z940" s="190">
        <v>0</v>
      </c>
    </row>
    <row r="941" spans="1:26" hidden="1">
      <c r="A941" s="323">
        <f t="shared" si="96"/>
        <v>935</v>
      </c>
      <c r="B941" s="324">
        <f t="shared" si="99"/>
        <v>39</v>
      </c>
      <c r="C941" s="324" t="str">
        <f t="shared" si="99"/>
        <v>Electricity Retrofit Incentive</v>
      </c>
      <c r="D941" s="324" t="str">
        <f t="shared" si="99"/>
        <v>Business, Industrial</v>
      </c>
      <c r="E941" s="324">
        <f t="shared" si="99"/>
        <v>2009</v>
      </c>
      <c r="F941" s="325" t="str">
        <f t="shared" si="99"/>
        <v>Preliminary</v>
      </c>
      <c r="H941" s="323">
        <f t="shared" si="95"/>
        <v>420</v>
      </c>
      <c r="I941" s="325" t="s">
        <v>1989</v>
      </c>
      <c r="K941" s="326">
        <v>0.04</v>
      </c>
      <c r="L941" s="269" t="s">
        <v>212</v>
      </c>
      <c r="M941" s="269" t="s">
        <v>212</v>
      </c>
      <c r="N941" s="344" t="s">
        <v>212</v>
      </c>
      <c r="O941" s="269" t="s">
        <v>212</v>
      </c>
      <c r="P941" s="269" t="s">
        <v>212</v>
      </c>
      <c r="Q941" s="328">
        <v>58</v>
      </c>
      <c r="R941" s="329">
        <v>20</v>
      </c>
      <c r="T941" s="326">
        <v>0</v>
      </c>
      <c r="U941" s="197">
        <v>0</v>
      </c>
      <c r="V941" s="198">
        <v>0</v>
      </c>
      <c r="W941" s="198">
        <v>0</v>
      </c>
      <c r="X941" s="197">
        <v>0</v>
      </c>
      <c r="Y941" s="198">
        <v>0</v>
      </c>
      <c r="Z941" s="199">
        <v>0</v>
      </c>
    </row>
    <row r="942" spans="1:26" hidden="1">
      <c r="A942" s="23">
        <f t="shared" si="96"/>
        <v>936</v>
      </c>
      <c r="B942" s="24">
        <f t="shared" si="99"/>
        <v>39</v>
      </c>
      <c r="C942" s="24" t="str">
        <f t="shared" si="99"/>
        <v>Electricity Retrofit Incentive</v>
      </c>
      <c r="D942" s="24" t="str">
        <f t="shared" si="99"/>
        <v>Business, Industrial</v>
      </c>
      <c r="E942" s="24">
        <f t="shared" si="99"/>
        <v>2009</v>
      </c>
      <c r="F942" s="25" t="str">
        <f t="shared" si="99"/>
        <v>Preliminary</v>
      </c>
      <c r="H942" s="23">
        <f t="shared" si="95"/>
        <v>421</v>
      </c>
      <c r="I942" s="25" t="s">
        <v>1990</v>
      </c>
      <c r="K942" s="184">
        <v>0.04</v>
      </c>
      <c r="L942" s="253" t="s">
        <v>212</v>
      </c>
      <c r="M942" s="253" t="s">
        <v>212</v>
      </c>
      <c r="N942" s="254" t="s">
        <v>212</v>
      </c>
      <c r="O942" s="253" t="s">
        <v>212</v>
      </c>
      <c r="P942" s="253" t="s">
        <v>212</v>
      </c>
      <c r="Q942" s="187">
        <v>58</v>
      </c>
      <c r="R942" s="188">
        <v>20</v>
      </c>
      <c r="T942" s="184">
        <v>0</v>
      </c>
      <c r="U942" s="189">
        <v>0</v>
      </c>
      <c r="V942" s="185">
        <v>0</v>
      </c>
      <c r="W942" s="185">
        <v>0</v>
      </c>
      <c r="X942" s="189">
        <v>0</v>
      </c>
      <c r="Y942" s="185">
        <v>0</v>
      </c>
      <c r="Z942" s="190">
        <v>0</v>
      </c>
    </row>
    <row r="943" spans="1:26" hidden="1">
      <c r="A943" s="323">
        <f t="shared" si="96"/>
        <v>937</v>
      </c>
      <c r="B943" s="324">
        <f t="shared" si="99"/>
        <v>39</v>
      </c>
      <c r="C943" s="324" t="str">
        <f t="shared" si="99"/>
        <v>Electricity Retrofit Incentive</v>
      </c>
      <c r="D943" s="324" t="str">
        <f t="shared" si="99"/>
        <v>Business, Industrial</v>
      </c>
      <c r="E943" s="324">
        <f t="shared" si="99"/>
        <v>2009</v>
      </c>
      <c r="F943" s="325" t="str">
        <f t="shared" si="99"/>
        <v>Preliminary</v>
      </c>
      <c r="H943" s="323">
        <f t="shared" si="95"/>
        <v>422</v>
      </c>
      <c r="I943" s="325" t="s">
        <v>1991</v>
      </c>
      <c r="K943" s="326">
        <v>7.0000000000000007E-2</v>
      </c>
      <c r="L943" s="269" t="s">
        <v>212</v>
      </c>
      <c r="M943" s="269" t="s">
        <v>212</v>
      </c>
      <c r="N943" s="344" t="s">
        <v>212</v>
      </c>
      <c r="O943" s="269" t="s">
        <v>212</v>
      </c>
      <c r="P943" s="269" t="s">
        <v>212</v>
      </c>
      <c r="Q943" s="328">
        <v>58</v>
      </c>
      <c r="R943" s="329">
        <v>20</v>
      </c>
      <c r="T943" s="326">
        <v>0</v>
      </c>
      <c r="U943" s="197">
        <v>0</v>
      </c>
      <c r="V943" s="198">
        <v>0</v>
      </c>
      <c r="W943" s="198">
        <v>0</v>
      </c>
      <c r="X943" s="197">
        <v>0</v>
      </c>
      <c r="Y943" s="198">
        <v>0</v>
      </c>
      <c r="Z943" s="199">
        <v>0</v>
      </c>
    </row>
    <row r="944" spans="1:26" hidden="1">
      <c r="A944" s="23">
        <f t="shared" si="96"/>
        <v>938</v>
      </c>
      <c r="B944" s="24">
        <f t="shared" si="99"/>
        <v>39</v>
      </c>
      <c r="C944" s="24" t="str">
        <f t="shared" si="99"/>
        <v>Electricity Retrofit Incentive</v>
      </c>
      <c r="D944" s="24" t="str">
        <f t="shared" si="99"/>
        <v>Business, Industrial</v>
      </c>
      <c r="E944" s="24">
        <f t="shared" si="99"/>
        <v>2009</v>
      </c>
      <c r="F944" s="25" t="str">
        <f t="shared" si="99"/>
        <v>Preliminary</v>
      </c>
      <c r="H944" s="23">
        <f t="shared" si="95"/>
        <v>423</v>
      </c>
      <c r="I944" s="25" t="s">
        <v>1992</v>
      </c>
      <c r="K944" s="184">
        <v>0.11</v>
      </c>
      <c r="L944" s="253" t="s">
        <v>212</v>
      </c>
      <c r="M944" s="253" t="s">
        <v>212</v>
      </c>
      <c r="N944" s="254" t="s">
        <v>212</v>
      </c>
      <c r="O944" s="253" t="s">
        <v>212</v>
      </c>
      <c r="P944" s="253" t="s">
        <v>212</v>
      </c>
      <c r="Q944" s="187">
        <v>58</v>
      </c>
      <c r="R944" s="188">
        <v>20</v>
      </c>
      <c r="T944" s="184">
        <v>0</v>
      </c>
      <c r="U944" s="189">
        <v>0</v>
      </c>
      <c r="V944" s="185">
        <v>0</v>
      </c>
      <c r="W944" s="185">
        <v>0</v>
      </c>
      <c r="X944" s="189">
        <v>0</v>
      </c>
      <c r="Y944" s="185">
        <v>0</v>
      </c>
      <c r="Z944" s="190">
        <v>0</v>
      </c>
    </row>
    <row r="945" spans="1:26" hidden="1">
      <c r="A945" s="323">
        <f t="shared" si="96"/>
        <v>939</v>
      </c>
      <c r="B945" s="324">
        <f t="shared" si="99"/>
        <v>39</v>
      </c>
      <c r="C945" s="324" t="str">
        <f t="shared" si="99"/>
        <v>Electricity Retrofit Incentive</v>
      </c>
      <c r="D945" s="324" t="str">
        <f t="shared" si="99"/>
        <v>Business, Industrial</v>
      </c>
      <c r="E945" s="324">
        <f t="shared" si="99"/>
        <v>2009</v>
      </c>
      <c r="F945" s="325" t="str">
        <f t="shared" si="99"/>
        <v>Preliminary</v>
      </c>
      <c r="H945" s="323">
        <f t="shared" si="95"/>
        <v>424</v>
      </c>
      <c r="I945" s="325" t="s">
        <v>1993</v>
      </c>
      <c r="K945" s="326">
        <v>0.15</v>
      </c>
      <c r="L945" s="269" t="s">
        <v>212</v>
      </c>
      <c r="M945" s="269" t="s">
        <v>212</v>
      </c>
      <c r="N945" s="344" t="s">
        <v>212</v>
      </c>
      <c r="O945" s="269" t="s">
        <v>212</v>
      </c>
      <c r="P945" s="269" t="s">
        <v>212</v>
      </c>
      <c r="Q945" s="328">
        <v>58</v>
      </c>
      <c r="R945" s="329">
        <v>20</v>
      </c>
      <c r="T945" s="326">
        <v>0</v>
      </c>
      <c r="U945" s="197">
        <v>0</v>
      </c>
      <c r="V945" s="198">
        <v>0</v>
      </c>
      <c r="W945" s="198">
        <v>0</v>
      </c>
      <c r="X945" s="197">
        <v>0</v>
      </c>
      <c r="Y945" s="198">
        <v>0</v>
      </c>
      <c r="Z945" s="199">
        <v>0</v>
      </c>
    </row>
    <row r="946" spans="1:26" hidden="1">
      <c r="A946" s="23">
        <f t="shared" si="96"/>
        <v>940</v>
      </c>
      <c r="B946" s="24">
        <f t="shared" si="99"/>
        <v>39</v>
      </c>
      <c r="C946" s="24" t="str">
        <f t="shared" si="99"/>
        <v>Electricity Retrofit Incentive</v>
      </c>
      <c r="D946" s="24" t="str">
        <f t="shared" si="99"/>
        <v>Business, Industrial</v>
      </c>
      <c r="E946" s="24">
        <f t="shared" si="99"/>
        <v>2009</v>
      </c>
      <c r="F946" s="25" t="str">
        <f t="shared" si="99"/>
        <v>Preliminary</v>
      </c>
      <c r="H946" s="23">
        <f t="shared" si="95"/>
        <v>425</v>
      </c>
      <c r="I946" s="25" t="s">
        <v>1994</v>
      </c>
      <c r="K946" s="184">
        <v>0.14000000000000001</v>
      </c>
      <c r="L946" s="253" t="s">
        <v>212</v>
      </c>
      <c r="M946" s="253" t="s">
        <v>212</v>
      </c>
      <c r="N946" s="254" t="s">
        <v>212</v>
      </c>
      <c r="O946" s="253" t="s">
        <v>212</v>
      </c>
      <c r="P946" s="253" t="s">
        <v>212</v>
      </c>
      <c r="Q946" s="187">
        <v>58</v>
      </c>
      <c r="R946" s="188">
        <v>20</v>
      </c>
      <c r="T946" s="184">
        <v>0</v>
      </c>
      <c r="U946" s="189">
        <v>0</v>
      </c>
      <c r="V946" s="185">
        <v>0</v>
      </c>
      <c r="W946" s="185">
        <v>0</v>
      </c>
      <c r="X946" s="189">
        <v>0</v>
      </c>
      <c r="Y946" s="185">
        <v>0</v>
      </c>
      <c r="Z946" s="190">
        <v>0</v>
      </c>
    </row>
    <row r="947" spans="1:26" hidden="1">
      <c r="A947" s="323">
        <f t="shared" si="96"/>
        <v>941</v>
      </c>
      <c r="B947" s="324">
        <f t="shared" si="99"/>
        <v>39</v>
      </c>
      <c r="C947" s="324" t="str">
        <f t="shared" si="99"/>
        <v>Electricity Retrofit Incentive</v>
      </c>
      <c r="D947" s="324" t="str">
        <f t="shared" si="99"/>
        <v>Business, Industrial</v>
      </c>
      <c r="E947" s="324">
        <f t="shared" si="99"/>
        <v>2009</v>
      </c>
      <c r="F947" s="325" t="str">
        <f t="shared" si="99"/>
        <v>Preliminary</v>
      </c>
      <c r="H947" s="323">
        <f t="shared" si="95"/>
        <v>426</v>
      </c>
      <c r="I947" s="325" t="s">
        <v>1995</v>
      </c>
      <c r="K947" s="326">
        <v>0.26</v>
      </c>
      <c r="L947" s="269" t="s">
        <v>212</v>
      </c>
      <c r="M947" s="269" t="s">
        <v>212</v>
      </c>
      <c r="N947" s="344" t="s">
        <v>212</v>
      </c>
      <c r="O947" s="269" t="s">
        <v>212</v>
      </c>
      <c r="P947" s="269" t="s">
        <v>212</v>
      </c>
      <c r="Q947" s="328">
        <v>58</v>
      </c>
      <c r="R947" s="329">
        <v>20</v>
      </c>
      <c r="T947" s="326">
        <v>0</v>
      </c>
      <c r="U947" s="197">
        <v>0</v>
      </c>
      <c r="V947" s="198">
        <v>0</v>
      </c>
      <c r="W947" s="198">
        <v>0</v>
      </c>
      <c r="X947" s="197">
        <v>0</v>
      </c>
      <c r="Y947" s="198">
        <v>0</v>
      </c>
      <c r="Z947" s="199">
        <v>0</v>
      </c>
    </row>
    <row r="948" spans="1:26" hidden="1">
      <c r="A948" s="23">
        <f t="shared" si="96"/>
        <v>942</v>
      </c>
      <c r="B948" s="24">
        <f t="shared" si="99"/>
        <v>39</v>
      </c>
      <c r="C948" s="24" t="str">
        <f t="shared" si="99"/>
        <v>Electricity Retrofit Incentive</v>
      </c>
      <c r="D948" s="24" t="str">
        <f t="shared" si="99"/>
        <v>Business, Industrial</v>
      </c>
      <c r="E948" s="24">
        <f t="shared" si="99"/>
        <v>2009</v>
      </c>
      <c r="F948" s="25" t="str">
        <f t="shared" si="99"/>
        <v>Preliminary</v>
      </c>
      <c r="H948" s="23">
        <f t="shared" si="95"/>
        <v>427</v>
      </c>
      <c r="I948" s="25" t="s">
        <v>1996</v>
      </c>
      <c r="K948" s="184">
        <v>0.19</v>
      </c>
      <c r="L948" s="253" t="s">
        <v>212</v>
      </c>
      <c r="M948" s="253" t="s">
        <v>212</v>
      </c>
      <c r="N948" s="254" t="s">
        <v>212</v>
      </c>
      <c r="O948" s="253" t="s">
        <v>212</v>
      </c>
      <c r="P948" s="253" t="s">
        <v>212</v>
      </c>
      <c r="Q948" s="187">
        <v>58</v>
      </c>
      <c r="R948" s="188">
        <v>20</v>
      </c>
      <c r="T948" s="184">
        <v>0</v>
      </c>
      <c r="U948" s="189">
        <v>0</v>
      </c>
      <c r="V948" s="185">
        <v>0</v>
      </c>
      <c r="W948" s="185">
        <v>0</v>
      </c>
      <c r="X948" s="189">
        <v>0</v>
      </c>
      <c r="Y948" s="185">
        <v>0</v>
      </c>
      <c r="Z948" s="190">
        <v>0</v>
      </c>
    </row>
    <row r="949" spans="1:26" hidden="1">
      <c r="A949" s="323">
        <f t="shared" si="96"/>
        <v>943</v>
      </c>
      <c r="B949" s="324">
        <f t="shared" si="99"/>
        <v>39</v>
      </c>
      <c r="C949" s="324" t="str">
        <f t="shared" si="99"/>
        <v>Electricity Retrofit Incentive</v>
      </c>
      <c r="D949" s="324" t="str">
        <f t="shared" si="99"/>
        <v>Business, Industrial</v>
      </c>
      <c r="E949" s="324">
        <f t="shared" si="99"/>
        <v>2009</v>
      </c>
      <c r="F949" s="325" t="str">
        <f t="shared" si="99"/>
        <v>Preliminary</v>
      </c>
      <c r="H949" s="323">
        <f t="shared" si="95"/>
        <v>428</v>
      </c>
      <c r="I949" s="325" t="s">
        <v>1997</v>
      </c>
      <c r="K949" s="326">
        <v>0.23</v>
      </c>
      <c r="L949" s="269" t="s">
        <v>212</v>
      </c>
      <c r="M949" s="269" t="s">
        <v>212</v>
      </c>
      <c r="N949" s="344" t="s">
        <v>212</v>
      </c>
      <c r="O949" s="269" t="s">
        <v>212</v>
      </c>
      <c r="P949" s="269" t="s">
        <v>212</v>
      </c>
      <c r="Q949" s="328">
        <v>58</v>
      </c>
      <c r="R949" s="329">
        <v>20</v>
      </c>
      <c r="T949" s="326">
        <v>0</v>
      </c>
      <c r="U949" s="197">
        <v>0</v>
      </c>
      <c r="V949" s="198">
        <v>0</v>
      </c>
      <c r="W949" s="198">
        <v>0</v>
      </c>
      <c r="X949" s="197">
        <v>0</v>
      </c>
      <c r="Y949" s="198">
        <v>0</v>
      </c>
      <c r="Z949" s="199">
        <v>0</v>
      </c>
    </row>
    <row r="950" spans="1:26" hidden="1">
      <c r="A950" s="23">
        <f t="shared" si="96"/>
        <v>944</v>
      </c>
      <c r="B950" s="24">
        <f t="shared" si="99"/>
        <v>39</v>
      </c>
      <c r="C950" s="24" t="str">
        <f t="shared" si="99"/>
        <v>Electricity Retrofit Incentive</v>
      </c>
      <c r="D950" s="24" t="str">
        <f t="shared" si="99"/>
        <v>Business, Industrial</v>
      </c>
      <c r="E950" s="24">
        <f t="shared" si="99"/>
        <v>2009</v>
      </c>
      <c r="F950" s="25" t="str">
        <f t="shared" si="99"/>
        <v>Preliminary</v>
      </c>
      <c r="H950" s="23">
        <f t="shared" si="95"/>
        <v>429</v>
      </c>
      <c r="I950" s="25" t="s">
        <v>1998</v>
      </c>
      <c r="K950" s="184">
        <v>0.28000000000000003</v>
      </c>
      <c r="L950" s="253" t="s">
        <v>212</v>
      </c>
      <c r="M950" s="253" t="s">
        <v>212</v>
      </c>
      <c r="N950" s="254" t="s">
        <v>212</v>
      </c>
      <c r="O950" s="253" t="s">
        <v>212</v>
      </c>
      <c r="P950" s="253" t="s">
        <v>212</v>
      </c>
      <c r="Q950" s="187">
        <v>58</v>
      </c>
      <c r="R950" s="188">
        <v>20</v>
      </c>
      <c r="T950" s="184">
        <v>0</v>
      </c>
      <c r="U950" s="189">
        <v>0</v>
      </c>
      <c r="V950" s="185">
        <v>0</v>
      </c>
      <c r="W950" s="185">
        <v>0</v>
      </c>
      <c r="X950" s="189">
        <v>0</v>
      </c>
      <c r="Y950" s="185">
        <v>0</v>
      </c>
      <c r="Z950" s="190">
        <v>0</v>
      </c>
    </row>
    <row r="951" spans="1:26" hidden="1">
      <c r="A951" s="323">
        <f t="shared" si="96"/>
        <v>945</v>
      </c>
      <c r="B951" s="324">
        <f t="shared" si="99"/>
        <v>39</v>
      </c>
      <c r="C951" s="324" t="str">
        <f t="shared" si="99"/>
        <v>Electricity Retrofit Incentive</v>
      </c>
      <c r="D951" s="324" t="str">
        <f t="shared" si="99"/>
        <v>Business, Industrial</v>
      </c>
      <c r="E951" s="324">
        <f t="shared" si="99"/>
        <v>2009</v>
      </c>
      <c r="F951" s="325" t="str">
        <f t="shared" si="99"/>
        <v>Preliminary</v>
      </c>
      <c r="H951" s="323">
        <f t="shared" si="95"/>
        <v>430</v>
      </c>
      <c r="I951" s="325" t="s">
        <v>1999</v>
      </c>
      <c r="K951" s="326">
        <v>0.48</v>
      </c>
      <c r="L951" s="269" t="s">
        <v>212</v>
      </c>
      <c r="M951" s="269" t="s">
        <v>212</v>
      </c>
      <c r="N951" s="344" t="s">
        <v>212</v>
      </c>
      <c r="O951" s="269" t="s">
        <v>212</v>
      </c>
      <c r="P951" s="269" t="s">
        <v>212</v>
      </c>
      <c r="Q951" s="328">
        <v>58</v>
      </c>
      <c r="R951" s="329">
        <v>20</v>
      </c>
      <c r="T951" s="326">
        <v>0</v>
      </c>
      <c r="U951" s="197">
        <v>0</v>
      </c>
      <c r="V951" s="198">
        <v>0</v>
      </c>
      <c r="W951" s="198">
        <v>0</v>
      </c>
      <c r="X951" s="197">
        <v>0</v>
      </c>
      <c r="Y951" s="198">
        <v>0</v>
      </c>
      <c r="Z951" s="199">
        <v>0</v>
      </c>
    </row>
    <row r="952" spans="1:26" hidden="1">
      <c r="A952" s="23">
        <f t="shared" si="96"/>
        <v>946</v>
      </c>
      <c r="B952" s="24">
        <f t="shared" si="99"/>
        <v>39</v>
      </c>
      <c r="C952" s="24" t="str">
        <f t="shared" si="99"/>
        <v>Electricity Retrofit Incentive</v>
      </c>
      <c r="D952" s="24" t="str">
        <f t="shared" si="99"/>
        <v>Business, Industrial</v>
      </c>
      <c r="E952" s="24">
        <f t="shared" si="99"/>
        <v>2009</v>
      </c>
      <c r="F952" s="25" t="str">
        <f t="shared" si="99"/>
        <v>Preliminary</v>
      </c>
      <c r="H952" s="23">
        <f t="shared" si="95"/>
        <v>431</v>
      </c>
      <c r="I952" s="25" t="s">
        <v>2000</v>
      </c>
      <c r="K952" s="184">
        <v>0.53</v>
      </c>
      <c r="L952" s="253" t="s">
        <v>212</v>
      </c>
      <c r="M952" s="253" t="s">
        <v>212</v>
      </c>
      <c r="N952" s="254" t="s">
        <v>212</v>
      </c>
      <c r="O952" s="253" t="s">
        <v>212</v>
      </c>
      <c r="P952" s="253" t="s">
        <v>212</v>
      </c>
      <c r="Q952" s="187">
        <v>58</v>
      </c>
      <c r="R952" s="188">
        <v>20</v>
      </c>
      <c r="T952" s="184">
        <v>0</v>
      </c>
      <c r="U952" s="189">
        <v>0</v>
      </c>
      <c r="V952" s="185">
        <v>0</v>
      </c>
      <c r="W952" s="185">
        <v>0</v>
      </c>
      <c r="X952" s="189">
        <v>0</v>
      </c>
      <c r="Y952" s="185">
        <v>0</v>
      </c>
      <c r="Z952" s="190">
        <v>0</v>
      </c>
    </row>
    <row r="953" spans="1:26" hidden="1">
      <c r="A953" s="323">
        <f t="shared" si="96"/>
        <v>947</v>
      </c>
      <c r="B953" s="324">
        <f t="shared" si="99"/>
        <v>39</v>
      </c>
      <c r="C953" s="324" t="str">
        <f t="shared" si="99"/>
        <v>Electricity Retrofit Incentive</v>
      </c>
      <c r="D953" s="324" t="str">
        <f t="shared" si="99"/>
        <v>Business, Industrial</v>
      </c>
      <c r="E953" s="324">
        <f t="shared" si="99"/>
        <v>2009</v>
      </c>
      <c r="F953" s="325" t="str">
        <f t="shared" si="99"/>
        <v>Preliminary</v>
      </c>
      <c r="H953" s="323">
        <f t="shared" si="95"/>
        <v>432</v>
      </c>
      <c r="I953" s="325" t="s">
        <v>2001</v>
      </c>
      <c r="K953" s="326">
        <v>0.61</v>
      </c>
      <c r="L953" s="269" t="s">
        <v>212</v>
      </c>
      <c r="M953" s="269" t="s">
        <v>212</v>
      </c>
      <c r="N953" s="344" t="s">
        <v>212</v>
      </c>
      <c r="O953" s="269" t="s">
        <v>212</v>
      </c>
      <c r="P953" s="269" t="s">
        <v>212</v>
      </c>
      <c r="Q953" s="328">
        <v>58</v>
      </c>
      <c r="R953" s="329">
        <v>20</v>
      </c>
      <c r="T953" s="326">
        <v>0</v>
      </c>
      <c r="U953" s="197">
        <v>0</v>
      </c>
      <c r="V953" s="198">
        <v>0</v>
      </c>
      <c r="W953" s="198">
        <v>0</v>
      </c>
      <c r="X953" s="197">
        <v>0</v>
      </c>
      <c r="Y953" s="198">
        <v>0</v>
      </c>
      <c r="Z953" s="199">
        <v>0</v>
      </c>
    </row>
    <row r="954" spans="1:26" hidden="1">
      <c r="A954" s="23">
        <f t="shared" si="96"/>
        <v>948</v>
      </c>
      <c r="B954" s="24">
        <f t="shared" si="99"/>
        <v>39</v>
      </c>
      <c r="C954" s="24" t="str">
        <f t="shared" si="99"/>
        <v>Electricity Retrofit Incentive</v>
      </c>
      <c r="D954" s="24" t="str">
        <f t="shared" si="99"/>
        <v>Business, Industrial</v>
      </c>
      <c r="E954" s="24">
        <f t="shared" si="99"/>
        <v>2009</v>
      </c>
      <c r="F954" s="25" t="str">
        <f t="shared" si="99"/>
        <v>Preliminary</v>
      </c>
      <c r="H954" s="23">
        <f t="shared" si="95"/>
        <v>433</v>
      </c>
      <c r="I954" s="25" t="s">
        <v>2002</v>
      </c>
      <c r="K954" s="184">
        <v>0.56000000000000005</v>
      </c>
      <c r="L954" s="253" t="s">
        <v>212</v>
      </c>
      <c r="M954" s="253" t="s">
        <v>212</v>
      </c>
      <c r="N954" s="254" t="s">
        <v>212</v>
      </c>
      <c r="O954" s="253" t="s">
        <v>212</v>
      </c>
      <c r="P954" s="253" t="s">
        <v>212</v>
      </c>
      <c r="Q954" s="187">
        <v>58</v>
      </c>
      <c r="R954" s="188">
        <v>20</v>
      </c>
      <c r="T954" s="184">
        <v>0</v>
      </c>
      <c r="U954" s="189">
        <v>0</v>
      </c>
      <c r="V954" s="185">
        <v>0</v>
      </c>
      <c r="W954" s="185">
        <v>0</v>
      </c>
      <c r="X954" s="189">
        <v>0</v>
      </c>
      <c r="Y954" s="185">
        <v>0</v>
      </c>
      <c r="Z954" s="190">
        <v>0</v>
      </c>
    </row>
    <row r="955" spans="1:26" hidden="1">
      <c r="A955" s="323">
        <f t="shared" si="96"/>
        <v>949</v>
      </c>
      <c r="B955" s="324">
        <f t="shared" ref="B955:F970" si="100">B954</f>
        <v>39</v>
      </c>
      <c r="C955" s="324" t="str">
        <f t="shared" si="100"/>
        <v>Electricity Retrofit Incentive</v>
      </c>
      <c r="D955" s="324" t="str">
        <f t="shared" si="100"/>
        <v>Business, Industrial</v>
      </c>
      <c r="E955" s="324">
        <f t="shared" si="100"/>
        <v>2009</v>
      </c>
      <c r="F955" s="325" t="str">
        <f t="shared" si="100"/>
        <v>Preliminary</v>
      </c>
      <c r="H955" s="323">
        <f t="shared" si="95"/>
        <v>434</v>
      </c>
      <c r="I955" s="325" t="s">
        <v>2003</v>
      </c>
      <c r="K955" s="326">
        <v>0.7</v>
      </c>
      <c r="L955" s="269" t="s">
        <v>212</v>
      </c>
      <c r="M955" s="269" t="s">
        <v>212</v>
      </c>
      <c r="N955" s="344" t="s">
        <v>212</v>
      </c>
      <c r="O955" s="269" t="s">
        <v>212</v>
      </c>
      <c r="P955" s="269" t="s">
        <v>212</v>
      </c>
      <c r="Q955" s="328">
        <v>58</v>
      </c>
      <c r="R955" s="329">
        <v>20</v>
      </c>
      <c r="T955" s="326">
        <v>0</v>
      </c>
      <c r="U955" s="197">
        <v>0</v>
      </c>
      <c r="V955" s="198">
        <v>0</v>
      </c>
      <c r="W955" s="198">
        <v>0</v>
      </c>
      <c r="X955" s="197">
        <v>0</v>
      </c>
      <c r="Y955" s="198">
        <v>0</v>
      </c>
      <c r="Z955" s="199">
        <v>0</v>
      </c>
    </row>
    <row r="956" spans="1:26" hidden="1">
      <c r="A956" s="23">
        <f t="shared" si="96"/>
        <v>950</v>
      </c>
      <c r="B956" s="24">
        <f t="shared" si="100"/>
        <v>39</v>
      </c>
      <c r="C956" s="24" t="str">
        <f t="shared" si="100"/>
        <v>Electricity Retrofit Incentive</v>
      </c>
      <c r="D956" s="24" t="str">
        <f t="shared" si="100"/>
        <v>Business, Industrial</v>
      </c>
      <c r="E956" s="24">
        <f t="shared" si="100"/>
        <v>2009</v>
      </c>
      <c r="F956" s="25" t="str">
        <f t="shared" si="100"/>
        <v>Preliminary</v>
      </c>
      <c r="H956" s="23">
        <f t="shared" si="95"/>
        <v>435</v>
      </c>
      <c r="I956" s="25" t="s">
        <v>2004</v>
      </c>
      <c r="K956" s="184">
        <v>0.74</v>
      </c>
      <c r="L956" s="253" t="s">
        <v>212</v>
      </c>
      <c r="M956" s="253" t="s">
        <v>212</v>
      </c>
      <c r="N956" s="254" t="s">
        <v>212</v>
      </c>
      <c r="O956" s="253" t="s">
        <v>212</v>
      </c>
      <c r="P956" s="253" t="s">
        <v>212</v>
      </c>
      <c r="Q956" s="187">
        <v>58</v>
      </c>
      <c r="R956" s="188">
        <v>20</v>
      </c>
      <c r="T956" s="184">
        <v>0</v>
      </c>
      <c r="U956" s="189">
        <v>0</v>
      </c>
      <c r="V956" s="185">
        <v>0</v>
      </c>
      <c r="W956" s="185">
        <v>0</v>
      </c>
      <c r="X956" s="189">
        <v>0</v>
      </c>
      <c r="Y956" s="185">
        <v>0</v>
      </c>
      <c r="Z956" s="190">
        <v>0</v>
      </c>
    </row>
    <row r="957" spans="1:26" hidden="1">
      <c r="A957" s="323">
        <f t="shared" si="96"/>
        <v>951</v>
      </c>
      <c r="B957" s="324">
        <f t="shared" si="100"/>
        <v>39</v>
      </c>
      <c r="C957" s="324" t="str">
        <f t="shared" si="100"/>
        <v>Electricity Retrofit Incentive</v>
      </c>
      <c r="D957" s="324" t="str">
        <f t="shared" si="100"/>
        <v>Business, Industrial</v>
      </c>
      <c r="E957" s="324">
        <f t="shared" si="100"/>
        <v>2009</v>
      </c>
      <c r="F957" s="325" t="str">
        <f t="shared" si="100"/>
        <v>Preliminary</v>
      </c>
      <c r="H957" s="323">
        <f t="shared" si="95"/>
        <v>436</v>
      </c>
      <c r="I957" s="325" t="s">
        <v>2005</v>
      </c>
      <c r="K957" s="326">
        <v>1.47</v>
      </c>
      <c r="L957" s="269" t="s">
        <v>212</v>
      </c>
      <c r="M957" s="269" t="s">
        <v>212</v>
      </c>
      <c r="N957" s="344" t="s">
        <v>212</v>
      </c>
      <c r="O957" s="269" t="s">
        <v>212</v>
      </c>
      <c r="P957" s="269" t="s">
        <v>212</v>
      </c>
      <c r="Q957" s="328">
        <v>58</v>
      </c>
      <c r="R957" s="329">
        <v>20</v>
      </c>
      <c r="T957" s="326">
        <v>0</v>
      </c>
      <c r="U957" s="197">
        <v>0</v>
      </c>
      <c r="V957" s="198">
        <v>0</v>
      </c>
      <c r="W957" s="198">
        <v>0</v>
      </c>
      <c r="X957" s="197">
        <v>0</v>
      </c>
      <c r="Y957" s="198">
        <v>0</v>
      </c>
      <c r="Z957" s="199">
        <v>0</v>
      </c>
    </row>
    <row r="958" spans="1:26" hidden="1">
      <c r="A958" s="23">
        <f t="shared" si="96"/>
        <v>952</v>
      </c>
      <c r="B958" s="24">
        <f t="shared" si="100"/>
        <v>39</v>
      </c>
      <c r="C958" s="24" t="str">
        <f t="shared" si="100"/>
        <v>Electricity Retrofit Incentive</v>
      </c>
      <c r="D958" s="24" t="str">
        <f t="shared" si="100"/>
        <v>Business, Industrial</v>
      </c>
      <c r="E958" s="24">
        <f t="shared" si="100"/>
        <v>2009</v>
      </c>
      <c r="F958" s="25" t="str">
        <f t="shared" si="100"/>
        <v>Preliminary</v>
      </c>
      <c r="H958" s="23">
        <f t="shared" si="95"/>
        <v>437</v>
      </c>
      <c r="I958" s="25" t="s">
        <v>2006</v>
      </c>
      <c r="K958" s="184">
        <v>0.15124583912354872</v>
      </c>
      <c r="L958" s="253" t="s">
        <v>212</v>
      </c>
      <c r="M958" s="253" t="s">
        <v>212</v>
      </c>
      <c r="N958" s="254" t="s">
        <v>212</v>
      </c>
      <c r="O958" s="253" t="s">
        <v>212</v>
      </c>
      <c r="P958" s="253" t="s">
        <v>212</v>
      </c>
      <c r="Q958" s="187">
        <v>58</v>
      </c>
      <c r="R958" s="188">
        <v>20</v>
      </c>
      <c r="T958" s="184">
        <v>0</v>
      </c>
      <c r="U958" s="189">
        <v>0</v>
      </c>
      <c r="V958" s="185">
        <v>0</v>
      </c>
      <c r="W958" s="185">
        <v>0</v>
      </c>
      <c r="X958" s="189">
        <v>0</v>
      </c>
      <c r="Y958" s="185">
        <v>0</v>
      </c>
      <c r="Z958" s="190">
        <v>0</v>
      </c>
    </row>
    <row r="959" spans="1:26" hidden="1">
      <c r="A959" s="323">
        <f t="shared" si="96"/>
        <v>953</v>
      </c>
      <c r="B959" s="324">
        <f t="shared" si="100"/>
        <v>39</v>
      </c>
      <c r="C959" s="324" t="str">
        <f t="shared" si="100"/>
        <v>Electricity Retrofit Incentive</v>
      </c>
      <c r="D959" s="324" t="str">
        <f t="shared" si="100"/>
        <v>Business, Industrial</v>
      </c>
      <c r="E959" s="324">
        <f t="shared" si="100"/>
        <v>2009</v>
      </c>
      <c r="F959" s="325" t="str">
        <f t="shared" si="100"/>
        <v>Preliminary</v>
      </c>
      <c r="H959" s="323">
        <f t="shared" si="95"/>
        <v>438</v>
      </c>
      <c r="I959" s="325" t="s">
        <v>2007</v>
      </c>
      <c r="K959" s="326">
        <v>0.22957353527301549</v>
      </c>
      <c r="L959" s="269" t="s">
        <v>212</v>
      </c>
      <c r="M959" s="269" t="s">
        <v>212</v>
      </c>
      <c r="N959" s="344" t="s">
        <v>212</v>
      </c>
      <c r="O959" s="269" t="s">
        <v>212</v>
      </c>
      <c r="P959" s="269" t="s">
        <v>212</v>
      </c>
      <c r="Q959" s="328">
        <v>58</v>
      </c>
      <c r="R959" s="329">
        <v>20</v>
      </c>
      <c r="T959" s="326">
        <v>0</v>
      </c>
      <c r="U959" s="197">
        <v>0</v>
      </c>
      <c r="V959" s="198">
        <v>0</v>
      </c>
      <c r="W959" s="198">
        <v>0</v>
      </c>
      <c r="X959" s="197">
        <v>0</v>
      </c>
      <c r="Y959" s="198">
        <v>0</v>
      </c>
      <c r="Z959" s="199">
        <v>0</v>
      </c>
    </row>
    <row r="960" spans="1:26" hidden="1">
      <c r="A960" s="23">
        <f t="shared" si="96"/>
        <v>954</v>
      </c>
      <c r="B960" s="24">
        <f t="shared" si="100"/>
        <v>39</v>
      </c>
      <c r="C960" s="24" t="str">
        <f t="shared" si="100"/>
        <v>Electricity Retrofit Incentive</v>
      </c>
      <c r="D960" s="24" t="str">
        <f t="shared" si="100"/>
        <v>Business, Industrial</v>
      </c>
      <c r="E960" s="24">
        <f t="shared" si="100"/>
        <v>2009</v>
      </c>
      <c r="F960" s="25" t="str">
        <f t="shared" si="100"/>
        <v>Preliminary</v>
      </c>
      <c r="H960" s="23">
        <f t="shared" si="95"/>
        <v>439</v>
      </c>
      <c r="I960" s="25" t="s">
        <v>2008</v>
      </c>
      <c r="K960" s="184">
        <v>0.23931876457491796</v>
      </c>
      <c r="L960" s="253" t="s">
        <v>212</v>
      </c>
      <c r="M960" s="253" t="s">
        <v>212</v>
      </c>
      <c r="N960" s="254" t="s">
        <v>212</v>
      </c>
      <c r="O960" s="253" t="s">
        <v>212</v>
      </c>
      <c r="P960" s="253" t="s">
        <v>212</v>
      </c>
      <c r="Q960" s="187">
        <v>58</v>
      </c>
      <c r="R960" s="188">
        <v>20</v>
      </c>
      <c r="T960" s="184">
        <v>0</v>
      </c>
      <c r="U960" s="189">
        <v>0</v>
      </c>
      <c r="V960" s="185">
        <v>0</v>
      </c>
      <c r="W960" s="185">
        <v>0</v>
      </c>
      <c r="X960" s="189">
        <v>0</v>
      </c>
      <c r="Y960" s="185">
        <v>0</v>
      </c>
      <c r="Z960" s="190">
        <v>0</v>
      </c>
    </row>
    <row r="961" spans="1:26" hidden="1">
      <c r="A961" s="323">
        <f t="shared" si="96"/>
        <v>955</v>
      </c>
      <c r="B961" s="324">
        <f t="shared" si="100"/>
        <v>39</v>
      </c>
      <c r="C961" s="324" t="str">
        <f t="shared" si="100"/>
        <v>Electricity Retrofit Incentive</v>
      </c>
      <c r="D961" s="324" t="str">
        <f t="shared" si="100"/>
        <v>Business, Industrial</v>
      </c>
      <c r="E961" s="324">
        <f t="shared" si="100"/>
        <v>2009</v>
      </c>
      <c r="F961" s="325" t="str">
        <f t="shared" si="100"/>
        <v>Preliminary</v>
      </c>
      <c r="H961" s="323">
        <f t="shared" si="95"/>
        <v>440</v>
      </c>
      <c r="I961" s="325" t="s">
        <v>2009</v>
      </c>
      <c r="K961" s="326">
        <v>0.34686536485097008</v>
      </c>
      <c r="L961" s="269" t="s">
        <v>212</v>
      </c>
      <c r="M961" s="269" t="s">
        <v>212</v>
      </c>
      <c r="N961" s="344" t="s">
        <v>212</v>
      </c>
      <c r="O961" s="269" t="s">
        <v>212</v>
      </c>
      <c r="P961" s="269" t="s">
        <v>212</v>
      </c>
      <c r="Q961" s="328">
        <v>58</v>
      </c>
      <c r="R961" s="329">
        <v>20</v>
      </c>
      <c r="T961" s="326">
        <v>0</v>
      </c>
      <c r="U961" s="197">
        <v>0</v>
      </c>
      <c r="V961" s="198">
        <v>0</v>
      </c>
      <c r="W961" s="198">
        <v>0</v>
      </c>
      <c r="X961" s="197">
        <v>0</v>
      </c>
      <c r="Y961" s="198">
        <v>0</v>
      </c>
      <c r="Z961" s="199">
        <v>0</v>
      </c>
    </row>
    <row r="962" spans="1:26" hidden="1">
      <c r="A962" s="23">
        <f t="shared" si="96"/>
        <v>956</v>
      </c>
      <c r="B962" s="24">
        <f t="shared" si="100"/>
        <v>39</v>
      </c>
      <c r="C962" s="24" t="str">
        <f t="shared" si="100"/>
        <v>Electricity Retrofit Incentive</v>
      </c>
      <c r="D962" s="24" t="str">
        <f t="shared" si="100"/>
        <v>Business, Industrial</v>
      </c>
      <c r="E962" s="24">
        <f t="shared" si="100"/>
        <v>2009</v>
      </c>
      <c r="F962" s="25" t="str">
        <f t="shared" si="100"/>
        <v>Preliminary</v>
      </c>
      <c r="H962" s="23">
        <f t="shared" si="95"/>
        <v>441</v>
      </c>
      <c r="I962" s="25" t="s">
        <v>2010</v>
      </c>
      <c r="K962" s="184">
        <v>0.44369344930052534</v>
      </c>
      <c r="L962" s="253" t="s">
        <v>212</v>
      </c>
      <c r="M962" s="253" t="s">
        <v>212</v>
      </c>
      <c r="N962" s="254" t="s">
        <v>212</v>
      </c>
      <c r="O962" s="253" t="s">
        <v>212</v>
      </c>
      <c r="P962" s="253" t="s">
        <v>212</v>
      </c>
      <c r="Q962" s="187">
        <v>58</v>
      </c>
      <c r="R962" s="188">
        <v>20</v>
      </c>
      <c r="T962" s="184">
        <v>0</v>
      </c>
      <c r="U962" s="189">
        <v>0</v>
      </c>
      <c r="V962" s="185">
        <v>0</v>
      </c>
      <c r="W962" s="185">
        <v>0</v>
      </c>
      <c r="X962" s="189">
        <v>0</v>
      </c>
      <c r="Y962" s="185">
        <v>0</v>
      </c>
      <c r="Z962" s="190">
        <v>0</v>
      </c>
    </row>
    <row r="963" spans="1:26" hidden="1">
      <c r="A963" s="323">
        <f t="shared" si="96"/>
        <v>957</v>
      </c>
      <c r="B963" s="324">
        <f t="shared" si="100"/>
        <v>39</v>
      </c>
      <c r="C963" s="324" t="str">
        <f t="shared" si="100"/>
        <v>Electricity Retrofit Incentive</v>
      </c>
      <c r="D963" s="324" t="str">
        <f t="shared" si="100"/>
        <v>Business, Industrial</v>
      </c>
      <c r="E963" s="324">
        <f t="shared" si="100"/>
        <v>2009</v>
      </c>
      <c r="F963" s="325" t="str">
        <f t="shared" si="100"/>
        <v>Preliminary</v>
      </c>
      <c r="H963" s="323">
        <f t="shared" si="95"/>
        <v>442</v>
      </c>
      <c r="I963" s="325" t="s">
        <v>2011</v>
      </c>
      <c r="K963" s="326">
        <v>0.39278562944933526</v>
      </c>
      <c r="L963" s="269" t="s">
        <v>212</v>
      </c>
      <c r="M963" s="269" t="s">
        <v>212</v>
      </c>
      <c r="N963" s="344" t="s">
        <v>212</v>
      </c>
      <c r="O963" s="269" t="s">
        <v>212</v>
      </c>
      <c r="P963" s="269" t="s">
        <v>212</v>
      </c>
      <c r="Q963" s="328">
        <v>58</v>
      </c>
      <c r="R963" s="329">
        <v>20</v>
      </c>
      <c r="T963" s="326">
        <v>0</v>
      </c>
      <c r="U963" s="197">
        <v>0</v>
      </c>
      <c r="V963" s="198">
        <v>0</v>
      </c>
      <c r="W963" s="198">
        <v>0</v>
      </c>
      <c r="X963" s="197">
        <v>0</v>
      </c>
      <c r="Y963" s="198">
        <v>0</v>
      </c>
      <c r="Z963" s="199">
        <v>0</v>
      </c>
    </row>
    <row r="964" spans="1:26" hidden="1">
      <c r="A964" s="23">
        <f t="shared" si="96"/>
        <v>958</v>
      </c>
      <c r="B964" s="24">
        <f t="shared" si="100"/>
        <v>39</v>
      </c>
      <c r="C964" s="24" t="str">
        <f t="shared" si="100"/>
        <v>Electricity Retrofit Incentive</v>
      </c>
      <c r="D964" s="24" t="str">
        <f t="shared" si="100"/>
        <v>Business, Industrial</v>
      </c>
      <c r="E964" s="24">
        <f t="shared" si="100"/>
        <v>2009</v>
      </c>
      <c r="F964" s="25" t="str">
        <f t="shared" si="100"/>
        <v>Preliminary</v>
      </c>
      <c r="H964" s="23">
        <f t="shared" si="95"/>
        <v>443</v>
      </c>
      <c r="I964" s="25" t="s">
        <v>2012</v>
      </c>
      <c r="K964" s="184">
        <v>0.50295720206770511</v>
      </c>
      <c r="L964" s="253" t="s">
        <v>212</v>
      </c>
      <c r="M964" s="253" t="s">
        <v>212</v>
      </c>
      <c r="N964" s="254" t="s">
        <v>212</v>
      </c>
      <c r="O964" s="253" t="s">
        <v>212</v>
      </c>
      <c r="P964" s="253" t="s">
        <v>212</v>
      </c>
      <c r="Q964" s="187">
        <v>58</v>
      </c>
      <c r="R964" s="188">
        <v>20</v>
      </c>
      <c r="T964" s="184">
        <v>0</v>
      </c>
      <c r="U964" s="189">
        <v>0</v>
      </c>
      <c r="V964" s="185">
        <v>0</v>
      </c>
      <c r="W964" s="185">
        <v>0</v>
      </c>
      <c r="X964" s="189">
        <v>0</v>
      </c>
      <c r="Y964" s="185">
        <v>0</v>
      </c>
      <c r="Z964" s="190">
        <v>0</v>
      </c>
    </row>
    <row r="965" spans="1:26" hidden="1">
      <c r="A965" s="323">
        <f t="shared" si="96"/>
        <v>959</v>
      </c>
      <c r="B965" s="324">
        <f t="shared" si="100"/>
        <v>39</v>
      </c>
      <c r="C965" s="324" t="str">
        <f t="shared" si="100"/>
        <v>Electricity Retrofit Incentive</v>
      </c>
      <c r="D965" s="324" t="str">
        <f t="shared" si="100"/>
        <v>Business, Industrial</v>
      </c>
      <c r="E965" s="324">
        <f t="shared" si="100"/>
        <v>2009</v>
      </c>
      <c r="F965" s="325" t="str">
        <f t="shared" si="100"/>
        <v>Preliminary</v>
      </c>
      <c r="H965" s="323">
        <f t="shared" si="95"/>
        <v>444</v>
      </c>
      <c r="I965" s="325" t="s">
        <v>2013</v>
      </c>
      <c r="K965" s="326">
        <v>0.50142483064016119</v>
      </c>
      <c r="L965" s="269" t="s">
        <v>212</v>
      </c>
      <c r="M965" s="269" t="s">
        <v>212</v>
      </c>
      <c r="N965" s="344" t="s">
        <v>212</v>
      </c>
      <c r="O965" s="269" t="s">
        <v>212</v>
      </c>
      <c r="P965" s="269" t="s">
        <v>212</v>
      </c>
      <c r="Q965" s="328">
        <v>58</v>
      </c>
      <c r="R965" s="329">
        <v>20</v>
      </c>
      <c r="T965" s="326">
        <v>0</v>
      </c>
      <c r="U965" s="197">
        <v>0</v>
      </c>
      <c r="V965" s="198">
        <v>0</v>
      </c>
      <c r="W965" s="198">
        <v>0</v>
      </c>
      <c r="X965" s="197">
        <v>0</v>
      </c>
      <c r="Y965" s="198">
        <v>0</v>
      </c>
      <c r="Z965" s="199">
        <v>0</v>
      </c>
    </row>
    <row r="966" spans="1:26" hidden="1">
      <c r="A966" s="23">
        <f t="shared" si="96"/>
        <v>960</v>
      </c>
      <c r="B966" s="24">
        <f t="shared" si="100"/>
        <v>39</v>
      </c>
      <c r="C966" s="24" t="str">
        <f t="shared" si="100"/>
        <v>Electricity Retrofit Incentive</v>
      </c>
      <c r="D966" s="24" t="str">
        <f t="shared" si="100"/>
        <v>Business, Industrial</v>
      </c>
      <c r="E966" s="24">
        <f t="shared" si="100"/>
        <v>2009</v>
      </c>
      <c r="F966" s="25" t="str">
        <f t="shared" si="100"/>
        <v>Preliminary</v>
      </c>
      <c r="H966" s="23">
        <f t="shared" si="95"/>
        <v>445</v>
      </c>
      <c r="I966" s="25" t="s">
        <v>2014</v>
      </c>
      <c r="K966" s="184">
        <v>0.83401289939951084</v>
      </c>
      <c r="L966" s="253" t="s">
        <v>212</v>
      </c>
      <c r="M966" s="253" t="s">
        <v>212</v>
      </c>
      <c r="N966" s="254" t="s">
        <v>212</v>
      </c>
      <c r="O966" s="253" t="s">
        <v>212</v>
      </c>
      <c r="P966" s="253" t="s">
        <v>212</v>
      </c>
      <c r="Q966" s="187">
        <v>58</v>
      </c>
      <c r="R966" s="188">
        <v>20</v>
      </c>
      <c r="T966" s="184">
        <v>0</v>
      </c>
      <c r="U966" s="189">
        <v>0</v>
      </c>
      <c r="V966" s="185">
        <v>0</v>
      </c>
      <c r="W966" s="185">
        <v>0</v>
      </c>
      <c r="X966" s="189">
        <v>0</v>
      </c>
      <c r="Y966" s="185">
        <v>0</v>
      </c>
      <c r="Z966" s="190">
        <v>0</v>
      </c>
    </row>
    <row r="967" spans="1:26" hidden="1">
      <c r="A967" s="323">
        <f t="shared" si="96"/>
        <v>961</v>
      </c>
      <c r="B967" s="324">
        <f t="shared" si="100"/>
        <v>39</v>
      </c>
      <c r="C967" s="324" t="str">
        <f t="shared" si="100"/>
        <v>Electricity Retrofit Incentive</v>
      </c>
      <c r="D967" s="324" t="str">
        <f t="shared" si="100"/>
        <v>Business, Industrial</v>
      </c>
      <c r="E967" s="324">
        <f t="shared" si="100"/>
        <v>2009</v>
      </c>
      <c r="F967" s="325" t="str">
        <f t="shared" si="100"/>
        <v>Preliminary</v>
      </c>
      <c r="H967" s="323">
        <f t="shared" si="95"/>
        <v>446</v>
      </c>
      <c r="I967" s="325" t="s">
        <v>2015</v>
      </c>
      <c r="K967" s="326">
        <v>0.8314787593104711</v>
      </c>
      <c r="L967" s="269" t="s">
        <v>212</v>
      </c>
      <c r="M967" s="269" t="s">
        <v>212</v>
      </c>
      <c r="N967" s="344" t="s">
        <v>212</v>
      </c>
      <c r="O967" s="269" t="s">
        <v>212</v>
      </c>
      <c r="P967" s="269" t="s">
        <v>212</v>
      </c>
      <c r="Q967" s="328">
        <v>58</v>
      </c>
      <c r="R967" s="329">
        <v>20</v>
      </c>
      <c r="T967" s="326">
        <v>0</v>
      </c>
      <c r="U967" s="197">
        <v>0</v>
      </c>
      <c r="V967" s="198">
        <v>0</v>
      </c>
      <c r="W967" s="198">
        <v>0</v>
      </c>
      <c r="X967" s="197">
        <v>0</v>
      </c>
      <c r="Y967" s="198">
        <v>0</v>
      </c>
      <c r="Z967" s="199">
        <v>0</v>
      </c>
    </row>
    <row r="968" spans="1:26" hidden="1">
      <c r="A968" s="23">
        <f t="shared" si="96"/>
        <v>962</v>
      </c>
      <c r="B968" s="24">
        <f t="shared" si="100"/>
        <v>39</v>
      </c>
      <c r="C968" s="24" t="str">
        <f t="shared" si="100"/>
        <v>Electricity Retrofit Incentive</v>
      </c>
      <c r="D968" s="24" t="str">
        <f t="shared" si="100"/>
        <v>Business, Industrial</v>
      </c>
      <c r="E968" s="24">
        <f t="shared" si="100"/>
        <v>2009</v>
      </c>
      <c r="F968" s="25" t="str">
        <f t="shared" si="100"/>
        <v>Preliminary</v>
      </c>
      <c r="H968" s="23">
        <f t="shared" ref="H968:H1031" si="101">IF($B968&lt;&gt;B967,1,H967+1)</f>
        <v>447</v>
      </c>
      <c r="I968" s="25" t="s">
        <v>2016</v>
      </c>
      <c r="K968" s="184">
        <v>1.1063952720043062</v>
      </c>
      <c r="L968" s="253" t="s">
        <v>212</v>
      </c>
      <c r="M968" s="253" t="s">
        <v>212</v>
      </c>
      <c r="N968" s="254" t="s">
        <v>212</v>
      </c>
      <c r="O968" s="253" t="s">
        <v>212</v>
      </c>
      <c r="P968" s="253" t="s">
        <v>212</v>
      </c>
      <c r="Q968" s="187">
        <v>58</v>
      </c>
      <c r="R968" s="188">
        <v>20</v>
      </c>
      <c r="T968" s="184">
        <v>0</v>
      </c>
      <c r="U968" s="189">
        <v>0</v>
      </c>
      <c r="V968" s="185">
        <v>0</v>
      </c>
      <c r="W968" s="185">
        <v>0</v>
      </c>
      <c r="X968" s="189">
        <v>0</v>
      </c>
      <c r="Y968" s="185">
        <v>0</v>
      </c>
      <c r="Z968" s="190">
        <v>0</v>
      </c>
    </row>
    <row r="969" spans="1:26" hidden="1">
      <c r="A969" s="323">
        <f t="shared" ref="A969:A1032" si="102">A968+1</f>
        <v>963</v>
      </c>
      <c r="B969" s="324">
        <f t="shared" si="100"/>
        <v>39</v>
      </c>
      <c r="C969" s="324" t="str">
        <f t="shared" si="100"/>
        <v>Electricity Retrofit Incentive</v>
      </c>
      <c r="D969" s="324" t="str">
        <f t="shared" si="100"/>
        <v>Business, Industrial</v>
      </c>
      <c r="E969" s="324">
        <f t="shared" si="100"/>
        <v>2009</v>
      </c>
      <c r="F969" s="325" t="str">
        <f t="shared" si="100"/>
        <v>Preliminary</v>
      </c>
      <c r="H969" s="323">
        <f t="shared" si="101"/>
        <v>448</v>
      </c>
      <c r="I969" s="325" t="s">
        <v>2017</v>
      </c>
      <c r="K969" s="326">
        <v>5.1999999999999998E-2</v>
      </c>
      <c r="L969" s="269" t="s">
        <v>212</v>
      </c>
      <c r="M969" s="269" t="s">
        <v>212</v>
      </c>
      <c r="N969" s="344" t="s">
        <v>212</v>
      </c>
      <c r="O969" s="269" t="s">
        <v>212</v>
      </c>
      <c r="P969" s="269" t="s">
        <v>212</v>
      </c>
      <c r="Q969" s="328">
        <v>58</v>
      </c>
      <c r="R969" s="329">
        <v>20</v>
      </c>
      <c r="T969" s="326">
        <v>0</v>
      </c>
      <c r="U969" s="197">
        <v>0</v>
      </c>
      <c r="V969" s="198">
        <v>0</v>
      </c>
      <c r="W969" s="198">
        <v>0</v>
      </c>
      <c r="X969" s="197">
        <v>0</v>
      </c>
      <c r="Y969" s="198">
        <v>0</v>
      </c>
      <c r="Z969" s="199">
        <v>0</v>
      </c>
    </row>
    <row r="970" spans="1:26" hidden="1">
      <c r="A970" s="23">
        <f t="shared" si="102"/>
        <v>964</v>
      </c>
      <c r="B970" s="24">
        <f t="shared" si="100"/>
        <v>39</v>
      </c>
      <c r="C970" s="24" t="str">
        <f t="shared" si="100"/>
        <v>Electricity Retrofit Incentive</v>
      </c>
      <c r="D970" s="24" t="str">
        <f t="shared" si="100"/>
        <v>Business, Industrial</v>
      </c>
      <c r="E970" s="24">
        <f t="shared" si="100"/>
        <v>2009</v>
      </c>
      <c r="F970" s="25" t="str">
        <f t="shared" si="100"/>
        <v>Preliminary</v>
      </c>
      <c r="H970" s="23">
        <f t="shared" si="101"/>
        <v>449</v>
      </c>
      <c r="I970" s="25" t="s">
        <v>2018</v>
      </c>
      <c r="K970" s="184">
        <v>5.1999999999999998E-2</v>
      </c>
      <c r="L970" s="253" t="s">
        <v>212</v>
      </c>
      <c r="M970" s="253" t="s">
        <v>212</v>
      </c>
      <c r="N970" s="254" t="s">
        <v>212</v>
      </c>
      <c r="O970" s="253" t="s">
        <v>212</v>
      </c>
      <c r="P970" s="253" t="s">
        <v>212</v>
      </c>
      <c r="Q970" s="187">
        <v>58</v>
      </c>
      <c r="R970" s="188">
        <v>20</v>
      </c>
      <c r="T970" s="184">
        <v>0</v>
      </c>
      <c r="U970" s="189">
        <v>0</v>
      </c>
      <c r="V970" s="185">
        <v>0</v>
      </c>
      <c r="W970" s="185">
        <v>0</v>
      </c>
      <c r="X970" s="189">
        <v>0</v>
      </c>
      <c r="Y970" s="185">
        <v>0</v>
      </c>
      <c r="Z970" s="190">
        <v>0</v>
      </c>
    </row>
    <row r="971" spans="1:26" hidden="1">
      <c r="A971" s="323">
        <f t="shared" si="102"/>
        <v>965</v>
      </c>
      <c r="B971" s="324">
        <f t="shared" ref="B971:F986" si="103">B970</f>
        <v>39</v>
      </c>
      <c r="C971" s="324" t="str">
        <f t="shared" si="103"/>
        <v>Electricity Retrofit Incentive</v>
      </c>
      <c r="D971" s="324" t="str">
        <f t="shared" si="103"/>
        <v>Business, Industrial</v>
      </c>
      <c r="E971" s="324">
        <f t="shared" si="103"/>
        <v>2009</v>
      </c>
      <c r="F971" s="325" t="str">
        <f t="shared" si="103"/>
        <v>Preliminary</v>
      </c>
      <c r="H971" s="323">
        <f t="shared" si="101"/>
        <v>450</v>
      </c>
      <c r="I971" s="325" t="s">
        <v>2019</v>
      </c>
      <c r="K971" s="326">
        <v>0.126</v>
      </c>
      <c r="L971" s="269" t="s">
        <v>212</v>
      </c>
      <c r="M971" s="269" t="s">
        <v>212</v>
      </c>
      <c r="N971" s="344" t="s">
        <v>212</v>
      </c>
      <c r="O971" s="269" t="s">
        <v>212</v>
      </c>
      <c r="P971" s="269" t="s">
        <v>212</v>
      </c>
      <c r="Q971" s="328">
        <v>58</v>
      </c>
      <c r="R971" s="329">
        <v>20</v>
      </c>
      <c r="T971" s="326">
        <v>0</v>
      </c>
      <c r="U971" s="197">
        <v>0</v>
      </c>
      <c r="V971" s="198">
        <v>0</v>
      </c>
      <c r="W971" s="198">
        <v>0</v>
      </c>
      <c r="X971" s="197">
        <v>0</v>
      </c>
      <c r="Y971" s="198">
        <v>0</v>
      </c>
      <c r="Z971" s="199">
        <v>0</v>
      </c>
    </row>
    <row r="972" spans="1:26" hidden="1">
      <c r="A972" s="23">
        <f t="shared" si="102"/>
        <v>966</v>
      </c>
      <c r="B972" s="24">
        <f t="shared" si="103"/>
        <v>39</v>
      </c>
      <c r="C972" s="24" t="str">
        <f t="shared" si="103"/>
        <v>Electricity Retrofit Incentive</v>
      </c>
      <c r="D972" s="24" t="str">
        <f t="shared" si="103"/>
        <v>Business, Industrial</v>
      </c>
      <c r="E972" s="24">
        <f t="shared" si="103"/>
        <v>2009</v>
      </c>
      <c r="F972" s="25" t="str">
        <f t="shared" si="103"/>
        <v>Preliminary</v>
      </c>
      <c r="H972" s="23">
        <f t="shared" si="101"/>
        <v>451</v>
      </c>
      <c r="I972" s="25" t="s">
        <v>2020</v>
      </c>
      <c r="K972" s="184">
        <v>0.17899999999999999</v>
      </c>
      <c r="L972" s="253" t="s">
        <v>212</v>
      </c>
      <c r="M972" s="253" t="s">
        <v>212</v>
      </c>
      <c r="N972" s="254" t="s">
        <v>212</v>
      </c>
      <c r="O972" s="253" t="s">
        <v>212</v>
      </c>
      <c r="P972" s="253" t="s">
        <v>212</v>
      </c>
      <c r="Q972" s="187">
        <v>58</v>
      </c>
      <c r="R972" s="188">
        <v>20</v>
      </c>
      <c r="T972" s="184">
        <v>0</v>
      </c>
      <c r="U972" s="189">
        <v>0</v>
      </c>
      <c r="V972" s="185">
        <v>0</v>
      </c>
      <c r="W972" s="185">
        <v>0</v>
      </c>
      <c r="X972" s="189">
        <v>0</v>
      </c>
      <c r="Y972" s="185">
        <v>0</v>
      </c>
      <c r="Z972" s="190">
        <v>0</v>
      </c>
    </row>
    <row r="973" spans="1:26" hidden="1">
      <c r="A973" s="323">
        <f t="shared" si="102"/>
        <v>967</v>
      </c>
      <c r="B973" s="324">
        <f t="shared" si="103"/>
        <v>39</v>
      </c>
      <c r="C973" s="324" t="str">
        <f t="shared" si="103"/>
        <v>Electricity Retrofit Incentive</v>
      </c>
      <c r="D973" s="324" t="str">
        <f t="shared" si="103"/>
        <v>Business, Industrial</v>
      </c>
      <c r="E973" s="324">
        <f t="shared" si="103"/>
        <v>2009</v>
      </c>
      <c r="F973" s="325" t="str">
        <f t="shared" si="103"/>
        <v>Preliminary</v>
      </c>
      <c r="H973" s="323">
        <f t="shared" si="101"/>
        <v>452</v>
      </c>
      <c r="I973" s="325" t="s">
        <v>2021</v>
      </c>
      <c r="K973" s="326">
        <v>0.12</v>
      </c>
      <c r="L973" s="269" t="s">
        <v>212</v>
      </c>
      <c r="M973" s="269" t="s">
        <v>212</v>
      </c>
      <c r="N973" s="344" t="s">
        <v>212</v>
      </c>
      <c r="O973" s="269" t="s">
        <v>212</v>
      </c>
      <c r="P973" s="269" t="s">
        <v>212</v>
      </c>
      <c r="Q973" s="328">
        <v>58</v>
      </c>
      <c r="R973" s="329">
        <v>20</v>
      </c>
      <c r="T973" s="326">
        <v>0</v>
      </c>
      <c r="U973" s="197">
        <v>0</v>
      </c>
      <c r="V973" s="198">
        <v>0</v>
      </c>
      <c r="W973" s="198">
        <v>0</v>
      </c>
      <c r="X973" s="197">
        <v>0</v>
      </c>
      <c r="Y973" s="198">
        <v>0</v>
      </c>
      <c r="Z973" s="199">
        <v>0</v>
      </c>
    </row>
    <row r="974" spans="1:26" hidden="1">
      <c r="A974" s="23">
        <f t="shared" si="102"/>
        <v>968</v>
      </c>
      <c r="B974" s="24">
        <f t="shared" si="103"/>
        <v>39</v>
      </c>
      <c r="C974" s="24" t="str">
        <f t="shared" si="103"/>
        <v>Electricity Retrofit Incentive</v>
      </c>
      <c r="D974" s="24" t="str">
        <f t="shared" si="103"/>
        <v>Business, Industrial</v>
      </c>
      <c r="E974" s="24">
        <f t="shared" si="103"/>
        <v>2009</v>
      </c>
      <c r="F974" s="25" t="str">
        <f t="shared" si="103"/>
        <v>Preliminary</v>
      </c>
      <c r="H974" s="23">
        <f t="shared" si="101"/>
        <v>453</v>
      </c>
      <c r="I974" s="25" t="s">
        <v>2022</v>
      </c>
      <c r="K974" s="184">
        <v>7.4999999999999997E-2</v>
      </c>
      <c r="L974" s="253" t="s">
        <v>212</v>
      </c>
      <c r="M974" s="253" t="s">
        <v>212</v>
      </c>
      <c r="N974" s="254" t="s">
        <v>212</v>
      </c>
      <c r="O974" s="253" t="s">
        <v>212</v>
      </c>
      <c r="P974" s="253" t="s">
        <v>212</v>
      </c>
      <c r="Q974" s="187">
        <v>58</v>
      </c>
      <c r="R974" s="188">
        <v>20</v>
      </c>
      <c r="T974" s="184">
        <v>0</v>
      </c>
      <c r="U974" s="189">
        <v>0</v>
      </c>
      <c r="V974" s="185">
        <v>0</v>
      </c>
      <c r="W974" s="185">
        <v>0</v>
      </c>
      <c r="X974" s="189">
        <v>0</v>
      </c>
      <c r="Y974" s="185">
        <v>0</v>
      </c>
      <c r="Z974" s="190">
        <v>0</v>
      </c>
    </row>
    <row r="975" spans="1:26" hidden="1">
      <c r="A975" s="323">
        <f t="shared" si="102"/>
        <v>969</v>
      </c>
      <c r="B975" s="324">
        <f t="shared" si="103"/>
        <v>39</v>
      </c>
      <c r="C975" s="324" t="str">
        <f t="shared" si="103"/>
        <v>Electricity Retrofit Incentive</v>
      </c>
      <c r="D975" s="324" t="str">
        <f t="shared" si="103"/>
        <v>Business, Industrial</v>
      </c>
      <c r="E975" s="324">
        <f t="shared" si="103"/>
        <v>2009</v>
      </c>
      <c r="F975" s="325" t="str">
        <f t="shared" si="103"/>
        <v>Preliminary</v>
      </c>
      <c r="H975" s="323">
        <f t="shared" si="101"/>
        <v>454</v>
      </c>
      <c r="I975" s="325" t="s">
        <v>2023</v>
      </c>
      <c r="K975" s="326">
        <v>7.4999999999999997E-2</v>
      </c>
      <c r="L975" s="269" t="s">
        <v>212</v>
      </c>
      <c r="M975" s="269" t="s">
        <v>212</v>
      </c>
      <c r="N975" s="344" t="s">
        <v>212</v>
      </c>
      <c r="O975" s="269" t="s">
        <v>212</v>
      </c>
      <c r="P975" s="269" t="s">
        <v>212</v>
      </c>
      <c r="Q975" s="328">
        <v>58</v>
      </c>
      <c r="R975" s="329">
        <v>20</v>
      </c>
      <c r="T975" s="326">
        <v>0</v>
      </c>
      <c r="U975" s="197">
        <v>0</v>
      </c>
      <c r="V975" s="198">
        <v>0</v>
      </c>
      <c r="W975" s="198">
        <v>0</v>
      </c>
      <c r="X975" s="197">
        <v>0</v>
      </c>
      <c r="Y975" s="198">
        <v>0</v>
      </c>
      <c r="Z975" s="199">
        <v>0</v>
      </c>
    </row>
    <row r="976" spans="1:26" hidden="1">
      <c r="A976" s="23">
        <f t="shared" si="102"/>
        <v>970</v>
      </c>
      <c r="B976" s="24">
        <f t="shared" si="103"/>
        <v>39</v>
      </c>
      <c r="C976" s="24" t="str">
        <f t="shared" si="103"/>
        <v>Electricity Retrofit Incentive</v>
      </c>
      <c r="D976" s="24" t="str">
        <f t="shared" si="103"/>
        <v>Business, Industrial</v>
      </c>
      <c r="E976" s="24">
        <f t="shared" si="103"/>
        <v>2009</v>
      </c>
      <c r="F976" s="25" t="str">
        <f t="shared" si="103"/>
        <v>Preliminary</v>
      </c>
      <c r="H976" s="23">
        <f t="shared" si="101"/>
        <v>455</v>
      </c>
      <c r="I976" s="25" t="s">
        <v>2024</v>
      </c>
      <c r="K976" s="184">
        <v>0.15</v>
      </c>
      <c r="L976" s="253" t="s">
        <v>212</v>
      </c>
      <c r="M976" s="253" t="s">
        <v>212</v>
      </c>
      <c r="N976" s="254" t="s">
        <v>212</v>
      </c>
      <c r="O976" s="253" t="s">
        <v>212</v>
      </c>
      <c r="P976" s="253" t="s">
        <v>212</v>
      </c>
      <c r="Q976" s="187">
        <v>58</v>
      </c>
      <c r="R976" s="188">
        <v>20</v>
      </c>
      <c r="T976" s="184">
        <v>0</v>
      </c>
      <c r="U976" s="189">
        <v>0</v>
      </c>
      <c r="V976" s="185">
        <v>0</v>
      </c>
      <c r="W976" s="185">
        <v>0</v>
      </c>
      <c r="X976" s="189">
        <v>0</v>
      </c>
      <c r="Y976" s="185">
        <v>0</v>
      </c>
      <c r="Z976" s="190">
        <v>0</v>
      </c>
    </row>
    <row r="977" spans="1:26" hidden="1">
      <c r="A977" s="323">
        <f t="shared" si="102"/>
        <v>971</v>
      </c>
      <c r="B977" s="324">
        <f t="shared" si="103"/>
        <v>39</v>
      </c>
      <c r="C977" s="324" t="str">
        <f t="shared" si="103"/>
        <v>Electricity Retrofit Incentive</v>
      </c>
      <c r="D977" s="324" t="str">
        <f t="shared" si="103"/>
        <v>Business, Industrial</v>
      </c>
      <c r="E977" s="324">
        <f t="shared" si="103"/>
        <v>2009</v>
      </c>
      <c r="F977" s="325" t="str">
        <f t="shared" si="103"/>
        <v>Preliminary</v>
      </c>
      <c r="H977" s="323">
        <f t="shared" si="101"/>
        <v>456</v>
      </c>
      <c r="I977" s="325" t="s">
        <v>2025</v>
      </c>
      <c r="K977" s="326">
        <v>0.15</v>
      </c>
      <c r="L977" s="269" t="s">
        <v>212</v>
      </c>
      <c r="M977" s="269" t="s">
        <v>212</v>
      </c>
      <c r="N977" s="344" t="s">
        <v>212</v>
      </c>
      <c r="O977" s="269" t="s">
        <v>212</v>
      </c>
      <c r="P977" s="269" t="s">
        <v>212</v>
      </c>
      <c r="Q977" s="328">
        <v>58</v>
      </c>
      <c r="R977" s="329">
        <v>20</v>
      </c>
      <c r="T977" s="326">
        <v>0</v>
      </c>
      <c r="U977" s="197">
        <v>0</v>
      </c>
      <c r="V977" s="198">
        <v>0</v>
      </c>
      <c r="W977" s="198">
        <v>0</v>
      </c>
      <c r="X977" s="197">
        <v>0</v>
      </c>
      <c r="Y977" s="198">
        <v>0</v>
      </c>
      <c r="Z977" s="199">
        <v>0</v>
      </c>
    </row>
    <row r="978" spans="1:26" hidden="1">
      <c r="A978" s="23">
        <f t="shared" si="102"/>
        <v>972</v>
      </c>
      <c r="B978" s="24">
        <f t="shared" si="103"/>
        <v>39</v>
      </c>
      <c r="C978" s="24" t="str">
        <f t="shared" si="103"/>
        <v>Electricity Retrofit Incentive</v>
      </c>
      <c r="D978" s="24" t="str">
        <f t="shared" si="103"/>
        <v>Business, Industrial</v>
      </c>
      <c r="E978" s="24">
        <f t="shared" si="103"/>
        <v>2009</v>
      </c>
      <c r="F978" s="25" t="str">
        <f t="shared" si="103"/>
        <v>Preliminary</v>
      </c>
      <c r="H978" s="23">
        <f t="shared" si="101"/>
        <v>457</v>
      </c>
      <c r="I978" s="25" t="s">
        <v>2026</v>
      </c>
      <c r="K978" s="184">
        <v>0.13125000000000001</v>
      </c>
      <c r="L978" s="253" t="s">
        <v>212</v>
      </c>
      <c r="M978" s="253" t="s">
        <v>212</v>
      </c>
      <c r="N978" s="254" t="s">
        <v>212</v>
      </c>
      <c r="O978" s="253" t="s">
        <v>212</v>
      </c>
      <c r="P978" s="253" t="s">
        <v>212</v>
      </c>
      <c r="Q978" s="187">
        <v>58</v>
      </c>
      <c r="R978" s="188">
        <v>20</v>
      </c>
      <c r="T978" s="184">
        <v>0</v>
      </c>
      <c r="U978" s="189">
        <v>0</v>
      </c>
      <c r="V978" s="185">
        <v>0</v>
      </c>
      <c r="W978" s="185">
        <v>0</v>
      </c>
      <c r="X978" s="189">
        <v>0</v>
      </c>
      <c r="Y978" s="185">
        <v>0</v>
      </c>
      <c r="Z978" s="190">
        <v>0</v>
      </c>
    </row>
    <row r="979" spans="1:26" hidden="1">
      <c r="A979" s="323">
        <f t="shared" si="102"/>
        <v>973</v>
      </c>
      <c r="B979" s="324">
        <f t="shared" si="103"/>
        <v>39</v>
      </c>
      <c r="C979" s="324" t="str">
        <f t="shared" si="103"/>
        <v>Electricity Retrofit Incentive</v>
      </c>
      <c r="D979" s="324" t="str">
        <f t="shared" si="103"/>
        <v>Business, Industrial</v>
      </c>
      <c r="E979" s="324">
        <f t="shared" si="103"/>
        <v>2009</v>
      </c>
      <c r="F979" s="325" t="str">
        <f t="shared" si="103"/>
        <v>Preliminary</v>
      </c>
      <c r="H979" s="323">
        <f t="shared" si="101"/>
        <v>458</v>
      </c>
      <c r="I979" s="325" t="s">
        <v>2027</v>
      </c>
      <c r="K979" s="326">
        <v>0.13125000000000001</v>
      </c>
      <c r="L979" s="269" t="s">
        <v>212</v>
      </c>
      <c r="M979" s="269" t="s">
        <v>212</v>
      </c>
      <c r="N979" s="344" t="s">
        <v>212</v>
      </c>
      <c r="O979" s="269" t="s">
        <v>212</v>
      </c>
      <c r="P979" s="269" t="s">
        <v>212</v>
      </c>
      <c r="Q979" s="328">
        <v>58</v>
      </c>
      <c r="R979" s="329">
        <v>20</v>
      </c>
      <c r="T979" s="326">
        <v>0</v>
      </c>
      <c r="U979" s="197">
        <v>0</v>
      </c>
      <c r="V979" s="198">
        <v>0</v>
      </c>
      <c r="W979" s="198">
        <v>0</v>
      </c>
      <c r="X979" s="197">
        <v>0</v>
      </c>
      <c r="Y979" s="198">
        <v>0</v>
      </c>
      <c r="Z979" s="199">
        <v>0</v>
      </c>
    </row>
    <row r="980" spans="1:26" hidden="1">
      <c r="A980" s="23">
        <f t="shared" si="102"/>
        <v>974</v>
      </c>
      <c r="B980" s="24">
        <f t="shared" si="103"/>
        <v>39</v>
      </c>
      <c r="C980" s="24" t="str">
        <f t="shared" si="103"/>
        <v>Electricity Retrofit Incentive</v>
      </c>
      <c r="D980" s="24" t="str">
        <f t="shared" si="103"/>
        <v>Business, Industrial</v>
      </c>
      <c r="E980" s="24">
        <f t="shared" si="103"/>
        <v>2009</v>
      </c>
      <c r="F980" s="25" t="str">
        <f t="shared" si="103"/>
        <v>Preliminary</v>
      </c>
      <c r="H980" s="23">
        <f t="shared" si="101"/>
        <v>459</v>
      </c>
      <c r="I980" s="25" t="s">
        <v>2028</v>
      </c>
      <c r="K980" s="184">
        <v>5.1999999999999998E-2</v>
      </c>
      <c r="L980" s="253" t="s">
        <v>212</v>
      </c>
      <c r="M980" s="253" t="s">
        <v>212</v>
      </c>
      <c r="N980" s="254" t="s">
        <v>212</v>
      </c>
      <c r="O980" s="253" t="s">
        <v>212</v>
      </c>
      <c r="P980" s="253" t="s">
        <v>212</v>
      </c>
      <c r="Q980" s="187">
        <v>58</v>
      </c>
      <c r="R980" s="188">
        <v>20</v>
      </c>
      <c r="T980" s="184">
        <v>0</v>
      </c>
      <c r="U980" s="189">
        <v>0</v>
      </c>
      <c r="V980" s="185">
        <v>0</v>
      </c>
      <c r="W980" s="185">
        <v>0</v>
      </c>
      <c r="X980" s="189">
        <v>0</v>
      </c>
      <c r="Y980" s="185">
        <v>0</v>
      </c>
      <c r="Z980" s="190">
        <v>0</v>
      </c>
    </row>
    <row r="981" spans="1:26" hidden="1">
      <c r="A981" s="323">
        <f t="shared" si="102"/>
        <v>975</v>
      </c>
      <c r="B981" s="324">
        <f t="shared" si="103"/>
        <v>39</v>
      </c>
      <c r="C981" s="324" t="str">
        <f t="shared" si="103"/>
        <v>Electricity Retrofit Incentive</v>
      </c>
      <c r="D981" s="324" t="str">
        <f t="shared" si="103"/>
        <v>Business, Industrial</v>
      </c>
      <c r="E981" s="324">
        <f t="shared" si="103"/>
        <v>2009</v>
      </c>
      <c r="F981" s="325" t="str">
        <f t="shared" si="103"/>
        <v>Preliminary</v>
      </c>
      <c r="H981" s="323">
        <f t="shared" si="101"/>
        <v>460</v>
      </c>
      <c r="I981" s="325" t="s">
        <v>2029</v>
      </c>
      <c r="K981" s="326">
        <v>0.7</v>
      </c>
      <c r="L981" s="269" t="s">
        <v>212</v>
      </c>
      <c r="M981" s="269" t="s">
        <v>212</v>
      </c>
      <c r="N981" s="344" t="s">
        <v>212</v>
      </c>
      <c r="O981" s="269" t="s">
        <v>212</v>
      </c>
      <c r="P981" s="269" t="s">
        <v>212</v>
      </c>
      <c r="Q981" s="328">
        <v>58</v>
      </c>
      <c r="R981" s="329">
        <v>20</v>
      </c>
      <c r="T981" s="326">
        <v>0</v>
      </c>
      <c r="U981" s="197">
        <v>0</v>
      </c>
      <c r="V981" s="198">
        <v>0</v>
      </c>
      <c r="W981" s="198">
        <v>0</v>
      </c>
      <c r="X981" s="197">
        <v>0</v>
      </c>
      <c r="Y981" s="198">
        <v>0</v>
      </c>
      <c r="Z981" s="199">
        <v>0</v>
      </c>
    </row>
    <row r="982" spans="1:26" hidden="1">
      <c r="A982" s="23">
        <f t="shared" si="102"/>
        <v>976</v>
      </c>
      <c r="B982" s="24">
        <f t="shared" si="103"/>
        <v>39</v>
      </c>
      <c r="C982" s="24" t="str">
        <f t="shared" si="103"/>
        <v>Electricity Retrofit Incentive</v>
      </c>
      <c r="D982" s="24" t="str">
        <f t="shared" si="103"/>
        <v>Business, Industrial</v>
      </c>
      <c r="E982" s="24">
        <f t="shared" si="103"/>
        <v>2009</v>
      </c>
      <c r="F982" s="25" t="str">
        <f t="shared" si="103"/>
        <v>Preliminary</v>
      </c>
      <c r="H982" s="23">
        <f t="shared" si="101"/>
        <v>461</v>
      </c>
      <c r="I982" s="25" t="s">
        <v>2030</v>
      </c>
      <c r="K982" s="184">
        <v>0.11</v>
      </c>
      <c r="L982" s="253" t="s">
        <v>212</v>
      </c>
      <c r="M982" s="253" t="s">
        <v>212</v>
      </c>
      <c r="N982" s="254" t="s">
        <v>212</v>
      </c>
      <c r="O982" s="253" t="s">
        <v>212</v>
      </c>
      <c r="P982" s="253" t="s">
        <v>212</v>
      </c>
      <c r="Q982" s="187">
        <v>58</v>
      </c>
      <c r="R982" s="188">
        <v>20</v>
      </c>
      <c r="T982" s="184">
        <v>0</v>
      </c>
      <c r="U982" s="189">
        <v>0</v>
      </c>
      <c r="V982" s="185">
        <v>0</v>
      </c>
      <c r="W982" s="185">
        <v>0</v>
      </c>
      <c r="X982" s="189">
        <v>0</v>
      </c>
      <c r="Y982" s="185">
        <v>0</v>
      </c>
      <c r="Z982" s="190">
        <v>0</v>
      </c>
    </row>
    <row r="983" spans="1:26" hidden="1">
      <c r="A983" s="323">
        <f t="shared" si="102"/>
        <v>977</v>
      </c>
      <c r="B983" s="324">
        <f t="shared" si="103"/>
        <v>39</v>
      </c>
      <c r="C983" s="324" t="str">
        <f t="shared" si="103"/>
        <v>Electricity Retrofit Incentive</v>
      </c>
      <c r="D983" s="324" t="str">
        <f t="shared" si="103"/>
        <v>Business, Industrial</v>
      </c>
      <c r="E983" s="324">
        <f t="shared" si="103"/>
        <v>2009</v>
      </c>
      <c r="F983" s="325" t="str">
        <f t="shared" si="103"/>
        <v>Preliminary</v>
      </c>
      <c r="H983" s="323">
        <f t="shared" si="101"/>
        <v>462</v>
      </c>
      <c r="I983" s="325" t="s">
        <v>2031</v>
      </c>
      <c r="K983" s="326">
        <v>2.5999999999999999E-2</v>
      </c>
      <c r="L983" s="269" t="s">
        <v>212</v>
      </c>
      <c r="M983" s="269" t="s">
        <v>212</v>
      </c>
      <c r="N983" s="344" t="s">
        <v>212</v>
      </c>
      <c r="O983" s="269" t="s">
        <v>212</v>
      </c>
      <c r="P983" s="269" t="s">
        <v>212</v>
      </c>
      <c r="Q983" s="328">
        <v>58</v>
      </c>
      <c r="R983" s="329">
        <v>20</v>
      </c>
      <c r="T983" s="326">
        <v>0</v>
      </c>
      <c r="U983" s="197">
        <v>0</v>
      </c>
      <c r="V983" s="198">
        <v>0</v>
      </c>
      <c r="W983" s="198">
        <v>0</v>
      </c>
      <c r="X983" s="197">
        <v>0</v>
      </c>
      <c r="Y983" s="198">
        <v>0</v>
      </c>
      <c r="Z983" s="199">
        <v>0</v>
      </c>
    </row>
    <row r="984" spans="1:26" hidden="1">
      <c r="A984" s="23">
        <f t="shared" si="102"/>
        <v>978</v>
      </c>
      <c r="B984" s="24">
        <f t="shared" si="103"/>
        <v>39</v>
      </c>
      <c r="C984" s="24" t="str">
        <f t="shared" si="103"/>
        <v>Electricity Retrofit Incentive</v>
      </c>
      <c r="D984" s="24" t="str">
        <f t="shared" si="103"/>
        <v>Business, Industrial</v>
      </c>
      <c r="E984" s="24">
        <f t="shared" si="103"/>
        <v>2009</v>
      </c>
      <c r="F984" s="25" t="str">
        <f t="shared" si="103"/>
        <v>Preliminary</v>
      </c>
      <c r="H984" s="23">
        <f t="shared" si="101"/>
        <v>463</v>
      </c>
      <c r="I984" s="25" t="s">
        <v>2032</v>
      </c>
      <c r="K984" s="184">
        <v>7.6999999999999999E-2</v>
      </c>
      <c r="L984" s="253" t="s">
        <v>212</v>
      </c>
      <c r="M984" s="253" t="s">
        <v>212</v>
      </c>
      <c r="N984" s="254" t="s">
        <v>212</v>
      </c>
      <c r="O984" s="253" t="s">
        <v>212</v>
      </c>
      <c r="P984" s="253" t="s">
        <v>212</v>
      </c>
      <c r="Q984" s="187">
        <v>58</v>
      </c>
      <c r="R984" s="188">
        <v>20</v>
      </c>
      <c r="T984" s="184">
        <v>0</v>
      </c>
      <c r="U984" s="189">
        <v>0</v>
      </c>
      <c r="V984" s="185">
        <v>0</v>
      </c>
      <c r="W984" s="185">
        <v>0</v>
      </c>
      <c r="X984" s="189">
        <v>0</v>
      </c>
      <c r="Y984" s="185">
        <v>0</v>
      </c>
      <c r="Z984" s="190">
        <v>0</v>
      </c>
    </row>
    <row r="985" spans="1:26" hidden="1">
      <c r="A985" s="323">
        <f t="shared" si="102"/>
        <v>979</v>
      </c>
      <c r="B985" s="324">
        <f t="shared" si="103"/>
        <v>39</v>
      </c>
      <c r="C985" s="324" t="str">
        <f t="shared" si="103"/>
        <v>Electricity Retrofit Incentive</v>
      </c>
      <c r="D985" s="324" t="str">
        <f t="shared" si="103"/>
        <v>Business, Industrial</v>
      </c>
      <c r="E985" s="324">
        <f t="shared" si="103"/>
        <v>2009</v>
      </c>
      <c r="F985" s="325" t="str">
        <f t="shared" si="103"/>
        <v>Preliminary</v>
      </c>
      <c r="H985" s="323">
        <f t="shared" si="101"/>
        <v>464</v>
      </c>
      <c r="I985" s="325" t="s">
        <v>2033</v>
      </c>
      <c r="K985" s="326">
        <v>4.5999999999999999E-2</v>
      </c>
      <c r="L985" s="269" t="s">
        <v>212</v>
      </c>
      <c r="M985" s="269" t="s">
        <v>212</v>
      </c>
      <c r="N985" s="344" t="s">
        <v>212</v>
      </c>
      <c r="O985" s="269" t="s">
        <v>212</v>
      </c>
      <c r="P985" s="269" t="s">
        <v>212</v>
      </c>
      <c r="Q985" s="328">
        <v>58</v>
      </c>
      <c r="R985" s="329">
        <v>20</v>
      </c>
      <c r="T985" s="326">
        <v>0</v>
      </c>
      <c r="U985" s="197">
        <v>0</v>
      </c>
      <c r="V985" s="198">
        <v>0</v>
      </c>
      <c r="W985" s="198">
        <v>0</v>
      </c>
      <c r="X985" s="197">
        <v>0</v>
      </c>
      <c r="Y985" s="198">
        <v>0</v>
      </c>
      <c r="Z985" s="199">
        <v>0</v>
      </c>
    </row>
    <row r="986" spans="1:26" hidden="1">
      <c r="A986" s="23">
        <f t="shared" si="102"/>
        <v>980</v>
      </c>
      <c r="B986" s="24">
        <f t="shared" si="103"/>
        <v>39</v>
      </c>
      <c r="C986" s="24" t="str">
        <f t="shared" si="103"/>
        <v>Electricity Retrofit Incentive</v>
      </c>
      <c r="D986" s="24" t="str">
        <f t="shared" si="103"/>
        <v>Business, Industrial</v>
      </c>
      <c r="E986" s="24">
        <f t="shared" si="103"/>
        <v>2009</v>
      </c>
      <c r="F986" s="25" t="str">
        <f t="shared" si="103"/>
        <v>Preliminary</v>
      </c>
      <c r="H986" s="23">
        <f t="shared" si="101"/>
        <v>465</v>
      </c>
      <c r="I986" s="25" t="s">
        <v>2034</v>
      </c>
      <c r="K986" s="184">
        <v>2.9000000000000001E-2</v>
      </c>
      <c r="L986" s="253" t="s">
        <v>212</v>
      </c>
      <c r="M986" s="253" t="s">
        <v>212</v>
      </c>
      <c r="N986" s="254" t="s">
        <v>212</v>
      </c>
      <c r="O986" s="253" t="s">
        <v>212</v>
      </c>
      <c r="P986" s="253" t="s">
        <v>212</v>
      </c>
      <c r="Q986" s="187">
        <v>58</v>
      </c>
      <c r="R986" s="188">
        <v>20</v>
      </c>
      <c r="T986" s="184">
        <v>0</v>
      </c>
      <c r="U986" s="189">
        <v>0</v>
      </c>
      <c r="V986" s="185">
        <v>0</v>
      </c>
      <c r="W986" s="185">
        <v>0</v>
      </c>
      <c r="X986" s="189">
        <v>0</v>
      </c>
      <c r="Y986" s="185">
        <v>0</v>
      </c>
      <c r="Z986" s="190">
        <v>0</v>
      </c>
    </row>
    <row r="987" spans="1:26" hidden="1">
      <c r="A987" s="323">
        <f t="shared" si="102"/>
        <v>981</v>
      </c>
      <c r="B987" s="324">
        <f t="shared" ref="B987:F1002" si="104">B986</f>
        <v>39</v>
      </c>
      <c r="C987" s="324" t="str">
        <f t="shared" si="104"/>
        <v>Electricity Retrofit Incentive</v>
      </c>
      <c r="D987" s="324" t="str">
        <f t="shared" si="104"/>
        <v>Business, Industrial</v>
      </c>
      <c r="E987" s="324">
        <f t="shared" si="104"/>
        <v>2009</v>
      </c>
      <c r="F987" s="325" t="str">
        <f t="shared" si="104"/>
        <v>Preliminary</v>
      </c>
      <c r="H987" s="323">
        <f t="shared" si="101"/>
        <v>466</v>
      </c>
      <c r="I987" s="325" t="s">
        <v>2035</v>
      </c>
      <c r="K987" s="326">
        <v>4.4999999999999998E-2</v>
      </c>
      <c r="L987" s="269" t="s">
        <v>212</v>
      </c>
      <c r="M987" s="269" t="s">
        <v>212</v>
      </c>
      <c r="N987" s="344" t="s">
        <v>212</v>
      </c>
      <c r="O987" s="269" t="s">
        <v>212</v>
      </c>
      <c r="P987" s="269" t="s">
        <v>212</v>
      </c>
      <c r="Q987" s="328">
        <v>58</v>
      </c>
      <c r="R987" s="329">
        <v>20</v>
      </c>
      <c r="T987" s="326">
        <v>0</v>
      </c>
      <c r="U987" s="197">
        <v>0</v>
      </c>
      <c r="V987" s="198">
        <v>0</v>
      </c>
      <c r="W987" s="198">
        <v>0</v>
      </c>
      <c r="X987" s="197">
        <v>0</v>
      </c>
      <c r="Y987" s="198">
        <v>0</v>
      </c>
      <c r="Z987" s="199">
        <v>0</v>
      </c>
    </row>
    <row r="988" spans="1:26" hidden="1">
      <c r="A988" s="23">
        <f t="shared" si="102"/>
        <v>982</v>
      </c>
      <c r="B988" s="24">
        <f t="shared" si="104"/>
        <v>39</v>
      </c>
      <c r="C988" s="24" t="str">
        <f t="shared" si="104"/>
        <v>Electricity Retrofit Incentive</v>
      </c>
      <c r="D988" s="24" t="str">
        <f t="shared" si="104"/>
        <v>Business, Industrial</v>
      </c>
      <c r="E988" s="24">
        <f t="shared" si="104"/>
        <v>2009</v>
      </c>
      <c r="F988" s="25" t="str">
        <f t="shared" si="104"/>
        <v>Preliminary</v>
      </c>
      <c r="H988" s="23">
        <f t="shared" si="101"/>
        <v>467</v>
      </c>
      <c r="I988" s="25" t="s">
        <v>2036</v>
      </c>
      <c r="K988" s="184">
        <v>7.3999999999999996E-2</v>
      </c>
      <c r="L988" s="253" t="s">
        <v>212</v>
      </c>
      <c r="M988" s="253" t="s">
        <v>212</v>
      </c>
      <c r="N988" s="254" t="s">
        <v>212</v>
      </c>
      <c r="O988" s="253" t="s">
        <v>212</v>
      </c>
      <c r="P988" s="253" t="s">
        <v>212</v>
      </c>
      <c r="Q988" s="187">
        <v>58</v>
      </c>
      <c r="R988" s="188">
        <v>20</v>
      </c>
      <c r="T988" s="184">
        <v>0</v>
      </c>
      <c r="U988" s="189">
        <v>0</v>
      </c>
      <c r="V988" s="185">
        <v>0</v>
      </c>
      <c r="W988" s="185">
        <v>0</v>
      </c>
      <c r="X988" s="189">
        <v>0</v>
      </c>
      <c r="Y988" s="185">
        <v>0</v>
      </c>
      <c r="Z988" s="190">
        <v>0</v>
      </c>
    </row>
    <row r="989" spans="1:26" hidden="1">
      <c r="A989" s="323">
        <f t="shared" si="102"/>
        <v>983</v>
      </c>
      <c r="B989" s="324">
        <f t="shared" si="104"/>
        <v>39</v>
      </c>
      <c r="C989" s="324" t="str">
        <f t="shared" si="104"/>
        <v>Electricity Retrofit Incentive</v>
      </c>
      <c r="D989" s="324" t="str">
        <f t="shared" si="104"/>
        <v>Business, Industrial</v>
      </c>
      <c r="E989" s="324">
        <f t="shared" si="104"/>
        <v>2009</v>
      </c>
      <c r="F989" s="325" t="str">
        <f t="shared" si="104"/>
        <v>Preliminary</v>
      </c>
      <c r="H989" s="323">
        <f t="shared" si="101"/>
        <v>468</v>
      </c>
      <c r="I989" s="325" t="s">
        <v>2037</v>
      </c>
      <c r="K989" s="326">
        <v>5.5E-2</v>
      </c>
      <c r="L989" s="269" t="s">
        <v>212</v>
      </c>
      <c r="M989" s="269" t="s">
        <v>212</v>
      </c>
      <c r="N989" s="344" t="s">
        <v>212</v>
      </c>
      <c r="O989" s="269" t="s">
        <v>212</v>
      </c>
      <c r="P989" s="269" t="s">
        <v>212</v>
      </c>
      <c r="Q989" s="328">
        <v>58</v>
      </c>
      <c r="R989" s="329">
        <v>20</v>
      </c>
      <c r="T989" s="326">
        <v>0</v>
      </c>
      <c r="U989" s="197">
        <v>0</v>
      </c>
      <c r="V989" s="198">
        <v>0</v>
      </c>
      <c r="W989" s="198">
        <v>0</v>
      </c>
      <c r="X989" s="197">
        <v>0</v>
      </c>
      <c r="Y989" s="198">
        <v>0</v>
      </c>
      <c r="Z989" s="199">
        <v>0</v>
      </c>
    </row>
    <row r="990" spans="1:26" hidden="1">
      <c r="A990" s="23">
        <f t="shared" si="102"/>
        <v>984</v>
      </c>
      <c r="B990" s="24">
        <f t="shared" si="104"/>
        <v>39</v>
      </c>
      <c r="C990" s="24" t="str">
        <f t="shared" si="104"/>
        <v>Electricity Retrofit Incentive</v>
      </c>
      <c r="D990" s="24" t="str">
        <f t="shared" si="104"/>
        <v>Business, Industrial</v>
      </c>
      <c r="E990" s="24">
        <f t="shared" si="104"/>
        <v>2009</v>
      </c>
      <c r="F990" s="25" t="str">
        <f t="shared" si="104"/>
        <v>Preliminary</v>
      </c>
      <c r="H990" s="23">
        <f t="shared" si="101"/>
        <v>469</v>
      </c>
      <c r="I990" s="25" t="s">
        <v>2038</v>
      </c>
      <c r="K990" s="184">
        <v>5.5E-2</v>
      </c>
      <c r="L990" s="253" t="s">
        <v>212</v>
      </c>
      <c r="M990" s="253" t="s">
        <v>212</v>
      </c>
      <c r="N990" s="254" t="s">
        <v>212</v>
      </c>
      <c r="O990" s="253" t="s">
        <v>212</v>
      </c>
      <c r="P990" s="253" t="s">
        <v>212</v>
      </c>
      <c r="Q990" s="187">
        <v>58</v>
      </c>
      <c r="R990" s="188">
        <v>20</v>
      </c>
      <c r="T990" s="184">
        <v>0</v>
      </c>
      <c r="U990" s="189">
        <v>0</v>
      </c>
      <c r="V990" s="185">
        <v>0</v>
      </c>
      <c r="W990" s="185">
        <v>0</v>
      </c>
      <c r="X990" s="189">
        <v>0</v>
      </c>
      <c r="Y990" s="185">
        <v>0</v>
      </c>
      <c r="Z990" s="190">
        <v>0</v>
      </c>
    </row>
    <row r="991" spans="1:26" hidden="1">
      <c r="A991" s="323">
        <f t="shared" si="102"/>
        <v>985</v>
      </c>
      <c r="B991" s="324">
        <f t="shared" si="104"/>
        <v>39</v>
      </c>
      <c r="C991" s="324" t="str">
        <f t="shared" si="104"/>
        <v>Electricity Retrofit Incentive</v>
      </c>
      <c r="D991" s="324" t="str">
        <f t="shared" si="104"/>
        <v>Business, Industrial</v>
      </c>
      <c r="E991" s="324">
        <f t="shared" si="104"/>
        <v>2009</v>
      </c>
      <c r="F991" s="325" t="str">
        <f t="shared" si="104"/>
        <v>Preliminary</v>
      </c>
      <c r="H991" s="323">
        <f t="shared" si="101"/>
        <v>470</v>
      </c>
      <c r="I991" s="325" t="s">
        <v>2039</v>
      </c>
      <c r="K991" s="326">
        <v>5.5E-2</v>
      </c>
      <c r="L991" s="269" t="s">
        <v>212</v>
      </c>
      <c r="M991" s="269" t="s">
        <v>212</v>
      </c>
      <c r="N991" s="344" t="s">
        <v>212</v>
      </c>
      <c r="O991" s="269" t="s">
        <v>212</v>
      </c>
      <c r="P991" s="269" t="s">
        <v>212</v>
      </c>
      <c r="Q991" s="328">
        <v>58</v>
      </c>
      <c r="R991" s="329">
        <v>20</v>
      </c>
      <c r="T991" s="326">
        <v>0</v>
      </c>
      <c r="U991" s="197">
        <v>0</v>
      </c>
      <c r="V991" s="198">
        <v>0</v>
      </c>
      <c r="W991" s="198">
        <v>0</v>
      </c>
      <c r="X991" s="197">
        <v>0</v>
      </c>
      <c r="Y991" s="198">
        <v>0</v>
      </c>
      <c r="Z991" s="199">
        <v>0</v>
      </c>
    </row>
    <row r="992" spans="1:26" hidden="1">
      <c r="A992" s="23">
        <f t="shared" si="102"/>
        <v>986</v>
      </c>
      <c r="B992" s="24">
        <f t="shared" si="104"/>
        <v>39</v>
      </c>
      <c r="C992" s="24" t="str">
        <f t="shared" si="104"/>
        <v>Electricity Retrofit Incentive</v>
      </c>
      <c r="D992" s="24" t="str">
        <f t="shared" si="104"/>
        <v>Business, Industrial</v>
      </c>
      <c r="E992" s="24">
        <f t="shared" si="104"/>
        <v>2009</v>
      </c>
      <c r="F992" s="25" t="str">
        <f t="shared" si="104"/>
        <v>Preliminary</v>
      </c>
      <c r="H992" s="23">
        <f t="shared" si="101"/>
        <v>471</v>
      </c>
      <c r="I992" s="25" t="s">
        <v>2040</v>
      </c>
      <c r="K992" s="184">
        <v>5.7000000000000002E-2</v>
      </c>
      <c r="L992" s="253" t="s">
        <v>212</v>
      </c>
      <c r="M992" s="253" t="s">
        <v>212</v>
      </c>
      <c r="N992" s="254" t="s">
        <v>212</v>
      </c>
      <c r="O992" s="253" t="s">
        <v>212</v>
      </c>
      <c r="P992" s="253" t="s">
        <v>212</v>
      </c>
      <c r="Q992" s="187">
        <v>58</v>
      </c>
      <c r="R992" s="188">
        <v>20</v>
      </c>
      <c r="T992" s="184">
        <v>0</v>
      </c>
      <c r="U992" s="189">
        <v>0</v>
      </c>
      <c r="V992" s="185">
        <v>0</v>
      </c>
      <c r="W992" s="185">
        <v>0</v>
      </c>
      <c r="X992" s="189">
        <v>0</v>
      </c>
      <c r="Y992" s="185">
        <v>0</v>
      </c>
      <c r="Z992" s="190">
        <v>0</v>
      </c>
    </row>
    <row r="993" spans="1:26" hidden="1">
      <c r="A993" s="323">
        <f t="shared" si="102"/>
        <v>987</v>
      </c>
      <c r="B993" s="324">
        <f t="shared" si="104"/>
        <v>39</v>
      </c>
      <c r="C993" s="324" t="str">
        <f t="shared" si="104"/>
        <v>Electricity Retrofit Incentive</v>
      </c>
      <c r="D993" s="324" t="str">
        <f t="shared" si="104"/>
        <v>Business, Industrial</v>
      </c>
      <c r="E993" s="324">
        <f t="shared" si="104"/>
        <v>2009</v>
      </c>
      <c r="F993" s="325" t="str">
        <f t="shared" si="104"/>
        <v>Preliminary</v>
      </c>
      <c r="H993" s="323">
        <f t="shared" si="101"/>
        <v>472</v>
      </c>
      <c r="I993" s="325" t="s">
        <v>2041</v>
      </c>
      <c r="K993" s="326">
        <v>5.7000000000000002E-2</v>
      </c>
      <c r="L993" s="269" t="s">
        <v>212</v>
      </c>
      <c r="M993" s="269" t="s">
        <v>212</v>
      </c>
      <c r="N993" s="344" t="s">
        <v>212</v>
      </c>
      <c r="O993" s="269" t="s">
        <v>212</v>
      </c>
      <c r="P993" s="269" t="s">
        <v>212</v>
      </c>
      <c r="Q993" s="328">
        <v>58</v>
      </c>
      <c r="R993" s="329">
        <v>20</v>
      </c>
      <c r="T993" s="326">
        <v>0</v>
      </c>
      <c r="U993" s="197">
        <v>0</v>
      </c>
      <c r="V993" s="198">
        <v>0</v>
      </c>
      <c r="W993" s="198">
        <v>0</v>
      </c>
      <c r="X993" s="197">
        <v>0</v>
      </c>
      <c r="Y993" s="198">
        <v>0</v>
      </c>
      <c r="Z993" s="199">
        <v>0</v>
      </c>
    </row>
    <row r="994" spans="1:26" hidden="1">
      <c r="A994" s="23">
        <f t="shared" si="102"/>
        <v>988</v>
      </c>
      <c r="B994" s="24">
        <f t="shared" si="104"/>
        <v>39</v>
      </c>
      <c r="C994" s="24" t="str">
        <f t="shared" si="104"/>
        <v>Electricity Retrofit Incentive</v>
      </c>
      <c r="D994" s="24" t="str">
        <f t="shared" si="104"/>
        <v>Business, Industrial</v>
      </c>
      <c r="E994" s="24">
        <f t="shared" si="104"/>
        <v>2009</v>
      </c>
      <c r="F994" s="25" t="str">
        <f t="shared" si="104"/>
        <v>Preliminary</v>
      </c>
      <c r="H994" s="23">
        <f t="shared" si="101"/>
        <v>473</v>
      </c>
      <c r="I994" s="25" t="s">
        <v>2042</v>
      </c>
      <c r="K994" s="184">
        <v>5.7000000000000002E-2</v>
      </c>
      <c r="L994" s="253" t="s">
        <v>212</v>
      </c>
      <c r="M994" s="253" t="s">
        <v>212</v>
      </c>
      <c r="N994" s="254" t="s">
        <v>212</v>
      </c>
      <c r="O994" s="253" t="s">
        <v>212</v>
      </c>
      <c r="P994" s="253" t="s">
        <v>212</v>
      </c>
      <c r="Q994" s="187">
        <v>58</v>
      </c>
      <c r="R994" s="188">
        <v>20</v>
      </c>
      <c r="T994" s="184">
        <v>0</v>
      </c>
      <c r="U994" s="189">
        <v>0</v>
      </c>
      <c r="V994" s="185">
        <v>0</v>
      </c>
      <c r="W994" s="185">
        <v>0</v>
      </c>
      <c r="X994" s="189">
        <v>0</v>
      </c>
      <c r="Y994" s="185">
        <v>0</v>
      </c>
      <c r="Z994" s="190">
        <v>0</v>
      </c>
    </row>
    <row r="995" spans="1:26" hidden="1">
      <c r="A995" s="323">
        <f t="shared" si="102"/>
        <v>989</v>
      </c>
      <c r="B995" s="324">
        <f t="shared" si="104"/>
        <v>39</v>
      </c>
      <c r="C995" s="324" t="str">
        <f t="shared" si="104"/>
        <v>Electricity Retrofit Incentive</v>
      </c>
      <c r="D995" s="324" t="str">
        <f t="shared" si="104"/>
        <v>Business, Industrial</v>
      </c>
      <c r="E995" s="324">
        <f t="shared" si="104"/>
        <v>2009</v>
      </c>
      <c r="F995" s="325" t="str">
        <f t="shared" si="104"/>
        <v>Preliminary</v>
      </c>
      <c r="H995" s="323">
        <f t="shared" si="101"/>
        <v>474</v>
      </c>
      <c r="I995" s="325" t="s">
        <v>2043</v>
      </c>
      <c r="K995" s="326">
        <v>4.3999999999999997E-2</v>
      </c>
      <c r="L995" s="269" t="s">
        <v>212</v>
      </c>
      <c r="M995" s="269" t="s">
        <v>212</v>
      </c>
      <c r="N995" s="344" t="s">
        <v>212</v>
      </c>
      <c r="O995" s="269" t="s">
        <v>212</v>
      </c>
      <c r="P995" s="269" t="s">
        <v>212</v>
      </c>
      <c r="Q995" s="328">
        <v>58</v>
      </c>
      <c r="R995" s="329">
        <v>20</v>
      </c>
      <c r="T995" s="326">
        <v>0</v>
      </c>
      <c r="U995" s="197">
        <v>0</v>
      </c>
      <c r="V995" s="198">
        <v>0</v>
      </c>
      <c r="W995" s="198">
        <v>0</v>
      </c>
      <c r="X995" s="197">
        <v>0</v>
      </c>
      <c r="Y995" s="198">
        <v>0</v>
      </c>
      <c r="Z995" s="199">
        <v>0</v>
      </c>
    </row>
    <row r="996" spans="1:26" hidden="1">
      <c r="A996" s="23">
        <f t="shared" si="102"/>
        <v>990</v>
      </c>
      <c r="B996" s="24">
        <f t="shared" si="104"/>
        <v>39</v>
      </c>
      <c r="C996" s="24" t="str">
        <f t="shared" si="104"/>
        <v>Electricity Retrofit Incentive</v>
      </c>
      <c r="D996" s="24" t="str">
        <f t="shared" si="104"/>
        <v>Business, Industrial</v>
      </c>
      <c r="E996" s="24">
        <f t="shared" si="104"/>
        <v>2009</v>
      </c>
      <c r="F996" s="25" t="str">
        <f t="shared" si="104"/>
        <v>Preliminary</v>
      </c>
      <c r="H996" s="23">
        <f t="shared" si="101"/>
        <v>475</v>
      </c>
      <c r="I996" s="25" t="s">
        <v>2044</v>
      </c>
      <c r="K996" s="184">
        <v>0.06</v>
      </c>
      <c r="L996" s="253" t="s">
        <v>212</v>
      </c>
      <c r="M996" s="253" t="s">
        <v>212</v>
      </c>
      <c r="N996" s="254" t="s">
        <v>212</v>
      </c>
      <c r="O996" s="253" t="s">
        <v>212</v>
      </c>
      <c r="P996" s="253" t="s">
        <v>212</v>
      </c>
      <c r="Q996" s="187">
        <v>58</v>
      </c>
      <c r="R996" s="188">
        <v>20</v>
      </c>
      <c r="T996" s="184">
        <v>0</v>
      </c>
      <c r="U996" s="189">
        <v>0</v>
      </c>
      <c r="V996" s="185">
        <v>0</v>
      </c>
      <c r="W996" s="185">
        <v>0</v>
      </c>
      <c r="X996" s="189">
        <v>0</v>
      </c>
      <c r="Y996" s="185">
        <v>0</v>
      </c>
      <c r="Z996" s="190">
        <v>0</v>
      </c>
    </row>
    <row r="997" spans="1:26" hidden="1">
      <c r="A997" s="323">
        <f t="shared" si="102"/>
        <v>991</v>
      </c>
      <c r="B997" s="324">
        <f t="shared" si="104"/>
        <v>39</v>
      </c>
      <c r="C997" s="324" t="str">
        <f t="shared" si="104"/>
        <v>Electricity Retrofit Incentive</v>
      </c>
      <c r="D997" s="324" t="str">
        <f t="shared" si="104"/>
        <v>Business, Industrial</v>
      </c>
      <c r="E997" s="324">
        <f t="shared" si="104"/>
        <v>2009</v>
      </c>
      <c r="F997" s="325" t="str">
        <f t="shared" si="104"/>
        <v>Preliminary</v>
      </c>
      <c r="H997" s="323">
        <f t="shared" si="101"/>
        <v>476</v>
      </c>
      <c r="I997" s="325" t="s">
        <v>2045</v>
      </c>
      <c r="K997" s="326">
        <v>7.0999999999999994E-2</v>
      </c>
      <c r="L997" s="269" t="s">
        <v>212</v>
      </c>
      <c r="M997" s="269" t="s">
        <v>212</v>
      </c>
      <c r="N997" s="344" t="s">
        <v>212</v>
      </c>
      <c r="O997" s="269" t="s">
        <v>212</v>
      </c>
      <c r="P997" s="269" t="s">
        <v>212</v>
      </c>
      <c r="Q997" s="328">
        <v>58</v>
      </c>
      <c r="R997" s="329">
        <v>20</v>
      </c>
      <c r="T997" s="326">
        <v>0</v>
      </c>
      <c r="U997" s="197">
        <v>0</v>
      </c>
      <c r="V997" s="198">
        <v>0</v>
      </c>
      <c r="W997" s="198">
        <v>0</v>
      </c>
      <c r="X997" s="197">
        <v>0</v>
      </c>
      <c r="Y997" s="198">
        <v>0</v>
      </c>
      <c r="Z997" s="199">
        <v>0</v>
      </c>
    </row>
    <row r="998" spans="1:26" hidden="1">
      <c r="A998" s="23">
        <f t="shared" si="102"/>
        <v>992</v>
      </c>
      <c r="B998" s="24">
        <f t="shared" si="104"/>
        <v>39</v>
      </c>
      <c r="C998" s="24" t="str">
        <f t="shared" si="104"/>
        <v>Electricity Retrofit Incentive</v>
      </c>
      <c r="D998" s="24" t="str">
        <f t="shared" si="104"/>
        <v>Business, Industrial</v>
      </c>
      <c r="E998" s="24">
        <f t="shared" si="104"/>
        <v>2009</v>
      </c>
      <c r="F998" s="25" t="str">
        <f t="shared" si="104"/>
        <v>Preliminary</v>
      </c>
      <c r="H998" s="23">
        <f t="shared" si="101"/>
        <v>477</v>
      </c>
      <c r="I998" s="25" t="s">
        <v>2046</v>
      </c>
      <c r="K998" s="184">
        <v>1.9000000000000003E-2</v>
      </c>
      <c r="L998" s="253" t="s">
        <v>212</v>
      </c>
      <c r="M998" s="253" t="s">
        <v>212</v>
      </c>
      <c r="N998" s="254" t="s">
        <v>212</v>
      </c>
      <c r="O998" s="253" t="s">
        <v>212</v>
      </c>
      <c r="P998" s="253" t="s">
        <v>212</v>
      </c>
      <c r="Q998" s="187">
        <v>58</v>
      </c>
      <c r="R998" s="188">
        <v>20</v>
      </c>
      <c r="T998" s="184">
        <v>0</v>
      </c>
      <c r="U998" s="189">
        <v>0</v>
      </c>
      <c r="V998" s="185">
        <v>0</v>
      </c>
      <c r="W998" s="185">
        <v>0</v>
      </c>
      <c r="X998" s="189">
        <v>0</v>
      </c>
      <c r="Y998" s="185">
        <v>0</v>
      </c>
      <c r="Z998" s="190">
        <v>0</v>
      </c>
    </row>
    <row r="999" spans="1:26" hidden="1">
      <c r="A999" s="323">
        <f t="shared" si="102"/>
        <v>993</v>
      </c>
      <c r="B999" s="324">
        <f t="shared" si="104"/>
        <v>39</v>
      </c>
      <c r="C999" s="324" t="str">
        <f t="shared" si="104"/>
        <v>Electricity Retrofit Incentive</v>
      </c>
      <c r="D999" s="324" t="str">
        <f t="shared" si="104"/>
        <v>Business, Industrial</v>
      </c>
      <c r="E999" s="324">
        <f t="shared" si="104"/>
        <v>2009</v>
      </c>
      <c r="F999" s="325" t="str">
        <f t="shared" si="104"/>
        <v>Preliminary</v>
      </c>
      <c r="H999" s="323">
        <f t="shared" si="101"/>
        <v>478</v>
      </c>
      <c r="I999" s="325" t="s">
        <v>2047</v>
      </c>
      <c r="K999" s="326">
        <v>2.6499999999999989E-2</v>
      </c>
      <c r="L999" s="269" t="s">
        <v>212</v>
      </c>
      <c r="M999" s="269" t="s">
        <v>212</v>
      </c>
      <c r="N999" s="344" t="s">
        <v>212</v>
      </c>
      <c r="O999" s="269" t="s">
        <v>212</v>
      </c>
      <c r="P999" s="269" t="s">
        <v>212</v>
      </c>
      <c r="Q999" s="328">
        <v>58</v>
      </c>
      <c r="R999" s="329">
        <v>20</v>
      </c>
      <c r="T999" s="326">
        <v>0</v>
      </c>
      <c r="U999" s="197">
        <v>0</v>
      </c>
      <c r="V999" s="198">
        <v>0</v>
      </c>
      <c r="W999" s="198">
        <v>0</v>
      </c>
      <c r="X999" s="197">
        <v>0</v>
      </c>
      <c r="Y999" s="198">
        <v>0</v>
      </c>
      <c r="Z999" s="199">
        <v>0</v>
      </c>
    </row>
    <row r="1000" spans="1:26" hidden="1">
      <c r="A1000" s="23">
        <f t="shared" si="102"/>
        <v>994</v>
      </c>
      <c r="B1000" s="24">
        <f t="shared" si="104"/>
        <v>39</v>
      </c>
      <c r="C1000" s="24" t="str">
        <f t="shared" si="104"/>
        <v>Electricity Retrofit Incentive</v>
      </c>
      <c r="D1000" s="24" t="str">
        <f t="shared" si="104"/>
        <v>Business, Industrial</v>
      </c>
      <c r="E1000" s="24">
        <f t="shared" si="104"/>
        <v>2009</v>
      </c>
      <c r="F1000" s="25" t="str">
        <f t="shared" si="104"/>
        <v>Preliminary</v>
      </c>
      <c r="H1000" s="23">
        <f t="shared" si="101"/>
        <v>479</v>
      </c>
      <c r="I1000" s="25" t="s">
        <v>2048</v>
      </c>
      <c r="K1000" s="184">
        <v>4.4999999999999998E-2</v>
      </c>
      <c r="L1000" s="253" t="s">
        <v>212</v>
      </c>
      <c r="M1000" s="253" t="s">
        <v>212</v>
      </c>
      <c r="N1000" s="254" t="s">
        <v>212</v>
      </c>
      <c r="O1000" s="253" t="s">
        <v>212</v>
      </c>
      <c r="P1000" s="253" t="s">
        <v>212</v>
      </c>
      <c r="Q1000" s="187">
        <v>58</v>
      </c>
      <c r="R1000" s="188">
        <v>20</v>
      </c>
      <c r="T1000" s="184">
        <v>0</v>
      </c>
      <c r="U1000" s="189">
        <v>0</v>
      </c>
      <c r="V1000" s="185">
        <v>0</v>
      </c>
      <c r="W1000" s="185">
        <v>0</v>
      </c>
      <c r="X1000" s="189">
        <v>0</v>
      </c>
      <c r="Y1000" s="185">
        <v>0</v>
      </c>
      <c r="Z1000" s="190">
        <v>0</v>
      </c>
    </row>
    <row r="1001" spans="1:26" hidden="1">
      <c r="A1001" s="323">
        <f t="shared" si="102"/>
        <v>995</v>
      </c>
      <c r="B1001" s="324">
        <f t="shared" si="104"/>
        <v>39</v>
      </c>
      <c r="C1001" s="324" t="str">
        <f t="shared" si="104"/>
        <v>Electricity Retrofit Incentive</v>
      </c>
      <c r="D1001" s="324" t="str">
        <f t="shared" si="104"/>
        <v>Business, Industrial</v>
      </c>
      <c r="E1001" s="324">
        <f t="shared" si="104"/>
        <v>2009</v>
      </c>
      <c r="F1001" s="325" t="str">
        <f t="shared" si="104"/>
        <v>Preliminary</v>
      </c>
      <c r="H1001" s="323">
        <f t="shared" si="101"/>
        <v>480</v>
      </c>
      <c r="I1001" s="325" t="s">
        <v>2049</v>
      </c>
      <c r="K1001" s="326">
        <v>0.05</v>
      </c>
      <c r="L1001" s="269" t="s">
        <v>212</v>
      </c>
      <c r="M1001" s="269" t="s">
        <v>212</v>
      </c>
      <c r="N1001" s="344" t="s">
        <v>212</v>
      </c>
      <c r="O1001" s="269" t="s">
        <v>212</v>
      </c>
      <c r="P1001" s="269" t="s">
        <v>212</v>
      </c>
      <c r="Q1001" s="328">
        <v>58</v>
      </c>
      <c r="R1001" s="329">
        <v>20</v>
      </c>
      <c r="T1001" s="326">
        <v>40</v>
      </c>
      <c r="U1001" s="197">
        <v>2</v>
      </c>
      <c r="V1001" s="198">
        <v>12000</v>
      </c>
      <c r="W1001" s="198">
        <v>240000</v>
      </c>
      <c r="X1001" s="197">
        <v>1.1599999999999999</v>
      </c>
      <c r="Y1001" s="198">
        <v>6960</v>
      </c>
      <c r="Z1001" s="199">
        <v>139200</v>
      </c>
    </row>
    <row r="1002" spans="1:26" hidden="1">
      <c r="A1002" s="23">
        <f t="shared" si="102"/>
        <v>996</v>
      </c>
      <c r="B1002" s="24">
        <f t="shared" si="104"/>
        <v>39</v>
      </c>
      <c r="C1002" s="24" t="str">
        <f t="shared" si="104"/>
        <v>Electricity Retrofit Incentive</v>
      </c>
      <c r="D1002" s="24" t="str">
        <f t="shared" si="104"/>
        <v>Business, Industrial</v>
      </c>
      <c r="E1002" s="24">
        <f t="shared" si="104"/>
        <v>2009</v>
      </c>
      <c r="F1002" s="25" t="str">
        <f t="shared" si="104"/>
        <v>Preliminary</v>
      </c>
      <c r="H1002" s="23">
        <f t="shared" si="101"/>
        <v>481</v>
      </c>
      <c r="I1002" s="25" t="s">
        <v>2050</v>
      </c>
      <c r="K1002" s="184">
        <v>2.1000000000000001E-2</v>
      </c>
      <c r="L1002" s="253" t="s">
        <v>212</v>
      </c>
      <c r="M1002" s="253" t="s">
        <v>212</v>
      </c>
      <c r="N1002" s="254" t="s">
        <v>212</v>
      </c>
      <c r="O1002" s="253" t="s">
        <v>212</v>
      </c>
      <c r="P1002" s="253" t="s">
        <v>212</v>
      </c>
      <c r="Q1002" s="187">
        <v>58</v>
      </c>
      <c r="R1002" s="188">
        <v>20</v>
      </c>
      <c r="T1002" s="184">
        <v>0</v>
      </c>
      <c r="U1002" s="189">
        <v>0</v>
      </c>
      <c r="V1002" s="185">
        <v>0</v>
      </c>
      <c r="W1002" s="185">
        <v>0</v>
      </c>
      <c r="X1002" s="189">
        <v>0</v>
      </c>
      <c r="Y1002" s="185">
        <v>0</v>
      </c>
      <c r="Z1002" s="190">
        <v>0</v>
      </c>
    </row>
    <row r="1003" spans="1:26" hidden="1">
      <c r="A1003" s="323">
        <f t="shared" si="102"/>
        <v>997</v>
      </c>
      <c r="B1003" s="324">
        <f t="shared" ref="B1003:F1018" si="105">B1002</f>
        <v>39</v>
      </c>
      <c r="C1003" s="324" t="str">
        <f t="shared" si="105"/>
        <v>Electricity Retrofit Incentive</v>
      </c>
      <c r="D1003" s="324" t="str">
        <f t="shared" si="105"/>
        <v>Business, Industrial</v>
      </c>
      <c r="E1003" s="324">
        <f t="shared" si="105"/>
        <v>2009</v>
      </c>
      <c r="F1003" s="325" t="str">
        <f t="shared" si="105"/>
        <v>Preliminary</v>
      </c>
      <c r="H1003" s="323">
        <f t="shared" si="101"/>
        <v>482</v>
      </c>
      <c r="I1003" s="325" t="s">
        <v>2051</v>
      </c>
      <c r="K1003" s="326">
        <v>2.9499999999999992E-2</v>
      </c>
      <c r="L1003" s="269" t="s">
        <v>212</v>
      </c>
      <c r="M1003" s="269" t="s">
        <v>212</v>
      </c>
      <c r="N1003" s="344" t="s">
        <v>212</v>
      </c>
      <c r="O1003" s="269" t="s">
        <v>212</v>
      </c>
      <c r="P1003" s="269" t="s">
        <v>212</v>
      </c>
      <c r="Q1003" s="328">
        <v>58</v>
      </c>
      <c r="R1003" s="329">
        <v>20</v>
      </c>
      <c r="T1003" s="326">
        <v>0</v>
      </c>
      <c r="U1003" s="197">
        <v>0</v>
      </c>
      <c r="V1003" s="198">
        <v>0</v>
      </c>
      <c r="W1003" s="198">
        <v>0</v>
      </c>
      <c r="X1003" s="197">
        <v>0</v>
      </c>
      <c r="Y1003" s="198">
        <v>0</v>
      </c>
      <c r="Z1003" s="199">
        <v>0</v>
      </c>
    </row>
    <row r="1004" spans="1:26" hidden="1">
      <c r="A1004" s="23">
        <f t="shared" si="102"/>
        <v>998</v>
      </c>
      <c r="B1004" s="24">
        <f t="shared" si="105"/>
        <v>39</v>
      </c>
      <c r="C1004" s="24" t="str">
        <f t="shared" si="105"/>
        <v>Electricity Retrofit Incentive</v>
      </c>
      <c r="D1004" s="24" t="str">
        <f t="shared" si="105"/>
        <v>Business, Industrial</v>
      </c>
      <c r="E1004" s="24">
        <f t="shared" si="105"/>
        <v>2009</v>
      </c>
      <c r="F1004" s="25" t="str">
        <f t="shared" si="105"/>
        <v>Preliminary</v>
      </c>
      <c r="H1004" s="23">
        <f t="shared" si="101"/>
        <v>483</v>
      </c>
      <c r="I1004" s="25" t="s">
        <v>2052</v>
      </c>
      <c r="K1004" s="184">
        <v>4.4999999999999998E-2</v>
      </c>
      <c r="L1004" s="253" t="s">
        <v>212</v>
      </c>
      <c r="M1004" s="253" t="s">
        <v>212</v>
      </c>
      <c r="N1004" s="254" t="s">
        <v>212</v>
      </c>
      <c r="O1004" s="253" t="s">
        <v>212</v>
      </c>
      <c r="P1004" s="253" t="s">
        <v>212</v>
      </c>
      <c r="Q1004" s="187">
        <v>58</v>
      </c>
      <c r="R1004" s="188">
        <v>20</v>
      </c>
      <c r="T1004" s="184">
        <v>0</v>
      </c>
      <c r="U1004" s="189">
        <v>0</v>
      </c>
      <c r="V1004" s="185">
        <v>0</v>
      </c>
      <c r="W1004" s="185">
        <v>0</v>
      </c>
      <c r="X1004" s="189">
        <v>0</v>
      </c>
      <c r="Y1004" s="185">
        <v>0</v>
      </c>
      <c r="Z1004" s="190">
        <v>0</v>
      </c>
    </row>
    <row r="1005" spans="1:26" hidden="1">
      <c r="A1005" s="323">
        <f t="shared" si="102"/>
        <v>999</v>
      </c>
      <c r="B1005" s="324">
        <f t="shared" si="105"/>
        <v>39</v>
      </c>
      <c r="C1005" s="324" t="str">
        <f t="shared" si="105"/>
        <v>Electricity Retrofit Incentive</v>
      </c>
      <c r="D1005" s="324" t="str">
        <f t="shared" si="105"/>
        <v>Business, Industrial</v>
      </c>
      <c r="E1005" s="324">
        <f t="shared" si="105"/>
        <v>2009</v>
      </c>
      <c r="F1005" s="325" t="str">
        <f t="shared" si="105"/>
        <v>Preliminary</v>
      </c>
      <c r="H1005" s="323">
        <f t="shared" si="101"/>
        <v>484</v>
      </c>
      <c r="I1005" s="325" t="s">
        <v>2053</v>
      </c>
      <c r="K1005" s="326">
        <v>5.2999999999999978E-2</v>
      </c>
      <c r="L1005" s="269" t="s">
        <v>212</v>
      </c>
      <c r="M1005" s="269" t="s">
        <v>212</v>
      </c>
      <c r="N1005" s="344" t="s">
        <v>212</v>
      </c>
      <c r="O1005" s="269" t="s">
        <v>212</v>
      </c>
      <c r="P1005" s="269" t="s">
        <v>212</v>
      </c>
      <c r="Q1005" s="328">
        <v>58</v>
      </c>
      <c r="R1005" s="329">
        <v>20</v>
      </c>
      <c r="T1005" s="326">
        <v>0</v>
      </c>
      <c r="U1005" s="197">
        <v>0</v>
      </c>
      <c r="V1005" s="198">
        <v>0</v>
      </c>
      <c r="W1005" s="198">
        <v>0</v>
      </c>
      <c r="X1005" s="197">
        <v>0</v>
      </c>
      <c r="Y1005" s="198">
        <v>0</v>
      </c>
      <c r="Z1005" s="199">
        <v>0</v>
      </c>
    </row>
    <row r="1006" spans="1:26" hidden="1">
      <c r="A1006" s="23">
        <f t="shared" si="102"/>
        <v>1000</v>
      </c>
      <c r="B1006" s="24">
        <f t="shared" si="105"/>
        <v>39</v>
      </c>
      <c r="C1006" s="24" t="str">
        <f t="shared" si="105"/>
        <v>Electricity Retrofit Incentive</v>
      </c>
      <c r="D1006" s="24" t="str">
        <f t="shared" si="105"/>
        <v>Business, Industrial</v>
      </c>
      <c r="E1006" s="24">
        <f t="shared" si="105"/>
        <v>2009</v>
      </c>
      <c r="F1006" s="25" t="str">
        <f t="shared" si="105"/>
        <v>Preliminary</v>
      </c>
      <c r="H1006" s="23">
        <f t="shared" si="101"/>
        <v>485</v>
      </c>
      <c r="I1006" s="25" t="s">
        <v>2054</v>
      </c>
      <c r="K1006" s="184">
        <v>0.15</v>
      </c>
      <c r="L1006" s="253" t="s">
        <v>212</v>
      </c>
      <c r="M1006" s="253" t="s">
        <v>212</v>
      </c>
      <c r="N1006" s="254" t="s">
        <v>212</v>
      </c>
      <c r="O1006" s="253" t="s">
        <v>212</v>
      </c>
      <c r="P1006" s="253" t="s">
        <v>212</v>
      </c>
      <c r="Q1006" s="187">
        <v>58</v>
      </c>
      <c r="R1006" s="188">
        <v>20</v>
      </c>
      <c r="T1006" s="184">
        <v>0</v>
      </c>
      <c r="U1006" s="189">
        <v>0</v>
      </c>
      <c r="V1006" s="185">
        <v>0</v>
      </c>
      <c r="W1006" s="185">
        <v>0</v>
      </c>
      <c r="X1006" s="189">
        <v>0</v>
      </c>
      <c r="Y1006" s="185">
        <v>0</v>
      </c>
      <c r="Z1006" s="190">
        <v>0</v>
      </c>
    </row>
    <row r="1007" spans="1:26" hidden="1">
      <c r="A1007" s="323">
        <f t="shared" si="102"/>
        <v>1001</v>
      </c>
      <c r="B1007" s="324">
        <f t="shared" si="105"/>
        <v>39</v>
      </c>
      <c r="C1007" s="324" t="str">
        <f t="shared" si="105"/>
        <v>Electricity Retrofit Incentive</v>
      </c>
      <c r="D1007" s="324" t="str">
        <f t="shared" si="105"/>
        <v>Business, Industrial</v>
      </c>
      <c r="E1007" s="324">
        <f t="shared" si="105"/>
        <v>2009</v>
      </c>
      <c r="F1007" s="325" t="str">
        <f t="shared" si="105"/>
        <v>Preliminary</v>
      </c>
      <c r="H1007" s="323">
        <f t="shared" si="101"/>
        <v>486</v>
      </c>
      <c r="I1007" s="325" t="s">
        <v>2055</v>
      </c>
      <c r="K1007" s="326">
        <v>0.20200000000000001</v>
      </c>
      <c r="L1007" s="269" t="s">
        <v>212</v>
      </c>
      <c r="M1007" s="269" t="s">
        <v>212</v>
      </c>
      <c r="N1007" s="344" t="s">
        <v>212</v>
      </c>
      <c r="O1007" s="269" t="s">
        <v>212</v>
      </c>
      <c r="P1007" s="269" t="s">
        <v>212</v>
      </c>
      <c r="Q1007" s="328">
        <v>58</v>
      </c>
      <c r="R1007" s="329">
        <v>20</v>
      </c>
      <c r="T1007" s="326">
        <v>0</v>
      </c>
      <c r="U1007" s="197">
        <v>0</v>
      </c>
      <c r="V1007" s="198">
        <v>0</v>
      </c>
      <c r="W1007" s="198">
        <v>0</v>
      </c>
      <c r="X1007" s="197">
        <v>0</v>
      </c>
      <c r="Y1007" s="198">
        <v>0</v>
      </c>
      <c r="Z1007" s="199">
        <v>0</v>
      </c>
    </row>
    <row r="1008" spans="1:26" hidden="1">
      <c r="A1008" s="23">
        <f t="shared" si="102"/>
        <v>1002</v>
      </c>
      <c r="B1008" s="24">
        <f t="shared" si="105"/>
        <v>39</v>
      </c>
      <c r="C1008" s="24" t="str">
        <f t="shared" si="105"/>
        <v>Electricity Retrofit Incentive</v>
      </c>
      <c r="D1008" s="24" t="str">
        <f t="shared" si="105"/>
        <v>Business, Industrial</v>
      </c>
      <c r="E1008" s="24">
        <f t="shared" si="105"/>
        <v>2009</v>
      </c>
      <c r="F1008" s="25" t="str">
        <f t="shared" si="105"/>
        <v>Preliminary</v>
      </c>
      <c r="H1008" s="23">
        <f t="shared" si="101"/>
        <v>487</v>
      </c>
      <c r="I1008" s="25" t="s">
        <v>2056</v>
      </c>
      <c r="K1008" s="184">
        <v>0.19700000000000001</v>
      </c>
      <c r="L1008" s="253" t="s">
        <v>212</v>
      </c>
      <c r="M1008" s="253" t="s">
        <v>212</v>
      </c>
      <c r="N1008" s="254" t="s">
        <v>212</v>
      </c>
      <c r="O1008" s="253" t="s">
        <v>212</v>
      </c>
      <c r="P1008" s="253" t="s">
        <v>212</v>
      </c>
      <c r="Q1008" s="187">
        <v>58</v>
      </c>
      <c r="R1008" s="188">
        <v>20</v>
      </c>
      <c r="T1008" s="184">
        <v>0</v>
      </c>
      <c r="U1008" s="189">
        <v>0</v>
      </c>
      <c r="V1008" s="185">
        <v>0</v>
      </c>
      <c r="W1008" s="185">
        <v>0</v>
      </c>
      <c r="X1008" s="189">
        <v>0</v>
      </c>
      <c r="Y1008" s="185">
        <v>0</v>
      </c>
      <c r="Z1008" s="190">
        <v>0</v>
      </c>
    </row>
    <row r="1009" spans="1:26" hidden="1">
      <c r="A1009" s="323">
        <f t="shared" si="102"/>
        <v>1003</v>
      </c>
      <c r="B1009" s="324">
        <f t="shared" si="105"/>
        <v>39</v>
      </c>
      <c r="C1009" s="324" t="str">
        <f t="shared" si="105"/>
        <v>Electricity Retrofit Incentive</v>
      </c>
      <c r="D1009" s="324" t="str">
        <f t="shared" si="105"/>
        <v>Business, Industrial</v>
      </c>
      <c r="E1009" s="324">
        <f t="shared" si="105"/>
        <v>2009</v>
      </c>
      <c r="F1009" s="325" t="str">
        <f t="shared" si="105"/>
        <v>Preliminary</v>
      </c>
      <c r="H1009" s="323">
        <f t="shared" si="101"/>
        <v>488</v>
      </c>
      <c r="I1009" s="325" t="s">
        <v>2057</v>
      </c>
      <c r="K1009" s="326">
        <v>0.17</v>
      </c>
      <c r="L1009" s="269" t="s">
        <v>212</v>
      </c>
      <c r="M1009" s="269" t="s">
        <v>212</v>
      </c>
      <c r="N1009" s="344" t="s">
        <v>212</v>
      </c>
      <c r="O1009" s="269" t="s">
        <v>212</v>
      </c>
      <c r="P1009" s="269" t="s">
        <v>212</v>
      </c>
      <c r="Q1009" s="328">
        <v>58</v>
      </c>
      <c r="R1009" s="329">
        <v>20</v>
      </c>
      <c r="T1009" s="326">
        <v>0</v>
      </c>
      <c r="U1009" s="197">
        <v>0</v>
      </c>
      <c r="V1009" s="198">
        <v>0</v>
      </c>
      <c r="W1009" s="198">
        <v>0</v>
      </c>
      <c r="X1009" s="197">
        <v>0</v>
      </c>
      <c r="Y1009" s="198">
        <v>0</v>
      </c>
      <c r="Z1009" s="199">
        <v>0</v>
      </c>
    </row>
    <row r="1010" spans="1:26" hidden="1">
      <c r="A1010" s="23">
        <f t="shared" si="102"/>
        <v>1004</v>
      </c>
      <c r="B1010" s="24">
        <f t="shared" si="105"/>
        <v>39</v>
      </c>
      <c r="C1010" s="24" t="str">
        <f t="shared" si="105"/>
        <v>Electricity Retrofit Incentive</v>
      </c>
      <c r="D1010" s="24" t="str">
        <f t="shared" si="105"/>
        <v>Business, Industrial</v>
      </c>
      <c r="E1010" s="24">
        <f t="shared" si="105"/>
        <v>2009</v>
      </c>
      <c r="F1010" s="25" t="str">
        <f t="shared" si="105"/>
        <v>Preliminary</v>
      </c>
      <c r="H1010" s="23">
        <f t="shared" si="101"/>
        <v>489</v>
      </c>
      <c r="I1010" s="25" t="s">
        <v>2058</v>
      </c>
      <c r="K1010" s="184">
        <v>0.23899999999999999</v>
      </c>
      <c r="L1010" s="253" t="s">
        <v>212</v>
      </c>
      <c r="M1010" s="253" t="s">
        <v>212</v>
      </c>
      <c r="N1010" s="254" t="s">
        <v>212</v>
      </c>
      <c r="O1010" s="253" t="s">
        <v>212</v>
      </c>
      <c r="P1010" s="253" t="s">
        <v>212</v>
      </c>
      <c r="Q1010" s="187">
        <v>58</v>
      </c>
      <c r="R1010" s="188">
        <v>20</v>
      </c>
      <c r="T1010" s="184">
        <v>0</v>
      </c>
      <c r="U1010" s="189">
        <v>0</v>
      </c>
      <c r="V1010" s="185">
        <v>0</v>
      </c>
      <c r="W1010" s="185">
        <v>0</v>
      </c>
      <c r="X1010" s="189">
        <v>0</v>
      </c>
      <c r="Y1010" s="185">
        <v>0</v>
      </c>
      <c r="Z1010" s="190">
        <v>0</v>
      </c>
    </row>
    <row r="1011" spans="1:26" hidden="1">
      <c r="A1011" s="323">
        <f t="shared" si="102"/>
        <v>1005</v>
      </c>
      <c r="B1011" s="324">
        <f t="shared" si="105"/>
        <v>39</v>
      </c>
      <c r="C1011" s="324" t="str">
        <f t="shared" si="105"/>
        <v>Electricity Retrofit Incentive</v>
      </c>
      <c r="D1011" s="324" t="str">
        <f t="shared" si="105"/>
        <v>Business, Industrial</v>
      </c>
      <c r="E1011" s="324">
        <f t="shared" si="105"/>
        <v>2009</v>
      </c>
      <c r="F1011" s="325" t="str">
        <f t="shared" si="105"/>
        <v>Preliminary</v>
      </c>
      <c r="H1011" s="323">
        <f t="shared" si="101"/>
        <v>490</v>
      </c>
      <c r="I1011" s="325" t="s">
        <v>2059</v>
      </c>
      <c r="K1011" s="326">
        <v>0.24199999999999999</v>
      </c>
      <c r="L1011" s="269" t="s">
        <v>212</v>
      </c>
      <c r="M1011" s="269" t="s">
        <v>212</v>
      </c>
      <c r="N1011" s="344" t="s">
        <v>212</v>
      </c>
      <c r="O1011" s="269" t="s">
        <v>212</v>
      </c>
      <c r="P1011" s="269" t="s">
        <v>212</v>
      </c>
      <c r="Q1011" s="328">
        <v>58</v>
      </c>
      <c r="R1011" s="329">
        <v>20</v>
      </c>
      <c r="T1011" s="326">
        <v>0</v>
      </c>
      <c r="U1011" s="197">
        <v>0</v>
      </c>
      <c r="V1011" s="198">
        <v>0</v>
      </c>
      <c r="W1011" s="198">
        <v>0</v>
      </c>
      <c r="X1011" s="197">
        <v>0</v>
      </c>
      <c r="Y1011" s="198">
        <v>0</v>
      </c>
      <c r="Z1011" s="199">
        <v>0</v>
      </c>
    </row>
    <row r="1012" spans="1:26" hidden="1">
      <c r="A1012" s="23">
        <f t="shared" si="102"/>
        <v>1006</v>
      </c>
      <c r="B1012" s="24">
        <f t="shared" si="105"/>
        <v>39</v>
      </c>
      <c r="C1012" s="24" t="str">
        <f t="shared" si="105"/>
        <v>Electricity Retrofit Incentive</v>
      </c>
      <c r="D1012" s="24" t="str">
        <f t="shared" si="105"/>
        <v>Business, Industrial</v>
      </c>
      <c r="E1012" s="24">
        <f t="shared" si="105"/>
        <v>2009</v>
      </c>
      <c r="F1012" s="25" t="str">
        <f t="shared" si="105"/>
        <v>Preliminary</v>
      </c>
      <c r="H1012" s="23">
        <f t="shared" si="101"/>
        <v>491</v>
      </c>
      <c r="I1012" s="25" t="s">
        <v>2060</v>
      </c>
      <c r="K1012" s="184">
        <v>2.5666666666666699E-2</v>
      </c>
      <c r="L1012" s="253" t="s">
        <v>212</v>
      </c>
      <c r="M1012" s="253" t="s">
        <v>212</v>
      </c>
      <c r="N1012" s="254" t="s">
        <v>212</v>
      </c>
      <c r="O1012" s="253" t="s">
        <v>212</v>
      </c>
      <c r="P1012" s="253" t="s">
        <v>212</v>
      </c>
      <c r="Q1012" s="187">
        <v>58</v>
      </c>
      <c r="R1012" s="188">
        <v>20</v>
      </c>
      <c r="T1012" s="184">
        <v>0</v>
      </c>
      <c r="U1012" s="189">
        <v>0</v>
      </c>
      <c r="V1012" s="185">
        <v>0</v>
      </c>
      <c r="W1012" s="185">
        <v>0</v>
      </c>
      <c r="X1012" s="189">
        <v>0</v>
      </c>
      <c r="Y1012" s="185">
        <v>0</v>
      </c>
      <c r="Z1012" s="190">
        <v>0</v>
      </c>
    </row>
    <row r="1013" spans="1:26" hidden="1">
      <c r="A1013" s="323">
        <f t="shared" si="102"/>
        <v>1007</v>
      </c>
      <c r="B1013" s="324">
        <f t="shared" si="105"/>
        <v>39</v>
      </c>
      <c r="C1013" s="324" t="str">
        <f t="shared" si="105"/>
        <v>Electricity Retrofit Incentive</v>
      </c>
      <c r="D1013" s="324" t="str">
        <f t="shared" si="105"/>
        <v>Business, Industrial</v>
      </c>
      <c r="E1013" s="324">
        <f t="shared" si="105"/>
        <v>2009</v>
      </c>
      <c r="F1013" s="325" t="str">
        <f t="shared" si="105"/>
        <v>Preliminary</v>
      </c>
      <c r="H1013" s="323">
        <f t="shared" si="101"/>
        <v>492</v>
      </c>
      <c r="I1013" s="325" t="s">
        <v>2061</v>
      </c>
      <c r="K1013" s="326">
        <v>0.16</v>
      </c>
      <c r="L1013" s="269" t="s">
        <v>212</v>
      </c>
      <c r="M1013" s="269" t="s">
        <v>212</v>
      </c>
      <c r="N1013" s="344" t="s">
        <v>212</v>
      </c>
      <c r="O1013" s="269" t="s">
        <v>212</v>
      </c>
      <c r="P1013" s="269" t="s">
        <v>212</v>
      </c>
      <c r="Q1013" s="328">
        <v>58</v>
      </c>
      <c r="R1013" s="329">
        <v>20</v>
      </c>
      <c r="T1013" s="326">
        <v>0</v>
      </c>
      <c r="U1013" s="197">
        <v>0</v>
      </c>
      <c r="V1013" s="198">
        <v>0</v>
      </c>
      <c r="W1013" s="198">
        <v>0</v>
      </c>
      <c r="X1013" s="197">
        <v>0</v>
      </c>
      <c r="Y1013" s="198">
        <v>0</v>
      </c>
      <c r="Z1013" s="199">
        <v>0</v>
      </c>
    </row>
    <row r="1014" spans="1:26" hidden="1">
      <c r="A1014" s="23">
        <f t="shared" si="102"/>
        <v>1008</v>
      </c>
      <c r="B1014" s="24">
        <f t="shared" si="105"/>
        <v>39</v>
      </c>
      <c r="C1014" s="24" t="str">
        <f t="shared" si="105"/>
        <v>Electricity Retrofit Incentive</v>
      </c>
      <c r="D1014" s="24" t="str">
        <f t="shared" si="105"/>
        <v>Business, Industrial</v>
      </c>
      <c r="E1014" s="24">
        <f t="shared" si="105"/>
        <v>2009</v>
      </c>
      <c r="F1014" s="25" t="str">
        <f t="shared" si="105"/>
        <v>Preliminary</v>
      </c>
      <c r="H1014" s="23">
        <f t="shared" si="101"/>
        <v>493</v>
      </c>
      <c r="I1014" s="25" t="s">
        <v>2062</v>
      </c>
      <c r="K1014" s="184">
        <v>0.156</v>
      </c>
      <c r="L1014" s="253" t="s">
        <v>212</v>
      </c>
      <c r="M1014" s="253" t="s">
        <v>212</v>
      </c>
      <c r="N1014" s="254" t="s">
        <v>212</v>
      </c>
      <c r="O1014" s="253" t="s">
        <v>212</v>
      </c>
      <c r="P1014" s="253" t="s">
        <v>212</v>
      </c>
      <c r="Q1014" s="187">
        <v>58</v>
      </c>
      <c r="R1014" s="188">
        <v>20</v>
      </c>
      <c r="T1014" s="184">
        <v>0</v>
      </c>
      <c r="U1014" s="189">
        <v>0</v>
      </c>
      <c r="V1014" s="185">
        <v>0</v>
      </c>
      <c r="W1014" s="185">
        <v>0</v>
      </c>
      <c r="X1014" s="189">
        <v>0</v>
      </c>
      <c r="Y1014" s="185">
        <v>0</v>
      </c>
      <c r="Z1014" s="190">
        <v>0</v>
      </c>
    </row>
    <row r="1015" spans="1:26" hidden="1">
      <c r="A1015" s="323">
        <f t="shared" si="102"/>
        <v>1009</v>
      </c>
      <c r="B1015" s="324">
        <f t="shared" si="105"/>
        <v>39</v>
      </c>
      <c r="C1015" s="324" t="str">
        <f t="shared" si="105"/>
        <v>Electricity Retrofit Incentive</v>
      </c>
      <c r="D1015" s="324" t="str">
        <f t="shared" si="105"/>
        <v>Business, Industrial</v>
      </c>
      <c r="E1015" s="324">
        <f t="shared" si="105"/>
        <v>2009</v>
      </c>
      <c r="F1015" s="325" t="str">
        <f t="shared" si="105"/>
        <v>Preliminary</v>
      </c>
      <c r="H1015" s="323">
        <f t="shared" si="101"/>
        <v>494</v>
      </c>
      <c r="I1015" s="325" t="s">
        <v>2063</v>
      </c>
      <c r="K1015" s="326">
        <v>0.24199999999999999</v>
      </c>
      <c r="L1015" s="269" t="s">
        <v>212</v>
      </c>
      <c r="M1015" s="269" t="s">
        <v>212</v>
      </c>
      <c r="N1015" s="344" t="s">
        <v>212</v>
      </c>
      <c r="O1015" s="269" t="s">
        <v>212</v>
      </c>
      <c r="P1015" s="269" t="s">
        <v>212</v>
      </c>
      <c r="Q1015" s="328">
        <v>58</v>
      </c>
      <c r="R1015" s="329">
        <v>20</v>
      </c>
      <c r="T1015" s="326">
        <v>0</v>
      </c>
      <c r="U1015" s="197">
        <v>0</v>
      </c>
      <c r="V1015" s="198">
        <v>0</v>
      </c>
      <c r="W1015" s="198">
        <v>0</v>
      </c>
      <c r="X1015" s="197">
        <v>0</v>
      </c>
      <c r="Y1015" s="198">
        <v>0</v>
      </c>
      <c r="Z1015" s="199">
        <v>0</v>
      </c>
    </row>
    <row r="1016" spans="1:26" hidden="1">
      <c r="A1016" s="23">
        <f t="shared" si="102"/>
        <v>1010</v>
      </c>
      <c r="B1016" s="24">
        <f t="shared" si="105"/>
        <v>39</v>
      </c>
      <c r="C1016" s="24" t="str">
        <f t="shared" si="105"/>
        <v>Electricity Retrofit Incentive</v>
      </c>
      <c r="D1016" s="24" t="str">
        <f t="shared" si="105"/>
        <v>Business, Industrial</v>
      </c>
      <c r="E1016" s="24">
        <f t="shared" si="105"/>
        <v>2009</v>
      </c>
      <c r="F1016" s="25" t="str">
        <f t="shared" si="105"/>
        <v>Preliminary</v>
      </c>
      <c r="H1016" s="23">
        <f t="shared" si="101"/>
        <v>495</v>
      </c>
      <c r="I1016" s="25" t="s">
        <v>2064</v>
      </c>
      <c r="K1016" s="184">
        <v>0.314</v>
      </c>
      <c r="L1016" s="253" t="s">
        <v>212</v>
      </c>
      <c r="M1016" s="253" t="s">
        <v>212</v>
      </c>
      <c r="N1016" s="254" t="s">
        <v>212</v>
      </c>
      <c r="O1016" s="253" t="s">
        <v>212</v>
      </c>
      <c r="P1016" s="253" t="s">
        <v>212</v>
      </c>
      <c r="Q1016" s="187">
        <v>58</v>
      </c>
      <c r="R1016" s="188">
        <v>20</v>
      </c>
      <c r="T1016" s="184">
        <v>0</v>
      </c>
      <c r="U1016" s="189">
        <v>0</v>
      </c>
      <c r="V1016" s="185">
        <v>0</v>
      </c>
      <c r="W1016" s="185">
        <v>0</v>
      </c>
      <c r="X1016" s="189">
        <v>0</v>
      </c>
      <c r="Y1016" s="185">
        <v>0</v>
      </c>
      <c r="Z1016" s="190">
        <v>0</v>
      </c>
    </row>
    <row r="1017" spans="1:26" hidden="1">
      <c r="A1017" s="323">
        <f t="shared" si="102"/>
        <v>1011</v>
      </c>
      <c r="B1017" s="324">
        <f t="shared" si="105"/>
        <v>39</v>
      </c>
      <c r="C1017" s="324" t="str">
        <f t="shared" si="105"/>
        <v>Electricity Retrofit Incentive</v>
      </c>
      <c r="D1017" s="324" t="str">
        <f t="shared" si="105"/>
        <v>Business, Industrial</v>
      </c>
      <c r="E1017" s="324">
        <f t="shared" si="105"/>
        <v>2009</v>
      </c>
      <c r="F1017" s="325" t="str">
        <f t="shared" si="105"/>
        <v>Preliminary</v>
      </c>
      <c r="H1017" s="323">
        <f t="shared" si="101"/>
        <v>496</v>
      </c>
      <c r="I1017" s="325" t="s">
        <v>2065</v>
      </c>
      <c r="K1017" s="326">
        <v>0.38600000000000001</v>
      </c>
      <c r="L1017" s="269" t="s">
        <v>212</v>
      </c>
      <c r="M1017" s="269" t="s">
        <v>212</v>
      </c>
      <c r="N1017" s="344" t="s">
        <v>212</v>
      </c>
      <c r="O1017" s="269" t="s">
        <v>212</v>
      </c>
      <c r="P1017" s="269" t="s">
        <v>212</v>
      </c>
      <c r="Q1017" s="328">
        <v>58</v>
      </c>
      <c r="R1017" s="329">
        <v>20</v>
      </c>
      <c r="T1017" s="326">
        <v>0</v>
      </c>
      <c r="U1017" s="197">
        <v>0</v>
      </c>
      <c r="V1017" s="198">
        <v>0</v>
      </c>
      <c r="W1017" s="198">
        <v>0</v>
      </c>
      <c r="X1017" s="197">
        <v>0</v>
      </c>
      <c r="Y1017" s="198">
        <v>0</v>
      </c>
      <c r="Z1017" s="199">
        <v>0</v>
      </c>
    </row>
    <row r="1018" spans="1:26" hidden="1">
      <c r="A1018" s="23">
        <f t="shared" si="102"/>
        <v>1012</v>
      </c>
      <c r="B1018" s="24">
        <f t="shared" si="105"/>
        <v>39</v>
      </c>
      <c r="C1018" s="24" t="str">
        <f t="shared" si="105"/>
        <v>Electricity Retrofit Incentive</v>
      </c>
      <c r="D1018" s="24" t="str">
        <f t="shared" si="105"/>
        <v>Business, Industrial</v>
      </c>
      <c r="E1018" s="24">
        <f t="shared" si="105"/>
        <v>2009</v>
      </c>
      <c r="F1018" s="25" t="str">
        <f t="shared" si="105"/>
        <v>Preliminary</v>
      </c>
      <c r="H1018" s="23">
        <f t="shared" si="101"/>
        <v>497</v>
      </c>
      <c r="I1018" s="25" t="s">
        <v>2066</v>
      </c>
      <c r="K1018" s="184">
        <v>5.6000000000000001E-2</v>
      </c>
      <c r="L1018" s="253" t="s">
        <v>212</v>
      </c>
      <c r="M1018" s="253" t="s">
        <v>212</v>
      </c>
      <c r="N1018" s="254" t="s">
        <v>212</v>
      </c>
      <c r="O1018" s="253" t="s">
        <v>212</v>
      </c>
      <c r="P1018" s="253" t="s">
        <v>212</v>
      </c>
      <c r="Q1018" s="187">
        <v>58</v>
      </c>
      <c r="R1018" s="188">
        <v>20</v>
      </c>
      <c r="T1018" s="184">
        <v>0</v>
      </c>
      <c r="U1018" s="189">
        <v>0</v>
      </c>
      <c r="V1018" s="185">
        <v>0</v>
      </c>
      <c r="W1018" s="185">
        <v>0</v>
      </c>
      <c r="X1018" s="189">
        <v>0</v>
      </c>
      <c r="Y1018" s="185">
        <v>0</v>
      </c>
      <c r="Z1018" s="190">
        <v>0</v>
      </c>
    </row>
    <row r="1019" spans="1:26" hidden="1">
      <c r="A1019" s="323">
        <f t="shared" si="102"/>
        <v>1013</v>
      </c>
      <c r="B1019" s="324">
        <f t="shared" ref="B1019:F1034" si="106">B1018</f>
        <v>39</v>
      </c>
      <c r="C1019" s="324" t="str">
        <f t="shared" si="106"/>
        <v>Electricity Retrofit Incentive</v>
      </c>
      <c r="D1019" s="324" t="str">
        <f t="shared" si="106"/>
        <v>Business, Industrial</v>
      </c>
      <c r="E1019" s="324">
        <f t="shared" si="106"/>
        <v>2009</v>
      </c>
      <c r="F1019" s="325" t="str">
        <f t="shared" si="106"/>
        <v>Preliminary</v>
      </c>
      <c r="H1019" s="323">
        <f t="shared" si="101"/>
        <v>498</v>
      </c>
      <c r="I1019" s="325" t="s">
        <v>2067</v>
      </c>
      <c r="K1019" s="326">
        <v>6.0999999999999999E-2</v>
      </c>
      <c r="L1019" s="269" t="s">
        <v>212</v>
      </c>
      <c r="M1019" s="269" t="s">
        <v>212</v>
      </c>
      <c r="N1019" s="344" t="s">
        <v>212</v>
      </c>
      <c r="O1019" s="269" t="s">
        <v>212</v>
      </c>
      <c r="P1019" s="269" t="s">
        <v>212</v>
      </c>
      <c r="Q1019" s="328">
        <v>58</v>
      </c>
      <c r="R1019" s="329">
        <v>20</v>
      </c>
      <c r="T1019" s="326">
        <v>0</v>
      </c>
      <c r="U1019" s="197">
        <v>0</v>
      </c>
      <c r="V1019" s="198">
        <v>0</v>
      </c>
      <c r="W1019" s="198">
        <v>0</v>
      </c>
      <c r="X1019" s="197">
        <v>0</v>
      </c>
      <c r="Y1019" s="198">
        <v>0</v>
      </c>
      <c r="Z1019" s="199">
        <v>0</v>
      </c>
    </row>
    <row r="1020" spans="1:26" hidden="1">
      <c r="A1020" s="23">
        <f t="shared" si="102"/>
        <v>1014</v>
      </c>
      <c r="B1020" s="24">
        <f t="shared" si="106"/>
        <v>39</v>
      </c>
      <c r="C1020" s="24" t="str">
        <f t="shared" si="106"/>
        <v>Electricity Retrofit Incentive</v>
      </c>
      <c r="D1020" s="24" t="str">
        <f t="shared" si="106"/>
        <v>Business, Industrial</v>
      </c>
      <c r="E1020" s="24">
        <f t="shared" si="106"/>
        <v>2009</v>
      </c>
      <c r="F1020" s="25" t="str">
        <f t="shared" si="106"/>
        <v>Preliminary</v>
      </c>
      <c r="H1020" s="23">
        <f t="shared" si="101"/>
        <v>499</v>
      </c>
      <c r="I1020" s="25" t="s">
        <v>2068</v>
      </c>
      <c r="K1020" s="184">
        <v>2.5000000000000001E-2</v>
      </c>
      <c r="L1020" s="253" t="s">
        <v>212</v>
      </c>
      <c r="M1020" s="253" t="s">
        <v>212</v>
      </c>
      <c r="N1020" s="254" t="s">
        <v>212</v>
      </c>
      <c r="O1020" s="253" t="s">
        <v>212</v>
      </c>
      <c r="P1020" s="253" t="s">
        <v>212</v>
      </c>
      <c r="Q1020" s="187">
        <v>58</v>
      </c>
      <c r="R1020" s="188">
        <v>20</v>
      </c>
      <c r="T1020" s="184">
        <v>0</v>
      </c>
      <c r="U1020" s="189">
        <v>0</v>
      </c>
      <c r="V1020" s="185">
        <v>0</v>
      </c>
      <c r="W1020" s="185">
        <v>0</v>
      </c>
      <c r="X1020" s="189">
        <v>0</v>
      </c>
      <c r="Y1020" s="185">
        <v>0</v>
      </c>
      <c r="Z1020" s="190">
        <v>0</v>
      </c>
    </row>
    <row r="1021" spans="1:26" hidden="1">
      <c r="A1021" s="323">
        <f t="shared" si="102"/>
        <v>1015</v>
      </c>
      <c r="B1021" s="324">
        <f t="shared" si="106"/>
        <v>39</v>
      </c>
      <c r="C1021" s="324" t="str">
        <f t="shared" si="106"/>
        <v>Electricity Retrofit Incentive</v>
      </c>
      <c r="D1021" s="324" t="str">
        <f t="shared" si="106"/>
        <v>Business, Industrial</v>
      </c>
      <c r="E1021" s="324">
        <f t="shared" si="106"/>
        <v>2009</v>
      </c>
      <c r="F1021" s="325" t="str">
        <f t="shared" si="106"/>
        <v>Preliminary</v>
      </c>
      <c r="H1021" s="323">
        <f t="shared" si="101"/>
        <v>500</v>
      </c>
      <c r="I1021" s="325" t="s">
        <v>2069</v>
      </c>
      <c r="K1021" s="326">
        <v>0.04</v>
      </c>
      <c r="L1021" s="269" t="s">
        <v>212</v>
      </c>
      <c r="M1021" s="269" t="s">
        <v>212</v>
      </c>
      <c r="N1021" s="344" t="s">
        <v>212</v>
      </c>
      <c r="O1021" s="269" t="s">
        <v>212</v>
      </c>
      <c r="P1021" s="269" t="s">
        <v>212</v>
      </c>
      <c r="Q1021" s="328">
        <v>58</v>
      </c>
      <c r="R1021" s="329">
        <v>20</v>
      </c>
      <c r="T1021" s="326">
        <v>0</v>
      </c>
      <c r="U1021" s="197">
        <v>0</v>
      </c>
      <c r="V1021" s="198">
        <v>0</v>
      </c>
      <c r="W1021" s="198">
        <v>0</v>
      </c>
      <c r="X1021" s="197">
        <v>0</v>
      </c>
      <c r="Y1021" s="198">
        <v>0</v>
      </c>
      <c r="Z1021" s="199">
        <v>0</v>
      </c>
    </row>
    <row r="1022" spans="1:26" hidden="1">
      <c r="A1022" s="23">
        <f t="shared" si="102"/>
        <v>1016</v>
      </c>
      <c r="B1022" s="24">
        <f t="shared" si="106"/>
        <v>39</v>
      </c>
      <c r="C1022" s="24" t="str">
        <f t="shared" si="106"/>
        <v>Electricity Retrofit Incentive</v>
      </c>
      <c r="D1022" s="24" t="str">
        <f t="shared" si="106"/>
        <v>Business, Industrial</v>
      </c>
      <c r="E1022" s="24">
        <f t="shared" si="106"/>
        <v>2009</v>
      </c>
      <c r="F1022" s="25" t="str">
        <f t="shared" si="106"/>
        <v>Preliminary</v>
      </c>
      <c r="H1022" s="23">
        <f t="shared" si="101"/>
        <v>501</v>
      </c>
      <c r="I1022" s="25" t="s">
        <v>2070</v>
      </c>
      <c r="K1022" s="184">
        <v>2.5000000000000001E-2</v>
      </c>
      <c r="L1022" s="253" t="s">
        <v>212</v>
      </c>
      <c r="M1022" s="253" t="s">
        <v>212</v>
      </c>
      <c r="N1022" s="254" t="s">
        <v>212</v>
      </c>
      <c r="O1022" s="253" t="s">
        <v>212</v>
      </c>
      <c r="P1022" s="253" t="s">
        <v>212</v>
      </c>
      <c r="Q1022" s="187">
        <v>58</v>
      </c>
      <c r="R1022" s="188">
        <v>20</v>
      </c>
      <c r="T1022" s="184">
        <v>0</v>
      </c>
      <c r="U1022" s="189">
        <v>0</v>
      </c>
      <c r="V1022" s="185">
        <v>0</v>
      </c>
      <c r="W1022" s="185">
        <v>0</v>
      </c>
      <c r="X1022" s="189">
        <v>0</v>
      </c>
      <c r="Y1022" s="185">
        <v>0</v>
      </c>
      <c r="Z1022" s="190">
        <v>0</v>
      </c>
    </row>
    <row r="1023" spans="1:26" hidden="1">
      <c r="A1023" s="323">
        <f t="shared" si="102"/>
        <v>1017</v>
      </c>
      <c r="B1023" s="324">
        <f t="shared" si="106"/>
        <v>39</v>
      </c>
      <c r="C1023" s="324" t="str">
        <f t="shared" si="106"/>
        <v>Electricity Retrofit Incentive</v>
      </c>
      <c r="D1023" s="324" t="str">
        <f t="shared" si="106"/>
        <v>Business, Industrial</v>
      </c>
      <c r="E1023" s="324">
        <f t="shared" si="106"/>
        <v>2009</v>
      </c>
      <c r="F1023" s="325" t="str">
        <f t="shared" si="106"/>
        <v>Preliminary</v>
      </c>
      <c r="H1023" s="323">
        <f t="shared" si="101"/>
        <v>502</v>
      </c>
      <c r="I1023" s="325" t="s">
        <v>2071</v>
      </c>
      <c r="K1023" s="326">
        <v>6.5000000000000002E-2</v>
      </c>
      <c r="L1023" s="269" t="s">
        <v>212</v>
      </c>
      <c r="M1023" s="269" t="s">
        <v>212</v>
      </c>
      <c r="N1023" s="344" t="s">
        <v>212</v>
      </c>
      <c r="O1023" s="269" t="s">
        <v>212</v>
      </c>
      <c r="P1023" s="269" t="s">
        <v>212</v>
      </c>
      <c r="Q1023" s="328">
        <v>58</v>
      </c>
      <c r="R1023" s="329">
        <v>20</v>
      </c>
      <c r="T1023" s="326">
        <v>0</v>
      </c>
      <c r="U1023" s="197">
        <v>0</v>
      </c>
      <c r="V1023" s="198">
        <v>0</v>
      </c>
      <c r="W1023" s="198">
        <v>0</v>
      </c>
      <c r="X1023" s="197">
        <v>0</v>
      </c>
      <c r="Y1023" s="198">
        <v>0</v>
      </c>
      <c r="Z1023" s="199">
        <v>0</v>
      </c>
    </row>
    <row r="1024" spans="1:26" hidden="1">
      <c r="A1024" s="23">
        <f t="shared" si="102"/>
        <v>1018</v>
      </c>
      <c r="B1024" s="24">
        <f t="shared" si="106"/>
        <v>39</v>
      </c>
      <c r="C1024" s="24" t="str">
        <f t="shared" si="106"/>
        <v>Electricity Retrofit Incentive</v>
      </c>
      <c r="D1024" s="24" t="str">
        <f t="shared" si="106"/>
        <v>Business, Industrial</v>
      </c>
      <c r="E1024" s="24">
        <f t="shared" si="106"/>
        <v>2009</v>
      </c>
      <c r="F1024" s="25" t="str">
        <f t="shared" si="106"/>
        <v>Preliminary</v>
      </c>
      <c r="H1024" s="23">
        <f t="shared" si="101"/>
        <v>503</v>
      </c>
      <c r="I1024" s="25" t="s">
        <v>2072</v>
      </c>
      <c r="K1024" s="184">
        <v>0.128</v>
      </c>
      <c r="L1024" s="253" t="s">
        <v>212</v>
      </c>
      <c r="M1024" s="253" t="s">
        <v>212</v>
      </c>
      <c r="N1024" s="254" t="s">
        <v>212</v>
      </c>
      <c r="O1024" s="253" t="s">
        <v>212</v>
      </c>
      <c r="P1024" s="253" t="s">
        <v>212</v>
      </c>
      <c r="Q1024" s="187">
        <v>58</v>
      </c>
      <c r="R1024" s="188">
        <v>20</v>
      </c>
      <c r="T1024" s="184">
        <v>0</v>
      </c>
      <c r="U1024" s="189">
        <v>0</v>
      </c>
      <c r="V1024" s="185">
        <v>0</v>
      </c>
      <c r="W1024" s="185">
        <v>0</v>
      </c>
      <c r="X1024" s="189">
        <v>0</v>
      </c>
      <c r="Y1024" s="185">
        <v>0</v>
      </c>
      <c r="Z1024" s="190">
        <v>0</v>
      </c>
    </row>
    <row r="1025" spans="1:26" hidden="1">
      <c r="A1025" s="323">
        <f t="shared" si="102"/>
        <v>1019</v>
      </c>
      <c r="B1025" s="324">
        <f t="shared" si="106"/>
        <v>39</v>
      </c>
      <c r="C1025" s="324" t="str">
        <f t="shared" si="106"/>
        <v>Electricity Retrofit Incentive</v>
      </c>
      <c r="D1025" s="324" t="str">
        <f t="shared" si="106"/>
        <v>Business, Industrial</v>
      </c>
      <c r="E1025" s="324">
        <f t="shared" si="106"/>
        <v>2009</v>
      </c>
      <c r="F1025" s="325" t="str">
        <f t="shared" si="106"/>
        <v>Preliminary</v>
      </c>
      <c r="H1025" s="323">
        <f t="shared" si="101"/>
        <v>504</v>
      </c>
      <c r="I1025" s="325" t="s">
        <v>2073</v>
      </c>
      <c r="K1025" s="326">
        <v>0.22600000000000001</v>
      </c>
      <c r="L1025" s="269" t="s">
        <v>212</v>
      </c>
      <c r="M1025" s="269" t="s">
        <v>212</v>
      </c>
      <c r="N1025" s="344" t="s">
        <v>212</v>
      </c>
      <c r="O1025" s="269" t="s">
        <v>212</v>
      </c>
      <c r="P1025" s="269" t="s">
        <v>212</v>
      </c>
      <c r="Q1025" s="328">
        <v>58</v>
      </c>
      <c r="R1025" s="329">
        <v>20</v>
      </c>
      <c r="T1025" s="326">
        <v>0</v>
      </c>
      <c r="U1025" s="197">
        <v>0</v>
      </c>
      <c r="V1025" s="198">
        <v>0</v>
      </c>
      <c r="W1025" s="198">
        <v>0</v>
      </c>
      <c r="X1025" s="197">
        <v>0</v>
      </c>
      <c r="Y1025" s="198">
        <v>0</v>
      </c>
      <c r="Z1025" s="199">
        <v>0</v>
      </c>
    </row>
    <row r="1026" spans="1:26" hidden="1">
      <c r="A1026" s="23">
        <f t="shared" si="102"/>
        <v>1020</v>
      </c>
      <c r="B1026" s="24">
        <f t="shared" si="106"/>
        <v>39</v>
      </c>
      <c r="C1026" s="24" t="str">
        <f t="shared" si="106"/>
        <v>Electricity Retrofit Incentive</v>
      </c>
      <c r="D1026" s="24" t="str">
        <f t="shared" si="106"/>
        <v>Business, Industrial</v>
      </c>
      <c r="E1026" s="24">
        <f t="shared" si="106"/>
        <v>2009</v>
      </c>
      <c r="F1026" s="25" t="str">
        <f t="shared" si="106"/>
        <v>Preliminary</v>
      </c>
      <c r="H1026" s="23">
        <f t="shared" si="101"/>
        <v>505</v>
      </c>
      <c r="I1026" s="25" t="s">
        <v>2074</v>
      </c>
      <c r="K1026" s="184">
        <v>0.04</v>
      </c>
      <c r="L1026" s="253" t="s">
        <v>212</v>
      </c>
      <c r="M1026" s="253" t="s">
        <v>212</v>
      </c>
      <c r="N1026" s="254" t="s">
        <v>212</v>
      </c>
      <c r="O1026" s="253" t="s">
        <v>212</v>
      </c>
      <c r="P1026" s="253" t="s">
        <v>212</v>
      </c>
      <c r="Q1026" s="187">
        <v>58</v>
      </c>
      <c r="R1026" s="188">
        <v>20</v>
      </c>
      <c r="T1026" s="184">
        <v>0</v>
      </c>
      <c r="U1026" s="189">
        <v>0</v>
      </c>
      <c r="V1026" s="185">
        <v>0</v>
      </c>
      <c r="W1026" s="185">
        <v>0</v>
      </c>
      <c r="X1026" s="189">
        <v>0</v>
      </c>
      <c r="Y1026" s="185">
        <v>0</v>
      </c>
      <c r="Z1026" s="190">
        <v>0</v>
      </c>
    </row>
    <row r="1027" spans="1:26" hidden="1">
      <c r="A1027" s="323">
        <f t="shared" si="102"/>
        <v>1021</v>
      </c>
      <c r="B1027" s="324">
        <f t="shared" si="106"/>
        <v>39</v>
      </c>
      <c r="C1027" s="324" t="str">
        <f t="shared" si="106"/>
        <v>Electricity Retrofit Incentive</v>
      </c>
      <c r="D1027" s="324" t="str">
        <f t="shared" si="106"/>
        <v>Business, Industrial</v>
      </c>
      <c r="E1027" s="324">
        <f t="shared" si="106"/>
        <v>2009</v>
      </c>
      <c r="F1027" s="325" t="str">
        <f t="shared" si="106"/>
        <v>Preliminary</v>
      </c>
      <c r="H1027" s="323">
        <f t="shared" si="101"/>
        <v>506</v>
      </c>
      <c r="I1027" s="325" t="s">
        <v>2075</v>
      </c>
      <c r="K1027" s="326">
        <v>5.5E-2</v>
      </c>
      <c r="L1027" s="269" t="s">
        <v>212</v>
      </c>
      <c r="M1027" s="269" t="s">
        <v>212</v>
      </c>
      <c r="N1027" s="344" t="s">
        <v>212</v>
      </c>
      <c r="O1027" s="269" t="s">
        <v>212</v>
      </c>
      <c r="P1027" s="269" t="s">
        <v>212</v>
      </c>
      <c r="Q1027" s="328">
        <v>58</v>
      </c>
      <c r="R1027" s="329">
        <v>20</v>
      </c>
      <c r="T1027" s="326">
        <v>0</v>
      </c>
      <c r="U1027" s="197">
        <v>0</v>
      </c>
      <c r="V1027" s="198">
        <v>0</v>
      </c>
      <c r="W1027" s="198">
        <v>0</v>
      </c>
      <c r="X1027" s="197">
        <v>0</v>
      </c>
      <c r="Y1027" s="198">
        <v>0</v>
      </c>
      <c r="Z1027" s="199">
        <v>0</v>
      </c>
    </row>
    <row r="1028" spans="1:26" hidden="1">
      <c r="A1028" s="23">
        <f t="shared" si="102"/>
        <v>1022</v>
      </c>
      <c r="B1028" s="24">
        <f t="shared" si="106"/>
        <v>39</v>
      </c>
      <c r="C1028" s="24" t="str">
        <f t="shared" si="106"/>
        <v>Electricity Retrofit Incentive</v>
      </c>
      <c r="D1028" s="24" t="str">
        <f t="shared" si="106"/>
        <v>Business, Industrial</v>
      </c>
      <c r="E1028" s="24">
        <f t="shared" si="106"/>
        <v>2009</v>
      </c>
      <c r="F1028" s="25" t="str">
        <f t="shared" si="106"/>
        <v>Preliminary</v>
      </c>
      <c r="H1028" s="23">
        <f t="shared" si="101"/>
        <v>507</v>
      </c>
      <c r="I1028" s="25" t="s">
        <v>2076</v>
      </c>
      <c r="K1028" s="184">
        <v>7.4999999999999997E-2</v>
      </c>
      <c r="L1028" s="253" t="s">
        <v>212</v>
      </c>
      <c r="M1028" s="253" t="s">
        <v>212</v>
      </c>
      <c r="N1028" s="254" t="s">
        <v>212</v>
      </c>
      <c r="O1028" s="253" t="s">
        <v>212</v>
      </c>
      <c r="P1028" s="253" t="s">
        <v>212</v>
      </c>
      <c r="Q1028" s="187">
        <v>58</v>
      </c>
      <c r="R1028" s="188">
        <v>20</v>
      </c>
      <c r="T1028" s="184">
        <v>0</v>
      </c>
      <c r="U1028" s="189">
        <v>0</v>
      </c>
      <c r="V1028" s="185">
        <v>0</v>
      </c>
      <c r="W1028" s="185">
        <v>0</v>
      </c>
      <c r="X1028" s="189">
        <v>0</v>
      </c>
      <c r="Y1028" s="185">
        <v>0</v>
      </c>
      <c r="Z1028" s="190">
        <v>0</v>
      </c>
    </row>
    <row r="1029" spans="1:26" hidden="1">
      <c r="A1029" s="323">
        <f t="shared" si="102"/>
        <v>1023</v>
      </c>
      <c r="B1029" s="324">
        <f t="shared" si="106"/>
        <v>39</v>
      </c>
      <c r="C1029" s="324" t="str">
        <f t="shared" si="106"/>
        <v>Electricity Retrofit Incentive</v>
      </c>
      <c r="D1029" s="324" t="str">
        <f t="shared" si="106"/>
        <v>Business, Industrial</v>
      </c>
      <c r="E1029" s="324">
        <f t="shared" si="106"/>
        <v>2009</v>
      </c>
      <c r="F1029" s="325" t="str">
        <f t="shared" si="106"/>
        <v>Preliminary</v>
      </c>
      <c r="H1029" s="323">
        <f t="shared" si="101"/>
        <v>508</v>
      </c>
      <c r="I1029" s="325" t="s">
        <v>2077</v>
      </c>
      <c r="K1029" s="326">
        <v>8.1000000000000003E-2</v>
      </c>
      <c r="L1029" s="269" t="s">
        <v>212</v>
      </c>
      <c r="M1029" s="269" t="s">
        <v>212</v>
      </c>
      <c r="N1029" s="344" t="s">
        <v>212</v>
      </c>
      <c r="O1029" s="269" t="s">
        <v>212</v>
      </c>
      <c r="P1029" s="269" t="s">
        <v>212</v>
      </c>
      <c r="Q1029" s="328">
        <v>58</v>
      </c>
      <c r="R1029" s="329">
        <v>20</v>
      </c>
      <c r="T1029" s="326">
        <v>0</v>
      </c>
      <c r="U1029" s="197">
        <v>0</v>
      </c>
      <c r="V1029" s="198">
        <v>0</v>
      </c>
      <c r="W1029" s="198">
        <v>0</v>
      </c>
      <c r="X1029" s="197">
        <v>0</v>
      </c>
      <c r="Y1029" s="198">
        <v>0</v>
      </c>
      <c r="Z1029" s="199">
        <v>0</v>
      </c>
    </row>
    <row r="1030" spans="1:26" hidden="1">
      <c r="A1030" s="23">
        <f t="shared" si="102"/>
        <v>1024</v>
      </c>
      <c r="B1030" s="24">
        <f t="shared" si="106"/>
        <v>39</v>
      </c>
      <c r="C1030" s="24" t="str">
        <f t="shared" si="106"/>
        <v>Electricity Retrofit Incentive</v>
      </c>
      <c r="D1030" s="24" t="str">
        <f t="shared" si="106"/>
        <v>Business, Industrial</v>
      </c>
      <c r="E1030" s="24">
        <f t="shared" si="106"/>
        <v>2009</v>
      </c>
      <c r="F1030" s="25" t="str">
        <f t="shared" si="106"/>
        <v>Preliminary</v>
      </c>
      <c r="H1030" s="23">
        <f t="shared" si="101"/>
        <v>509</v>
      </c>
      <c r="I1030" s="25" t="s">
        <v>2078</v>
      </c>
      <c r="K1030" s="184">
        <v>9.5000000000000001E-2</v>
      </c>
      <c r="L1030" s="253" t="s">
        <v>212</v>
      </c>
      <c r="M1030" s="253" t="s">
        <v>212</v>
      </c>
      <c r="N1030" s="254" t="s">
        <v>212</v>
      </c>
      <c r="O1030" s="253" t="s">
        <v>212</v>
      </c>
      <c r="P1030" s="253" t="s">
        <v>212</v>
      </c>
      <c r="Q1030" s="187">
        <v>58</v>
      </c>
      <c r="R1030" s="188">
        <v>20</v>
      </c>
      <c r="T1030" s="184">
        <v>0</v>
      </c>
      <c r="U1030" s="189">
        <v>0</v>
      </c>
      <c r="V1030" s="185">
        <v>0</v>
      </c>
      <c r="W1030" s="185">
        <v>0</v>
      </c>
      <c r="X1030" s="189">
        <v>0</v>
      </c>
      <c r="Y1030" s="185">
        <v>0</v>
      </c>
      <c r="Z1030" s="190">
        <v>0</v>
      </c>
    </row>
    <row r="1031" spans="1:26" hidden="1">
      <c r="A1031" s="323">
        <f t="shared" si="102"/>
        <v>1025</v>
      </c>
      <c r="B1031" s="324">
        <f t="shared" si="106"/>
        <v>39</v>
      </c>
      <c r="C1031" s="324" t="str">
        <f t="shared" si="106"/>
        <v>Electricity Retrofit Incentive</v>
      </c>
      <c r="D1031" s="324" t="str">
        <f t="shared" si="106"/>
        <v>Business, Industrial</v>
      </c>
      <c r="E1031" s="324">
        <f t="shared" si="106"/>
        <v>2009</v>
      </c>
      <c r="F1031" s="325" t="str">
        <f t="shared" si="106"/>
        <v>Preliminary</v>
      </c>
      <c r="H1031" s="323">
        <f t="shared" si="101"/>
        <v>510</v>
      </c>
      <c r="I1031" s="325" t="s">
        <v>2079</v>
      </c>
      <c r="K1031" s="326">
        <v>1.4999999999999999E-2</v>
      </c>
      <c r="L1031" s="269" t="s">
        <v>212</v>
      </c>
      <c r="M1031" s="269" t="s">
        <v>212</v>
      </c>
      <c r="N1031" s="344" t="s">
        <v>212</v>
      </c>
      <c r="O1031" s="269" t="s">
        <v>212</v>
      </c>
      <c r="P1031" s="269" t="s">
        <v>212</v>
      </c>
      <c r="Q1031" s="328">
        <v>58</v>
      </c>
      <c r="R1031" s="329">
        <v>20</v>
      </c>
      <c r="T1031" s="326">
        <v>0</v>
      </c>
      <c r="U1031" s="197">
        <v>0</v>
      </c>
      <c r="V1031" s="198">
        <v>0</v>
      </c>
      <c r="W1031" s="198">
        <v>0</v>
      </c>
      <c r="X1031" s="197">
        <v>0</v>
      </c>
      <c r="Y1031" s="198">
        <v>0</v>
      </c>
      <c r="Z1031" s="199">
        <v>0</v>
      </c>
    </row>
    <row r="1032" spans="1:26" hidden="1">
      <c r="A1032" s="23">
        <f t="shared" si="102"/>
        <v>1026</v>
      </c>
      <c r="B1032" s="24">
        <f t="shared" si="106"/>
        <v>39</v>
      </c>
      <c r="C1032" s="24" t="str">
        <f t="shared" si="106"/>
        <v>Electricity Retrofit Incentive</v>
      </c>
      <c r="D1032" s="24" t="str">
        <f t="shared" si="106"/>
        <v>Business, Industrial</v>
      </c>
      <c r="E1032" s="24">
        <f t="shared" si="106"/>
        <v>2009</v>
      </c>
      <c r="F1032" s="25" t="str">
        <f t="shared" si="106"/>
        <v>Preliminary</v>
      </c>
      <c r="H1032" s="23">
        <f t="shared" ref="H1032:H1095" si="107">IF($B1032&lt;&gt;B1031,1,H1031+1)</f>
        <v>511</v>
      </c>
      <c r="I1032" s="25" t="s">
        <v>2080</v>
      </c>
      <c r="K1032" s="184">
        <v>1.4999999999999999E-2</v>
      </c>
      <c r="L1032" s="253" t="s">
        <v>212</v>
      </c>
      <c r="M1032" s="253" t="s">
        <v>212</v>
      </c>
      <c r="N1032" s="254" t="s">
        <v>212</v>
      </c>
      <c r="O1032" s="253" t="s">
        <v>212</v>
      </c>
      <c r="P1032" s="253" t="s">
        <v>212</v>
      </c>
      <c r="Q1032" s="187">
        <v>58</v>
      </c>
      <c r="R1032" s="188">
        <v>20</v>
      </c>
      <c r="T1032" s="184">
        <v>0</v>
      </c>
      <c r="U1032" s="189">
        <v>0</v>
      </c>
      <c r="V1032" s="185">
        <v>0</v>
      </c>
      <c r="W1032" s="185">
        <v>0</v>
      </c>
      <c r="X1032" s="189">
        <v>0</v>
      </c>
      <c r="Y1032" s="185">
        <v>0</v>
      </c>
      <c r="Z1032" s="190">
        <v>0</v>
      </c>
    </row>
    <row r="1033" spans="1:26" hidden="1">
      <c r="A1033" s="323">
        <f t="shared" ref="A1033:A1096" si="108">A1032+1</f>
        <v>1027</v>
      </c>
      <c r="B1033" s="324">
        <f t="shared" si="106"/>
        <v>39</v>
      </c>
      <c r="C1033" s="324" t="str">
        <f t="shared" si="106"/>
        <v>Electricity Retrofit Incentive</v>
      </c>
      <c r="D1033" s="324" t="str">
        <f t="shared" si="106"/>
        <v>Business, Industrial</v>
      </c>
      <c r="E1033" s="324">
        <f t="shared" si="106"/>
        <v>2009</v>
      </c>
      <c r="F1033" s="325" t="str">
        <f t="shared" si="106"/>
        <v>Preliminary</v>
      </c>
      <c r="H1033" s="323">
        <f t="shared" si="107"/>
        <v>512</v>
      </c>
      <c r="I1033" s="325" t="s">
        <v>2081</v>
      </c>
      <c r="K1033" s="326">
        <v>0.04</v>
      </c>
      <c r="L1033" s="269" t="s">
        <v>212</v>
      </c>
      <c r="M1033" s="269" t="s">
        <v>212</v>
      </c>
      <c r="N1033" s="344" t="s">
        <v>212</v>
      </c>
      <c r="O1033" s="269" t="s">
        <v>212</v>
      </c>
      <c r="P1033" s="269" t="s">
        <v>212</v>
      </c>
      <c r="Q1033" s="328">
        <v>58</v>
      </c>
      <c r="R1033" s="329">
        <v>20</v>
      </c>
      <c r="T1033" s="326">
        <v>0</v>
      </c>
      <c r="U1033" s="197">
        <v>0</v>
      </c>
      <c r="V1033" s="198">
        <v>0</v>
      </c>
      <c r="W1033" s="198">
        <v>0</v>
      </c>
      <c r="X1033" s="197">
        <v>0</v>
      </c>
      <c r="Y1033" s="198">
        <v>0</v>
      </c>
      <c r="Z1033" s="199">
        <v>0</v>
      </c>
    </row>
    <row r="1034" spans="1:26" hidden="1">
      <c r="A1034" s="23">
        <f t="shared" si="108"/>
        <v>1028</v>
      </c>
      <c r="B1034" s="24">
        <f t="shared" si="106"/>
        <v>39</v>
      </c>
      <c r="C1034" s="24" t="str">
        <f t="shared" si="106"/>
        <v>Electricity Retrofit Incentive</v>
      </c>
      <c r="D1034" s="24" t="str">
        <f t="shared" si="106"/>
        <v>Business, Industrial</v>
      </c>
      <c r="E1034" s="24">
        <f t="shared" si="106"/>
        <v>2009</v>
      </c>
      <c r="F1034" s="25" t="str">
        <f t="shared" si="106"/>
        <v>Preliminary</v>
      </c>
      <c r="H1034" s="23">
        <f t="shared" si="107"/>
        <v>513</v>
      </c>
      <c r="I1034" s="25" t="s">
        <v>2082</v>
      </c>
      <c r="K1034" s="184">
        <v>0.1</v>
      </c>
      <c r="L1034" s="253" t="s">
        <v>212</v>
      </c>
      <c r="M1034" s="253" t="s">
        <v>212</v>
      </c>
      <c r="N1034" s="254" t="s">
        <v>212</v>
      </c>
      <c r="O1034" s="253" t="s">
        <v>212</v>
      </c>
      <c r="P1034" s="253" t="s">
        <v>212</v>
      </c>
      <c r="Q1034" s="187">
        <v>58</v>
      </c>
      <c r="R1034" s="188">
        <v>20</v>
      </c>
      <c r="T1034" s="184">
        <v>0</v>
      </c>
      <c r="U1034" s="189">
        <v>0</v>
      </c>
      <c r="V1034" s="185">
        <v>0</v>
      </c>
      <c r="W1034" s="185">
        <v>0</v>
      </c>
      <c r="X1034" s="189">
        <v>0</v>
      </c>
      <c r="Y1034" s="185">
        <v>0</v>
      </c>
      <c r="Z1034" s="190">
        <v>0</v>
      </c>
    </row>
    <row r="1035" spans="1:26" hidden="1">
      <c r="A1035" s="323">
        <f t="shared" si="108"/>
        <v>1029</v>
      </c>
      <c r="B1035" s="324">
        <f t="shared" ref="B1035:F1050" si="109">B1034</f>
        <v>39</v>
      </c>
      <c r="C1035" s="324" t="str">
        <f t="shared" si="109"/>
        <v>Electricity Retrofit Incentive</v>
      </c>
      <c r="D1035" s="324" t="str">
        <f t="shared" si="109"/>
        <v>Business, Industrial</v>
      </c>
      <c r="E1035" s="324">
        <f t="shared" si="109"/>
        <v>2009</v>
      </c>
      <c r="F1035" s="325" t="str">
        <f t="shared" si="109"/>
        <v>Preliminary</v>
      </c>
      <c r="H1035" s="323">
        <f t="shared" si="107"/>
        <v>514</v>
      </c>
      <c r="I1035" s="325" t="s">
        <v>2083</v>
      </c>
      <c r="K1035" s="326">
        <v>9.5000000000000001E-2</v>
      </c>
      <c r="L1035" s="269" t="s">
        <v>212</v>
      </c>
      <c r="M1035" s="269" t="s">
        <v>212</v>
      </c>
      <c r="N1035" s="344" t="s">
        <v>212</v>
      </c>
      <c r="O1035" s="269" t="s">
        <v>212</v>
      </c>
      <c r="P1035" s="269" t="s">
        <v>212</v>
      </c>
      <c r="Q1035" s="328">
        <v>58</v>
      </c>
      <c r="R1035" s="329">
        <v>20</v>
      </c>
      <c r="T1035" s="326">
        <v>0</v>
      </c>
      <c r="U1035" s="197">
        <v>0</v>
      </c>
      <c r="V1035" s="198">
        <v>0</v>
      </c>
      <c r="W1035" s="198">
        <v>0</v>
      </c>
      <c r="X1035" s="197">
        <v>0</v>
      </c>
      <c r="Y1035" s="198">
        <v>0</v>
      </c>
      <c r="Z1035" s="199">
        <v>0</v>
      </c>
    </row>
    <row r="1036" spans="1:26" hidden="1">
      <c r="A1036" s="23">
        <f t="shared" si="108"/>
        <v>1030</v>
      </c>
      <c r="B1036" s="24">
        <f t="shared" si="109"/>
        <v>39</v>
      </c>
      <c r="C1036" s="24" t="str">
        <f t="shared" si="109"/>
        <v>Electricity Retrofit Incentive</v>
      </c>
      <c r="D1036" s="24" t="str">
        <f t="shared" si="109"/>
        <v>Business, Industrial</v>
      </c>
      <c r="E1036" s="24">
        <f t="shared" si="109"/>
        <v>2009</v>
      </c>
      <c r="F1036" s="25" t="str">
        <f t="shared" si="109"/>
        <v>Preliminary</v>
      </c>
      <c r="H1036" s="23">
        <f t="shared" si="107"/>
        <v>515</v>
      </c>
      <c r="I1036" s="25" t="s">
        <v>2084</v>
      </c>
      <c r="K1036" s="184">
        <v>9.5000000000000001E-2</v>
      </c>
      <c r="L1036" s="253" t="s">
        <v>212</v>
      </c>
      <c r="M1036" s="253" t="s">
        <v>212</v>
      </c>
      <c r="N1036" s="254" t="s">
        <v>212</v>
      </c>
      <c r="O1036" s="253" t="s">
        <v>212</v>
      </c>
      <c r="P1036" s="253" t="s">
        <v>212</v>
      </c>
      <c r="Q1036" s="187">
        <v>58</v>
      </c>
      <c r="R1036" s="188">
        <v>20</v>
      </c>
      <c r="T1036" s="184">
        <v>0</v>
      </c>
      <c r="U1036" s="189">
        <v>0</v>
      </c>
      <c r="V1036" s="185">
        <v>0</v>
      </c>
      <c r="W1036" s="185">
        <v>0</v>
      </c>
      <c r="X1036" s="189">
        <v>0</v>
      </c>
      <c r="Y1036" s="185">
        <v>0</v>
      </c>
      <c r="Z1036" s="190">
        <v>0</v>
      </c>
    </row>
    <row r="1037" spans="1:26" hidden="1">
      <c r="A1037" s="323">
        <f t="shared" si="108"/>
        <v>1031</v>
      </c>
      <c r="B1037" s="324">
        <f t="shared" si="109"/>
        <v>39</v>
      </c>
      <c r="C1037" s="324" t="str">
        <f t="shared" si="109"/>
        <v>Electricity Retrofit Incentive</v>
      </c>
      <c r="D1037" s="324" t="str">
        <f t="shared" si="109"/>
        <v>Business, Industrial</v>
      </c>
      <c r="E1037" s="324">
        <f t="shared" si="109"/>
        <v>2009</v>
      </c>
      <c r="F1037" s="325" t="str">
        <f t="shared" si="109"/>
        <v>Preliminary</v>
      </c>
      <c r="H1037" s="323">
        <f t="shared" si="107"/>
        <v>516</v>
      </c>
      <c r="I1037" s="325" t="s">
        <v>2085</v>
      </c>
      <c r="K1037" s="326">
        <v>0.02</v>
      </c>
      <c r="L1037" s="269" t="s">
        <v>212</v>
      </c>
      <c r="M1037" s="269" t="s">
        <v>212</v>
      </c>
      <c r="N1037" s="344" t="s">
        <v>212</v>
      </c>
      <c r="O1037" s="269" t="s">
        <v>212</v>
      </c>
      <c r="P1037" s="269" t="s">
        <v>212</v>
      </c>
      <c r="Q1037" s="328">
        <v>58</v>
      </c>
      <c r="R1037" s="329">
        <v>20</v>
      </c>
      <c r="T1037" s="326">
        <v>0</v>
      </c>
      <c r="U1037" s="197">
        <v>0</v>
      </c>
      <c r="V1037" s="198">
        <v>0</v>
      </c>
      <c r="W1037" s="198">
        <v>0</v>
      </c>
      <c r="X1037" s="197">
        <v>0</v>
      </c>
      <c r="Y1037" s="198">
        <v>0</v>
      </c>
      <c r="Z1037" s="199">
        <v>0</v>
      </c>
    </row>
    <row r="1038" spans="1:26" hidden="1">
      <c r="A1038" s="23">
        <f t="shared" si="108"/>
        <v>1032</v>
      </c>
      <c r="B1038" s="24">
        <f t="shared" si="109"/>
        <v>39</v>
      </c>
      <c r="C1038" s="24" t="str">
        <f t="shared" si="109"/>
        <v>Electricity Retrofit Incentive</v>
      </c>
      <c r="D1038" s="24" t="str">
        <f t="shared" si="109"/>
        <v>Business, Industrial</v>
      </c>
      <c r="E1038" s="24">
        <f t="shared" si="109"/>
        <v>2009</v>
      </c>
      <c r="F1038" s="25" t="str">
        <f t="shared" si="109"/>
        <v>Preliminary</v>
      </c>
      <c r="H1038" s="23">
        <f t="shared" si="107"/>
        <v>517</v>
      </c>
      <c r="I1038" s="25" t="s">
        <v>2086</v>
      </c>
      <c r="K1038" s="184">
        <v>0.03</v>
      </c>
      <c r="L1038" s="253" t="s">
        <v>212</v>
      </c>
      <c r="M1038" s="253" t="s">
        <v>212</v>
      </c>
      <c r="N1038" s="254" t="s">
        <v>212</v>
      </c>
      <c r="O1038" s="253" t="s">
        <v>212</v>
      </c>
      <c r="P1038" s="253" t="s">
        <v>212</v>
      </c>
      <c r="Q1038" s="187">
        <v>58</v>
      </c>
      <c r="R1038" s="188">
        <v>20</v>
      </c>
      <c r="T1038" s="184">
        <v>0</v>
      </c>
      <c r="U1038" s="189">
        <v>0</v>
      </c>
      <c r="V1038" s="185">
        <v>0</v>
      </c>
      <c r="W1038" s="185">
        <v>0</v>
      </c>
      <c r="X1038" s="189">
        <v>0</v>
      </c>
      <c r="Y1038" s="185">
        <v>0</v>
      </c>
      <c r="Z1038" s="190">
        <v>0</v>
      </c>
    </row>
    <row r="1039" spans="1:26" hidden="1">
      <c r="A1039" s="323">
        <f t="shared" si="108"/>
        <v>1033</v>
      </c>
      <c r="B1039" s="324">
        <f t="shared" si="109"/>
        <v>39</v>
      </c>
      <c r="C1039" s="324" t="str">
        <f t="shared" si="109"/>
        <v>Electricity Retrofit Incentive</v>
      </c>
      <c r="D1039" s="324" t="str">
        <f t="shared" si="109"/>
        <v>Business, Industrial</v>
      </c>
      <c r="E1039" s="324">
        <f t="shared" si="109"/>
        <v>2009</v>
      </c>
      <c r="F1039" s="325" t="str">
        <f t="shared" si="109"/>
        <v>Preliminary</v>
      </c>
      <c r="H1039" s="323">
        <f t="shared" si="107"/>
        <v>518</v>
      </c>
      <c r="I1039" s="325" t="s">
        <v>2087</v>
      </c>
      <c r="K1039" s="326">
        <v>0.04</v>
      </c>
      <c r="L1039" s="269" t="s">
        <v>212</v>
      </c>
      <c r="M1039" s="269" t="s">
        <v>212</v>
      </c>
      <c r="N1039" s="344" t="s">
        <v>212</v>
      </c>
      <c r="O1039" s="269" t="s">
        <v>212</v>
      </c>
      <c r="P1039" s="269" t="s">
        <v>212</v>
      </c>
      <c r="Q1039" s="328">
        <v>58</v>
      </c>
      <c r="R1039" s="329">
        <v>20</v>
      </c>
      <c r="T1039" s="326">
        <v>0</v>
      </c>
      <c r="U1039" s="197">
        <v>0</v>
      </c>
      <c r="V1039" s="198">
        <v>0</v>
      </c>
      <c r="W1039" s="198">
        <v>0</v>
      </c>
      <c r="X1039" s="197">
        <v>0</v>
      </c>
      <c r="Y1039" s="198">
        <v>0</v>
      </c>
      <c r="Z1039" s="199">
        <v>0</v>
      </c>
    </row>
    <row r="1040" spans="1:26" hidden="1">
      <c r="A1040" s="23">
        <f t="shared" si="108"/>
        <v>1034</v>
      </c>
      <c r="B1040" s="24">
        <f t="shared" si="109"/>
        <v>39</v>
      </c>
      <c r="C1040" s="24" t="str">
        <f t="shared" si="109"/>
        <v>Electricity Retrofit Incentive</v>
      </c>
      <c r="D1040" s="24" t="str">
        <f t="shared" si="109"/>
        <v>Business, Industrial</v>
      </c>
      <c r="E1040" s="24">
        <f t="shared" si="109"/>
        <v>2009</v>
      </c>
      <c r="F1040" s="25" t="str">
        <f t="shared" si="109"/>
        <v>Preliminary</v>
      </c>
      <c r="H1040" s="23">
        <f t="shared" si="107"/>
        <v>519</v>
      </c>
      <c r="I1040" s="25" t="s">
        <v>2088</v>
      </c>
      <c r="K1040" s="184">
        <v>7.0000000000000007E-2</v>
      </c>
      <c r="L1040" s="253" t="s">
        <v>212</v>
      </c>
      <c r="M1040" s="253" t="s">
        <v>212</v>
      </c>
      <c r="N1040" s="254" t="s">
        <v>212</v>
      </c>
      <c r="O1040" s="253" t="s">
        <v>212</v>
      </c>
      <c r="P1040" s="253" t="s">
        <v>212</v>
      </c>
      <c r="Q1040" s="187">
        <v>58</v>
      </c>
      <c r="R1040" s="188">
        <v>20</v>
      </c>
      <c r="T1040" s="184">
        <v>0</v>
      </c>
      <c r="U1040" s="189">
        <v>0</v>
      </c>
      <c r="V1040" s="185">
        <v>0</v>
      </c>
      <c r="W1040" s="185">
        <v>0</v>
      </c>
      <c r="X1040" s="189">
        <v>0</v>
      </c>
      <c r="Y1040" s="185">
        <v>0</v>
      </c>
      <c r="Z1040" s="190">
        <v>0</v>
      </c>
    </row>
    <row r="1041" spans="1:26" hidden="1">
      <c r="A1041" s="323">
        <f t="shared" si="108"/>
        <v>1035</v>
      </c>
      <c r="B1041" s="324">
        <f t="shared" si="109"/>
        <v>39</v>
      </c>
      <c r="C1041" s="324" t="str">
        <f t="shared" si="109"/>
        <v>Electricity Retrofit Incentive</v>
      </c>
      <c r="D1041" s="324" t="str">
        <f t="shared" si="109"/>
        <v>Business, Industrial</v>
      </c>
      <c r="E1041" s="324">
        <f t="shared" si="109"/>
        <v>2009</v>
      </c>
      <c r="F1041" s="325" t="str">
        <f t="shared" si="109"/>
        <v>Preliminary</v>
      </c>
      <c r="H1041" s="323">
        <f t="shared" si="107"/>
        <v>520</v>
      </c>
      <c r="I1041" s="325" t="s">
        <v>2089</v>
      </c>
      <c r="K1041" s="326">
        <v>7.0000000000000007E-2</v>
      </c>
      <c r="L1041" s="269" t="s">
        <v>212</v>
      </c>
      <c r="M1041" s="269" t="s">
        <v>212</v>
      </c>
      <c r="N1041" s="344" t="s">
        <v>212</v>
      </c>
      <c r="O1041" s="269" t="s">
        <v>212</v>
      </c>
      <c r="P1041" s="269" t="s">
        <v>212</v>
      </c>
      <c r="Q1041" s="328">
        <v>58</v>
      </c>
      <c r="R1041" s="329">
        <v>20</v>
      </c>
      <c r="T1041" s="326">
        <v>0</v>
      </c>
      <c r="U1041" s="197">
        <v>0</v>
      </c>
      <c r="V1041" s="198">
        <v>0</v>
      </c>
      <c r="W1041" s="198">
        <v>0</v>
      </c>
      <c r="X1041" s="197">
        <v>0</v>
      </c>
      <c r="Y1041" s="198">
        <v>0</v>
      </c>
      <c r="Z1041" s="199">
        <v>0</v>
      </c>
    </row>
    <row r="1042" spans="1:26" hidden="1">
      <c r="A1042" s="23">
        <f t="shared" si="108"/>
        <v>1036</v>
      </c>
      <c r="B1042" s="24">
        <f t="shared" si="109"/>
        <v>39</v>
      </c>
      <c r="C1042" s="24" t="str">
        <f t="shared" si="109"/>
        <v>Electricity Retrofit Incentive</v>
      </c>
      <c r="D1042" s="24" t="str">
        <f t="shared" si="109"/>
        <v>Business, Industrial</v>
      </c>
      <c r="E1042" s="24">
        <f t="shared" si="109"/>
        <v>2009</v>
      </c>
      <c r="F1042" s="25" t="str">
        <f t="shared" si="109"/>
        <v>Preliminary</v>
      </c>
      <c r="H1042" s="23">
        <f t="shared" si="107"/>
        <v>521</v>
      </c>
      <c r="I1042" s="25" t="s">
        <v>2090</v>
      </c>
      <c r="K1042" s="184">
        <v>0.13</v>
      </c>
      <c r="L1042" s="253" t="s">
        <v>212</v>
      </c>
      <c r="M1042" s="253" t="s">
        <v>212</v>
      </c>
      <c r="N1042" s="254" t="s">
        <v>212</v>
      </c>
      <c r="O1042" s="253" t="s">
        <v>212</v>
      </c>
      <c r="P1042" s="253" t="s">
        <v>212</v>
      </c>
      <c r="Q1042" s="187">
        <v>58</v>
      </c>
      <c r="R1042" s="188">
        <v>20</v>
      </c>
      <c r="T1042" s="184">
        <v>0</v>
      </c>
      <c r="U1042" s="189">
        <v>0</v>
      </c>
      <c r="V1042" s="185">
        <v>0</v>
      </c>
      <c r="W1042" s="185">
        <v>0</v>
      </c>
      <c r="X1042" s="189">
        <v>0</v>
      </c>
      <c r="Y1042" s="185">
        <v>0</v>
      </c>
      <c r="Z1042" s="190">
        <v>0</v>
      </c>
    </row>
    <row r="1043" spans="1:26" hidden="1">
      <c r="A1043" s="323">
        <f t="shared" si="108"/>
        <v>1037</v>
      </c>
      <c r="B1043" s="324">
        <f t="shared" si="109"/>
        <v>39</v>
      </c>
      <c r="C1043" s="324" t="str">
        <f t="shared" si="109"/>
        <v>Electricity Retrofit Incentive</v>
      </c>
      <c r="D1043" s="324" t="str">
        <f t="shared" si="109"/>
        <v>Business, Industrial</v>
      </c>
      <c r="E1043" s="324">
        <f t="shared" si="109"/>
        <v>2009</v>
      </c>
      <c r="F1043" s="325" t="str">
        <f t="shared" si="109"/>
        <v>Preliminary</v>
      </c>
      <c r="H1043" s="323">
        <f t="shared" si="107"/>
        <v>522</v>
      </c>
      <c r="I1043" s="325" t="s">
        <v>2091</v>
      </c>
      <c r="K1043" s="326">
        <v>0.15</v>
      </c>
      <c r="L1043" s="269" t="s">
        <v>212</v>
      </c>
      <c r="M1043" s="269" t="s">
        <v>212</v>
      </c>
      <c r="N1043" s="344" t="s">
        <v>212</v>
      </c>
      <c r="O1043" s="269" t="s">
        <v>212</v>
      </c>
      <c r="P1043" s="269" t="s">
        <v>212</v>
      </c>
      <c r="Q1043" s="328">
        <v>58</v>
      </c>
      <c r="R1043" s="329">
        <v>20</v>
      </c>
      <c r="T1043" s="326">
        <v>0</v>
      </c>
      <c r="U1043" s="197">
        <v>0</v>
      </c>
      <c r="V1043" s="198">
        <v>0</v>
      </c>
      <c r="W1043" s="198">
        <v>0</v>
      </c>
      <c r="X1043" s="197">
        <v>0</v>
      </c>
      <c r="Y1043" s="198">
        <v>0</v>
      </c>
      <c r="Z1043" s="199">
        <v>0</v>
      </c>
    </row>
    <row r="1044" spans="1:26" hidden="1">
      <c r="A1044" s="23">
        <f t="shared" si="108"/>
        <v>1038</v>
      </c>
      <c r="B1044" s="24">
        <f t="shared" si="109"/>
        <v>39</v>
      </c>
      <c r="C1044" s="24" t="str">
        <f t="shared" si="109"/>
        <v>Electricity Retrofit Incentive</v>
      </c>
      <c r="D1044" s="24" t="str">
        <f t="shared" si="109"/>
        <v>Business, Industrial</v>
      </c>
      <c r="E1044" s="24">
        <f t="shared" si="109"/>
        <v>2009</v>
      </c>
      <c r="F1044" s="25" t="str">
        <f t="shared" si="109"/>
        <v>Preliminary</v>
      </c>
      <c r="H1044" s="23">
        <f t="shared" si="107"/>
        <v>523</v>
      </c>
      <c r="I1044" s="25" t="s">
        <v>2092</v>
      </c>
      <c r="K1044" s="184">
        <v>0.2</v>
      </c>
      <c r="L1044" s="253" t="s">
        <v>212</v>
      </c>
      <c r="M1044" s="253" t="s">
        <v>212</v>
      </c>
      <c r="N1044" s="254" t="s">
        <v>212</v>
      </c>
      <c r="O1044" s="253" t="s">
        <v>212</v>
      </c>
      <c r="P1044" s="253" t="s">
        <v>212</v>
      </c>
      <c r="Q1044" s="187">
        <v>58</v>
      </c>
      <c r="R1044" s="188">
        <v>20</v>
      </c>
      <c r="T1044" s="184">
        <v>0</v>
      </c>
      <c r="U1044" s="189">
        <v>0</v>
      </c>
      <c r="V1044" s="185">
        <v>0</v>
      </c>
      <c r="W1044" s="185">
        <v>0</v>
      </c>
      <c r="X1044" s="189">
        <v>0</v>
      </c>
      <c r="Y1044" s="185">
        <v>0</v>
      </c>
      <c r="Z1044" s="190">
        <v>0</v>
      </c>
    </row>
    <row r="1045" spans="1:26" hidden="1">
      <c r="A1045" s="323">
        <f t="shared" si="108"/>
        <v>1039</v>
      </c>
      <c r="B1045" s="324">
        <f t="shared" si="109"/>
        <v>39</v>
      </c>
      <c r="C1045" s="324" t="str">
        <f t="shared" si="109"/>
        <v>Electricity Retrofit Incentive</v>
      </c>
      <c r="D1045" s="324" t="str">
        <f t="shared" si="109"/>
        <v>Business, Industrial</v>
      </c>
      <c r="E1045" s="324">
        <f t="shared" si="109"/>
        <v>2009</v>
      </c>
      <c r="F1045" s="325" t="str">
        <f t="shared" si="109"/>
        <v>Preliminary</v>
      </c>
      <c r="H1045" s="323">
        <f t="shared" si="107"/>
        <v>524</v>
      </c>
      <c r="I1045" s="325" t="s">
        <v>2093</v>
      </c>
      <c r="K1045" s="326">
        <v>0.26</v>
      </c>
      <c r="L1045" s="269" t="s">
        <v>212</v>
      </c>
      <c r="M1045" s="269" t="s">
        <v>212</v>
      </c>
      <c r="N1045" s="344" t="s">
        <v>212</v>
      </c>
      <c r="O1045" s="269" t="s">
        <v>212</v>
      </c>
      <c r="P1045" s="269" t="s">
        <v>212</v>
      </c>
      <c r="Q1045" s="328">
        <v>58</v>
      </c>
      <c r="R1045" s="329">
        <v>20</v>
      </c>
      <c r="T1045" s="326">
        <v>0</v>
      </c>
      <c r="U1045" s="197">
        <v>0</v>
      </c>
      <c r="V1045" s="198">
        <v>0</v>
      </c>
      <c r="W1045" s="198">
        <v>0</v>
      </c>
      <c r="X1045" s="197">
        <v>0</v>
      </c>
      <c r="Y1045" s="198">
        <v>0</v>
      </c>
      <c r="Z1045" s="199">
        <v>0</v>
      </c>
    </row>
    <row r="1046" spans="1:26" hidden="1">
      <c r="A1046" s="23">
        <f t="shared" si="108"/>
        <v>1040</v>
      </c>
      <c r="B1046" s="24">
        <f t="shared" si="109"/>
        <v>39</v>
      </c>
      <c r="C1046" s="24" t="str">
        <f t="shared" si="109"/>
        <v>Electricity Retrofit Incentive</v>
      </c>
      <c r="D1046" s="24" t="str">
        <f t="shared" si="109"/>
        <v>Business, Industrial</v>
      </c>
      <c r="E1046" s="24">
        <f t="shared" si="109"/>
        <v>2009</v>
      </c>
      <c r="F1046" s="25" t="str">
        <f t="shared" si="109"/>
        <v>Preliminary</v>
      </c>
      <c r="H1046" s="23">
        <f t="shared" si="107"/>
        <v>525</v>
      </c>
      <c r="I1046" s="25" t="s">
        <v>2094</v>
      </c>
      <c r="K1046" s="184">
        <v>0.31</v>
      </c>
      <c r="L1046" s="253" t="s">
        <v>212</v>
      </c>
      <c r="M1046" s="253" t="s">
        <v>212</v>
      </c>
      <c r="N1046" s="254" t="s">
        <v>212</v>
      </c>
      <c r="O1046" s="253" t="s">
        <v>212</v>
      </c>
      <c r="P1046" s="253" t="s">
        <v>212</v>
      </c>
      <c r="Q1046" s="187">
        <v>58</v>
      </c>
      <c r="R1046" s="188">
        <v>20</v>
      </c>
      <c r="T1046" s="184">
        <v>0</v>
      </c>
      <c r="U1046" s="189">
        <v>0</v>
      </c>
      <c r="V1046" s="185">
        <v>0</v>
      </c>
      <c r="W1046" s="185">
        <v>0</v>
      </c>
      <c r="X1046" s="189">
        <v>0</v>
      </c>
      <c r="Y1046" s="185">
        <v>0</v>
      </c>
      <c r="Z1046" s="190">
        <v>0</v>
      </c>
    </row>
    <row r="1047" spans="1:26" hidden="1">
      <c r="A1047" s="323">
        <f t="shared" si="108"/>
        <v>1041</v>
      </c>
      <c r="B1047" s="324">
        <f t="shared" si="109"/>
        <v>39</v>
      </c>
      <c r="C1047" s="324" t="str">
        <f t="shared" si="109"/>
        <v>Electricity Retrofit Incentive</v>
      </c>
      <c r="D1047" s="324" t="str">
        <f t="shared" si="109"/>
        <v>Business, Industrial</v>
      </c>
      <c r="E1047" s="324">
        <f t="shared" si="109"/>
        <v>2009</v>
      </c>
      <c r="F1047" s="325" t="str">
        <f t="shared" si="109"/>
        <v>Preliminary</v>
      </c>
      <c r="H1047" s="323">
        <f t="shared" si="107"/>
        <v>526</v>
      </c>
      <c r="I1047" s="325" t="s">
        <v>2095</v>
      </c>
      <c r="K1047" s="326">
        <v>0.33</v>
      </c>
      <c r="L1047" s="269" t="s">
        <v>212</v>
      </c>
      <c r="M1047" s="269" t="s">
        <v>212</v>
      </c>
      <c r="N1047" s="344" t="s">
        <v>212</v>
      </c>
      <c r="O1047" s="269" t="s">
        <v>212</v>
      </c>
      <c r="P1047" s="269" t="s">
        <v>212</v>
      </c>
      <c r="Q1047" s="328">
        <v>58</v>
      </c>
      <c r="R1047" s="329">
        <v>20</v>
      </c>
      <c r="T1047" s="326">
        <v>0</v>
      </c>
      <c r="U1047" s="197">
        <v>0</v>
      </c>
      <c r="V1047" s="198">
        <v>0</v>
      </c>
      <c r="W1047" s="198">
        <v>0</v>
      </c>
      <c r="X1047" s="197">
        <v>0</v>
      </c>
      <c r="Y1047" s="198">
        <v>0</v>
      </c>
      <c r="Z1047" s="199">
        <v>0</v>
      </c>
    </row>
    <row r="1048" spans="1:26" hidden="1">
      <c r="A1048" s="23">
        <f t="shared" si="108"/>
        <v>1042</v>
      </c>
      <c r="B1048" s="24">
        <f t="shared" si="109"/>
        <v>39</v>
      </c>
      <c r="C1048" s="24" t="str">
        <f t="shared" si="109"/>
        <v>Electricity Retrofit Incentive</v>
      </c>
      <c r="D1048" s="24" t="str">
        <f t="shared" si="109"/>
        <v>Business, Industrial</v>
      </c>
      <c r="E1048" s="24">
        <f t="shared" si="109"/>
        <v>2009</v>
      </c>
      <c r="F1048" s="25" t="str">
        <f t="shared" si="109"/>
        <v>Preliminary</v>
      </c>
      <c r="H1048" s="23">
        <f t="shared" si="107"/>
        <v>527</v>
      </c>
      <c r="I1048" s="25" t="s">
        <v>2096</v>
      </c>
      <c r="K1048" s="184">
        <v>0.28000000000000003</v>
      </c>
      <c r="L1048" s="253" t="s">
        <v>212</v>
      </c>
      <c r="M1048" s="253" t="s">
        <v>212</v>
      </c>
      <c r="N1048" s="254" t="s">
        <v>212</v>
      </c>
      <c r="O1048" s="253" t="s">
        <v>212</v>
      </c>
      <c r="P1048" s="253" t="s">
        <v>212</v>
      </c>
      <c r="Q1048" s="187">
        <v>58</v>
      </c>
      <c r="R1048" s="188">
        <v>20</v>
      </c>
      <c r="T1048" s="184">
        <v>0</v>
      </c>
      <c r="U1048" s="189">
        <v>0</v>
      </c>
      <c r="V1048" s="185">
        <v>0</v>
      </c>
      <c r="W1048" s="185">
        <v>0</v>
      </c>
      <c r="X1048" s="189">
        <v>0</v>
      </c>
      <c r="Y1048" s="185">
        <v>0</v>
      </c>
      <c r="Z1048" s="190">
        <v>0</v>
      </c>
    </row>
    <row r="1049" spans="1:26" hidden="1">
      <c r="A1049" s="323">
        <f t="shared" si="108"/>
        <v>1043</v>
      </c>
      <c r="B1049" s="324">
        <f t="shared" si="109"/>
        <v>39</v>
      </c>
      <c r="C1049" s="324" t="str">
        <f t="shared" si="109"/>
        <v>Electricity Retrofit Incentive</v>
      </c>
      <c r="D1049" s="324" t="str">
        <f t="shared" si="109"/>
        <v>Business, Industrial</v>
      </c>
      <c r="E1049" s="324">
        <f t="shared" si="109"/>
        <v>2009</v>
      </c>
      <c r="F1049" s="325" t="str">
        <f t="shared" si="109"/>
        <v>Preliminary</v>
      </c>
      <c r="H1049" s="323">
        <f t="shared" si="107"/>
        <v>528</v>
      </c>
      <c r="I1049" s="325" t="s">
        <v>2097</v>
      </c>
      <c r="K1049" s="326">
        <v>0.48</v>
      </c>
      <c r="L1049" s="269" t="s">
        <v>212</v>
      </c>
      <c r="M1049" s="269" t="s">
        <v>212</v>
      </c>
      <c r="N1049" s="344" t="s">
        <v>212</v>
      </c>
      <c r="O1049" s="269" t="s">
        <v>212</v>
      </c>
      <c r="P1049" s="269" t="s">
        <v>212</v>
      </c>
      <c r="Q1049" s="328">
        <v>58</v>
      </c>
      <c r="R1049" s="329">
        <v>20</v>
      </c>
      <c r="T1049" s="326">
        <v>0</v>
      </c>
      <c r="U1049" s="197">
        <v>0</v>
      </c>
      <c r="V1049" s="198">
        <v>0</v>
      </c>
      <c r="W1049" s="198">
        <v>0</v>
      </c>
      <c r="X1049" s="197">
        <v>0</v>
      </c>
      <c r="Y1049" s="198">
        <v>0</v>
      </c>
      <c r="Z1049" s="199">
        <v>0</v>
      </c>
    </row>
    <row r="1050" spans="1:26" hidden="1">
      <c r="A1050" s="23">
        <f t="shared" si="108"/>
        <v>1044</v>
      </c>
      <c r="B1050" s="24">
        <f t="shared" si="109"/>
        <v>39</v>
      </c>
      <c r="C1050" s="24" t="str">
        <f t="shared" si="109"/>
        <v>Electricity Retrofit Incentive</v>
      </c>
      <c r="D1050" s="24" t="str">
        <f t="shared" si="109"/>
        <v>Business, Industrial</v>
      </c>
      <c r="E1050" s="24">
        <f t="shared" si="109"/>
        <v>2009</v>
      </c>
      <c r="F1050" s="25" t="str">
        <f t="shared" si="109"/>
        <v>Preliminary</v>
      </c>
      <c r="H1050" s="23">
        <f t="shared" si="107"/>
        <v>529</v>
      </c>
      <c r="I1050" s="25" t="s">
        <v>2098</v>
      </c>
      <c r="K1050" s="184">
        <v>0.53</v>
      </c>
      <c r="L1050" s="253" t="s">
        <v>212</v>
      </c>
      <c r="M1050" s="253" t="s">
        <v>212</v>
      </c>
      <c r="N1050" s="254" t="s">
        <v>212</v>
      </c>
      <c r="O1050" s="253" t="s">
        <v>212</v>
      </c>
      <c r="P1050" s="253" t="s">
        <v>212</v>
      </c>
      <c r="Q1050" s="187">
        <v>58</v>
      </c>
      <c r="R1050" s="188">
        <v>20</v>
      </c>
      <c r="T1050" s="184">
        <v>0</v>
      </c>
      <c r="U1050" s="189">
        <v>0</v>
      </c>
      <c r="V1050" s="185">
        <v>0</v>
      </c>
      <c r="W1050" s="185">
        <v>0</v>
      </c>
      <c r="X1050" s="189">
        <v>0</v>
      </c>
      <c r="Y1050" s="185">
        <v>0</v>
      </c>
      <c r="Z1050" s="190">
        <v>0</v>
      </c>
    </row>
    <row r="1051" spans="1:26" hidden="1">
      <c r="A1051" s="323">
        <f t="shared" si="108"/>
        <v>1045</v>
      </c>
      <c r="B1051" s="324">
        <f t="shared" ref="B1051:F1066" si="110">B1050</f>
        <v>39</v>
      </c>
      <c r="C1051" s="324" t="str">
        <f t="shared" si="110"/>
        <v>Electricity Retrofit Incentive</v>
      </c>
      <c r="D1051" s="324" t="str">
        <f t="shared" si="110"/>
        <v>Business, Industrial</v>
      </c>
      <c r="E1051" s="324">
        <f t="shared" si="110"/>
        <v>2009</v>
      </c>
      <c r="F1051" s="325" t="str">
        <f t="shared" si="110"/>
        <v>Preliminary</v>
      </c>
      <c r="H1051" s="323">
        <f t="shared" si="107"/>
        <v>530</v>
      </c>
      <c r="I1051" s="325" t="s">
        <v>2099</v>
      </c>
      <c r="K1051" s="326">
        <v>0.42</v>
      </c>
      <c r="L1051" s="269" t="s">
        <v>212</v>
      </c>
      <c r="M1051" s="269" t="s">
        <v>212</v>
      </c>
      <c r="N1051" s="344" t="s">
        <v>212</v>
      </c>
      <c r="O1051" s="269" t="s">
        <v>212</v>
      </c>
      <c r="P1051" s="269" t="s">
        <v>212</v>
      </c>
      <c r="Q1051" s="328">
        <v>58</v>
      </c>
      <c r="R1051" s="329">
        <v>20</v>
      </c>
      <c r="T1051" s="326">
        <v>0</v>
      </c>
      <c r="U1051" s="197">
        <v>0</v>
      </c>
      <c r="V1051" s="198">
        <v>0</v>
      </c>
      <c r="W1051" s="198">
        <v>0</v>
      </c>
      <c r="X1051" s="197">
        <v>0</v>
      </c>
      <c r="Y1051" s="198">
        <v>0</v>
      </c>
      <c r="Z1051" s="199">
        <v>0</v>
      </c>
    </row>
    <row r="1052" spans="1:26" hidden="1">
      <c r="A1052" s="23">
        <f t="shared" si="108"/>
        <v>1046</v>
      </c>
      <c r="B1052" s="24">
        <f t="shared" si="110"/>
        <v>39</v>
      </c>
      <c r="C1052" s="24" t="str">
        <f t="shared" si="110"/>
        <v>Electricity Retrofit Incentive</v>
      </c>
      <c r="D1052" s="24" t="str">
        <f t="shared" si="110"/>
        <v>Business, Industrial</v>
      </c>
      <c r="E1052" s="24">
        <f t="shared" si="110"/>
        <v>2009</v>
      </c>
      <c r="F1052" s="25" t="str">
        <f t="shared" si="110"/>
        <v>Preliminary</v>
      </c>
      <c r="H1052" s="23">
        <f t="shared" si="107"/>
        <v>531</v>
      </c>
      <c r="I1052" s="25" t="s">
        <v>2100</v>
      </c>
      <c r="K1052" s="184">
        <v>0.81</v>
      </c>
      <c r="L1052" s="253" t="s">
        <v>212</v>
      </c>
      <c r="M1052" s="253" t="s">
        <v>212</v>
      </c>
      <c r="N1052" s="254" t="s">
        <v>212</v>
      </c>
      <c r="O1052" s="253" t="s">
        <v>212</v>
      </c>
      <c r="P1052" s="253" t="s">
        <v>212</v>
      </c>
      <c r="Q1052" s="187">
        <v>58</v>
      </c>
      <c r="R1052" s="188">
        <v>20</v>
      </c>
      <c r="T1052" s="184">
        <v>0</v>
      </c>
      <c r="U1052" s="189">
        <v>0</v>
      </c>
      <c r="V1052" s="185">
        <v>0</v>
      </c>
      <c r="W1052" s="185">
        <v>0</v>
      </c>
      <c r="X1052" s="189">
        <v>0</v>
      </c>
      <c r="Y1052" s="185">
        <v>0</v>
      </c>
      <c r="Z1052" s="190">
        <v>0</v>
      </c>
    </row>
    <row r="1053" spans="1:26" hidden="1">
      <c r="A1053" s="323">
        <f t="shared" si="108"/>
        <v>1047</v>
      </c>
      <c r="B1053" s="324">
        <f t="shared" si="110"/>
        <v>39</v>
      </c>
      <c r="C1053" s="324" t="str">
        <f t="shared" si="110"/>
        <v>Electricity Retrofit Incentive</v>
      </c>
      <c r="D1053" s="324" t="str">
        <f t="shared" si="110"/>
        <v>Business, Industrial</v>
      </c>
      <c r="E1053" s="324">
        <f t="shared" si="110"/>
        <v>2009</v>
      </c>
      <c r="F1053" s="325" t="str">
        <f t="shared" si="110"/>
        <v>Preliminary</v>
      </c>
      <c r="H1053" s="323">
        <f t="shared" si="107"/>
        <v>532</v>
      </c>
      <c r="I1053" s="325" t="s">
        <v>2101</v>
      </c>
      <c r="K1053" s="326">
        <v>0.7</v>
      </c>
      <c r="L1053" s="269" t="s">
        <v>212</v>
      </c>
      <c r="M1053" s="269" t="s">
        <v>212</v>
      </c>
      <c r="N1053" s="344" t="s">
        <v>212</v>
      </c>
      <c r="O1053" s="269" t="s">
        <v>212</v>
      </c>
      <c r="P1053" s="269" t="s">
        <v>212</v>
      </c>
      <c r="Q1053" s="328">
        <v>58</v>
      </c>
      <c r="R1053" s="329">
        <v>20</v>
      </c>
      <c r="T1053" s="326">
        <v>0</v>
      </c>
      <c r="U1053" s="197">
        <v>0</v>
      </c>
      <c r="V1053" s="198">
        <v>0</v>
      </c>
      <c r="W1053" s="198">
        <v>0</v>
      </c>
      <c r="X1053" s="197">
        <v>0</v>
      </c>
      <c r="Y1053" s="198">
        <v>0</v>
      </c>
      <c r="Z1053" s="199">
        <v>0</v>
      </c>
    </row>
    <row r="1054" spans="1:26" hidden="1">
      <c r="A1054" s="23">
        <f t="shared" si="108"/>
        <v>1048</v>
      </c>
      <c r="B1054" s="24">
        <f t="shared" si="110"/>
        <v>39</v>
      </c>
      <c r="C1054" s="24" t="str">
        <f t="shared" si="110"/>
        <v>Electricity Retrofit Incentive</v>
      </c>
      <c r="D1054" s="24" t="str">
        <f t="shared" si="110"/>
        <v>Business, Industrial</v>
      </c>
      <c r="E1054" s="24">
        <f t="shared" si="110"/>
        <v>2009</v>
      </c>
      <c r="F1054" s="25" t="str">
        <f t="shared" si="110"/>
        <v>Preliminary</v>
      </c>
      <c r="H1054" s="23">
        <f t="shared" si="107"/>
        <v>533</v>
      </c>
      <c r="I1054" s="25" t="s">
        <v>2102</v>
      </c>
      <c r="K1054" s="184">
        <v>0.74</v>
      </c>
      <c r="L1054" s="253" t="s">
        <v>212</v>
      </c>
      <c r="M1054" s="253" t="s">
        <v>212</v>
      </c>
      <c r="N1054" s="254" t="s">
        <v>212</v>
      </c>
      <c r="O1054" s="253" t="s">
        <v>212</v>
      </c>
      <c r="P1054" s="253" t="s">
        <v>212</v>
      </c>
      <c r="Q1054" s="187">
        <v>58</v>
      </c>
      <c r="R1054" s="188">
        <v>20</v>
      </c>
      <c r="T1054" s="184">
        <v>0</v>
      </c>
      <c r="U1054" s="189">
        <v>0</v>
      </c>
      <c r="V1054" s="185">
        <v>0</v>
      </c>
      <c r="W1054" s="185">
        <v>0</v>
      </c>
      <c r="X1054" s="189">
        <v>0</v>
      </c>
      <c r="Y1054" s="185">
        <v>0</v>
      </c>
      <c r="Z1054" s="190">
        <v>0</v>
      </c>
    </row>
    <row r="1055" spans="1:26" hidden="1">
      <c r="A1055" s="323">
        <f t="shared" si="108"/>
        <v>1049</v>
      </c>
      <c r="B1055" s="324">
        <f t="shared" si="110"/>
        <v>39</v>
      </c>
      <c r="C1055" s="324" t="str">
        <f t="shared" si="110"/>
        <v>Electricity Retrofit Incentive</v>
      </c>
      <c r="D1055" s="324" t="str">
        <f t="shared" si="110"/>
        <v>Business, Industrial</v>
      </c>
      <c r="E1055" s="324">
        <f t="shared" si="110"/>
        <v>2009</v>
      </c>
      <c r="F1055" s="325" t="str">
        <f t="shared" si="110"/>
        <v>Preliminary</v>
      </c>
      <c r="H1055" s="323">
        <f t="shared" si="107"/>
        <v>534</v>
      </c>
      <c r="I1055" s="325" t="s">
        <v>2103</v>
      </c>
      <c r="K1055" s="326">
        <v>0.98</v>
      </c>
      <c r="L1055" s="269" t="s">
        <v>212</v>
      </c>
      <c r="M1055" s="269" t="s">
        <v>212</v>
      </c>
      <c r="N1055" s="344" t="s">
        <v>212</v>
      </c>
      <c r="O1055" s="269" t="s">
        <v>212</v>
      </c>
      <c r="P1055" s="269" t="s">
        <v>212</v>
      </c>
      <c r="Q1055" s="328">
        <v>58</v>
      </c>
      <c r="R1055" s="329">
        <v>20</v>
      </c>
      <c r="T1055" s="326">
        <v>0</v>
      </c>
      <c r="U1055" s="197">
        <v>0</v>
      </c>
      <c r="V1055" s="198">
        <v>0</v>
      </c>
      <c r="W1055" s="198">
        <v>0</v>
      </c>
      <c r="X1055" s="197">
        <v>0</v>
      </c>
      <c r="Y1055" s="198">
        <v>0</v>
      </c>
      <c r="Z1055" s="199">
        <v>0</v>
      </c>
    </row>
    <row r="1056" spans="1:26" hidden="1">
      <c r="A1056" s="23">
        <f t="shared" si="108"/>
        <v>1050</v>
      </c>
      <c r="B1056" s="24">
        <f t="shared" si="110"/>
        <v>39</v>
      </c>
      <c r="C1056" s="24" t="str">
        <f t="shared" si="110"/>
        <v>Electricity Retrofit Incentive</v>
      </c>
      <c r="D1056" s="24" t="str">
        <f t="shared" si="110"/>
        <v>Business, Industrial</v>
      </c>
      <c r="E1056" s="24">
        <f t="shared" si="110"/>
        <v>2009</v>
      </c>
      <c r="F1056" s="25" t="str">
        <f t="shared" si="110"/>
        <v>Preliminary</v>
      </c>
      <c r="H1056" s="23">
        <f t="shared" si="107"/>
        <v>535</v>
      </c>
      <c r="I1056" s="25" t="s">
        <v>2104</v>
      </c>
      <c r="K1056" s="184">
        <v>0.02</v>
      </c>
      <c r="L1056" s="253" t="s">
        <v>212</v>
      </c>
      <c r="M1056" s="253" t="s">
        <v>212</v>
      </c>
      <c r="N1056" s="254" t="s">
        <v>212</v>
      </c>
      <c r="O1056" s="253" t="s">
        <v>212</v>
      </c>
      <c r="P1056" s="253" t="s">
        <v>212</v>
      </c>
      <c r="Q1056" s="187">
        <v>58</v>
      </c>
      <c r="R1056" s="188">
        <v>20</v>
      </c>
      <c r="T1056" s="184">
        <v>0</v>
      </c>
      <c r="U1056" s="189">
        <v>0</v>
      </c>
      <c r="V1056" s="185">
        <v>0</v>
      </c>
      <c r="W1056" s="185">
        <v>0</v>
      </c>
      <c r="X1056" s="189">
        <v>0</v>
      </c>
      <c r="Y1056" s="185">
        <v>0</v>
      </c>
      <c r="Z1056" s="190">
        <v>0</v>
      </c>
    </row>
    <row r="1057" spans="1:26" hidden="1">
      <c r="A1057" s="323">
        <f t="shared" si="108"/>
        <v>1051</v>
      </c>
      <c r="B1057" s="324">
        <f t="shared" si="110"/>
        <v>39</v>
      </c>
      <c r="C1057" s="324" t="str">
        <f t="shared" si="110"/>
        <v>Electricity Retrofit Incentive</v>
      </c>
      <c r="D1057" s="324" t="str">
        <f t="shared" si="110"/>
        <v>Business, Industrial</v>
      </c>
      <c r="E1057" s="324">
        <f t="shared" si="110"/>
        <v>2009</v>
      </c>
      <c r="F1057" s="325" t="str">
        <f t="shared" si="110"/>
        <v>Preliminary</v>
      </c>
      <c r="H1057" s="323">
        <f t="shared" si="107"/>
        <v>536</v>
      </c>
      <c r="I1057" s="325" t="s">
        <v>2105</v>
      </c>
      <c r="K1057" s="326">
        <v>0.03</v>
      </c>
      <c r="L1057" s="269" t="s">
        <v>212</v>
      </c>
      <c r="M1057" s="269" t="s">
        <v>212</v>
      </c>
      <c r="N1057" s="344" t="s">
        <v>212</v>
      </c>
      <c r="O1057" s="269" t="s">
        <v>212</v>
      </c>
      <c r="P1057" s="269" t="s">
        <v>212</v>
      </c>
      <c r="Q1057" s="328">
        <v>58</v>
      </c>
      <c r="R1057" s="329">
        <v>20</v>
      </c>
      <c r="T1057" s="326">
        <v>0</v>
      </c>
      <c r="U1057" s="197">
        <v>0</v>
      </c>
      <c r="V1057" s="198">
        <v>0</v>
      </c>
      <c r="W1057" s="198">
        <v>0</v>
      </c>
      <c r="X1057" s="197">
        <v>0</v>
      </c>
      <c r="Y1057" s="198">
        <v>0</v>
      </c>
      <c r="Z1057" s="199">
        <v>0</v>
      </c>
    </row>
    <row r="1058" spans="1:26" hidden="1">
      <c r="A1058" s="23">
        <f t="shared" si="108"/>
        <v>1052</v>
      </c>
      <c r="B1058" s="24">
        <f t="shared" si="110"/>
        <v>39</v>
      </c>
      <c r="C1058" s="24" t="str">
        <f t="shared" si="110"/>
        <v>Electricity Retrofit Incentive</v>
      </c>
      <c r="D1058" s="24" t="str">
        <f t="shared" si="110"/>
        <v>Business, Industrial</v>
      </c>
      <c r="E1058" s="24">
        <f t="shared" si="110"/>
        <v>2009</v>
      </c>
      <c r="F1058" s="25" t="str">
        <f t="shared" si="110"/>
        <v>Preliminary</v>
      </c>
      <c r="H1058" s="23">
        <f t="shared" si="107"/>
        <v>537</v>
      </c>
      <c r="I1058" s="25" t="s">
        <v>2106</v>
      </c>
      <c r="K1058" s="184">
        <v>0.04</v>
      </c>
      <c r="L1058" s="253" t="s">
        <v>212</v>
      </c>
      <c r="M1058" s="253" t="s">
        <v>212</v>
      </c>
      <c r="N1058" s="254" t="s">
        <v>212</v>
      </c>
      <c r="O1058" s="253" t="s">
        <v>212</v>
      </c>
      <c r="P1058" s="253" t="s">
        <v>212</v>
      </c>
      <c r="Q1058" s="187">
        <v>58</v>
      </c>
      <c r="R1058" s="188">
        <v>20</v>
      </c>
      <c r="T1058" s="184">
        <v>0</v>
      </c>
      <c r="U1058" s="189">
        <v>0</v>
      </c>
      <c r="V1058" s="185">
        <v>0</v>
      </c>
      <c r="W1058" s="185">
        <v>0</v>
      </c>
      <c r="X1058" s="189">
        <v>0</v>
      </c>
      <c r="Y1058" s="185">
        <v>0</v>
      </c>
      <c r="Z1058" s="190">
        <v>0</v>
      </c>
    </row>
    <row r="1059" spans="1:26" hidden="1">
      <c r="A1059" s="323">
        <f t="shared" si="108"/>
        <v>1053</v>
      </c>
      <c r="B1059" s="324">
        <f t="shared" si="110"/>
        <v>39</v>
      </c>
      <c r="C1059" s="324" t="str">
        <f t="shared" si="110"/>
        <v>Electricity Retrofit Incentive</v>
      </c>
      <c r="D1059" s="324" t="str">
        <f t="shared" si="110"/>
        <v>Business, Industrial</v>
      </c>
      <c r="E1059" s="324">
        <f t="shared" si="110"/>
        <v>2009</v>
      </c>
      <c r="F1059" s="325" t="str">
        <f t="shared" si="110"/>
        <v>Preliminary</v>
      </c>
      <c r="H1059" s="323">
        <f t="shared" si="107"/>
        <v>538</v>
      </c>
      <c r="I1059" s="325" t="s">
        <v>2107</v>
      </c>
      <c r="K1059" s="326">
        <v>0.04</v>
      </c>
      <c r="L1059" s="269" t="s">
        <v>212</v>
      </c>
      <c r="M1059" s="269" t="s">
        <v>212</v>
      </c>
      <c r="N1059" s="344" t="s">
        <v>212</v>
      </c>
      <c r="O1059" s="269" t="s">
        <v>212</v>
      </c>
      <c r="P1059" s="269" t="s">
        <v>212</v>
      </c>
      <c r="Q1059" s="328">
        <v>58</v>
      </c>
      <c r="R1059" s="329">
        <v>20</v>
      </c>
      <c r="T1059" s="326">
        <v>0</v>
      </c>
      <c r="U1059" s="197">
        <v>0</v>
      </c>
      <c r="V1059" s="198">
        <v>0</v>
      </c>
      <c r="W1059" s="198">
        <v>0</v>
      </c>
      <c r="X1059" s="197">
        <v>0</v>
      </c>
      <c r="Y1059" s="198">
        <v>0</v>
      </c>
      <c r="Z1059" s="199">
        <v>0</v>
      </c>
    </row>
    <row r="1060" spans="1:26" hidden="1">
      <c r="A1060" s="23">
        <f t="shared" si="108"/>
        <v>1054</v>
      </c>
      <c r="B1060" s="24">
        <f t="shared" si="110"/>
        <v>39</v>
      </c>
      <c r="C1060" s="24" t="str">
        <f t="shared" si="110"/>
        <v>Electricity Retrofit Incentive</v>
      </c>
      <c r="D1060" s="24" t="str">
        <f t="shared" si="110"/>
        <v>Business, Industrial</v>
      </c>
      <c r="E1060" s="24">
        <f t="shared" si="110"/>
        <v>2009</v>
      </c>
      <c r="F1060" s="25" t="str">
        <f t="shared" si="110"/>
        <v>Preliminary</v>
      </c>
      <c r="H1060" s="23">
        <f t="shared" si="107"/>
        <v>539</v>
      </c>
      <c r="I1060" s="25" t="s">
        <v>2108</v>
      </c>
      <c r="K1060" s="184">
        <v>7.0000000000000007E-2</v>
      </c>
      <c r="L1060" s="253" t="s">
        <v>212</v>
      </c>
      <c r="M1060" s="253" t="s">
        <v>212</v>
      </c>
      <c r="N1060" s="254" t="s">
        <v>212</v>
      </c>
      <c r="O1060" s="253" t="s">
        <v>212</v>
      </c>
      <c r="P1060" s="253" t="s">
        <v>212</v>
      </c>
      <c r="Q1060" s="187">
        <v>58</v>
      </c>
      <c r="R1060" s="188">
        <v>20</v>
      </c>
      <c r="T1060" s="184">
        <v>0</v>
      </c>
      <c r="U1060" s="189">
        <v>0</v>
      </c>
      <c r="V1060" s="185">
        <v>0</v>
      </c>
      <c r="W1060" s="185">
        <v>0</v>
      </c>
      <c r="X1060" s="189">
        <v>0</v>
      </c>
      <c r="Y1060" s="185">
        <v>0</v>
      </c>
      <c r="Z1060" s="190">
        <v>0</v>
      </c>
    </row>
    <row r="1061" spans="1:26" hidden="1">
      <c r="A1061" s="323">
        <f t="shared" si="108"/>
        <v>1055</v>
      </c>
      <c r="B1061" s="324">
        <f t="shared" si="110"/>
        <v>39</v>
      </c>
      <c r="C1061" s="324" t="str">
        <f t="shared" si="110"/>
        <v>Electricity Retrofit Incentive</v>
      </c>
      <c r="D1061" s="324" t="str">
        <f t="shared" si="110"/>
        <v>Business, Industrial</v>
      </c>
      <c r="E1061" s="324">
        <f t="shared" si="110"/>
        <v>2009</v>
      </c>
      <c r="F1061" s="325" t="str">
        <f t="shared" si="110"/>
        <v>Preliminary</v>
      </c>
      <c r="H1061" s="323">
        <f t="shared" si="107"/>
        <v>540</v>
      </c>
      <c r="I1061" s="325" t="s">
        <v>2109</v>
      </c>
      <c r="K1061" s="326">
        <v>0.11</v>
      </c>
      <c r="L1061" s="269" t="s">
        <v>212</v>
      </c>
      <c r="M1061" s="269" t="s">
        <v>212</v>
      </c>
      <c r="N1061" s="344" t="s">
        <v>212</v>
      </c>
      <c r="O1061" s="269" t="s">
        <v>212</v>
      </c>
      <c r="P1061" s="269" t="s">
        <v>212</v>
      </c>
      <c r="Q1061" s="328">
        <v>58</v>
      </c>
      <c r="R1061" s="329">
        <v>20</v>
      </c>
      <c r="T1061" s="326">
        <v>0</v>
      </c>
      <c r="U1061" s="197">
        <v>0</v>
      </c>
      <c r="V1061" s="198">
        <v>0</v>
      </c>
      <c r="W1061" s="198">
        <v>0</v>
      </c>
      <c r="X1061" s="197">
        <v>0</v>
      </c>
      <c r="Y1061" s="198">
        <v>0</v>
      </c>
      <c r="Z1061" s="199">
        <v>0</v>
      </c>
    </row>
    <row r="1062" spans="1:26" hidden="1">
      <c r="A1062" s="23">
        <f t="shared" si="108"/>
        <v>1056</v>
      </c>
      <c r="B1062" s="24">
        <f t="shared" si="110"/>
        <v>39</v>
      </c>
      <c r="C1062" s="24" t="str">
        <f t="shared" si="110"/>
        <v>Electricity Retrofit Incentive</v>
      </c>
      <c r="D1062" s="24" t="str">
        <f t="shared" si="110"/>
        <v>Business, Industrial</v>
      </c>
      <c r="E1062" s="24">
        <f t="shared" si="110"/>
        <v>2009</v>
      </c>
      <c r="F1062" s="25" t="str">
        <f t="shared" si="110"/>
        <v>Preliminary</v>
      </c>
      <c r="H1062" s="23">
        <f t="shared" si="107"/>
        <v>541</v>
      </c>
      <c r="I1062" s="25" t="s">
        <v>2110</v>
      </c>
      <c r="K1062" s="184">
        <v>0.15</v>
      </c>
      <c r="L1062" s="253" t="s">
        <v>212</v>
      </c>
      <c r="M1062" s="253" t="s">
        <v>212</v>
      </c>
      <c r="N1062" s="254" t="s">
        <v>212</v>
      </c>
      <c r="O1062" s="253" t="s">
        <v>212</v>
      </c>
      <c r="P1062" s="253" t="s">
        <v>212</v>
      </c>
      <c r="Q1062" s="187">
        <v>58</v>
      </c>
      <c r="R1062" s="188">
        <v>20</v>
      </c>
      <c r="T1062" s="184">
        <v>0</v>
      </c>
      <c r="U1062" s="189">
        <v>0</v>
      </c>
      <c r="V1062" s="185">
        <v>0</v>
      </c>
      <c r="W1062" s="185">
        <v>0</v>
      </c>
      <c r="X1062" s="189">
        <v>0</v>
      </c>
      <c r="Y1062" s="185">
        <v>0</v>
      </c>
      <c r="Z1062" s="190">
        <v>0</v>
      </c>
    </row>
    <row r="1063" spans="1:26" hidden="1">
      <c r="A1063" s="323">
        <f t="shared" si="108"/>
        <v>1057</v>
      </c>
      <c r="B1063" s="324">
        <f t="shared" si="110"/>
        <v>39</v>
      </c>
      <c r="C1063" s="324" t="str">
        <f t="shared" si="110"/>
        <v>Electricity Retrofit Incentive</v>
      </c>
      <c r="D1063" s="324" t="str">
        <f t="shared" si="110"/>
        <v>Business, Industrial</v>
      </c>
      <c r="E1063" s="324">
        <f t="shared" si="110"/>
        <v>2009</v>
      </c>
      <c r="F1063" s="325" t="str">
        <f t="shared" si="110"/>
        <v>Preliminary</v>
      </c>
      <c r="H1063" s="323">
        <f t="shared" si="107"/>
        <v>542</v>
      </c>
      <c r="I1063" s="325" t="s">
        <v>2111</v>
      </c>
      <c r="K1063" s="326">
        <v>0.14000000000000001</v>
      </c>
      <c r="L1063" s="269" t="s">
        <v>212</v>
      </c>
      <c r="M1063" s="269" t="s">
        <v>212</v>
      </c>
      <c r="N1063" s="344" t="s">
        <v>212</v>
      </c>
      <c r="O1063" s="269" t="s">
        <v>212</v>
      </c>
      <c r="P1063" s="269" t="s">
        <v>212</v>
      </c>
      <c r="Q1063" s="328">
        <v>58</v>
      </c>
      <c r="R1063" s="329">
        <v>20</v>
      </c>
      <c r="T1063" s="326">
        <v>0</v>
      </c>
      <c r="U1063" s="197">
        <v>0</v>
      </c>
      <c r="V1063" s="198">
        <v>0</v>
      </c>
      <c r="W1063" s="198">
        <v>0</v>
      </c>
      <c r="X1063" s="197">
        <v>0</v>
      </c>
      <c r="Y1063" s="198">
        <v>0</v>
      </c>
      <c r="Z1063" s="199">
        <v>0</v>
      </c>
    </row>
    <row r="1064" spans="1:26" hidden="1">
      <c r="A1064" s="23">
        <f t="shared" si="108"/>
        <v>1058</v>
      </c>
      <c r="B1064" s="24">
        <f t="shared" si="110"/>
        <v>39</v>
      </c>
      <c r="C1064" s="24" t="str">
        <f t="shared" si="110"/>
        <v>Electricity Retrofit Incentive</v>
      </c>
      <c r="D1064" s="24" t="str">
        <f t="shared" si="110"/>
        <v>Business, Industrial</v>
      </c>
      <c r="E1064" s="24">
        <f t="shared" si="110"/>
        <v>2009</v>
      </c>
      <c r="F1064" s="25" t="str">
        <f t="shared" si="110"/>
        <v>Preliminary</v>
      </c>
      <c r="H1064" s="23">
        <f t="shared" si="107"/>
        <v>543</v>
      </c>
      <c r="I1064" s="25" t="s">
        <v>2112</v>
      </c>
      <c r="K1064" s="184">
        <v>0.26</v>
      </c>
      <c r="L1064" s="253" t="s">
        <v>212</v>
      </c>
      <c r="M1064" s="253" t="s">
        <v>212</v>
      </c>
      <c r="N1064" s="254" t="s">
        <v>212</v>
      </c>
      <c r="O1064" s="253" t="s">
        <v>212</v>
      </c>
      <c r="P1064" s="253" t="s">
        <v>212</v>
      </c>
      <c r="Q1064" s="187">
        <v>58</v>
      </c>
      <c r="R1064" s="188">
        <v>20</v>
      </c>
      <c r="T1064" s="184">
        <v>0</v>
      </c>
      <c r="U1064" s="189">
        <v>0</v>
      </c>
      <c r="V1064" s="185">
        <v>0</v>
      </c>
      <c r="W1064" s="185">
        <v>0</v>
      </c>
      <c r="X1064" s="189">
        <v>0</v>
      </c>
      <c r="Y1064" s="185">
        <v>0</v>
      </c>
      <c r="Z1064" s="190">
        <v>0</v>
      </c>
    </row>
    <row r="1065" spans="1:26" hidden="1">
      <c r="A1065" s="323">
        <f t="shared" si="108"/>
        <v>1059</v>
      </c>
      <c r="B1065" s="324">
        <f t="shared" si="110"/>
        <v>39</v>
      </c>
      <c r="C1065" s="324" t="str">
        <f t="shared" si="110"/>
        <v>Electricity Retrofit Incentive</v>
      </c>
      <c r="D1065" s="324" t="str">
        <f t="shared" si="110"/>
        <v>Business, Industrial</v>
      </c>
      <c r="E1065" s="324">
        <f t="shared" si="110"/>
        <v>2009</v>
      </c>
      <c r="F1065" s="325" t="str">
        <f t="shared" si="110"/>
        <v>Preliminary</v>
      </c>
      <c r="H1065" s="323">
        <f t="shared" si="107"/>
        <v>544</v>
      </c>
      <c r="I1065" s="325" t="s">
        <v>2113</v>
      </c>
      <c r="K1065" s="326">
        <v>0.19</v>
      </c>
      <c r="L1065" s="269" t="s">
        <v>212</v>
      </c>
      <c r="M1065" s="269" t="s">
        <v>212</v>
      </c>
      <c r="N1065" s="344" t="s">
        <v>212</v>
      </c>
      <c r="O1065" s="269" t="s">
        <v>212</v>
      </c>
      <c r="P1065" s="269" t="s">
        <v>212</v>
      </c>
      <c r="Q1065" s="328">
        <v>58</v>
      </c>
      <c r="R1065" s="329">
        <v>20</v>
      </c>
      <c r="T1065" s="326">
        <v>0</v>
      </c>
      <c r="U1065" s="197">
        <v>0</v>
      </c>
      <c r="V1065" s="198">
        <v>0</v>
      </c>
      <c r="W1065" s="198">
        <v>0</v>
      </c>
      <c r="X1065" s="197">
        <v>0</v>
      </c>
      <c r="Y1065" s="198">
        <v>0</v>
      </c>
      <c r="Z1065" s="199">
        <v>0</v>
      </c>
    </row>
    <row r="1066" spans="1:26" hidden="1">
      <c r="A1066" s="23">
        <f t="shared" si="108"/>
        <v>1060</v>
      </c>
      <c r="B1066" s="24">
        <f t="shared" si="110"/>
        <v>39</v>
      </c>
      <c r="C1066" s="24" t="str">
        <f t="shared" si="110"/>
        <v>Electricity Retrofit Incentive</v>
      </c>
      <c r="D1066" s="24" t="str">
        <f t="shared" si="110"/>
        <v>Business, Industrial</v>
      </c>
      <c r="E1066" s="24">
        <f t="shared" si="110"/>
        <v>2009</v>
      </c>
      <c r="F1066" s="25" t="str">
        <f t="shared" si="110"/>
        <v>Preliminary</v>
      </c>
      <c r="H1066" s="23">
        <f t="shared" si="107"/>
        <v>545</v>
      </c>
      <c r="I1066" s="25" t="s">
        <v>2114</v>
      </c>
      <c r="K1066" s="184">
        <v>0.23</v>
      </c>
      <c r="L1066" s="253" t="s">
        <v>212</v>
      </c>
      <c r="M1066" s="253" t="s">
        <v>212</v>
      </c>
      <c r="N1066" s="254" t="s">
        <v>212</v>
      </c>
      <c r="O1066" s="253" t="s">
        <v>212</v>
      </c>
      <c r="P1066" s="253" t="s">
        <v>212</v>
      </c>
      <c r="Q1066" s="187">
        <v>58</v>
      </c>
      <c r="R1066" s="188">
        <v>20</v>
      </c>
      <c r="T1066" s="184">
        <v>0</v>
      </c>
      <c r="U1066" s="189">
        <v>0</v>
      </c>
      <c r="V1066" s="185">
        <v>0</v>
      </c>
      <c r="W1066" s="185">
        <v>0</v>
      </c>
      <c r="X1066" s="189">
        <v>0</v>
      </c>
      <c r="Y1066" s="185">
        <v>0</v>
      </c>
      <c r="Z1066" s="190">
        <v>0</v>
      </c>
    </row>
    <row r="1067" spans="1:26" hidden="1">
      <c r="A1067" s="323">
        <f t="shared" si="108"/>
        <v>1061</v>
      </c>
      <c r="B1067" s="324">
        <f t="shared" ref="B1067:F1082" si="111">B1066</f>
        <v>39</v>
      </c>
      <c r="C1067" s="324" t="str">
        <f t="shared" si="111"/>
        <v>Electricity Retrofit Incentive</v>
      </c>
      <c r="D1067" s="324" t="str">
        <f t="shared" si="111"/>
        <v>Business, Industrial</v>
      </c>
      <c r="E1067" s="324">
        <f t="shared" si="111"/>
        <v>2009</v>
      </c>
      <c r="F1067" s="325" t="str">
        <f t="shared" si="111"/>
        <v>Preliminary</v>
      </c>
      <c r="H1067" s="323">
        <f t="shared" si="107"/>
        <v>546</v>
      </c>
      <c r="I1067" s="325" t="s">
        <v>2115</v>
      </c>
      <c r="K1067" s="326">
        <v>0.28000000000000003</v>
      </c>
      <c r="L1067" s="269" t="s">
        <v>212</v>
      </c>
      <c r="M1067" s="269" t="s">
        <v>212</v>
      </c>
      <c r="N1067" s="344" t="s">
        <v>212</v>
      </c>
      <c r="O1067" s="269" t="s">
        <v>212</v>
      </c>
      <c r="P1067" s="269" t="s">
        <v>212</v>
      </c>
      <c r="Q1067" s="328">
        <v>58</v>
      </c>
      <c r="R1067" s="329">
        <v>20</v>
      </c>
      <c r="T1067" s="326">
        <v>0</v>
      </c>
      <c r="U1067" s="197">
        <v>0</v>
      </c>
      <c r="V1067" s="198">
        <v>0</v>
      </c>
      <c r="W1067" s="198">
        <v>0</v>
      </c>
      <c r="X1067" s="197">
        <v>0</v>
      </c>
      <c r="Y1067" s="198">
        <v>0</v>
      </c>
      <c r="Z1067" s="199">
        <v>0</v>
      </c>
    </row>
    <row r="1068" spans="1:26" hidden="1">
      <c r="A1068" s="23">
        <f t="shared" si="108"/>
        <v>1062</v>
      </c>
      <c r="B1068" s="24">
        <f t="shared" si="111"/>
        <v>39</v>
      </c>
      <c r="C1068" s="24" t="str">
        <f t="shared" si="111"/>
        <v>Electricity Retrofit Incentive</v>
      </c>
      <c r="D1068" s="24" t="str">
        <f t="shared" si="111"/>
        <v>Business, Industrial</v>
      </c>
      <c r="E1068" s="24">
        <f t="shared" si="111"/>
        <v>2009</v>
      </c>
      <c r="F1068" s="25" t="str">
        <f t="shared" si="111"/>
        <v>Preliminary</v>
      </c>
      <c r="H1068" s="23">
        <f t="shared" si="107"/>
        <v>547</v>
      </c>
      <c r="I1068" s="25" t="s">
        <v>2116</v>
      </c>
      <c r="K1068" s="184">
        <v>0.48</v>
      </c>
      <c r="L1068" s="253" t="s">
        <v>212</v>
      </c>
      <c r="M1068" s="253" t="s">
        <v>212</v>
      </c>
      <c r="N1068" s="254" t="s">
        <v>212</v>
      </c>
      <c r="O1068" s="253" t="s">
        <v>212</v>
      </c>
      <c r="P1068" s="253" t="s">
        <v>212</v>
      </c>
      <c r="Q1068" s="187">
        <v>58</v>
      </c>
      <c r="R1068" s="188">
        <v>20</v>
      </c>
      <c r="T1068" s="184">
        <v>0</v>
      </c>
      <c r="U1068" s="189">
        <v>0</v>
      </c>
      <c r="V1068" s="185">
        <v>0</v>
      </c>
      <c r="W1068" s="185">
        <v>0</v>
      </c>
      <c r="X1068" s="189">
        <v>0</v>
      </c>
      <c r="Y1068" s="185">
        <v>0</v>
      </c>
      <c r="Z1068" s="190">
        <v>0</v>
      </c>
    </row>
    <row r="1069" spans="1:26" hidden="1">
      <c r="A1069" s="323">
        <f t="shared" si="108"/>
        <v>1063</v>
      </c>
      <c r="B1069" s="324">
        <f t="shared" si="111"/>
        <v>39</v>
      </c>
      <c r="C1069" s="324" t="str">
        <f t="shared" si="111"/>
        <v>Electricity Retrofit Incentive</v>
      </c>
      <c r="D1069" s="324" t="str">
        <f t="shared" si="111"/>
        <v>Business, Industrial</v>
      </c>
      <c r="E1069" s="324">
        <f t="shared" si="111"/>
        <v>2009</v>
      </c>
      <c r="F1069" s="325" t="str">
        <f t="shared" si="111"/>
        <v>Preliminary</v>
      </c>
      <c r="H1069" s="323">
        <f t="shared" si="107"/>
        <v>548</v>
      </c>
      <c r="I1069" s="325" t="s">
        <v>2117</v>
      </c>
      <c r="K1069" s="326">
        <v>0.53</v>
      </c>
      <c r="L1069" s="269" t="s">
        <v>212</v>
      </c>
      <c r="M1069" s="269" t="s">
        <v>212</v>
      </c>
      <c r="N1069" s="344" t="s">
        <v>212</v>
      </c>
      <c r="O1069" s="269" t="s">
        <v>212</v>
      </c>
      <c r="P1069" s="269" t="s">
        <v>212</v>
      </c>
      <c r="Q1069" s="328">
        <v>58</v>
      </c>
      <c r="R1069" s="329">
        <v>20</v>
      </c>
      <c r="T1069" s="326">
        <v>0</v>
      </c>
      <c r="U1069" s="197">
        <v>0</v>
      </c>
      <c r="V1069" s="198">
        <v>0</v>
      </c>
      <c r="W1069" s="198">
        <v>0</v>
      </c>
      <c r="X1069" s="197">
        <v>0</v>
      </c>
      <c r="Y1069" s="198">
        <v>0</v>
      </c>
      <c r="Z1069" s="199">
        <v>0</v>
      </c>
    </row>
    <row r="1070" spans="1:26" hidden="1">
      <c r="A1070" s="23">
        <f t="shared" si="108"/>
        <v>1064</v>
      </c>
      <c r="B1070" s="24">
        <f t="shared" si="111"/>
        <v>39</v>
      </c>
      <c r="C1070" s="24" t="str">
        <f t="shared" si="111"/>
        <v>Electricity Retrofit Incentive</v>
      </c>
      <c r="D1070" s="24" t="str">
        <f t="shared" si="111"/>
        <v>Business, Industrial</v>
      </c>
      <c r="E1070" s="24">
        <f t="shared" si="111"/>
        <v>2009</v>
      </c>
      <c r="F1070" s="25" t="str">
        <f t="shared" si="111"/>
        <v>Preliminary</v>
      </c>
      <c r="H1070" s="23">
        <f t="shared" si="107"/>
        <v>549</v>
      </c>
      <c r="I1070" s="25" t="s">
        <v>2118</v>
      </c>
      <c r="K1070" s="184">
        <v>0.61</v>
      </c>
      <c r="L1070" s="253" t="s">
        <v>212</v>
      </c>
      <c r="M1070" s="253" t="s">
        <v>212</v>
      </c>
      <c r="N1070" s="254" t="s">
        <v>212</v>
      </c>
      <c r="O1070" s="253" t="s">
        <v>212</v>
      </c>
      <c r="P1070" s="253" t="s">
        <v>212</v>
      </c>
      <c r="Q1070" s="187">
        <v>58</v>
      </c>
      <c r="R1070" s="188">
        <v>20</v>
      </c>
      <c r="T1070" s="184">
        <v>0</v>
      </c>
      <c r="U1070" s="189">
        <v>0</v>
      </c>
      <c r="V1070" s="185">
        <v>0</v>
      </c>
      <c r="W1070" s="185">
        <v>0</v>
      </c>
      <c r="X1070" s="189">
        <v>0</v>
      </c>
      <c r="Y1070" s="185">
        <v>0</v>
      </c>
      <c r="Z1070" s="190">
        <v>0</v>
      </c>
    </row>
    <row r="1071" spans="1:26" hidden="1">
      <c r="A1071" s="323">
        <f t="shared" si="108"/>
        <v>1065</v>
      </c>
      <c r="B1071" s="324">
        <f t="shared" si="111"/>
        <v>39</v>
      </c>
      <c r="C1071" s="324" t="str">
        <f t="shared" si="111"/>
        <v>Electricity Retrofit Incentive</v>
      </c>
      <c r="D1071" s="324" t="str">
        <f t="shared" si="111"/>
        <v>Business, Industrial</v>
      </c>
      <c r="E1071" s="324">
        <f t="shared" si="111"/>
        <v>2009</v>
      </c>
      <c r="F1071" s="325" t="str">
        <f t="shared" si="111"/>
        <v>Preliminary</v>
      </c>
      <c r="H1071" s="323">
        <f t="shared" si="107"/>
        <v>550</v>
      </c>
      <c r="I1071" s="325" t="s">
        <v>2119</v>
      </c>
      <c r="K1071" s="326">
        <v>0.56000000000000005</v>
      </c>
      <c r="L1071" s="269" t="s">
        <v>212</v>
      </c>
      <c r="M1071" s="269" t="s">
        <v>212</v>
      </c>
      <c r="N1071" s="344" t="s">
        <v>212</v>
      </c>
      <c r="O1071" s="269" t="s">
        <v>212</v>
      </c>
      <c r="P1071" s="269" t="s">
        <v>212</v>
      </c>
      <c r="Q1071" s="328">
        <v>58</v>
      </c>
      <c r="R1071" s="329">
        <v>20</v>
      </c>
      <c r="T1071" s="326">
        <v>0</v>
      </c>
      <c r="U1071" s="197">
        <v>0</v>
      </c>
      <c r="V1071" s="198">
        <v>0</v>
      </c>
      <c r="W1071" s="198">
        <v>0</v>
      </c>
      <c r="X1071" s="197">
        <v>0</v>
      </c>
      <c r="Y1071" s="198">
        <v>0</v>
      </c>
      <c r="Z1071" s="199">
        <v>0</v>
      </c>
    </row>
    <row r="1072" spans="1:26" hidden="1">
      <c r="A1072" s="23">
        <f t="shared" si="108"/>
        <v>1066</v>
      </c>
      <c r="B1072" s="24">
        <f t="shared" si="111"/>
        <v>39</v>
      </c>
      <c r="C1072" s="24" t="str">
        <f t="shared" si="111"/>
        <v>Electricity Retrofit Incentive</v>
      </c>
      <c r="D1072" s="24" t="str">
        <f t="shared" si="111"/>
        <v>Business, Industrial</v>
      </c>
      <c r="E1072" s="24">
        <f t="shared" si="111"/>
        <v>2009</v>
      </c>
      <c r="F1072" s="25" t="str">
        <f t="shared" si="111"/>
        <v>Preliminary</v>
      </c>
      <c r="H1072" s="23">
        <f t="shared" si="107"/>
        <v>551</v>
      </c>
      <c r="I1072" s="25" t="s">
        <v>2120</v>
      </c>
      <c r="K1072" s="184">
        <v>0.7</v>
      </c>
      <c r="L1072" s="253" t="s">
        <v>212</v>
      </c>
      <c r="M1072" s="253" t="s">
        <v>212</v>
      </c>
      <c r="N1072" s="254" t="s">
        <v>212</v>
      </c>
      <c r="O1072" s="253" t="s">
        <v>212</v>
      </c>
      <c r="P1072" s="253" t="s">
        <v>212</v>
      </c>
      <c r="Q1072" s="187">
        <v>58</v>
      </c>
      <c r="R1072" s="188">
        <v>20</v>
      </c>
      <c r="T1072" s="184">
        <v>0</v>
      </c>
      <c r="U1072" s="189">
        <v>0</v>
      </c>
      <c r="V1072" s="185">
        <v>0</v>
      </c>
      <c r="W1072" s="185">
        <v>0</v>
      </c>
      <c r="X1072" s="189">
        <v>0</v>
      </c>
      <c r="Y1072" s="185">
        <v>0</v>
      </c>
      <c r="Z1072" s="190">
        <v>0</v>
      </c>
    </row>
    <row r="1073" spans="1:26" hidden="1">
      <c r="A1073" s="323">
        <f t="shared" si="108"/>
        <v>1067</v>
      </c>
      <c r="B1073" s="324">
        <f t="shared" si="111"/>
        <v>39</v>
      </c>
      <c r="C1073" s="324" t="str">
        <f t="shared" si="111"/>
        <v>Electricity Retrofit Incentive</v>
      </c>
      <c r="D1073" s="324" t="str">
        <f t="shared" si="111"/>
        <v>Business, Industrial</v>
      </c>
      <c r="E1073" s="324">
        <f t="shared" si="111"/>
        <v>2009</v>
      </c>
      <c r="F1073" s="325" t="str">
        <f t="shared" si="111"/>
        <v>Preliminary</v>
      </c>
      <c r="H1073" s="323">
        <f t="shared" si="107"/>
        <v>552</v>
      </c>
      <c r="I1073" s="325" t="s">
        <v>2121</v>
      </c>
      <c r="K1073" s="326">
        <v>0.74</v>
      </c>
      <c r="L1073" s="269" t="s">
        <v>212</v>
      </c>
      <c r="M1073" s="269" t="s">
        <v>212</v>
      </c>
      <c r="N1073" s="344" t="s">
        <v>212</v>
      </c>
      <c r="O1073" s="269" t="s">
        <v>212</v>
      </c>
      <c r="P1073" s="269" t="s">
        <v>212</v>
      </c>
      <c r="Q1073" s="328">
        <v>58</v>
      </c>
      <c r="R1073" s="329">
        <v>20</v>
      </c>
      <c r="T1073" s="326">
        <v>0</v>
      </c>
      <c r="U1073" s="197">
        <v>0</v>
      </c>
      <c r="V1073" s="198">
        <v>0</v>
      </c>
      <c r="W1073" s="198">
        <v>0</v>
      </c>
      <c r="X1073" s="197">
        <v>0</v>
      </c>
      <c r="Y1073" s="198">
        <v>0</v>
      </c>
      <c r="Z1073" s="199">
        <v>0</v>
      </c>
    </row>
    <row r="1074" spans="1:26" hidden="1">
      <c r="A1074" s="23">
        <f t="shared" si="108"/>
        <v>1068</v>
      </c>
      <c r="B1074" s="24">
        <f t="shared" si="111"/>
        <v>39</v>
      </c>
      <c r="C1074" s="24" t="str">
        <f t="shared" si="111"/>
        <v>Electricity Retrofit Incentive</v>
      </c>
      <c r="D1074" s="24" t="str">
        <f t="shared" si="111"/>
        <v>Business, Industrial</v>
      </c>
      <c r="E1074" s="24">
        <f t="shared" si="111"/>
        <v>2009</v>
      </c>
      <c r="F1074" s="25" t="str">
        <f t="shared" si="111"/>
        <v>Preliminary</v>
      </c>
      <c r="H1074" s="23">
        <f t="shared" si="107"/>
        <v>553</v>
      </c>
      <c r="I1074" s="25" t="s">
        <v>2122</v>
      </c>
      <c r="K1074" s="184">
        <v>1.47</v>
      </c>
      <c r="L1074" s="253" t="s">
        <v>212</v>
      </c>
      <c r="M1074" s="253" t="s">
        <v>212</v>
      </c>
      <c r="N1074" s="254" t="s">
        <v>212</v>
      </c>
      <c r="O1074" s="253" t="s">
        <v>212</v>
      </c>
      <c r="P1074" s="253" t="s">
        <v>212</v>
      </c>
      <c r="Q1074" s="187">
        <v>58</v>
      </c>
      <c r="R1074" s="188">
        <v>20</v>
      </c>
      <c r="T1074" s="184">
        <v>0</v>
      </c>
      <c r="U1074" s="189">
        <v>0</v>
      </c>
      <c r="V1074" s="185">
        <v>0</v>
      </c>
      <c r="W1074" s="185">
        <v>0</v>
      </c>
      <c r="X1074" s="189">
        <v>0</v>
      </c>
      <c r="Y1074" s="185">
        <v>0</v>
      </c>
      <c r="Z1074" s="190">
        <v>0</v>
      </c>
    </row>
    <row r="1075" spans="1:26" hidden="1">
      <c r="A1075" s="323">
        <f t="shared" si="108"/>
        <v>1069</v>
      </c>
      <c r="B1075" s="324">
        <f t="shared" si="111"/>
        <v>39</v>
      </c>
      <c r="C1075" s="324" t="str">
        <f t="shared" si="111"/>
        <v>Electricity Retrofit Incentive</v>
      </c>
      <c r="D1075" s="324" t="str">
        <f t="shared" si="111"/>
        <v>Business, Industrial</v>
      </c>
      <c r="E1075" s="324">
        <f t="shared" si="111"/>
        <v>2009</v>
      </c>
      <c r="F1075" s="325" t="str">
        <f t="shared" si="111"/>
        <v>Preliminary</v>
      </c>
      <c r="H1075" s="323">
        <f t="shared" si="107"/>
        <v>554</v>
      </c>
      <c r="I1075" s="325" t="s">
        <v>2123</v>
      </c>
      <c r="K1075" s="326">
        <v>5.1999999999999998E-2</v>
      </c>
      <c r="L1075" s="269" t="s">
        <v>212</v>
      </c>
      <c r="M1075" s="269" t="s">
        <v>212</v>
      </c>
      <c r="N1075" s="344" t="s">
        <v>212</v>
      </c>
      <c r="O1075" s="269" t="s">
        <v>212</v>
      </c>
      <c r="P1075" s="269" t="s">
        <v>212</v>
      </c>
      <c r="Q1075" s="328">
        <v>58</v>
      </c>
      <c r="R1075" s="329">
        <v>20</v>
      </c>
      <c r="T1075" s="326">
        <v>0</v>
      </c>
      <c r="U1075" s="197">
        <v>0</v>
      </c>
      <c r="V1075" s="198">
        <v>0</v>
      </c>
      <c r="W1075" s="198">
        <v>0</v>
      </c>
      <c r="X1075" s="197">
        <v>0</v>
      </c>
      <c r="Y1075" s="198">
        <v>0</v>
      </c>
      <c r="Z1075" s="199">
        <v>0</v>
      </c>
    </row>
    <row r="1076" spans="1:26" hidden="1">
      <c r="A1076" s="23">
        <f t="shared" si="108"/>
        <v>1070</v>
      </c>
      <c r="B1076" s="24">
        <f t="shared" si="111"/>
        <v>39</v>
      </c>
      <c r="C1076" s="24" t="str">
        <f t="shared" si="111"/>
        <v>Electricity Retrofit Incentive</v>
      </c>
      <c r="D1076" s="24" t="str">
        <f t="shared" si="111"/>
        <v>Business, Industrial</v>
      </c>
      <c r="E1076" s="24">
        <f t="shared" si="111"/>
        <v>2009</v>
      </c>
      <c r="F1076" s="25" t="str">
        <f t="shared" si="111"/>
        <v>Preliminary</v>
      </c>
      <c r="H1076" s="23">
        <f t="shared" si="107"/>
        <v>555</v>
      </c>
      <c r="I1076" s="25" t="s">
        <v>2124</v>
      </c>
      <c r="K1076" s="184">
        <v>5.1999999999999998E-2</v>
      </c>
      <c r="L1076" s="253" t="s">
        <v>212</v>
      </c>
      <c r="M1076" s="253" t="s">
        <v>212</v>
      </c>
      <c r="N1076" s="254" t="s">
        <v>212</v>
      </c>
      <c r="O1076" s="253" t="s">
        <v>212</v>
      </c>
      <c r="P1076" s="253" t="s">
        <v>212</v>
      </c>
      <c r="Q1076" s="187">
        <v>58</v>
      </c>
      <c r="R1076" s="188">
        <v>20</v>
      </c>
      <c r="T1076" s="184">
        <v>0</v>
      </c>
      <c r="U1076" s="189">
        <v>0</v>
      </c>
      <c r="V1076" s="185">
        <v>0</v>
      </c>
      <c r="W1076" s="185">
        <v>0</v>
      </c>
      <c r="X1076" s="189">
        <v>0</v>
      </c>
      <c r="Y1076" s="185">
        <v>0</v>
      </c>
      <c r="Z1076" s="190">
        <v>0</v>
      </c>
    </row>
    <row r="1077" spans="1:26" hidden="1">
      <c r="A1077" s="323">
        <f t="shared" si="108"/>
        <v>1071</v>
      </c>
      <c r="B1077" s="324">
        <f t="shared" si="111"/>
        <v>39</v>
      </c>
      <c r="C1077" s="324" t="str">
        <f t="shared" si="111"/>
        <v>Electricity Retrofit Incentive</v>
      </c>
      <c r="D1077" s="324" t="str">
        <f t="shared" si="111"/>
        <v>Business, Industrial</v>
      </c>
      <c r="E1077" s="324">
        <f t="shared" si="111"/>
        <v>2009</v>
      </c>
      <c r="F1077" s="325" t="str">
        <f t="shared" si="111"/>
        <v>Preliminary</v>
      </c>
      <c r="H1077" s="323">
        <f t="shared" si="107"/>
        <v>556</v>
      </c>
      <c r="I1077" s="325" t="s">
        <v>2125</v>
      </c>
      <c r="K1077" s="326">
        <v>0.126</v>
      </c>
      <c r="L1077" s="269" t="s">
        <v>212</v>
      </c>
      <c r="M1077" s="269" t="s">
        <v>212</v>
      </c>
      <c r="N1077" s="344" t="s">
        <v>212</v>
      </c>
      <c r="O1077" s="269" t="s">
        <v>212</v>
      </c>
      <c r="P1077" s="269" t="s">
        <v>212</v>
      </c>
      <c r="Q1077" s="328">
        <v>58</v>
      </c>
      <c r="R1077" s="329">
        <v>20</v>
      </c>
      <c r="T1077" s="326">
        <v>0</v>
      </c>
      <c r="U1077" s="197">
        <v>0</v>
      </c>
      <c r="V1077" s="198">
        <v>0</v>
      </c>
      <c r="W1077" s="198">
        <v>0</v>
      </c>
      <c r="X1077" s="197">
        <v>0</v>
      </c>
      <c r="Y1077" s="198">
        <v>0</v>
      </c>
      <c r="Z1077" s="199">
        <v>0</v>
      </c>
    </row>
    <row r="1078" spans="1:26" hidden="1">
      <c r="A1078" s="23">
        <f t="shared" si="108"/>
        <v>1072</v>
      </c>
      <c r="B1078" s="24">
        <f t="shared" si="111"/>
        <v>39</v>
      </c>
      <c r="C1078" s="24" t="str">
        <f t="shared" si="111"/>
        <v>Electricity Retrofit Incentive</v>
      </c>
      <c r="D1078" s="24" t="str">
        <f t="shared" si="111"/>
        <v>Business, Industrial</v>
      </c>
      <c r="E1078" s="24">
        <f t="shared" si="111"/>
        <v>2009</v>
      </c>
      <c r="F1078" s="25" t="str">
        <f t="shared" si="111"/>
        <v>Preliminary</v>
      </c>
      <c r="H1078" s="23">
        <f t="shared" si="107"/>
        <v>557</v>
      </c>
      <c r="I1078" s="25" t="s">
        <v>2126</v>
      </c>
      <c r="K1078" s="184">
        <v>0.17899999999999999</v>
      </c>
      <c r="L1078" s="253" t="s">
        <v>212</v>
      </c>
      <c r="M1078" s="253" t="s">
        <v>212</v>
      </c>
      <c r="N1078" s="254" t="s">
        <v>212</v>
      </c>
      <c r="O1078" s="253" t="s">
        <v>212</v>
      </c>
      <c r="P1078" s="253" t="s">
        <v>212</v>
      </c>
      <c r="Q1078" s="187">
        <v>58</v>
      </c>
      <c r="R1078" s="188">
        <v>20</v>
      </c>
      <c r="T1078" s="184">
        <v>0</v>
      </c>
      <c r="U1078" s="189">
        <v>0</v>
      </c>
      <c r="V1078" s="185">
        <v>0</v>
      </c>
      <c r="W1078" s="185">
        <v>0</v>
      </c>
      <c r="X1078" s="189">
        <v>0</v>
      </c>
      <c r="Y1078" s="185">
        <v>0</v>
      </c>
      <c r="Z1078" s="190">
        <v>0</v>
      </c>
    </row>
    <row r="1079" spans="1:26" hidden="1">
      <c r="A1079" s="323">
        <f t="shared" si="108"/>
        <v>1073</v>
      </c>
      <c r="B1079" s="324">
        <f t="shared" si="111"/>
        <v>39</v>
      </c>
      <c r="C1079" s="324" t="str">
        <f t="shared" si="111"/>
        <v>Electricity Retrofit Incentive</v>
      </c>
      <c r="D1079" s="324" t="str">
        <f t="shared" si="111"/>
        <v>Business, Industrial</v>
      </c>
      <c r="E1079" s="324">
        <f t="shared" si="111"/>
        <v>2009</v>
      </c>
      <c r="F1079" s="325" t="str">
        <f t="shared" si="111"/>
        <v>Preliminary</v>
      </c>
      <c r="H1079" s="323">
        <f t="shared" si="107"/>
        <v>558</v>
      </c>
      <c r="I1079" s="325" t="s">
        <v>2127</v>
      </c>
      <c r="K1079" s="326">
        <v>0.12</v>
      </c>
      <c r="L1079" s="269" t="s">
        <v>212</v>
      </c>
      <c r="M1079" s="269" t="s">
        <v>212</v>
      </c>
      <c r="N1079" s="344" t="s">
        <v>212</v>
      </c>
      <c r="O1079" s="269" t="s">
        <v>212</v>
      </c>
      <c r="P1079" s="269" t="s">
        <v>212</v>
      </c>
      <c r="Q1079" s="328">
        <v>58</v>
      </c>
      <c r="R1079" s="329">
        <v>20</v>
      </c>
      <c r="T1079" s="326">
        <v>0</v>
      </c>
      <c r="U1079" s="197">
        <v>0</v>
      </c>
      <c r="V1079" s="198">
        <v>0</v>
      </c>
      <c r="W1079" s="198">
        <v>0</v>
      </c>
      <c r="X1079" s="197">
        <v>0</v>
      </c>
      <c r="Y1079" s="198">
        <v>0</v>
      </c>
      <c r="Z1079" s="199">
        <v>0</v>
      </c>
    </row>
    <row r="1080" spans="1:26" hidden="1">
      <c r="A1080" s="23">
        <f t="shared" si="108"/>
        <v>1074</v>
      </c>
      <c r="B1080" s="24">
        <f t="shared" si="111"/>
        <v>39</v>
      </c>
      <c r="C1080" s="24" t="str">
        <f t="shared" si="111"/>
        <v>Electricity Retrofit Incentive</v>
      </c>
      <c r="D1080" s="24" t="str">
        <f t="shared" si="111"/>
        <v>Business, Industrial</v>
      </c>
      <c r="E1080" s="24">
        <f t="shared" si="111"/>
        <v>2009</v>
      </c>
      <c r="F1080" s="25" t="str">
        <f t="shared" si="111"/>
        <v>Preliminary</v>
      </c>
      <c r="H1080" s="23">
        <f t="shared" si="107"/>
        <v>559</v>
      </c>
      <c r="I1080" s="25" t="s">
        <v>2128</v>
      </c>
      <c r="K1080" s="184">
        <v>7.4999999999999997E-2</v>
      </c>
      <c r="L1080" s="253" t="s">
        <v>212</v>
      </c>
      <c r="M1080" s="253" t="s">
        <v>212</v>
      </c>
      <c r="N1080" s="254" t="s">
        <v>212</v>
      </c>
      <c r="O1080" s="253" t="s">
        <v>212</v>
      </c>
      <c r="P1080" s="253" t="s">
        <v>212</v>
      </c>
      <c r="Q1080" s="187">
        <v>58</v>
      </c>
      <c r="R1080" s="188">
        <v>20</v>
      </c>
      <c r="T1080" s="184">
        <v>0</v>
      </c>
      <c r="U1080" s="189">
        <v>0</v>
      </c>
      <c r="V1080" s="185">
        <v>0</v>
      </c>
      <c r="W1080" s="185">
        <v>0</v>
      </c>
      <c r="X1080" s="189">
        <v>0</v>
      </c>
      <c r="Y1080" s="185">
        <v>0</v>
      </c>
      <c r="Z1080" s="190">
        <v>0</v>
      </c>
    </row>
    <row r="1081" spans="1:26" hidden="1">
      <c r="A1081" s="323">
        <f t="shared" si="108"/>
        <v>1075</v>
      </c>
      <c r="B1081" s="324">
        <f t="shared" si="111"/>
        <v>39</v>
      </c>
      <c r="C1081" s="324" t="str">
        <f t="shared" si="111"/>
        <v>Electricity Retrofit Incentive</v>
      </c>
      <c r="D1081" s="324" t="str">
        <f t="shared" si="111"/>
        <v>Business, Industrial</v>
      </c>
      <c r="E1081" s="324">
        <f t="shared" si="111"/>
        <v>2009</v>
      </c>
      <c r="F1081" s="325" t="str">
        <f t="shared" si="111"/>
        <v>Preliminary</v>
      </c>
      <c r="H1081" s="323">
        <f t="shared" si="107"/>
        <v>560</v>
      </c>
      <c r="I1081" s="325" t="s">
        <v>2129</v>
      </c>
      <c r="K1081" s="326">
        <v>7.4999999999999997E-2</v>
      </c>
      <c r="L1081" s="269" t="s">
        <v>212</v>
      </c>
      <c r="M1081" s="269" t="s">
        <v>212</v>
      </c>
      <c r="N1081" s="344" t="s">
        <v>212</v>
      </c>
      <c r="O1081" s="269" t="s">
        <v>212</v>
      </c>
      <c r="P1081" s="269" t="s">
        <v>212</v>
      </c>
      <c r="Q1081" s="328">
        <v>58</v>
      </c>
      <c r="R1081" s="329">
        <v>20</v>
      </c>
      <c r="T1081" s="326">
        <v>0</v>
      </c>
      <c r="U1081" s="197">
        <v>0</v>
      </c>
      <c r="V1081" s="198">
        <v>0</v>
      </c>
      <c r="W1081" s="198">
        <v>0</v>
      </c>
      <c r="X1081" s="197">
        <v>0</v>
      </c>
      <c r="Y1081" s="198">
        <v>0</v>
      </c>
      <c r="Z1081" s="199">
        <v>0</v>
      </c>
    </row>
    <row r="1082" spans="1:26" hidden="1">
      <c r="A1082" s="23">
        <f t="shared" si="108"/>
        <v>1076</v>
      </c>
      <c r="B1082" s="24">
        <f t="shared" si="111"/>
        <v>39</v>
      </c>
      <c r="C1082" s="24" t="str">
        <f t="shared" si="111"/>
        <v>Electricity Retrofit Incentive</v>
      </c>
      <c r="D1082" s="24" t="str">
        <f t="shared" si="111"/>
        <v>Business, Industrial</v>
      </c>
      <c r="E1082" s="24">
        <f t="shared" si="111"/>
        <v>2009</v>
      </c>
      <c r="F1082" s="25" t="str">
        <f t="shared" si="111"/>
        <v>Preliminary</v>
      </c>
      <c r="H1082" s="23">
        <f t="shared" si="107"/>
        <v>561</v>
      </c>
      <c r="I1082" s="25" t="s">
        <v>2130</v>
      </c>
      <c r="K1082" s="184">
        <v>0.15</v>
      </c>
      <c r="L1082" s="253" t="s">
        <v>212</v>
      </c>
      <c r="M1082" s="253" t="s">
        <v>212</v>
      </c>
      <c r="N1082" s="254" t="s">
        <v>212</v>
      </c>
      <c r="O1082" s="253" t="s">
        <v>212</v>
      </c>
      <c r="P1082" s="253" t="s">
        <v>212</v>
      </c>
      <c r="Q1082" s="187">
        <v>58</v>
      </c>
      <c r="R1082" s="188">
        <v>20</v>
      </c>
      <c r="T1082" s="184">
        <v>0</v>
      </c>
      <c r="U1082" s="189">
        <v>0</v>
      </c>
      <c r="V1082" s="185">
        <v>0</v>
      </c>
      <c r="W1082" s="185">
        <v>0</v>
      </c>
      <c r="X1082" s="189">
        <v>0</v>
      </c>
      <c r="Y1082" s="185">
        <v>0</v>
      </c>
      <c r="Z1082" s="190">
        <v>0</v>
      </c>
    </row>
    <row r="1083" spans="1:26" hidden="1">
      <c r="A1083" s="323">
        <f t="shared" si="108"/>
        <v>1077</v>
      </c>
      <c r="B1083" s="324">
        <f t="shared" ref="B1083:F1094" si="112">B1082</f>
        <v>39</v>
      </c>
      <c r="C1083" s="324" t="str">
        <f t="shared" si="112"/>
        <v>Electricity Retrofit Incentive</v>
      </c>
      <c r="D1083" s="324" t="str">
        <f t="shared" si="112"/>
        <v>Business, Industrial</v>
      </c>
      <c r="E1083" s="324">
        <f t="shared" si="112"/>
        <v>2009</v>
      </c>
      <c r="F1083" s="325" t="str">
        <f t="shared" si="112"/>
        <v>Preliminary</v>
      </c>
      <c r="H1083" s="323">
        <f t="shared" si="107"/>
        <v>562</v>
      </c>
      <c r="I1083" s="325" t="s">
        <v>2131</v>
      </c>
      <c r="K1083" s="326">
        <v>0.15</v>
      </c>
      <c r="L1083" s="269" t="s">
        <v>212</v>
      </c>
      <c r="M1083" s="269" t="s">
        <v>212</v>
      </c>
      <c r="N1083" s="344" t="s">
        <v>212</v>
      </c>
      <c r="O1083" s="269" t="s">
        <v>212</v>
      </c>
      <c r="P1083" s="269" t="s">
        <v>212</v>
      </c>
      <c r="Q1083" s="328">
        <v>58</v>
      </c>
      <c r="R1083" s="329">
        <v>20</v>
      </c>
      <c r="T1083" s="326">
        <v>0</v>
      </c>
      <c r="U1083" s="197">
        <v>0</v>
      </c>
      <c r="V1083" s="198">
        <v>0</v>
      </c>
      <c r="W1083" s="198">
        <v>0</v>
      </c>
      <c r="X1083" s="197">
        <v>0</v>
      </c>
      <c r="Y1083" s="198">
        <v>0</v>
      </c>
      <c r="Z1083" s="199">
        <v>0</v>
      </c>
    </row>
    <row r="1084" spans="1:26" hidden="1">
      <c r="A1084" s="23">
        <f t="shared" si="108"/>
        <v>1078</v>
      </c>
      <c r="B1084" s="24">
        <f t="shared" si="112"/>
        <v>39</v>
      </c>
      <c r="C1084" s="24" t="str">
        <f t="shared" si="112"/>
        <v>Electricity Retrofit Incentive</v>
      </c>
      <c r="D1084" s="24" t="str">
        <f t="shared" si="112"/>
        <v>Business, Industrial</v>
      </c>
      <c r="E1084" s="24">
        <f t="shared" si="112"/>
        <v>2009</v>
      </c>
      <c r="F1084" s="25" t="str">
        <f t="shared" si="112"/>
        <v>Preliminary</v>
      </c>
      <c r="H1084" s="23">
        <f t="shared" si="107"/>
        <v>563</v>
      </c>
      <c r="I1084" s="25" t="s">
        <v>2132</v>
      </c>
      <c r="K1084" s="184">
        <v>0.13125000000000001</v>
      </c>
      <c r="L1084" s="253" t="s">
        <v>212</v>
      </c>
      <c r="M1084" s="253" t="s">
        <v>212</v>
      </c>
      <c r="N1084" s="254" t="s">
        <v>212</v>
      </c>
      <c r="O1084" s="253" t="s">
        <v>212</v>
      </c>
      <c r="P1084" s="253" t="s">
        <v>212</v>
      </c>
      <c r="Q1084" s="187">
        <v>58</v>
      </c>
      <c r="R1084" s="188">
        <v>20</v>
      </c>
      <c r="T1084" s="184">
        <v>0</v>
      </c>
      <c r="U1084" s="189">
        <v>0</v>
      </c>
      <c r="V1084" s="185">
        <v>0</v>
      </c>
      <c r="W1084" s="185">
        <v>0</v>
      </c>
      <c r="X1084" s="189">
        <v>0</v>
      </c>
      <c r="Y1084" s="185">
        <v>0</v>
      </c>
      <c r="Z1084" s="190">
        <v>0</v>
      </c>
    </row>
    <row r="1085" spans="1:26" hidden="1">
      <c r="A1085" s="323">
        <f t="shared" si="108"/>
        <v>1079</v>
      </c>
      <c r="B1085" s="324">
        <f t="shared" si="112"/>
        <v>39</v>
      </c>
      <c r="C1085" s="324" t="str">
        <f t="shared" si="112"/>
        <v>Electricity Retrofit Incentive</v>
      </c>
      <c r="D1085" s="324" t="str">
        <f t="shared" si="112"/>
        <v>Business, Industrial</v>
      </c>
      <c r="E1085" s="324">
        <f t="shared" si="112"/>
        <v>2009</v>
      </c>
      <c r="F1085" s="325" t="str">
        <f t="shared" si="112"/>
        <v>Preliminary</v>
      </c>
      <c r="H1085" s="323">
        <f t="shared" si="107"/>
        <v>564</v>
      </c>
      <c r="I1085" s="325" t="s">
        <v>2133</v>
      </c>
      <c r="K1085" s="326">
        <v>0.13125000000000001</v>
      </c>
      <c r="L1085" s="269" t="s">
        <v>212</v>
      </c>
      <c r="M1085" s="269" t="s">
        <v>212</v>
      </c>
      <c r="N1085" s="344" t="s">
        <v>212</v>
      </c>
      <c r="O1085" s="269" t="s">
        <v>212</v>
      </c>
      <c r="P1085" s="269" t="s">
        <v>212</v>
      </c>
      <c r="Q1085" s="328">
        <v>58</v>
      </c>
      <c r="R1085" s="329">
        <v>20</v>
      </c>
      <c r="T1085" s="326">
        <v>0</v>
      </c>
      <c r="U1085" s="197">
        <v>0</v>
      </c>
      <c r="V1085" s="198">
        <v>0</v>
      </c>
      <c r="W1085" s="198">
        <v>0</v>
      </c>
      <c r="X1085" s="197">
        <v>0</v>
      </c>
      <c r="Y1085" s="198">
        <v>0</v>
      </c>
      <c r="Z1085" s="199">
        <v>0</v>
      </c>
    </row>
    <row r="1086" spans="1:26" hidden="1">
      <c r="A1086" s="23">
        <f t="shared" si="108"/>
        <v>1080</v>
      </c>
      <c r="B1086" s="24">
        <f t="shared" si="112"/>
        <v>39</v>
      </c>
      <c r="C1086" s="24" t="str">
        <f t="shared" si="112"/>
        <v>Electricity Retrofit Incentive</v>
      </c>
      <c r="D1086" s="24" t="str">
        <f t="shared" si="112"/>
        <v>Business, Industrial</v>
      </c>
      <c r="E1086" s="24">
        <f t="shared" si="112"/>
        <v>2009</v>
      </c>
      <c r="F1086" s="25" t="str">
        <f t="shared" si="112"/>
        <v>Preliminary</v>
      </c>
      <c r="H1086" s="23">
        <f t="shared" si="107"/>
        <v>565</v>
      </c>
      <c r="I1086" s="25" t="s">
        <v>2134</v>
      </c>
      <c r="K1086" s="184">
        <v>5.1999999999999998E-2</v>
      </c>
      <c r="L1086" s="253" t="s">
        <v>212</v>
      </c>
      <c r="M1086" s="253" t="s">
        <v>212</v>
      </c>
      <c r="N1086" s="254" t="s">
        <v>212</v>
      </c>
      <c r="O1086" s="253" t="s">
        <v>212</v>
      </c>
      <c r="P1086" s="253" t="s">
        <v>212</v>
      </c>
      <c r="Q1086" s="187">
        <v>58</v>
      </c>
      <c r="R1086" s="188">
        <v>20</v>
      </c>
      <c r="T1086" s="184">
        <v>0</v>
      </c>
      <c r="U1086" s="189">
        <v>0</v>
      </c>
      <c r="V1086" s="185">
        <v>0</v>
      </c>
      <c r="W1086" s="185">
        <v>0</v>
      </c>
      <c r="X1086" s="189">
        <v>0</v>
      </c>
      <c r="Y1086" s="185">
        <v>0</v>
      </c>
      <c r="Z1086" s="190">
        <v>0</v>
      </c>
    </row>
    <row r="1087" spans="1:26" hidden="1">
      <c r="A1087" s="323">
        <f t="shared" si="108"/>
        <v>1081</v>
      </c>
      <c r="B1087" s="324">
        <f t="shared" si="112"/>
        <v>39</v>
      </c>
      <c r="C1087" s="324" t="str">
        <f t="shared" si="112"/>
        <v>Electricity Retrofit Incentive</v>
      </c>
      <c r="D1087" s="324" t="str">
        <f t="shared" si="112"/>
        <v>Business, Industrial</v>
      </c>
      <c r="E1087" s="324">
        <f t="shared" si="112"/>
        <v>2009</v>
      </c>
      <c r="F1087" s="325" t="str">
        <f t="shared" si="112"/>
        <v>Preliminary</v>
      </c>
      <c r="H1087" s="323">
        <f t="shared" si="107"/>
        <v>566</v>
      </c>
      <c r="I1087" s="325" t="s">
        <v>2135</v>
      </c>
      <c r="K1087" s="326">
        <v>0.7</v>
      </c>
      <c r="L1087" s="269" t="s">
        <v>212</v>
      </c>
      <c r="M1087" s="269" t="s">
        <v>212</v>
      </c>
      <c r="N1087" s="344" t="s">
        <v>212</v>
      </c>
      <c r="O1087" s="269" t="s">
        <v>212</v>
      </c>
      <c r="P1087" s="269" t="s">
        <v>212</v>
      </c>
      <c r="Q1087" s="328">
        <v>58</v>
      </c>
      <c r="R1087" s="329">
        <v>20</v>
      </c>
      <c r="T1087" s="326">
        <v>0</v>
      </c>
      <c r="U1087" s="197">
        <v>0</v>
      </c>
      <c r="V1087" s="198">
        <v>0</v>
      </c>
      <c r="W1087" s="198">
        <v>0</v>
      </c>
      <c r="X1087" s="197">
        <v>0</v>
      </c>
      <c r="Y1087" s="198">
        <v>0</v>
      </c>
      <c r="Z1087" s="199">
        <v>0</v>
      </c>
    </row>
    <row r="1088" spans="1:26" hidden="1">
      <c r="A1088" s="23">
        <f t="shared" si="108"/>
        <v>1082</v>
      </c>
      <c r="B1088" s="24">
        <f t="shared" si="112"/>
        <v>39</v>
      </c>
      <c r="C1088" s="24" t="str">
        <f t="shared" si="112"/>
        <v>Electricity Retrofit Incentive</v>
      </c>
      <c r="D1088" s="24" t="str">
        <f t="shared" si="112"/>
        <v>Business, Industrial</v>
      </c>
      <c r="E1088" s="24">
        <f t="shared" si="112"/>
        <v>2009</v>
      </c>
      <c r="F1088" s="25" t="str">
        <f t="shared" si="112"/>
        <v>Preliminary</v>
      </c>
      <c r="H1088" s="23">
        <f t="shared" si="107"/>
        <v>567</v>
      </c>
      <c r="I1088" s="25" t="s">
        <v>2136</v>
      </c>
      <c r="K1088" s="184">
        <v>0.11</v>
      </c>
      <c r="L1088" s="253" t="s">
        <v>212</v>
      </c>
      <c r="M1088" s="253" t="s">
        <v>212</v>
      </c>
      <c r="N1088" s="254" t="s">
        <v>212</v>
      </c>
      <c r="O1088" s="253" t="s">
        <v>212</v>
      </c>
      <c r="P1088" s="253" t="s">
        <v>212</v>
      </c>
      <c r="Q1088" s="187">
        <v>58</v>
      </c>
      <c r="R1088" s="188">
        <v>20</v>
      </c>
      <c r="T1088" s="184">
        <v>0</v>
      </c>
      <c r="U1088" s="189">
        <v>0</v>
      </c>
      <c r="V1088" s="185">
        <v>0</v>
      </c>
      <c r="W1088" s="185">
        <v>0</v>
      </c>
      <c r="X1088" s="189">
        <v>0</v>
      </c>
      <c r="Y1088" s="185">
        <v>0</v>
      </c>
      <c r="Z1088" s="190">
        <v>0</v>
      </c>
    </row>
    <row r="1089" spans="1:26" hidden="1">
      <c r="A1089" s="323">
        <f t="shared" si="108"/>
        <v>1083</v>
      </c>
      <c r="B1089" s="324">
        <f t="shared" si="112"/>
        <v>39</v>
      </c>
      <c r="C1089" s="324" t="str">
        <f t="shared" si="112"/>
        <v>Electricity Retrofit Incentive</v>
      </c>
      <c r="D1089" s="324" t="str">
        <f t="shared" si="112"/>
        <v>Business, Industrial</v>
      </c>
      <c r="E1089" s="324">
        <f t="shared" si="112"/>
        <v>2009</v>
      </c>
      <c r="F1089" s="325" t="str">
        <f t="shared" si="112"/>
        <v>Preliminary</v>
      </c>
      <c r="H1089" s="323">
        <f t="shared" si="107"/>
        <v>568</v>
      </c>
      <c r="I1089" s="325" t="s">
        <v>2137</v>
      </c>
      <c r="K1089" s="326">
        <v>5.1999999999999998E-2</v>
      </c>
      <c r="L1089" s="269" t="s">
        <v>212</v>
      </c>
      <c r="M1089" s="269" t="s">
        <v>212</v>
      </c>
      <c r="N1089" s="344" t="s">
        <v>212</v>
      </c>
      <c r="O1089" s="269" t="s">
        <v>212</v>
      </c>
      <c r="P1089" s="269" t="s">
        <v>212</v>
      </c>
      <c r="Q1089" s="328">
        <v>58</v>
      </c>
      <c r="R1089" s="329">
        <v>20</v>
      </c>
      <c r="T1089" s="326">
        <v>0</v>
      </c>
      <c r="U1089" s="197">
        <v>0</v>
      </c>
      <c r="V1089" s="198">
        <v>0</v>
      </c>
      <c r="W1089" s="198">
        <v>0</v>
      </c>
      <c r="X1089" s="197">
        <v>0</v>
      </c>
      <c r="Y1089" s="198">
        <v>0</v>
      </c>
      <c r="Z1089" s="199">
        <v>0</v>
      </c>
    </row>
    <row r="1090" spans="1:26" hidden="1">
      <c r="A1090" s="23">
        <f t="shared" si="108"/>
        <v>1084</v>
      </c>
      <c r="B1090" s="24">
        <f t="shared" si="112"/>
        <v>39</v>
      </c>
      <c r="C1090" s="24" t="str">
        <f t="shared" si="112"/>
        <v>Electricity Retrofit Incentive</v>
      </c>
      <c r="D1090" s="24" t="str">
        <f t="shared" si="112"/>
        <v>Business, Industrial</v>
      </c>
      <c r="E1090" s="24">
        <f t="shared" si="112"/>
        <v>2009</v>
      </c>
      <c r="F1090" s="25" t="str">
        <f t="shared" si="112"/>
        <v>Preliminary</v>
      </c>
      <c r="H1090" s="23">
        <f t="shared" si="107"/>
        <v>569</v>
      </c>
      <c r="I1090" s="25" t="s">
        <v>2138</v>
      </c>
      <c r="K1090" s="184">
        <v>0.6</v>
      </c>
      <c r="L1090" s="253" t="s">
        <v>212</v>
      </c>
      <c r="M1090" s="253" t="s">
        <v>212</v>
      </c>
      <c r="N1090" s="254" t="s">
        <v>212</v>
      </c>
      <c r="O1090" s="253" t="s">
        <v>212</v>
      </c>
      <c r="P1090" s="253" t="s">
        <v>212</v>
      </c>
      <c r="Q1090" s="187">
        <v>58</v>
      </c>
      <c r="R1090" s="188">
        <v>20</v>
      </c>
      <c r="T1090" s="184">
        <v>0</v>
      </c>
      <c r="U1090" s="189">
        <v>0</v>
      </c>
      <c r="V1090" s="185">
        <v>0</v>
      </c>
      <c r="W1090" s="185">
        <v>0</v>
      </c>
      <c r="X1090" s="189">
        <v>0</v>
      </c>
      <c r="Y1090" s="185">
        <v>0</v>
      </c>
      <c r="Z1090" s="190">
        <v>0</v>
      </c>
    </row>
    <row r="1091" spans="1:26" hidden="1">
      <c r="A1091" s="323">
        <f t="shared" si="108"/>
        <v>1085</v>
      </c>
      <c r="B1091" s="324">
        <f t="shared" si="112"/>
        <v>39</v>
      </c>
      <c r="C1091" s="324" t="str">
        <f t="shared" si="112"/>
        <v>Electricity Retrofit Incentive</v>
      </c>
      <c r="D1091" s="324" t="str">
        <f t="shared" si="112"/>
        <v>Business, Industrial</v>
      </c>
      <c r="E1091" s="324">
        <f t="shared" si="112"/>
        <v>2009</v>
      </c>
      <c r="F1091" s="325" t="str">
        <f t="shared" si="112"/>
        <v>Preliminary</v>
      </c>
      <c r="H1091" s="323">
        <f t="shared" si="107"/>
        <v>570</v>
      </c>
      <c r="I1091" s="325" t="s">
        <v>2139</v>
      </c>
      <c r="K1091" s="326">
        <v>0</v>
      </c>
      <c r="L1091" s="269" t="s">
        <v>212</v>
      </c>
      <c r="M1091" s="269" t="s">
        <v>212</v>
      </c>
      <c r="N1091" s="344" t="s">
        <v>212</v>
      </c>
      <c r="O1091" s="269" t="s">
        <v>212</v>
      </c>
      <c r="P1091" s="269" t="s">
        <v>212</v>
      </c>
      <c r="Q1091" s="328">
        <v>58</v>
      </c>
      <c r="R1091" s="329">
        <v>20</v>
      </c>
      <c r="T1091" s="326">
        <v>0</v>
      </c>
      <c r="U1091" s="197">
        <v>0</v>
      </c>
      <c r="V1091" s="198">
        <v>0</v>
      </c>
      <c r="W1091" s="198">
        <v>0</v>
      </c>
      <c r="X1091" s="197">
        <v>0</v>
      </c>
      <c r="Y1091" s="198">
        <v>0</v>
      </c>
      <c r="Z1091" s="199">
        <v>0</v>
      </c>
    </row>
    <row r="1092" spans="1:26" hidden="1">
      <c r="A1092" s="23">
        <f t="shared" si="108"/>
        <v>1086</v>
      </c>
      <c r="B1092" s="24">
        <f t="shared" si="112"/>
        <v>39</v>
      </c>
      <c r="C1092" s="24" t="str">
        <f t="shared" si="112"/>
        <v>Electricity Retrofit Incentive</v>
      </c>
      <c r="D1092" s="24" t="str">
        <f t="shared" si="112"/>
        <v>Business, Industrial</v>
      </c>
      <c r="E1092" s="24">
        <f t="shared" si="112"/>
        <v>2009</v>
      </c>
      <c r="F1092" s="25" t="str">
        <f t="shared" si="112"/>
        <v>Preliminary</v>
      </c>
      <c r="H1092" s="23">
        <f t="shared" si="107"/>
        <v>571</v>
      </c>
      <c r="I1092" s="25" t="s">
        <v>2140</v>
      </c>
      <c r="K1092" s="184">
        <v>0</v>
      </c>
      <c r="L1092" s="253" t="s">
        <v>212</v>
      </c>
      <c r="M1092" s="253" t="s">
        <v>212</v>
      </c>
      <c r="N1092" s="254" t="s">
        <v>212</v>
      </c>
      <c r="O1092" s="253" t="s">
        <v>212</v>
      </c>
      <c r="P1092" s="253" t="s">
        <v>212</v>
      </c>
      <c r="Q1092" s="187">
        <v>58</v>
      </c>
      <c r="R1092" s="188">
        <v>20</v>
      </c>
      <c r="T1092" s="184">
        <v>0</v>
      </c>
      <c r="U1092" s="189">
        <v>0</v>
      </c>
      <c r="V1092" s="185">
        <v>0</v>
      </c>
      <c r="W1092" s="185">
        <v>0</v>
      </c>
      <c r="X1092" s="189">
        <v>0</v>
      </c>
      <c r="Y1092" s="185">
        <v>0</v>
      </c>
      <c r="Z1092" s="190">
        <v>0</v>
      </c>
    </row>
    <row r="1093" spans="1:26" hidden="1">
      <c r="A1093" s="323">
        <f t="shared" si="108"/>
        <v>1087</v>
      </c>
      <c r="B1093" s="324">
        <f t="shared" si="112"/>
        <v>39</v>
      </c>
      <c r="C1093" s="324" t="str">
        <f t="shared" si="112"/>
        <v>Electricity Retrofit Incentive</v>
      </c>
      <c r="D1093" s="324" t="str">
        <f t="shared" si="112"/>
        <v>Business, Industrial</v>
      </c>
      <c r="E1093" s="324">
        <f t="shared" si="112"/>
        <v>2009</v>
      </c>
      <c r="F1093" s="325" t="str">
        <f t="shared" si="112"/>
        <v>Preliminary</v>
      </c>
      <c r="H1093" s="323">
        <f t="shared" si="107"/>
        <v>572</v>
      </c>
      <c r="I1093" s="325" t="s">
        <v>2141</v>
      </c>
      <c r="K1093" s="326">
        <v>0</v>
      </c>
      <c r="L1093" s="269" t="s">
        <v>212</v>
      </c>
      <c r="M1093" s="269" t="s">
        <v>212</v>
      </c>
      <c r="N1093" s="344" t="s">
        <v>212</v>
      </c>
      <c r="O1093" s="269" t="s">
        <v>212</v>
      </c>
      <c r="P1093" s="269" t="s">
        <v>212</v>
      </c>
      <c r="Q1093" s="328">
        <v>58</v>
      </c>
      <c r="R1093" s="329">
        <v>20</v>
      </c>
      <c r="T1093" s="326">
        <v>0</v>
      </c>
      <c r="U1093" s="197">
        <v>0</v>
      </c>
      <c r="V1093" s="198">
        <v>0</v>
      </c>
      <c r="W1093" s="198">
        <v>0</v>
      </c>
      <c r="X1093" s="197">
        <v>0</v>
      </c>
      <c r="Y1093" s="198">
        <v>0</v>
      </c>
      <c r="Z1093" s="199">
        <v>0</v>
      </c>
    </row>
    <row r="1094" spans="1:26" hidden="1">
      <c r="A1094" s="57">
        <f t="shared" si="108"/>
        <v>1088</v>
      </c>
      <c r="B1094" s="58">
        <f t="shared" si="112"/>
        <v>39</v>
      </c>
      <c r="C1094" s="58" t="str">
        <f t="shared" si="112"/>
        <v>Electricity Retrofit Incentive</v>
      </c>
      <c r="D1094" s="58" t="str">
        <f t="shared" si="112"/>
        <v>Business, Industrial</v>
      </c>
      <c r="E1094" s="58">
        <f t="shared" si="112"/>
        <v>2009</v>
      </c>
      <c r="F1094" s="59" t="str">
        <f t="shared" si="112"/>
        <v>Preliminary</v>
      </c>
      <c r="H1094" s="57">
        <f t="shared" si="107"/>
        <v>573</v>
      </c>
      <c r="I1094" s="59" t="s">
        <v>2142</v>
      </c>
      <c r="K1094" s="242" t="s">
        <v>91</v>
      </c>
      <c r="L1094" s="243" t="s">
        <v>212</v>
      </c>
      <c r="M1094" s="243" t="s">
        <v>212</v>
      </c>
      <c r="N1094" s="244" t="s">
        <v>212</v>
      </c>
      <c r="O1094" s="243" t="s">
        <v>212</v>
      </c>
      <c r="P1094" s="243" t="s">
        <v>212</v>
      </c>
      <c r="Q1094" s="165">
        <v>58</v>
      </c>
      <c r="R1094" s="166">
        <v>20</v>
      </c>
      <c r="T1094" s="162">
        <v>0</v>
      </c>
      <c r="U1094" s="167">
        <v>0</v>
      </c>
      <c r="V1094" s="163">
        <v>0</v>
      </c>
      <c r="W1094" s="163">
        <v>0</v>
      </c>
      <c r="X1094" s="167">
        <v>0</v>
      </c>
      <c r="Y1094" s="163">
        <v>0</v>
      </c>
      <c r="Z1094" s="169">
        <v>0</v>
      </c>
    </row>
    <row r="1095" spans="1:26" hidden="1">
      <c r="A1095" s="316">
        <f t="shared" si="108"/>
        <v>1089</v>
      </c>
      <c r="B1095" s="147">
        <f>B522+1</f>
        <v>40</v>
      </c>
      <c r="C1095" s="147" t="s">
        <v>27</v>
      </c>
      <c r="D1095" s="149" t="s">
        <v>28</v>
      </c>
      <c r="E1095" s="148">
        <f>E522</f>
        <v>2009</v>
      </c>
      <c r="F1095" s="150" t="s">
        <v>40</v>
      </c>
      <c r="H1095" s="316">
        <f t="shared" si="107"/>
        <v>1</v>
      </c>
      <c r="I1095" s="317" t="s">
        <v>2143</v>
      </c>
      <c r="K1095" s="341" t="s">
        <v>91</v>
      </c>
      <c r="L1095" s="263" t="s">
        <v>91</v>
      </c>
      <c r="M1095" s="263" t="s">
        <v>91</v>
      </c>
      <c r="N1095" s="342" t="s">
        <v>91</v>
      </c>
      <c r="O1095" s="263" t="s">
        <v>91</v>
      </c>
      <c r="P1095" s="263" t="s">
        <v>91</v>
      </c>
      <c r="Q1095" s="320">
        <v>59</v>
      </c>
      <c r="R1095" s="321">
        <v>20</v>
      </c>
      <c r="T1095" s="318">
        <v>0</v>
      </c>
      <c r="U1095" s="205">
        <v>0</v>
      </c>
      <c r="V1095" s="206">
        <v>0</v>
      </c>
      <c r="W1095" s="206">
        <v>0</v>
      </c>
      <c r="X1095" s="205">
        <v>0</v>
      </c>
      <c r="Y1095" s="206">
        <v>0</v>
      </c>
      <c r="Z1095" s="207">
        <v>0</v>
      </c>
    </row>
    <row r="1096" spans="1:26" hidden="1">
      <c r="A1096" s="23">
        <f t="shared" si="108"/>
        <v>1090</v>
      </c>
      <c r="B1096" s="24">
        <f t="shared" ref="B1096:F1102" si="113">B1095</f>
        <v>40</v>
      </c>
      <c r="C1096" s="24" t="str">
        <f t="shared" si="113"/>
        <v>Toronto Comprehensive</v>
      </c>
      <c r="D1096" s="24" t="str">
        <f t="shared" si="113"/>
        <v>Consumer Business, Industrial</v>
      </c>
      <c r="E1096" s="24">
        <f t="shared" si="113"/>
        <v>2009</v>
      </c>
      <c r="F1096" s="25" t="str">
        <f t="shared" si="113"/>
        <v>Preliminary</v>
      </c>
      <c r="H1096" s="23">
        <f t="shared" ref="H1096:H1159" si="114">IF($B1096&lt;&gt;B1095,1,H1095+1)</f>
        <v>2</v>
      </c>
      <c r="I1096" s="25" t="s">
        <v>856</v>
      </c>
      <c r="K1096" s="252" t="s">
        <v>91</v>
      </c>
      <c r="L1096" s="253" t="s">
        <v>91</v>
      </c>
      <c r="M1096" s="253" t="s">
        <v>91</v>
      </c>
      <c r="N1096" s="254" t="s">
        <v>91</v>
      </c>
      <c r="O1096" s="253" t="s">
        <v>91</v>
      </c>
      <c r="P1096" s="253" t="s">
        <v>91</v>
      </c>
      <c r="Q1096" s="187">
        <v>44</v>
      </c>
      <c r="R1096" s="188">
        <v>20</v>
      </c>
      <c r="T1096" s="184">
        <v>0</v>
      </c>
      <c r="U1096" s="189">
        <v>0</v>
      </c>
      <c r="V1096" s="185">
        <v>0</v>
      </c>
      <c r="W1096" s="185">
        <v>0</v>
      </c>
      <c r="X1096" s="189">
        <v>0</v>
      </c>
      <c r="Y1096" s="185">
        <v>0</v>
      </c>
      <c r="Z1096" s="190">
        <v>0</v>
      </c>
    </row>
    <row r="1097" spans="1:26" hidden="1">
      <c r="A1097" s="323">
        <f t="shared" ref="A1097:A1160" si="115">A1096+1</f>
        <v>1091</v>
      </c>
      <c r="B1097" s="324">
        <f t="shared" si="113"/>
        <v>40</v>
      </c>
      <c r="C1097" s="324" t="str">
        <f t="shared" si="113"/>
        <v>Toronto Comprehensive</v>
      </c>
      <c r="D1097" s="324" t="str">
        <f t="shared" si="113"/>
        <v>Consumer Business, Industrial</v>
      </c>
      <c r="E1097" s="324">
        <f t="shared" si="113"/>
        <v>2009</v>
      </c>
      <c r="F1097" s="325" t="str">
        <f t="shared" si="113"/>
        <v>Preliminary</v>
      </c>
      <c r="H1097" s="323">
        <f t="shared" si="114"/>
        <v>3</v>
      </c>
      <c r="I1097" s="325" t="s">
        <v>857</v>
      </c>
      <c r="K1097" s="343" t="s">
        <v>91</v>
      </c>
      <c r="L1097" s="269" t="s">
        <v>91</v>
      </c>
      <c r="M1097" s="269" t="s">
        <v>91</v>
      </c>
      <c r="N1097" s="344" t="s">
        <v>91</v>
      </c>
      <c r="O1097" s="269" t="s">
        <v>91</v>
      </c>
      <c r="P1097" s="269" t="s">
        <v>91</v>
      </c>
      <c r="Q1097" s="328">
        <v>70</v>
      </c>
      <c r="R1097" s="329">
        <v>20</v>
      </c>
      <c r="T1097" s="326">
        <v>0</v>
      </c>
      <c r="U1097" s="197">
        <v>0</v>
      </c>
      <c r="V1097" s="198">
        <v>0</v>
      </c>
      <c r="W1097" s="198">
        <v>0</v>
      </c>
      <c r="X1097" s="197">
        <v>0</v>
      </c>
      <c r="Y1097" s="198">
        <v>0</v>
      </c>
      <c r="Z1097" s="199">
        <v>0</v>
      </c>
    </row>
    <row r="1098" spans="1:26" hidden="1">
      <c r="A1098" s="23">
        <f t="shared" si="115"/>
        <v>1092</v>
      </c>
      <c r="B1098" s="24">
        <f t="shared" si="113"/>
        <v>40</v>
      </c>
      <c r="C1098" s="24" t="str">
        <f t="shared" si="113"/>
        <v>Toronto Comprehensive</v>
      </c>
      <c r="D1098" s="24" t="str">
        <f t="shared" si="113"/>
        <v>Consumer Business, Industrial</v>
      </c>
      <c r="E1098" s="24">
        <f t="shared" si="113"/>
        <v>2009</v>
      </c>
      <c r="F1098" s="25" t="str">
        <f t="shared" si="113"/>
        <v>Preliminary</v>
      </c>
      <c r="H1098" s="23">
        <f t="shared" si="114"/>
        <v>4</v>
      </c>
      <c r="I1098" s="25" t="s">
        <v>858</v>
      </c>
      <c r="K1098" s="252" t="s">
        <v>91</v>
      </c>
      <c r="L1098" s="253" t="s">
        <v>91</v>
      </c>
      <c r="M1098" s="253" t="s">
        <v>91</v>
      </c>
      <c r="N1098" s="254" t="s">
        <v>91</v>
      </c>
      <c r="O1098" s="253" t="s">
        <v>91</v>
      </c>
      <c r="P1098" s="253" t="s">
        <v>91</v>
      </c>
      <c r="Q1098" s="187">
        <v>70</v>
      </c>
      <c r="R1098" s="188">
        <v>20</v>
      </c>
      <c r="T1098" s="184">
        <v>0</v>
      </c>
      <c r="U1098" s="189">
        <v>0</v>
      </c>
      <c r="V1098" s="185">
        <v>0</v>
      </c>
      <c r="W1098" s="185">
        <v>0</v>
      </c>
      <c r="X1098" s="189">
        <v>0</v>
      </c>
      <c r="Y1098" s="185">
        <v>0</v>
      </c>
      <c r="Z1098" s="190">
        <v>0</v>
      </c>
    </row>
    <row r="1099" spans="1:26" hidden="1">
      <c r="A1099" s="323">
        <f t="shared" si="115"/>
        <v>1093</v>
      </c>
      <c r="B1099" s="324">
        <f t="shared" si="113"/>
        <v>40</v>
      </c>
      <c r="C1099" s="324" t="str">
        <f t="shared" si="113"/>
        <v>Toronto Comprehensive</v>
      </c>
      <c r="D1099" s="324" t="str">
        <f t="shared" si="113"/>
        <v>Consumer Business, Industrial</v>
      </c>
      <c r="E1099" s="324">
        <f t="shared" si="113"/>
        <v>2009</v>
      </c>
      <c r="F1099" s="325" t="str">
        <f t="shared" si="113"/>
        <v>Preliminary</v>
      </c>
      <c r="H1099" s="323">
        <f t="shared" si="114"/>
        <v>5</v>
      </c>
      <c r="I1099" s="325" t="s">
        <v>859</v>
      </c>
      <c r="K1099" s="343" t="s">
        <v>91</v>
      </c>
      <c r="L1099" s="269" t="s">
        <v>91</v>
      </c>
      <c r="M1099" s="269" t="s">
        <v>91</v>
      </c>
      <c r="N1099" s="344" t="s">
        <v>91</v>
      </c>
      <c r="O1099" s="269" t="s">
        <v>91</v>
      </c>
      <c r="P1099" s="269" t="s">
        <v>91</v>
      </c>
      <c r="Q1099" s="328">
        <v>58</v>
      </c>
      <c r="R1099" s="329">
        <v>20</v>
      </c>
      <c r="T1099" s="326">
        <v>0</v>
      </c>
      <c r="U1099" s="197">
        <v>0</v>
      </c>
      <c r="V1099" s="198">
        <v>0</v>
      </c>
      <c r="W1099" s="198">
        <v>0</v>
      </c>
      <c r="X1099" s="197">
        <v>0</v>
      </c>
      <c r="Y1099" s="198">
        <v>0</v>
      </c>
      <c r="Z1099" s="199">
        <v>0</v>
      </c>
    </row>
    <row r="1100" spans="1:26" hidden="1">
      <c r="A1100" s="23">
        <f t="shared" si="115"/>
        <v>1094</v>
      </c>
      <c r="B1100" s="24">
        <f t="shared" si="113"/>
        <v>40</v>
      </c>
      <c r="C1100" s="24" t="str">
        <f t="shared" si="113"/>
        <v>Toronto Comprehensive</v>
      </c>
      <c r="D1100" s="24" t="str">
        <f t="shared" si="113"/>
        <v>Consumer Business, Industrial</v>
      </c>
      <c r="E1100" s="24">
        <f t="shared" si="113"/>
        <v>2009</v>
      </c>
      <c r="F1100" s="25" t="str">
        <f t="shared" si="113"/>
        <v>Preliminary</v>
      </c>
      <c r="H1100" s="23">
        <f t="shared" si="114"/>
        <v>6</v>
      </c>
      <c r="I1100" s="25" t="s">
        <v>860</v>
      </c>
      <c r="K1100" s="252" t="s">
        <v>91</v>
      </c>
      <c r="L1100" s="253" t="s">
        <v>91</v>
      </c>
      <c r="M1100" s="253" t="s">
        <v>91</v>
      </c>
      <c r="N1100" s="254" t="s">
        <v>91</v>
      </c>
      <c r="O1100" s="253" t="s">
        <v>91</v>
      </c>
      <c r="P1100" s="253" t="s">
        <v>91</v>
      </c>
      <c r="Q1100" s="187">
        <v>62.34</v>
      </c>
      <c r="R1100" s="188">
        <v>20</v>
      </c>
      <c r="T1100" s="184">
        <v>0</v>
      </c>
      <c r="U1100" s="189">
        <v>0</v>
      </c>
      <c r="V1100" s="185">
        <v>0</v>
      </c>
      <c r="W1100" s="185">
        <v>0</v>
      </c>
      <c r="X1100" s="189">
        <v>0</v>
      </c>
      <c r="Y1100" s="185">
        <v>0</v>
      </c>
      <c r="Z1100" s="190">
        <v>0</v>
      </c>
    </row>
    <row r="1101" spans="1:26" hidden="1">
      <c r="A1101" s="323">
        <f t="shared" si="115"/>
        <v>1095</v>
      </c>
      <c r="B1101" s="324">
        <f t="shared" si="113"/>
        <v>40</v>
      </c>
      <c r="C1101" s="324" t="str">
        <f t="shared" si="113"/>
        <v>Toronto Comprehensive</v>
      </c>
      <c r="D1101" s="324" t="str">
        <f t="shared" si="113"/>
        <v>Consumer Business, Industrial</v>
      </c>
      <c r="E1101" s="324">
        <f t="shared" si="113"/>
        <v>2009</v>
      </c>
      <c r="F1101" s="325" t="str">
        <f t="shared" si="113"/>
        <v>Preliminary</v>
      </c>
      <c r="H1101" s="323">
        <f t="shared" si="114"/>
        <v>7</v>
      </c>
      <c r="I1101" s="325" t="s">
        <v>861</v>
      </c>
      <c r="K1101" s="343" t="s">
        <v>91</v>
      </c>
      <c r="L1101" s="269" t="s">
        <v>91</v>
      </c>
      <c r="M1101" s="269" t="s">
        <v>91</v>
      </c>
      <c r="N1101" s="344" t="s">
        <v>91</v>
      </c>
      <c r="O1101" s="269" t="s">
        <v>91</v>
      </c>
      <c r="P1101" s="269" t="s">
        <v>91</v>
      </c>
      <c r="Q1101" s="328">
        <v>70</v>
      </c>
      <c r="R1101" s="329">
        <v>20</v>
      </c>
      <c r="T1101" s="326">
        <v>0</v>
      </c>
      <c r="U1101" s="197">
        <v>0</v>
      </c>
      <c r="V1101" s="198">
        <v>0</v>
      </c>
      <c r="W1101" s="198">
        <v>0</v>
      </c>
      <c r="X1101" s="197">
        <v>0</v>
      </c>
      <c r="Y1101" s="198">
        <v>0</v>
      </c>
      <c r="Z1101" s="199">
        <v>0</v>
      </c>
    </row>
    <row r="1102" spans="1:26" hidden="1">
      <c r="A1102" s="57">
        <f t="shared" si="115"/>
        <v>1096</v>
      </c>
      <c r="B1102" s="58">
        <f t="shared" si="113"/>
        <v>40</v>
      </c>
      <c r="C1102" s="58" t="str">
        <f t="shared" si="113"/>
        <v>Toronto Comprehensive</v>
      </c>
      <c r="D1102" s="58" t="str">
        <f t="shared" si="113"/>
        <v>Consumer Business, Industrial</v>
      </c>
      <c r="E1102" s="58">
        <f t="shared" si="113"/>
        <v>2009</v>
      </c>
      <c r="F1102" s="59" t="str">
        <f t="shared" si="113"/>
        <v>Preliminary</v>
      </c>
      <c r="H1102" s="57">
        <f t="shared" si="114"/>
        <v>8</v>
      </c>
      <c r="I1102" s="59" t="s">
        <v>862</v>
      </c>
      <c r="K1102" s="242" t="s">
        <v>91</v>
      </c>
      <c r="L1102" s="243" t="s">
        <v>91</v>
      </c>
      <c r="M1102" s="243" t="s">
        <v>91</v>
      </c>
      <c r="N1102" s="244" t="s">
        <v>91</v>
      </c>
      <c r="O1102" s="243" t="s">
        <v>91</v>
      </c>
      <c r="P1102" s="243" t="s">
        <v>91</v>
      </c>
      <c r="Q1102" s="165">
        <v>62</v>
      </c>
      <c r="R1102" s="166">
        <v>20</v>
      </c>
      <c r="T1102" s="162">
        <v>0</v>
      </c>
      <c r="U1102" s="167">
        <v>0</v>
      </c>
      <c r="V1102" s="163">
        <v>0</v>
      </c>
      <c r="W1102" s="163">
        <v>0</v>
      </c>
      <c r="X1102" s="167">
        <v>0</v>
      </c>
      <c r="Y1102" s="163">
        <v>0</v>
      </c>
      <c r="Z1102" s="169">
        <v>0</v>
      </c>
    </row>
    <row r="1103" spans="1:26" hidden="1">
      <c r="A1103" s="330">
        <f t="shared" si="115"/>
        <v>1097</v>
      </c>
      <c r="B1103" s="331">
        <f>B1095+1</f>
        <v>41</v>
      </c>
      <c r="C1103" s="331" t="s">
        <v>34</v>
      </c>
      <c r="D1103" s="331" t="s">
        <v>15</v>
      </c>
      <c r="E1103" s="331">
        <f>E1095</f>
        <v>2009</v>
      </c>
      <c r="F1103" s="332" t="s">
        <v>40</v>
      </c>
      <c r="H1103" s="330">
        <f t="shared" si="114"/>
        <v>1</v>
      </c>
      <c r="I1103" s="332" t="s">
        <v>166</v>
      </c>
      <c r="K1103" s="333" t="s">
        <v>91</v>
      </c>
      <c r="L1103" s="334" t="s">
        <v>91</v>
      </c>
      <c r="M1103" s="334" t="s">
        <v>91</v>
      </c>
      <c r="N1103" s="335" t="s">
        <v>91</v>
      </c>
      <c r="O1103" s="334" t="s">
        <v>91</v>
      </c>
      <c r="P1103" s="334" t="s">
        <v>91</v>
      </c>
      <c r="Q1103" s="336">
        <v>70</v>
      </c>
      <c r="R1103" s="337">
        <v>20</v>
      </c>
      <c r="T1103" s="338">
        <v>0.12639782877399613</v>
      </c>
      <c r="U1103" s="216">
        <v>11.125015246854105</v>
      </c>
      <c r="V1103" s="217">
        <v>25363.830973981894</v>
      </c>
      <c r="W1103" s="217">
        <v>507276.61947963771</v>
      </c>
      <c r="X1103" s="216">
        <v>7.7875106727978736</v>
      </c>
      <c r="Y1103" s="217">
        <v>17754.681681787326</v>
      </c>
      <c r="Z1103" s="218">
        <v>355093.63363574649</v>
      </c>
    </row>
    <row r="1104" spans="1:26" hidden="1">
      <c r="A1104" s="49">
        <f t="shared" si="115"/>
        <v>1098</v>
      </c>
      <c r="B1104" s="50">
        <f>B1103+1</f>
        <v>42</v>
      </c>
      <c r="C1104" s="50" t="s">
        <v>35</v>
      </c>
      <c r="D1104" s="219" t="s">
        <v>36</v>
      </c>
      <c r="E1104" s="220">
        <f>E1103</f>
        <v>2009</v>
      </c>
      <c r="F1104" s="221" t="s">
        <v>40</v>
      </c>
      <c r="H1104" s="49">
        <f t="shared" si="114"/>
        <v>1</v>
      </c>
      <c r="I1104" s="51" t="s">
        <v>863</v>
      </c>
      <c r="K1104" s="222">
        <v>2.1999999999999999E-2</v>
      </c>
      <c r="L1104" s="223">
        <v>162</v>
      </c>
      <c r="M1104" s="223">
        <v>2381.4</v>
      </c>
      <c r="N1104" s="224">
        <v>2.0459999999999999E-2</v>
      </c>
      <c r="O1104" s="223">
        <v>150.66</v>
      </c>
      <c r="P1104" s="223">
        <v>2214.7020000000002</v>
      </c>
      <c r="Q1104" s="225">
        <v>93</v>
      </c>
      <c r="R1104" s="226">
        <v>14.7</v>
      </c>
      <c r="T1104" s="222">
        <v>0</v>
      </c>
      <c r="U1104" s="227">
        <v>0</v>
      </c>
      <c r="V1104" s="223">
        <v>0</v>
      </c>
      <c r="W1104" s="223">
        <v>0</v>
      </c>
      <c r="X1104" s="227">
        <v>0</v>
      </c>
      <c r="Y1104" s="223">
        <v>0</v>
      </c>
      <c r="Z1104" s="228">
        <v>0</v>
      </c>
    </row>
    <row r="1105" spans="1:26" hidden="1">
      <c r="A1105" s="323">
        <f t="shared" si="115"/>
        <v>1099</v>
      </c>
      <c r="B1105" s="324">
        <f t="shared" ref="B1105:F1120" si="116">B1104</f>
        <v>42</v>
      </c>
      <c r="C1105" s="324" t="str">
        <f t="shared" si="116"/>
        <v>Power Savings Blitz</v>
      </c>
      <c r="D1105" s="324" t="str">
        <f t="shared" si="116"/>
        <v>Business</v>
      </c>
      <c r="E1105" s="324">
        <f t="shared" si="116"/>
        <v>2009</v>
      </c>
      <c r="F1105" s="325" t="str">
        <f t="shared" si="116"/>
        <v>Preliminary</v>
      </c>
      <c r="H1105" s="323">
        <f t="shared" si="114"/>
        <v>2</v>
      </c>
      <c r="I1105" s="325" t="s">
        <v>864</v>
      </c>
      <c r="K1105" s="326">
        <v>2.1999999999999999E-2</v>
      </c>
      <c r="L1105" s="198">
        <v>162</v>
      </c>
      <c r="M1105" s="198">
        <v>2381.4</v>
      </c>
      <c r="N1105" s="327">
        <v>2.0459999999999999E-2</v>
      </c>
      <c r="O1105" s="198">
        <v>150.66</v>
      </c>
      <c r="P1105" s="198">
        <v>2214.7020000000002</v>
      </c>
      <c r="Q1105" s="328">
        <v>93</v>
      </c>
      <c r="R1105" s="329">
        <v>14.7</v>
      </c>
      <c r="T1105" s="326">
        <v>0</v>
      </c>
      <c r="U1105" s="197">
        <v>0</v>
      </c>
      <c r="V1105" s="198">
        <v>0</v>
      </c>
      <c r="W1105" s="198">
        <v>0</v>
      </c>
      <c r="X1105" s="197">
        <v>0</v>
      </c>
      <c r="Y1105" s="198">
        <v>0</v>
      </c>
      <c r="Z1105" s="199">
        <v>0</v>
      </c>
    </row>
    <row r="1106" spans="1:26" hidden="1">
      <c r="A1106" s="23">
        <f t="shared" si="115"/>
        <v>1100</v>
      </c>
      <c r="B1106" s="24">
        <f t="shared" si="116"/>
        <v>42</v>
      </c>
      <c r="C1106" s="24" t="str">
        <f t="shared" si="116"/>
        <v>Power Savings Blitz</v>
      </c>
      <c r="D1106" s="24" t="str">
        <f t="shared" si="116"/>
        <v>Business</v>
      </c>
      <c r="E1106" s="24">
        <f t="shared" si="116"/>
        <v>2009</v>
      </c>
      <c r="F1106" s="25" t="str">
        <f t="shared" si="116"/>
        <v>Preliminary</v>
      </c>
      <c r="H1106" s="23">
        <f t="shared" si="114"/>
        <v>3</v>
      </c>
      <c r="I1106" s="25" t="s">
        <v>865</v>
      </c>
      <c r="K1106" s="184">
        <v>2.1999999999999999E-2</v>
      </c>
      <c r="L1106" s="185">
        <v>162</v>
      </c>
      <c r="M1106" s="185">
        <v>2381.4</v>
      </c>
      <c r="N1106" s="186">
        <v>2.0459999999999999E-2</v>
      </c>
      <c r="O1106" s="185">
        <v>150.66</v>
      </c>
      <c r="P1106" s="185">
        <v>2214.7020000000002</v>
      </c>
      <c r="Q1106" s="187">
        <v>93</v>
      </c>
      <c r="R1106" s="188">
        <v>14.7</v>
      </c>
      <c r="T1106" s="184">
        <v>0</v>
      </c>
      <c r="U1106" s="189">
        <v>0</v>
      </c>
      <c r="V1106" s="185">
        <v>0</v>
      </c>
      <c r="W1106" s="185">
        <v>0</v>
      </c>
      <c r="X1106" s="189">
        <v>0</v>
      </c>
      <c r="Y1106" s="185">
        <v>0</v>
      </c>
      <c r="Z1106" s="190">
        <v>0</v>
      </c>
    </row>
    <row r="1107" spans="1:26" hidden="1">
      <c r="A1107" s="323">
        <f t="shared" si="115"/>
        <v>1101</v>
      </c>
      <c r="B1107" s="324">
        <f t="shared" si="116"/>
        <v>42</v>
      </c>
      <c r="C1107" s="324" t="str">
        <f t="shared" si="116"/>
        <v>Power Savings Blitz</v>
      </c>
      <c r="D1107" s="324" t="str">
        <f t="shared" si="116"/>
        <v>Business</v>
      </c>
      <c r="E1107" s="324">
        <f t="shared" si="116"/>
        <v>2009</v>
      </c>
      <c r="F1107" s="325" t="str">
        <f t="shared" si="116"/>
        <v>Preliminary</v>
      </c>
      <c r="H1107" s="323">
        <f t="shared" si="114"/>
        <v>4</v>
      </c>
      <c r="I1107" s="325" t="s">
        <v>866</v>
      </c>
      <c r="K1107" s="326">
        <v>4.2999999999999997E-2</v>
      </c>
      <c r="L1107" s="198">
        <v>314</v>
      </c>
      <c r="M1107" s="198">
        <v>4615.8</v>
      </c>
      <c r="N1107" s="327">
        <v>3.9989999999999998E-2</v>
      </c>
      <c r="O1107" s="198">
        <v>292.02</v>
      </c>
      <c r="P1107" s="198">
        <v>4292.6940000000004</v>
      </c>
      <c r="Q1107" s="328">
        <v>93</v>
      </c>
      <c r="R1107" s="329">
        <v>14.7</v>
      </c>
      <c r="T1107" s="326">
        <v>0</v>
      </c>
      <c r="U1107" s="197">
        <v>0</v>
      </c>
      <c r="V1107" s="198">
        <v>0</v>
      </c>
      <c r="W1107" s="198">
        <v>0</v>
      </c>
      <c r="X1107" s="197">
        <v>0</v>
      </c>
      <c r="Y1107" s="198">
        <v>0</v>
      </c>
      <c r="Z1107" s="199">
        <v>0</v>
      </c>
    </row>
    <row r="1108" spans="1:26" hidden="1">
      <c r="A1108" s="23">
        <f t="shared" si="115"/>
        <v>1102</v>
      </c>
      <c r="B1108" s="24">
        <f t="shared" si="116"/>
        <v>42</v>
      </c>
      <c r="C1108" s="24" t="str">
        <f t="shared" si="116"/>
        <v>Power Savings Blitz</v>
      </c>
      <c r="D1108" s="24" t="str">
        <f t="shared" si="116"/>
        <v>Business</v>
      </c>
      <c r="E1108" s="24">
        <f t="shared" si="116"/>
        <v>2009</v>
      </c>
      <c r="F1108" s="25" t="str">
        <f t="shared" si="116"/>
        <v>Preliminary</v>
      </c>
      <c r="H1108" s="23">
        <f t="shared" si="114"/>
        <v>5</v>
      </c>
      <c r="I1108" s="25" t="s">
        <v>867</v>
      </c>
      <c r="K1108" s="184">
        <v>7.4999999999999997E-2</v>
      </c>
      <c r="L1108" s="185">
        <v>550</v>
      </c>
      <c r="M1108" s="185">
        <v>8085</v>
      </c>
      <c r="N1108" s="186">
        <v>6.9749999999999993E-2</v>
      </c>
      <c r="O1108" s="185">
        <v>511.5</v>
      </c>
      <c r="P1108" s="185">
        <v>7519.05</v>
      </c>
      <c r="Q1108" s="187">
        <v>93</v>
      </c>
      <c r="R1108" s="188">
        <v>14.7</v>
      </c>
      <c r="T1108" s="184">
        <v>0</v>
      </c>
      <c r="U1108" s="189">
        <v>0</v>
      </c>
      <c r="V1108" s="185">
        <v>0</v>
      </c>
      <c r="W1108" s="185">
        <v>0</v>
      </c>
      <c r="X1108" s="189">
        <v>0</v>
      </c>
      <c r="Y1108" s="185">
        <v>0</v>
      </c>
      <c r="Z1108" s="190">
        <v>0</v>
      </c>
    </row>
    <row r="1109" spans="1:26" hidden="1">
      <c r="A1109" s="323">
        <f t="shared" si="115"/>
        <v>1103</v>
      </c>
      <c r="B1109" s="324">
        <f t="shared" si="116"/>
        <v>42</v>
      </c>
      <c r="C1109" s="324" t="str">
        <f t="shared" si="116"/>
        <v>Power Savings Blitz</v>
      </c>
      <c r="D1109" s="324" t="str">
        <f t="shared" si="116"/>
        <v>Business</v>
      </c>
      <c r="E1109" s="324">
        <f t="shared" si="116"/>
        <v>2009</v>
      </c>
      <c r="F1109" s="325" t="str">
        <f t="shared" si="116"/>
        <v>Preliminary</v>
      </c>
      <c r="H1109" s="323">
        <f t="shared" si="114"/>
        <v>6</v>
      </c>
      <c r="I1109" s="325" t="s">
        <v>868</v>
      </c>
      <c r="K1109" s="326">
        <v>4.2999999999999997E-2</v>
      </c>
      <c r="L1109" s="198">
        <v>314</v>
      </c>
      <c r="M1109" s="198">
        <v>4615.8</v>
      </c>
      <c r="N1109" s="327">
        <v>3.9989999999999998E-2</v>
      </c>
      <c r="O1109" s="198">
        <v>292.02</v>
      </c>
      <c r="P1109" s="198">
        <v>4292.6940000000004</v>
      </c>
      <c r="Q1109" s="328">
        <v>93</v>
      </c>
      <c r="R1109" s="329">
        <v>14.7</v>
      </c>
      <c r="T1109" s="326">
        <v>0</v>
      </c>
      <c r="U1109" s="197">
        <v>0</v>
      </c>
      <c r="V1109" s="198">
        <v>0</v>
      </c>
      <c r="W1109" s="198">
        <v>0</v>
      </c>
      <c r="X1109" s="197">
        <v>0</v>
      </c>
      <c r="Y1109" s="198">
        <v>0</v>
      </c>
      <c r="Z1109" s="199">
        <v>0</v>
      </c>
    </row>
    <row r="1110" spans="1:26" hidden="1">
      <c r="A1110" s="23">
        <f t="shared" si="115"/>
        <v>1104</v>
      </c>
      <c r="B1110" s="24">
        <f t="shared" si="116"/>
        <v>42</v>
      </c>
      <c r="C1110" s="24" t="str">
        <f t="shared" si="116"/>
        <v>Power Savings Blitz</v>
      </c>
      <c r="D1110" s="24" t="str">
        <f t="shared" si="116"/>
        <v>Business</v>
      </c>
      <c r="E1110" s="24">
        <f t="shared" si="116"/>
        <v>2009</v>
      </c>
      <c r="F1110" s="25" t="str">
        <f t="shared" si="116"/>
        <v>Preliminary</v>
      </c>
      <c r="H1110" s="23">
        <f t="shared" si="114"/>
        <v>7</v>
      </c>
      <c r="I1110" s="25" t="s">
        <v>869</v>
      </c>
      <c r="K1110" s="184">
        <v>7.4999999999999997E-2</v>
      </c>
      <c r="L1110" s="185">
        <v>550</v>
      </c>
      <c r="M1110" s="185">
        <v>8085</v>
      </c>
      <c r="N1110" s="186">
        <v>6.9749999999999993E-2</v>
      </c>
      <c r="O1110" s="185">
        <v>511.5</v>
      </c>
      <c r="P1110" s="185">
        <v>7519.05</v>
      </c>
      <c r="Q1110" s="187">
        <v>93</v>
      </c>
      <c r="R1110" s="188">
        <v>14.7</v>
      </c>
      <c r="T1110" s="184">
        <v>271</v>
      </c>
      <c r="U1110" s="189">
        <v>20.286648827586205</v>
      </c>
      <c r="V1110" s="185">
        <v>149149.728</v>
      </c>
      <c r="W1110" s="185">
        <v>2192501.0016000001</v>
      </c>
      <c r="X1110" s="189">
        <v>18.866583409655171</v>
      </c>
      <c r="Y1110" s="185">
        <v>138709.24704000002</v>
      </c>
      <c r="Z1110" s="190">
        <v>2039025.9314880001</v>
      </c>
    </row>
    <row r="1111" spans="1:26" hidden="1">
      <c r="A1111" s="323">
        <f t="shared" si="115"/>
        <v>1105</v>
      </c>
      <c r="B1111" s="324">
        <f t="shared" si="116"/>
        <v>42</v>
      </c>
      <c r="C1111" s="324" t="str">
        <f t="shared" si="116"/>
        <v>Power Savings Blitz</v>
      </c>
      <c r="D1111" s="324" t="str">
        <f t="shared" si="116"/>
        <v>Business</v>
      </c>
      <c r="E1111" s="324">
        <f t="shared" si="116"/>
        <v>2009</v>
      </c>
      <c r="F1111" s="325" t="str">
        <f t="shared" si="116"/>
        <v>Preliminary</v>
      </c>
      <c r="H1111" s="323">
        <f t="shared" si="114"/>
        <v>8</v>
      </c>
      <c r="I1111" s="325" t="s">
        <v>870</v>
      </c>
      <c r="K1111" s="326">
        <v>1.2E-2</v>
      </c>
      <c r="L1111" s="198">
        <v>92</v>
      </c>
      <c r="M1111" s="198">
        <v>1352.4</v>
      </c>
      <c r="N1111" s="327">
        <v>1.1160000000000002E-2</v>
      </c>
      <c r="O1111" s="198">
        <v>85.56</v>
      </c>
      <c r="P1111" s="198">
        <v>1257.7319999999997</v>
      </c>
      <c r="Q1111" s="328">
        <v>93</v>
      </c>
      <c r="R1111" s="329">
        <v>14.7</v>
      </c>
      <c r="T1111" s="326">
        <v>5</v>
      </c>
      <c r="U1111" s="197">
        <v>6.2382068965517214E-2</v>
      </c>
      <c r="V1111" s="198">
        <v>458.64</v>
      </c>
      <c r="W1111" s="198">
        <v>6742.0079999999998</v>
      </c>
      <c r="X1111" s="197">
        <v>5.8015324137931014E-2</v>
      </c>
      <c r="Y1111" s="198">
        <v>426.53520000000003</v>
      </c>
      <c r="Z1111" s="199">
        <v>6270.0674399999998</v>
      </c>
    </row>
    <row r="1112" spans="1:26" hidden="1">
      <c r="A1112" s="23">
        <f t="shared" si="115"/>
        <v>1106</v>
      </c>
      <c r="B1112" s="24">
        <f t="shared" si="116"/>
        <v>42</v>
      </c>
      <c r="C1112" s="24" t="str">
        <f t="shared" si="116"/>
        <v>Power Savings Blitz</v>
      </c>
      <c r="D1112" s="24" t="str">
        <f t="shared" si="116"/>
        <v>Business</v>
      </c>
      <c r="E1112" s="24">
        <f t="shared" si="116"/>
        <v>2009</v>
      </c>
      <c r="F1112" s="25" t="str">
        <f t="shared" si="116"/>
        <v>Preliminary</v>
      </c>
      <c r="H1112" s="23">
        <f t="shared" si="114"/>
        <v>9</v>
      </c>
      <c r="I1112" s="25" t="s">
        <v>871</v>
      </c>
      <c r="K1112" s="184">
        <v>3.4000000000000002E-2</v>
      </c>
      <c r="L1112" s="185">
        <v>253</v>
      </c>
      <c r="M1112" s="185">
        <v>3719.1</v>
      </c>
      <c r="N1112" s="186">
        <v>3.1620000000000002E-2</v>
      </c>
      <c r="O1112" s="185">
        <v>235.29</v>
      </c>
      <c r="P1112" s="185">
        <v>3458.7629999999999</v>
      </c>
      <c r="Q1112" s="187">
        <v>93</v>
      </c>
      <c r="R1112" s="188">
        <v>14.7</v>
      </c>
      <c r="T1112" s="184">
        <v>0</v>
      </c>
      <c r="U1112" s="189">
        <v>0</v>
      </c>
      <c r="V1112" s="185">
        <v>0</v>
      </c>
      <c r="W1112" s="185">
        <v>0</v>
      </c>
      <c r="X1112" s="189">
        <v>0</v>
      </c>
      <c r="Y1112" s="185">
        <v>0</v>
      </c>
      <c r="Z1112" s="190">
        <v>0</v>
      </c>
    </row>
    <row r="1113" spans="1:26" hidden="1">
      <c r="A1113" s="323">
        <f t="shared" si="115"/>
        <v>1107</v>
      </c>
      <c r="B1113" s="324">
        <f t="shared" si="116"/>
        <v>42</v>
      </c>
      <c r="C1113" s="324" t="str">
        <f t="shared" si="116"/>
        <v>Power Savings Blitz</v>
      </c>
      <c r="D1113" s="324" t="str">
        <f t="shared" si="116"/>
        <v>Business</v>
      </c>
      <c r="E1113" s="324">
        <f t="shared" si="116"/>
        <v>2009</v>
      </c>
      <c r="F1113" s="325" t="str">
        <f t="shared" si="116"/>
        <v>Preliminary</v>
      </c>
      <c r="H1113" s="323">
        <f t="shared" si="114"/>
        <v>10</v>
      </c>
      <c r="I1113" s="325" t="s">
        <v>872</v>
      </c>
      <c r="K1113" s="326">
        <v>1.7999999999999999E-2</v>
      </c>
      <c r="L1113" s="198">
        <v>131</v>
      </c>
      <c r="M1113" s="198">
        <v>1925.7</v>
      </c>
      <c r="N1113" s="327">
        <v>1.6739999999999998E-2</v>
      </c>
      <c r="O1113" s="198">
        <v>121.83</v>
      </c>
      <c r="P1113" s="198">
        <v>1790.9009999999998</v>
      </c>
      <c r="Q1113" s="328">
        <v>93</v>
      </c>
      <c r="R1113" s="329">
        <v>14.7</v>
      </c>
      <c r="T1113" s="326">
        <v>0</v>
      </c>
      <c r="U1113" s="197">
        <v>0</v>
      </c>
      <c r="V1113" s="198">
        <v>0</v>
      </c>
      <c r="W1113" s="198">
        <v>0</v>
      </c>
      <c r="X1113" s="197">
        <v>0</v>
      </c>
      <c r="Y1113" s="198">
        <v>0</v>
      </c>
      <c r="Z1113" s="199">
        <v>0</v>
      </c>
    </row>
    <row r="1114" spans="1:26" hidden="1">
      <c r="A1114" s="23">
        <f t="shared" si="115"/>
        <v>1108</v>
      </c>
      <c r="B1114" s="24">
        <f t="shared" si="116"/>
        <v>42</v>
      </c>
      <c r="C1114" s="24" t="str">
        <f t="shared" si="116"/>
        <v>Power Savings Blitz</v>
      </c>
      <c r="D1114" s="24" t="str">
        <f t="shared" si="116"/>
        <v>Business</v>
      </c>
      <c r="E1114" s="24">
        <f t="shared" si="116"/>
        <v>2009</v>
      </c>
      <c r="F1114" s="25" t="str">
        <f t="shared" si="116"/>
        <v>Preliminary</v>
      </c>
      <c r="H1114" s="23">
        <f t="shared" si="114"/>
        <v>11</v>
      </c>
      <c r="I1114" s="25" t="s">
        <v>873</v>
      </c>
      <c r="K1114" s="184">
        <v>7.0000000000000007E-2</v>
      </c>
      <c r="L1114" s="185">
        <v>511</v>
      </c>
      <c r="M1114" s="185">
        <v>7511.7</v>
      </c>
      <c r="N1114" s="186">
        <v>6.5100000000000005E-2</v>
      </c>
      <c r="O1114" s="185">
        <v>475.23</v>
      </c>
      <c r="P1114" s="185">
        <v>6985.8809999999994</v>
      </c>
      <c r="Q1114" s="187">
        <v>93</v>
      </c>
      <c r="R1114" s="188">
        <v>14.7</v>
      </c>
      <c r="T1114" s="184">
        <v>0</v>
      </c>
      <c r="U1114" s="189">
        <v>0</v>
      </c>
      <c r="V1114" s="185">
        <v>0</v>
      </c>
      <c r="W1114" s="185">
        <v>0</v>
      </c>
      <c r="X1114" s="189">
        <v>0</v>
      </c>
      <c r="Y1114" s="185">
        <v>0</v>
      </c>
      <c r="Z1114" s="190">
        <v>0</v>
      </c>
    </row>
    <row r="1115" spans="1:26" hidden="1">
      <c r="A1115" s="323">
        <f t="shared" si="115"/>
        <v>1109</v>
      </c>
      <c r="B1115" s="324">
        <f t="shared" si="116"/>
        <v>42</v>
      </c>
      <c r="C1115" s="324" t="str">
        <f t="shared" si="116"/>
        <v>Power Savings Blitz</v>
      </c>
      <c r="D1115" s="324" t="str">
        <f t="shared" si="116"/>
        <v>Business</v>
      </c>
      <c r="E1115" s="324">
        <f t="shared" si="116"/>
        <v>2009</v>
      </c>
      <c r="F1115" s="325" t="str">
        <f t="shared" si="116"/>
        <v>Preliminary</v>
      </c>
      <c r="H1115" s="323">
        <f t="shared" si="114"/>
        <v>12</v>
      </c>
      <c r="I1115" s="325" t="s">
        <v>874</v>
      </c>
      <c r="K1115" s="326">
        <v>3.6999999999999998E-2</v>
      </c>
      <c r="L1115" s="198">
        <v>275</v>
      </c>
      <c r="M1115" s="198">
        <v>4042.5</v>
      </c>
      <c r="N1115" s="327">
        <v>3.4409999999999996E-2</v>
      </c>
      <c r="O1115" s="198">
        <v>255.75</v>
      </c>
      <c r="P1115" s="198">
        <v>3759.5250000000001</v>
      </c>
      <c r="Q1115" s="328">
        <v>93</v>
      </c>
      <c r="R1115" s="329">
        <v>14.7</v>
      </c>
      <c r="T1115" s="326">
        <v>0</v>
      </c>
      <c r="U1115" s="197">
        <v>0</v>
      </c>
      <c r="V1115" s="198">
        <v>0</v>
      </c>
      <c r="W1115" s="198">
        <v>0</v>
      </c>
      <c r="X1115" s="197">
        <v>0</v>
      </c>
      <c r="Y1115" s="198">
        <v>0</v>
      </c>
      <c r="Z1115" s="199">
        <v>0</v>
      </c>
    </row>
    <row r="1116" spans="1:26" hidden="1">
      <c r="A1116" s="23">
        <f t="shared" si="115"/>
        <v>1110</v>
      </c>
      <c r="B1116" s="24">
        <f t="shared" si="116"/>
        <v>42</v>
      </c>
      <c r="C1116" s="24" t="str">
        <f t="shared" si="116"/>
        <v>Power Savings Blitz</v>
      </c>
      <c r="D1116" s="24" t="str">
        <f t="shared" si="116"/>
        <v>Business</v>
      </c>
      <c r="E1116" s="24">
        <f t="shared" si="116"/>
        <v>2009</v>
      </c>
      <c r="F1116" s="25" t="str">
        <f t="shared" si="116"/>
        <v>Preliminary</v>
      </c>
      <c r="H1116" s="23">
        <f t="shared" si="114"/>
        <v>13</v>
      </c>
      <c r="I1116" s="25" t="s">
        <v>875</v>
      </c>
      <c r="K1116" s="184">
        <v>1.0999999999999999E-2</v>
      </c>
      <c r="L1116" s="185">
        <v>79</v>
      </c>
      <c r="M1116" s="185">
        <v>1161.3</v>
      </c>
      <c r="N1116" s="186">
        <v>1.023E-2</v>
      </c>
      <c r="O1116" s="185">
        <v>73.47</v>
      </c>
      <c r="P1116" s="185">
        <v>1080.009</v>
      </c>
      <c r="Q1116" s="187">
        <v>93</v>
      </c>
      <c r="R1116" s="188">
        <v>14.7</v>
      </c>
      <c r="T1116" s="184">
        <v>6</v>
      </c>
      <c r="U1116" s="189">
        <v>6.4164413793103461E-2</v>
      </c>
      <c r="V1116" s="185">
        <v>471.74400000000009</v>
      </c>
      <c r="W1116" s="185">
        <v>6934.636800000002</v>
      </c>
      <c r="X1116" s="189">
        <v>5.9672904827586221E-2</v>
      </c>
      <c r="Y1116" s="185">
        <v>438.72192000000013</v>
      </c>
      <c r="Z1116" s="190">
        <v>6449.2122240000026</v>
      </c>
    </row>
    <row r="1117" spans="1:26" hidden="1">
      <c r="A1117" s="323">
        <f t="shared" si="115"/>
        <v>1111</v>
      </c>
      <c r="B1117" s="324">
        <f t="shared" si="116"/>
        <v>42</v>
      </c>
      <c r="C1117" s="324" t="str">
        <f t="shared" si="116"/>
        <v>Power Savings Blitz</v>
      </c>
      <c r="D1117" s="324" t="str">
        <f t="shared" si="116"/>
        <v>Business</v>
      </c>
      <c r="E1117" s="324">
        <f t="shared" si="116"/>
        <v>2009</v>
      </c>
      <c r="F1117" s="325" t="str">
        <f t="shared" si="116"/>
        <v>Preliminary</v>
      </c>
      <c r="H1117" s="323">
        <f t="shared" si="114"/>
        <v>14</v>
      </c>
      <c r="I1117" s="325" t="s">
        <v>876</v>
      </c>
      <c r="K1117" s="326">
        <v>2.9000000000000001E-2</v>
      </c>
      <c r="L1117" s="198">
        <v>210</v>
      </c>
      <c r="M1117" s="198">
        <v>3087</v>
      </c>
      <c r="N1117" s="327">
        <v>2.6970000000000001E-2</v>
      </c>
      <c r="O1117" s="198">
        <v>195.3</v>
      </c>
      <c r="P1117" s="198">
        <v>2870.91</v>
      </c>
      <c r="Q1117" s="328">
        <v>93</v>
      </c>
      <c r="R1117" s="329">
        <v>14.7</v>
      </c>
      <c r="T1117" s="326">
        <v>0</v>
      </c>
      <c r="U1117" s="197">
        <v>0</v>
      </c>
      <c r="V1117" s="198">
        <v>0</v>
      </c>
      <c r="W1117" s="198">
        <v>0</v>
      </c>
      <c r="X1117" s="197">
        <v>0</v>
      </c>
      <c r="Y1117" s="198">
        <v>0</v>
      </c>
      <c r="Z1117" s="199">
        <v>0</v>
      </c>
    </row>
    <row r="1118" spans="1:26" hidden="1">
      <c r="A1118" s="23">
        <f t="shared" si="115"/>
        <v>1112</v>
      </c>
      <c r="B1118" s="24">
        <f t="shared" si="116"/>
        <v>42</v>
      </c>
      <c r="C1118" s="24" t="str">
        <f t="shared" si="116"/>
        <v>Power Savings Blitz</v>
      </c>
      <c r="D1118" s="24" t="str">
        <f t="shared" si="116"/>
        <v>Business</v>
      </c>
      <c r="E1118" s="24">
        <f t="shared" si="116"/>
        <v>2009</v>
      </c>
      <c r="F1118" s="25" t="str">
        <f t="shared" si="116"/>
        <v>Preliminary</v>
      </c>
      <c r="H1118" s="23">
        <f t="shared" si="114"/>
        <v>15</v>
      </c>
      <c r="I1118" s="25" t="s">
        <v>877</v>
      </c>
      <c r="K1118" s="184">
        <v>1.2E-2</v>
      </c>
      <c r="L1118" s="185">
        <v>87</v>
      </c>
      <c r="M1118" s="185">
        <v>1278.9000000000001</v>
      </c>
      <c r="N1118" s="186">
        <v>1.1160000000000002E-2</v>
      </c>
      <c r="O1118" s="185">
        <v>80.91</v>
      </c>
      <c r="P1118" s="185">
        <v>1189.3769999999997</v>
      </c>
      <c r="Q1118" s="187">
        <v>93</v>
      </c>
      <c r="R1118" s="188">
        <v>14.7</v>
      </c>
      <c r="T1118" s="184">
        <v>389</v>
      </c>
      <c r="U1118" s="189">
        <v>4.6222142528735635</v>
      </c>
      <c r="V1118" s="185">
        <v>33983.040000000001</v>
      </c>
      <c r="W1118" s="185">
        <v>499550.68799999997</v>
      </c>
      <c r="X1118" s="189">
        <v>4.2986592551724145</v>
      </c>
      <c r="Y1118" s="185">
        <v>31604.227199999994</v>
      </c>
      <c r="Z1118" s="190">
        <v>464582.13984000002</v>
      </c>
    </row>
    <row r="1119" spans="1:26" hidden="1">
      <c r="A1119" s="323">
        <f t="shared" si="115"/>
        <v>1113</v>
      </c>
      <c r="B1119" s="324">
        <f t="shared" si="116"/>
        <v>42</v>
      </c>
      <c r="C1119" s="324" t="str">
        <f t="shared" si="116"/>
        <v>Power Savings Blitz</v>
      </c>
      <c r="D1119" s="324" t="str">
        <f t="shared" si="116"/>
        <v>Business</v>
      </c>
      <c r="E1119" s="324">
        <f t="shared" si="116"/>
        <v>2009</v>
      </c>
      <c r="F1119" s="325" t="str">
        <f t="shared" si="116"/>
        <v>Preliminary</v>
      </c>
      <c r="H1119" s="323">
        <f t="shared" si="114"/>
        <v>16</v>
      </c>
      <c r="I1119" s="325" t="s">
        <v>878</v>
      </c>
      <c r="K1119" s="326">
        <v>5.8000000000000003E-2</v>
      </c>
      <c r="L1119" s="198">
        <v>428</v>
      </c>
      <c r="M1119" s="198">
        <v>6291.6</v>
      </c>
      <c r="N1119" s="327">
        <v>5.3940000000000002E-2</v>
      </c>
      <c r="O1119" s="198">
        <v>398.04</v>
      </c>
      <c r="P1119" s="198">
        <v>5851.1879999999992</v>
      </c>
      <c r="Q1119" s="328">
        <v>93</v>
      </c>
      <c r="R1119" s="329">
        <v>14.7</v>
      </c>
      <c r="T1119" s="326">
        <v>0</v>
      </c>
      <c r="U1119" s="197">
        <v>0</v>
      </c>
      <c r="V1119" s="198">
        <v>0</v>
      </c>
      <c r="W1119" s="198">
        <v>0</v>
      </c>
      <c r="X1119" s="197">
        <v>0</v>
      </c>
      <c r="Y1119" s="198">
        <v>0</v>
      </c>
      <c r="Z1119" s="199">
        <v>0</v>
      </c>
    </row>
    <row r="1120" spans="1:26" hidden="1">
      <c r="A1120" s="23">
        <f t="shared" si="115"/>
        <v>1114</v>
      </c>
      <c r="B1120" s="24">
        <f t="shared" si="116"/>
        <v>42</v>
      </c>
      <c r="C1120" s="24" t="str">
        <f t="shared" si="116"/>
        <v>Power Savings Blitz</v>
      </c>
      <c r="D1120" s="24" t="str">
        <f t="shared" si="116"/>
        <v>Business</v>
      </c>
      <c r="E1120" s="24">
        <f t="shared" si="116"/>
        <v>2009</v>
      </c>
      <c r="F1120" s="25" t="str">
        <f t="shared" si="116"/>
        <v>Preliminary</v>
      </c>
      <c r="H1120" s="23">
        <f t="shared" si="114"/>
        <v>17</v>
      </c>
      <c r="I1120" s="25" t="s">
        <v>879</v>
      </c>
      <c r="K1120" s="184">
        <v>2.5999999999999999E-2</v>
      </c>
      <c r="L1120" s="185">
        <v>192</v>
      </c>
      <c r="M1120" s="185">
        <v>2822.4</v>
      </c>
      <c r="N1120" s="186">
        <v>2.4179999999999997E-2</v>
      </c>
      <c r="O1120" s="185">
        <v>178.56</v>
      </c>
      <c r="P1120" s="185">
        <v>2624.8319999999994</v>
      </c>
      <c r="Q1120" s="187">
        <v>93</v>
      </c>
      <c r="R1120" s="188">
        <v>14.7</v>
      </c>
      <c r="T1120" s="184">
        <v>578</v>
      </c>
      <c r="U1120" s="189">
        <v>15.109531218390806</v>
      </c>
      <c r="V1120" s="185">
        <v>111086.976</v>
      </c>
      <c r="W1120" s="185">
        <v>1632978.5471999999</v>
      </c>
      <c r="X1120" s="189">
        <v>14.051864033103451</v>
      </c>
      <c r="Y1120" s="185">
        <v>103310.88768</v>
      </c>
      <c r="Z1120" s="190">
        <v>1518670.048896</v>
      </c>
    </row>
    <row r="1121" spans="1:26" hidden="1">
      <c r="A1121" s="323">
        <f t="shared" si="115"/>
        <v>1115</v>
      </c>
      <c r="B1121" s="324">
        <f t="shared" ref="B1121:F1136" si="117">B1120</f>
        <v>42</v>
      </c>
      <c r="C1121" s="324" t="str">
        <f t="shared" si="117"/>
        <v>Power Savings Blitz</v>
      </c>
      <c r="D1121" s="324" t="str">
        <f t="shared" si="117"/>
        <v>Business</v>
      </c>
      <c r="E1121" s="324">
        <f t="shared" si="117"/>
        <v>2009</v>
      </c>
      <c r="F1121" s="325" t="str">
        <f t="shared" si="117"/>
        <v>Preliminary</v>
      </c>
      <c r="H1121" s="323">
        <f t="shared" si="114"/>
        <v>18</v>
      </c>
      <c r="I1121" s="325" t="s">
        <v>880</v>
      </c>
      <c r="K1121" s="326">
        <v>1.4E-2</v>
      </c>
      <c r="L1121" s="198">
        <v>105</v>
      </c>
      <c r="M1121" s="198">
        <v>1543.5</v>
      </c>
      <c r="N1121" s="327">
        <v>1.302E-2</v>
      </c>
      <c r="O1121" s="198">
        <v>97.65</v>
      </c>
      <c r="P1121" s="198">
        <v>1435.4549999999999</v>
      </c>
      <c r="Q1121" s="328">
        <v>93</v>
      </c>
      <c r="R1121" s="329">
        <v>14.7</v>
      </c>
      <c r="T1121" s="326">
        <v>0</v>
      </c>
      <c r="U1121" s="197">
        <v>0</v>
      </c>
      <c r="V1121" s="198">
        <v>0</v>
      </c>
      <c r="W1121" s="198">
        <v>0</v>
      </c>
      <c r="X1121" s="197">
        <v>0</v>
      </c>
      <c r="Y1121" s="198">
        <v>0</v>
      </c>
      <c r="Z1121" s="199">
        <v>0</v>
      </c>
    </row>
    <row r="1122" spans="1:26" hidden="1">
      <c r="A1122" s="23">
        <f t="shared" si="115"/>
        <v>1116</v>
      </c>
      <c r="B1122" s="24">
        <f t="shared" si="117"/>
        <v>42</v>
      </c>
      <c r="C1122" s="24" t="str">
        <f t="shared" si="117"/>
        <v>Power Savings Blitz</v>
      </c>
      <c r="D1122" s="24" t="str">
        <f t="shared" si="117"/>
        <v>Business</v>
      </c>
      <c r="E1122" s="24">
        <f t="shared" si="117"/>
        <v>2009</v>
      </c>
      <c r="F1122" s="25" t="str">
        <f t="shared" si="117"/>
        <v>Preliminary</v>
      </c>
      <c r="H1122" s="23">
        <f t="shared" si="114"/>
        <v>19</v>
      </c>
      <c r="I1122" s="25" t="s">
        <v>881</v>
      </c>
      <c r="K1122" s="184">
        <v>2.9000000000000001E-2</v>
      </c>
      <c r="L1122" s="185">
        <v>214</v>
      </c>
      <c r="M1122" s="185">
        <v>3145.8</v>
      </c>
      <c r="N1122" s="186">
        <v>2.6970000000000001E-2</v>
      </c>
      <c r="O1122" s="185">
        <v>199.02</v>
      </c>
      <c r="P1122" s="185">
        <v>2925.5939999999996</v>
      </c>
      <c r="Q1122" s="187">
        <v>93</v>
      </c>
      <c r="R1122" s="188">
        <v>14.7</v>
      </c>
      <c r="T1122" s="184">
        <v>0</v>
      </c>
      <c r="U1122" s="189">
        <v>0</v>
      </c>
      <c r="V1122" s="185">
        <v>0</v>
      </c>
      <c r="W1122" s="185">
        <v>0</v>
      </c>
      <c r="X1122" s="189">
        <v>0</v>
      </c>
      <c r="Y1122" s="185">
        <v>0</v>
      </c>
      <c r="Z1122" s="190">
        <v>0</v>
      </c>
    </row>
    <row r="1123" spans="1:26" hidden="1">
      <c r="A1123" s="323">
        <f t="shared" si="115"/>
        <v>1117</v>
      </c>
      <c r="B1123" s="324">
        <f t="shared" si="117"/>
        <v>42</v>
      </c>
      <c r="C1123" s="324" t="str">
        <f t="shared" si="117"/>
        <v>Power Savings Blitz</v>
      </c>
      <c r="D1123" s="324" t="str">
        <f t="shared" si="117"/>
        <v>Business</v>
      </c>
      <c r="E1123" s="324">
        <f t="shared" si="117"/>
        <v>2009</v>
      </c>
      <c r="F1123" s="325" t="str">
        <f t="shared" si="117"/>
        <v>Preliminary</v>
      </c>
      <c r="H1123" s="323">
        <f t="shared" si="114"/>
        <v>20</v>
      </c>
      <c r="I1123" s="325" t="s">
        <v>882</v>
      </c>
      <c r="K1123" s="326">
        <v>3.2000000000000001E-2</v>
      </c>
      <c r="L1123" s="198">
        <v>237</v>
      </c>
      <c r="M1123" s="198">
        <v>3792</v>
      </c>
      <c r="N1123" s="327">
        <v>2.9759999999999998E-2</v>
      </c>
      <c r="O1123" s="198">
        <v>220.41</v>
      </c>
      <c r="P1123" s="198">
        <v>3526.56</v>
      </c>
      <c r="Q1123" s="328">
        <v>93</v>
      </c>
      <c r="R1123" s="329">
        <v>16</v>
      </c>
      <c r="T1123" s="326">
        <v>5</v>
      </c>
      <c r="U1123" s="197">
        <v>0.16041103448275862</v>
      </c>
      <c r="V1123" s="198">
        <v>1182.5999999999999</v>
      </c>
      <c r="W1123" s="198">
        <v>18921.599999999999</v>
      </c>
      <c r="X1123" s="197">
        <v>0.14918226206896551</v>
      </c>
      <c r="Y1123" s="198">
        <v>1099.8180000000002</v>
      </c>
      <c r="Z1123" s="199">
        <v>17597.088000000003</v>
      </c>
    </row>
    <row r="1124" spans="1:26" hidden="1">
      <c r="A1124" s="23">
        <f t="shared" si="115"/>
        <v>1118</v>
      </c>
      <c r="B1124" s="24">
        <f t="shared" si="117"/>
        <v>42</v>
      </c>
      <c r="C1124" s="24" t="str">
        <f t="shared" si="117"/>
        <v>Power Savings Blitz</v>
      </c>
      <c r="D1124" s="24" t="str">
        <f t="shared" si="117"/>
        <v>Business</v>
      </c>
      <c r="E1124" s="24">
        <f t="shared" si="117"/>
        <v>2009</v>
      </c>
      <c r="F1124" s="25" t="str">
        <f t="shared" si="117"/>
        <v>Preliminary</v>
      </c>
      <c r="H1124" s="23">
        <f t="shared" si="114"/>
        <v>21</v>
      </c>
      <c r="I1124" s="25" t="s">
        <v>883</v>
      </c>
      <c r="K1124" s="184">
        <v>3.2000000000000001E-2</v>
      </c>
      <c r="L1124" s="185">
        <v>237</v>
      </c>
      <c r="M1124" s="185">
        <v>3792</v>
      </c>
      <c r="N1124" s="186">
        <v>2.9759999999999998E-2</v>
      </c>
      <c r="O1124" s="185">
        <v>220.41</v>
      </c>
      <c r="P1124" s="185">
        <v>3526.56</v>
      </c>
      <c r="Q1124" s="187">
        <v>93</v>
      </c>
      <c r="R1124" s="188">
        <v>16</v>
      </c>
      <c r="T1124" s="184">
        <v>0</v>
      </c>
      <c r="U1124" s="189">
        <v>0</v>
      </c>
      <c r="V1124" s="185">
        <v>0</v>
      </c>
      <c r="W1124" s="185">
        <v>0</v>
      </c>
      <c r="X1124" s="189">
        <v>0</v>
      </c>
      <c r="Y1124" s="185">
        <v>0</v>
      </c>
      <c r="Z1124" s="190">
        <v>0</v>
      </c>
    </row>
    <row r="1125" spans="1:26" hidden="1">
      <c r="A1125" s="323">
        <f t="shared" si="115"/>
        <v>1119</v>
      </c>
      <c r="B1125" s="324">
        <f t="shared" si="117"/>
        <v>42</v>
      </c>
      <c r="C1125" s="324" t="str">
        <f t="shared" si="117"/>
        <v>Power Savings Blitz</v>
      </c>
      <c r="D1125" s="324" t="str">
        <f t="shared" si="117"/>
        <v>Business</v>
      </c>
      <c r="E1125" s="324">
        <f t="shared" si="117"/>
        <v>2009</v>
      </c>
      <c r="F1125" s="325" t="str">
        <f t="shared" si="117"/>
        <v>Preliminary</v>
      </c>
      <c r="H1125" s="323">
        <f t="shared" si="114"/>
        <v>22</v>
      </c>
      <c r="I1125" s="325" t="s">
        <v>884</v>
      </c>
      <c r="K1125" s="326">
        <v>1.7000000000000001E-2</v>
      </c>
      <c r="L1125" s="198">
        <v>127</v>
      </c>
      <c r="M1125" s="198">
        <v>292.10000000000002</v>
      </c>
      <c r="N1125" s="327">
        <v>1.5810000000000001E-2</v>
      </c>
      <c r="O1125" s="198">
        <v>118.11</v>
      </c>
      <c r="P1125" s="198">
        <v>271.65299999999996</v>
      </c>
      <c r="Q1125" s="328">
        <v>93</v>
      </c>
      <c r="R1125" s="329">
        <v>2.2999999999999998</v>
      </c>
      <c r="T1125" s="326">
        <v>3</v>
      </c>
      <c r="U1125" s="197">
        <v>5.1687999999999998E-2</v>
      </c>
      <c r="V1125" s="198">
        <v>380.01600000000002</v>
      </c>
      <c r="W1125" s="198">
        <v>874.03679999999997</v>
      </c>
      <c r="X1125" s="197">
        <v>4.8069840000000003E-2</v>
      </c>
      <c r="Y1125" s="198">
        <v>353.41488000000004</v>
      </c>
      <c r="Z1125" s="199">
        <v>812.85422400000004</v>
      </c>
    </row>
    <row r="1126" spans="1:26" hidden="1">
      <c r="A1126" s="23">
        <f t="shared" si="115"/>
        <v>1120</v>
      </c>
      <c r="B1126" s="24">
        <f t="shared" si="117"/>
        <v>42</v>
      </c>
      <c r="C1126" s="24" t="str">
        <f t="shared" si="117"/>
        <v>Power Savings Blitz</v>
      </c>
      <c r="D1126" s="24" t="str">
        <f t="shared" si="117"/>
        <v>Business</v>
      </c>
      <c r="E1126" s="24">
        <f t="shared" si="117"/>
        <v>2009</v>
      </c>
      <c r="F1126" s="25" t="str">
        <f t="shared" si="117"/>
        <v>Preliminary</v>
      </c>
      <c r="H1126" s="23">
        <f t="shared" si="114"/>
        <v>23</v>
      </c>
      <c r="I1126" s="25" t="s">
        <v>885</v>
      </c>
      <c r="K1126" s="184">
        <v>2.8000000000000001E-2</v>
      </c>
      <c r="L1126" s="185">
        <v>205</v>
      </c>
      <c r="M1126" s="185">
        <v>471.5</v>
      </c>
      <c r="N1126" s="186">
        <v>2.6040000000000001E-2</v>
      </c>
      <c r="O1126" s="185">
        <v>190.65</v>
      </c>
      <c r="P1126" s="185">
        <v>438.495</v>
      </c>
      <c r="Q1126" s="187">
        <v>93</v>
      </c>
      <c r="R1126" s="188">
        <v>2.2999999999999998</v>
      </c>
      <c r="T1126" s="184">
        <v>3</v>
      </c>
      <c r="U1126" s="189">
        <v>8.3770206896551735E-2</v>
      </c>
      <c r="V1126" s="185">
        <v>615.88799999999992</v>
      </c>
      <c r="W1126" s="185">
        <v>1416.5423999999998</v>
      </c>
      <c r="X1126" s="189">
        <v>7.7906292413793113E-2</v>
      </c>
      <c r="Y1126" s="185">
        <v>572.7758399999999</v>
      </c>
      <c r="Z1126" s="190">
        <v>1317.3844319999998</v>
      </c>
    </row>
    <row r="1127" spans="1:26" hidden="1">
      <c r="A1127" s="323">
        <f t="shared" si="115"/>
        <v>1121</v>
      </c>
      <c r="B1127" s="324">
        <f t="shared" si="117"/>
        <v>42</v>
      </c>
      <c r="C1127" s="324" t="str">
        <f t="shared" si="117"/>
        <v>Power Savings Blitz</v>
      </c>
      <c r="D1127" s="324" t="str">
        <f t="shared" si="117"/>
        <v>Business</v>
      </c>
      <c r="E1127" s="324">
        <f t="shared" si="117"/>
        <v>2009</v>
      </c>
      <c r="F1127" s="325" t="str">
        <f t="shared" si="117"/>
        <v>Preliminary</v>
      </c>
      <c r="H1127" s="323">
        <f t="shared" si="114"/>
        <v>24</v>
      </c>
      <c r="I1127" s="325" t="s">
        <v>886</v>
      </c>
      <c r="K1127" s="326">
        <v>4.5999999999999999E-2</v>
      </c>
      <c r="L1127" s="198">
        <v>336</v>
      </c>
      <c r="M1127" s="198">
        <v>772.8</v>
      </c>
      <c r="N1127" s="327">
        <v>4.2779999999999999E-2</v>
      </c>
      <c r="O1127" s="198">
        <v>312.48</v>
      </c>
      <c r="P1127" s="198">
        <v>718.70399999999995</v>
      </c>
      <c r="Q1127" s="328">
        <v>93</v>
      </c>
      <c r="R1127" s="329">
        <v>2.2999999999999998</v>
      </c>
      <c r="T1127" s="326">
        <v>0</v>
      </c>
      <c r="U1127" s="197">
        <v>0</v>
      </c>
      <c r="V1127" s="198">
        <v>0</v>
      </c>
      <c r="W1127" s="198">
        <v>0</v>
      </c>
      <c r="X1127" s="197">
        <v>0</v>
      </c>
      <c r="Y1127" s="198">
        <v>0</v>
      </c>
      <c r="Z1127" s="199">
        <v>0</v>
      </c>
    </row>
    <row r="1128" spans="1:26" hidden="1">
      <c r="A1128" s="23">
        <f t="shared" si="115"/>
        <v>1122</v>
      </c>
      <c r="B1128" s="24">
        <f t="shared" si="117"/>
        <v>42</v>
      </c>
      <c r="C1128" s="24" t="str">
        <f t="shared" si="117"/>
        <v>Power Savings Blitz</v>
      </c>
      <c r="D1128" s="24" t="str">
        <f t="shared" si="117"/>
        <v>Business</v>
      </c>
      <c r="E1128" s="24">
        <f t="shared" si="117"/>
        <v>2009</v>
      </c>
      <c r="F1128" s="25" t="str">
        <f t="shared" si="117"/>
        <v>Preliminary</v>
      </c>
      <c r="H1128" s="23">
        <f t="shared" si="114"/>
        <v>25</v>
      </c>
      <c r="I1128" s="25" t="s">
        <v>887</v>
      </c>
      <c r="K1128" s="184">
        <v>7.1999999999999995E-2</v>
      </c>
      <c r="L1128" s="185">
        <v>533</v>
      </c>
      <c r="M1128" s="185">
        <v>1225.9000000000001</v>
      </c>
      <c r="N1128" s="186">
        <v>6.6959999999999992E-2</v>
      </c>
      <c r="O1128" s="185">
        <v>495.69</v>
      </c>
      <c r="P1128" s="185">
        <v>1140.0869999999998</v>
      </c>
      <c r="Q1128" s="187">
        <v>93</v>
      </c>
      <c r="R1128" s="188">
        <v>2.2999999999999998</v>
      </c>
      <c r="T1128" s="184">
        <v>35</v>
      </c>
      <c r="U1128" s="189">
        <v>2.5368708045977004</v>
      </c>
      <c r="V1128" s="185">
        <v>18651.36</v>
      </c>
      <c r="W1128" s="185">
        <v>42898.127999999997</v>
      </c>
      <c r="X1128" s="189">
        <v>2.3592898482758615</v>
      </c>
      <c r="Y1128" s="185">
        <v>17345.764800000001</v>
      </c>
      <c r="Z1128" s="190">
        <v>39895.259039999997</v>
      </c>
    </row>
    <row r="1129" spans="1:26" hidden="1">
      <c r="A1129" s="323">
        <f t="shared" si="115"/>
        <v>1123</v>
      </c>
      <c r="B1129" s="324">
        <f t="shared" si="117"/>
        <v>42</v>
      </c>
      <c r="C1129" s="324" t="str">
        <f t="shared" si="117"/>
        <v>Power Savings Blitz</v>
      </c>
      <c r="D1129" s="324" t="str">
        <f t="shared" si="117"/>
        <v>Business</v>
      </c>
      <c r="E1129" s="324">
        <f t="shared" si="117"/>
        <v>2009</v>
      </c>
      <c r="F1129" s="325" t="str">
        <f t="shared" si="117"/>
        <v>Preliminary</v>
      </c>
      <c r="H1129" s="323">
        <f t="shared" si="114"/>
        <v>26</v>
      </c>
      <c r="I1129" s="325" t="s">
        <v>888</v>
      </c>
      <c r="K1129" s="326">
        <v>2.7E-2</v>
      </c>
      <c r="L1129" s="198">
        <v>197</v>
      </c>
      <c r="M1129" s="198">
        <v>453.1</v>
      </c>
      <c r="N1129" s="327">
        <v>2.511E-2</v>
      </c>
      <c r="O1129" s="198">
        <v>183.21</v>
      </c>
      <c r="P1129" s="198">
        <v>421.38299999999998</v>
      </c>
      <c r="Q1129" s="328">
        <v>93</v>
      </c>
      <c r="R1129" s="329">
        <v>2.2999999999999998</v>
      </c>
      <c r="T1129" s="326">
        <v>4</v>
      </c>
      <c r="U1129" s="197">
        <v>0.10694068965517241</v>
      </c>
      <c r="V1129" s="198">
        <v>786.24</v>
      </c>
      <c r="W1129" s="198">
        <v>1808.3519999999999</v>
      </c>
      <c r="X1129" s="197">
        <v>9.9454841379310349E-2</v>
      </c>
      <c r="Y1129" s="198">
        <v>731.20320000000004</v>
      </c>
      <c r="Z1129" s="199">
        <v>1681.7673600000001</v>
      </c>
    </row>
    <row r="1130" spans="1:26" hidden="1">
      <c r="A1130" s="23">
        <f t="shared" si="115"/>
        <v>1124</v>
      </c>
      <c r="B1130" s="24">
        <f t="shared" si="117"/>
        <v>42</v>
      </c>
      <c r="C1130" s="24" t="str">
        <f t="shared" si="117"/>
        <v>Power Savings Blitz</v>
      </c>
      <c r="D1130" s="24" t="str">
        <f t="shared" si="117"/>
        <v>Business</v>
      </c>
      <c r="E1130" s="24">
        <f t="shared" si="117"/>
        <v>2009</v>
      </c>
      <c r="F1130" s="25" t="str">
        <f t="shared" si="117"/>
        <v>Preliminary</v>
      </c>
      <c r="H1130" s="23">
        <f t="shared" si="114"/>
        <v>27</v>
      </c>
      <c r="I1130" s="25" t="s">
        <v>889</v>
      </c>
      <c r="K1130" s="184">
        <v>3.4000000000000002E-2</v>
      </c>
      <c r="L1130" s="185">
        <v>249</v>
      </c>
      <c r="M1130" s="185">
        <v>572.70000000000005</v>
      </c>
      <c r="N1130" s="186">
        <v>3.1620000000000002E-2</v>
      </c>
      <c r="O1130" s="185">
        <v>231.57</v>
      </c>
      <c r="P1130" s="185">
        <v>532.61099999999988</v>
      </c>
      <c r="Q1130" s="187">
        <v>93</v>
      </c>
      <c r="R1130" s="188">
        <v>2.2999999999999998</v>
      </c>
      <c r="T1130" s="184">
        <v>0</v>
      </c>
      <c r="U1130" s="189">
        <v>0</v>
      </c>
      <c r="V1130" s="185">
        <v>0</v>
      </c>
      <c r="W1130" s="185">
        <v>0</v>
      </c>
      <c r="X1130" s="189">
        <v>0</v>
      </c>
      <c r="Y1130" s="185">
        <v>0</v>
      </c>
      <c r="Z1130" s="190">
        <v>0</v>
      </c>
    </row>
    <row r="1131" spans="1:26" hidden="1">
      <c r="A1131" s="323">
        <f t="shared" si="115"/>
        <v>1125</v>
      </c>
      <c r="B1131" s="324">
        <f t="shared" si="117"/>
        <v>42</v>
      </c>
      <c r="C1131" s="324" t="str">
        <f t="shared" si="117"/>
        <v>Power Savings Blitz</v>
      </c>
      <c r="D1131" s="324" t="str">
        <f t="shared" si="117"/>
        <v>Business</v>
      </c>
      <c r="E1131" s="324">
        <f t="shared" si="117"/>
        <v>2009</v>
      </c>
      <c r="F1131" s="325" t="str">
        <f t="shared" si="117"/>
        <v>Preliminary</v>
      </c>
      <c r="H1131" s="323">
        <f t="shared" si="114"/>
        <v>28</v>
      </c>
      <c r="I1131" s="325" t="s">
        <v>890</v>
      </c>
      <c r="K1131" s="326">
        <v>4.3999999999999997E-2</v>
      </c>
      <c r="L1131" s="198">
        <v>323</v>
      </c>
      <c r="M1131" s="198">
        <v>742.9</v>
      </c>
      <c r="N1131" s="327">
        <v>4.0919999999999998E-2</v>
      </c>
      <c r="O1131" s="198">
        <v>300.39</v>
      </c>
      <c r="P1131" s="198">
        <v>690.89699999999993</v>
      </c>
      <c r="Q1131" s="328">
        <v>93</v>
      </c>
      <c r="R1131" s="329">
        <v>2.2999999999999998</v>
      </c>
      <c r="T1131" s="326">
        <v>8</v>
      </c>
      <c r="U1131" s="197">
        <v>0.35171604597701145</v>
      </c>
      <c r="V1131" s="198">
        <v>2585.8560000000002</v>
      </c>
      <c r="W1131" s="198">
        <v>5947.4687999999996</v>
      </c>
      <c r="X1131" s="197">
        <v>0.32709592275862065</v>
      </c>
      <c r="Y1131" s="198">
        <v>2404.8460800000003</v>
      </c>
      <c r="Z1131" s="199">
        <v>5531.1459839999998</v>
      </c>
    </row>
    <row r="1132" spans="1:26" hidden="1">
      <c r="A1132" s="23">
        <f t="shared" si="115"/>
        <v>1126</v>
      </c>
      <c r="B1132" s="24">
        <f t="shared" si="117"/>
        <v>42</v>
      </c>
      <c r="C1132" s="24" t="str">
        <f t="shared" si="117"/>
        <v>Power Savings Blitz</v>
      </c>
      <c r="D1132" s="24" t="str">
        <f t="shared" si="117"/>
        <v>Business</v>
      </c>
      <c r="E1132" s="24">
        <f t="shared" si="117"/>
        <v>2009</v>
      </c>
      <c r="F1132" s="25" t="str">
        <f t="shared" si="117"/>
        <v>Preliminary</v>
      </c>
      <c r="H1132" s="23">
        <f t="shared" si="114"/>
        <v>29</v>
      </c>
      <c r="I1132" s="25" t="s">
        <v>891</v>
      </c>
      <c r="K1132" s="184">
        <v>2.7E-2</v>
      </c>
      <c r="L1132" s="185">
        <v>197</v>
      </c>
      <c r="M1132" s="185">
        <v>453.1</v>
      </c>
      <c r="N1132" s="186">
        <v>2.511E-2</v>
      </c>
      <c r="O1132" s="185">
        <v>183.21</v>
      </c>
      <c r="P1132" s="185">
        <v>421.38299999999998</v>
      </c>
      <c r="Q1132" s="187">
        <v>93</v>
      </c>
      <c r="R1132" s="188">
        <v>2.2999999999999998</v>
      </c>
      <c r="T1132" s="184">
        <v>0</v>
      </c>
      <c r="U1132" s="189">
        <v>0</v>
      </c>
      <c r="V1132" s="185">
        <v>0</v>
      </c>
      <c r="W1132" s="185">
        <v>0</v>
      </c>
      <c r="X1132" s="189">
        <v>0</v>
      </c>
      <c r="Y1132" s="185">
        <v>0</v>
      </c>
      <c r="Z1132" s="190">
        <v>0</v>
      </c>
    </row>
    <row r="1133" spans="1:26" hidden="1">
      <c r="A1133" s="323">
        <f t="shared" si="115"/>
        <v>1127</v>
      </c>
      <c r="B1133" s="324">
        <f t="shared" si="117"/>
        <v>42</v>
      </c>
      <c r="C1133" s="324" t="str">
        <f t="shared" si="117"/>
        <v>Power Savings Blitz</v>
      </c>
      <c r="D1133" s="324" t="str">
        <f t="shared" si="117"/>
        <v>Business</v>
      </c>
      <c r="E1133" s="324">
        <f t="shared" si="117"/>
        <v>2009</v>
      </c>
      <c r="F1133" s="325" t="str">
        <f t="shared" si="117"/>
        <v>Preliminary</v>
      </c>
      <c r="H1133" s="323">
        <f t="shared" si="114"/>
        <v>30</v>
      </c>
      <c r="I1133" s="325" t="s">
        <v>892</v>
      </c>
      <c r="K1133" s="326">
        <v>1.7000000000000001E-2</v>
      </c>
      <c r="L1133" s="198">
        <v>122</v>
      </c>
      <c r="M1133" s="198">
        <v>73.2</v>
      </c>
      <c r="N1133" s="327">
        <v>1.5810000000000001E-2</v>
      </c>
      <c r="O1133" s="198">
        <v>113.46</v>
      </c>
      <c r="P1133" s="198">
        <v>68.076000000000008</v>
      </c>
      <c r="Q1133" s="328">
        <v>93</v>
      </c>
      <c r="R1133" s="329">
        <v>0.6</v>
      </c>
      <c r="T1133" s="326">
        <v>0</v>
      </c>
      <c r="U1133" s="197">
        <v>0</v>
      </c>
      <c r="V1133" s="198">
        <v>0</v>
      </c>
      <c r="W1133" s="198">
        <v>0</v>
      </c>
      <c r="X1133" s="197">
        <v>0</v>
      </c>
      <c r="Y1133" s="198">
        <v>0</v>
      </c>
      <c r="Z1133" s="199">
        <v>0</v>
      </c>
    </row>
    <row r="1134" spans="1:26" hidden="1">
      <c r="A1134" s="23">
        <f t="shared" si="115"/>
        <v>1128</v>
      </c>
      <c r="B1134" s="24">
        <f t="shared" si="117"/>
        <v>42</v>
      </c>
      <c r="C1134" s="24" t="str">
        <f t="shared" si="117"/>
        <v>Power Savings Blitz</v>
      </c>
      <c r="D1134" s="24" t="str">
        <f t="shared" si="117"/>
        <v>Business</v>
      </c>
      <c r="E1134" s="24">
        <f t="shared" si="117"/>
        <v>2009</v>
      </c>
      <c r="F1134" s="25" t="str">
        <f t="shared" si="117"/>
        <v>Preliminary</v>
      </c>
      <c r="H1134" s="23">
        <f t="shared" si="114"/>
        <v>31</v>
      </c>
      <c r="I1134" s="25" t="s">
        <v>893</v>
      </c>
      <c r="K1134" s="184">
        <v>3.4000000000000002E-2</v>
      </c>
      <c r="L1134" s="185">
        <v>249</v>
      </c>
      <c r="M1134" s="185">
        <v>572.70000000000005</v>
      </c>
      <c r="N1134" s="186">
        <v>3.1620000000000002E-2</v>
      </c>
      <c r="O1134" s="185">
        <v>231.57</v>
      </c>
      <c r="P1134" s="185">
        <v>532.61099999999988</v>
      </c>
      <c r="Q1134" s="187">
        <v>93</v>
      </c>
      <c r="R1134" s="188">
        <v>2.2999999999999998</v>
      </c>
      <c r="T1134" s="184">
        <v>0</v>
      </c>
      <c r="U1134" s="189">
        <v>0</v>
      </c>
      <c r="V1134" s="185">
        <v>0</v>
      </c>
      <c r="W1134" s="185">
        <v>0</v>
      </c>
      <c r="X1134" s="189">
        <v>0</v>
      </c>
      <c r="Y1134" s="185">
        <v>0</v>
      </c>
      <c r="Z1134" s="190">
        <v>0</v>
      </c>
    </row>
    <row r="1135" spans="1:26" hidden="1">
      <c r="A1135" s="323">
        <f t="shared" si="115"/>
        <v>1129</v>
      </c>
      <c r="B1135" s="324">
        <f t="shared" si="117"/>
        <v>42</v>
      </c>
      <c r="C1135" s="324" t="str">
        <f t="shared" si="117"/>
        <v>Power Savings Blitz</v>
      </c>
      <c r="D1135" s="324" t="str">
        <f t="shared" si="117"/>
        <v>Business</v>
      </c>
      <c r="E1135" s="324">
        <f t="shared" si="117"/>
        <v>2009</v>
      </c>
      <c r="F1135" s="325" t="str">
        <f t="shared" si="117"/>
        <v>Preliminary</v>
      </c>
      <c r="H1135" s="323">
        <f t="shared" si="114"/>
        <v>32</v>
      </c>
      <c r="I1135" s="325" t="s">
        <v>894</v>
      </c>
      <c r="K1135" s="326">
        <v>1.4999999999999999E-2</v>
      </c>
      <c r="L1135" s="198">
        <v>109</v>
      </c>
      <c r="M1135" s="198">
        <v>65.400000000000006</v>
      </c>
      <c r="N1135" s="327">
        <v>1.3950000000000001E-2</v>
      </c>
      <c r="O1135" s="198">
        <v>101.37</v>
      </c>
      <c r="P1135" s="198">
        <v>60.821999999999989</v>
      </c>
      <c r="Q1135" s="328">
        <v>93</v>
      </c>
      <c r="R1135" s="329">
        <v>0.6</v>
      </c>
      <c r="T1135" s="326">
        <v>0</v>
      </c>
      <c r="U1135" s="197">
        <v>0</v>
      </c>
      <c r="V1135" s="198">
        <v>0</v>
      </c>
      <c r="W1135" s="198">
        <v>0</v>
      </c>
      <c r="X1135" s="197">
        <v>0</v>
      </c>
      <c r="Y1135" s="198">
        <v>0</v>
      </c>
      <c r="Z1135" s="199">
        <v>0</v>
      </c>
    </row>
    <row r="1136" spans="1:26" hidden="1">
      <c r="A1136" s="23">
        <f t="shared" si="115"/>
        <v>1130</v>
      </c>
      <c r="B1136" s="24">
        <f t="shared" si="117"/>
        <v>42</v>
      </c>
      <c r="C1136" s="24" t="str">
        <f t="shared" si="117"/>
        <v>Power Savings Blitz</v>
      </c>
      <c r="D1136" s="24" t="str">
        <f t="shared" si="117"/>
        <v>Business</v>
      </c>
      <c r="E1136" s="24">
        <f t="shared" si="117"/>
        <v>2009</v>
      </c>
      <c r="F1136" s="25" t="str">
        <f t="shared" si="117"/>
        <v>Preliminary</v>
      </c>
      <c r="H1136" s="23">
        <f t="shared" si="114"/>
        <v>33</v>
      </c>
      <c r="I1136" s="25" t="s">
        <v>895</v>
      </c>
      <c r="K1136" s="184">
        <v>3.6999999999999998E-2</v>
      </c>
      <c r="L1136" s="185">
        <v>271</v>
      </c>
      <c r="M1136" s="185">
        <v>623.29999999999995</v>
      </c>
      <c r="N1136" s="186">
        <v>3.4409999999999996E-2</v>
      </c>
      <c r="O1136" s="185">
        <v>252.03</v>
      </c>
      <c r="P1136" s="185">
        <v>579.66899999999998</v>
      </c>
      <c r="Q1136" s="187">
        <v>93</v>
      </c>
      <c r="R1136" s="188">
        <v>2.2999999999999998</v>
      </c>
      <c r="T1136" s="184">
        <v>0</v>
      </c>
      <c r="U1136" s="189">
        <v>0</v>
      </c>
      <c r="V1136" s="185">
        <v>0</v>
      </c>
      <c r="W1136" s="185">
        <v>0</v>
      </c>
      <c r="X1136" s="189">
        <v>0</v>
      </c>
      <c r="Y1136" s="185">
        <v>0</v>
      </c>
      <c r="Z1136" s="190">
        <v>0</v>
      </c>
    </row>
    <row r="1137" spans="1:26" hidden="1">
      <c r="A1137" s="323">
        <f t="shared" si="115"/>
        <v>1131</v>
      </c>
      <c r="B1137" s="324">
        <f t="shared" ref="B1137:F1152" si="118">B1136</f>
        <v>42</v>
      </c>
      <c r="C1137" s="324" t="str">
        <f t="shared" si="118"/>
        <v>Power Savings Blitz</v>
      </c>
      <c r="D1137" s="324" t="str">
        <f t="shared" si="118"/>
        <v>Business</v>
      </c>
      <c r="E1137" s="324">
        <f t="shared" si="118"/>
        <v>2009</v>
      </c>
      <c r="F1137" s="325" t="str">
        <f t="shared" si="118"/>
        <v>Preliminary</v>
      </c>
      <c r="H1137" s="323">
        <f t="shared" si="114"/>
        <v>34</v>
      </c>
      <c r="I1137" s="325" t="s">
        <v>896</v>
      </c>
      <c r="K1137" s="326">
        <v>1.7999999999999999E-2</v>
      </c>
      <c r="L1137" s="198">
        <v>131</v>
      </c>
      <c r="M1137" s="198">
        <v>78.599999999999994</v>
      </c>
      <c r="N1137" s="327">
        <v>1.6739999999999998E-2</v>
      </c>
      <c r="O1137" s="198">
        <v>121.83</v>
      </c>
      <c r="P1137" s="198">
        <v>73.097999999999999</v>
      </c>
      <c r="Q1137" s="328">
        <v>93</v>
      </c>
      <c r="R1137" s="329">
        <v>0.6</v>
      </c>
      <c r="T1137" s="326">
        <v>7</v>
      </c>
      <c r="U1137" s="197">
        <v>0.12476413793103447</v>
      </c>
      <c r="V1137" s="198">
        <v>917.28</v>
      </c>
      <c r="W1137" s="198">
        <v>550.36799999999994</v>
      </c>
      <c r="X1137" s="197">
        <v>0.11603064827586206</v>
      </c>
      <c r="Y1137" s="198">
        <v>853.07040000000006</v>
      </c>
      <c r="Z1137" s="199">
        <v>511.84223999999995</v>
      </c>
    </row>
    <row r="1138" spans="1:26" hidden="1">
      <c r="A1138" s="23">
        <f t="shared" si="115"/>
        <v>1132</v>
      </c>
      <c r="B1138" s="24">
        <f t="shared" si="118"/>
        <v>42</v>
      </c>
      <c r="C1138" s="24" t="str">
        <f t="shared" si="118"/>
        <v>Power Savings Blitz</v>
      </c>
      <c r="D1138" s="24" t="str">
        <f t="shared" si="118"/>
        <v>Business</v>
      </c>
      <c r="E1138" s="24">
        <f t="shared" si="118"/>
        <v>2009</v>
      </c>
      <c r="F1138" s="25" t="str">
        <f t="shared" si="118"/>
        <v>Preliminary</v>
      </c>
      <c r="H1138" s="23">
        <f t="shared" si="114"/>
        <v>35</v>
      </c>
      <c r="I1138" s="25" t="s">
        <v>897</v>
      </c>
      <c r="K1138" s="184">
        <v>4.3999999999999997E-2</v>
      </c>
      <c r="L1138" s="185">
        <v>323</v>
      </c>
      <c r="M1138" s="185">
        <v>742.9</v>
      </c>
      <c r="N1138" s="186">
        <v>4.0919999999999998E-2</v>
      </c>
      <c r="O1138" s="185">
        <v>300.39</v>
      </c>
      <c r="P1138" s="185">
        <v>690.89699999999993</v>
      </c>
      <c r="Q1138" s="187">
        <v>93</v>
      </c>
      <c r="R1138" s="188">
        <v>2.2999999999999998</v>
      </c>
      <c r="T1138" s="184">
        <v>0</v>
      </c>
      <c r="U1138" s="189">
        <v>0</v>
      </c>
      <c r="V1138" s="185">
        <v>0</v>
      </c>
      <c r="W1138" s="185">
        <v>0</v>
      </c>
      <c r="X1138" s="189">
        <v>0</v>
      </c>
      <c r="Y1138" s="185">
        <v>0</v>
      </c>
      <c r="Z1138" s="190">
        <v>0</v>
      </c>
    </row>
    <row r="1139" spans="1:26" hidden="1">
      <c r="A1139" s="323">
        <f t="shared" si="115"/>
        <v>1133</v>
      </c>
      <c r="B1139" s="324">
        <f t="shared" si="118"/>
        <v>42</v>
      </c>
      <c r="C1139" s="324" t="str">
        <f t="shared" si="118"/>
        <v>Power Savings Blitz</v>
      </c>
      <c r="D1139" s="324" t="str">
        <f t="shared" si="118"/>
        <v>Business</v>
      </c>
      <c r="E1139" s="324">
        <f t="shared" si="118"/>
        <v>2009</v>
      </c>
      <c r="F1139" s="325" t="str">
        <f t="shared" si="118"/>
        <v>Preliminary</v>
      </c>
      <c r="H1139" s="323">
        <f t="shared" si="114"/>
        <v>36</v>
      </c>
      <c r="I1139" s="325" t="s">
        <v>898</v>
      </c>
      <c r="K1139" s="326">
        <v>1.4999999999999999E-2</v>
      </c>
      <c r="L1139" s="198">
        <v>109</v>
      </c>
      <c r="M1139" s="198">
        <v>65.400000000000006</v>
      </c>
      <c r="N1139" s="327">
        <v>1.3950000000000001E-2</v>
      </c>
      <c r="O1139" s="198">
        <v>101.37</v>
      </c>
      <c r="P1139" s="198">
        <v>60.821999999999989</v>
      </c>
      <c r="Q1139" s="328">
        <v>93</v>
      </c>
      <c r="R1139" s="329">
        <v>0.6</v>
      </c>
      <c r="T1139" s="326">
        <v>0</v>
      </c>
      <c r="U1139" s="197">
        <v>0</v>
      </c>
      <c r="V1139" s="198">
        <v>0</v>
      </c>
      <c r="W1139" s="198">
        <v>0</v>
      </c>
      <c r="X1139" s="197">
        <v>0</v>
      </c>
      <c r="Y1139" s="198">
        <v>0</v>
      </c>
      <c r="Z1139" s="199">
        <v>0</v>
      </c>
    </row>
    <row r="1140" spans="1:26" hidden="1">
      <c r="A1140" s="23">
        <f t="shared" si="115"/>
        <v>1134</v>
      </c>
      <c r="B1140" s="24">
        <f t="shared" si="118"/>
        <v>42</v>
      </c>
      <c r="C1140" s="24" t="str">
        <f t="shared" si="118"/>
        <v>Power Savings Blitz</v>
      </c>
      <c r="D1140" s="24" t="str">
        <f t="shared" si="118"/>
        <v>Business</v>
      </c>
      <c r="E1140" s="24">
        <f t="shared" si="118"/>
        <v>2009</v>
      </c>
      <c r="F1140" s="25" t="str">
        <f t="shared" si="118"/>
        <v>Preliminary</v>
      </c>
      <c r="H1140" s="23">
        <f t="shared" si="114"/>
        <v>37</v>
      </c>
      <c r="I1140" s="25" t="s">
        <v>899</v>
      </c>
      <c r="K1140" s="184">
        <v>3.4000000000000002E-2</v>
      </c>
      <c r="L1140" s="185">
        <v>318</v>
      </c>
      <c r="M1140" s="185">
        <v>2226</v>
      </c>
      <c r="N1140" s="186">
        <v>3.1620000000000002E-2</v>
      </c>
      <c r="O1140" s="185">
        <v>295.74</v>
      </c>
      <c r="P1140" s="185">
        <v>2070.1799999999998</v>
      </c>
      <c r="Q1140" s="187">
        <v>93</v>
      </c>
      <c r="R1140" s="188">
        <v>7</v>
      </c>
      <c r="T1140" s="184">
        <v>0</v>
      </c>
      <c r="U1140" s="189">
        <v>0</v>
      </c>
      <c r="V1140" s="185">
        <v>0</v>
      </c>
      <c r="W1140" s="185">
        <v>0</v>
      </c>
      <c r="X1140" s="189">
        <v>0</v>
      </c>
      <c r="Y1140" s="185">
        <v>0</v>
      </c>
      <c r="Z1140" s="190">
        <v>0</v>
      </c>
    </row>
    <row r="1141" spans="1:26" hidden="1">
      <c r="A1141" s="323">
        <f t="shared" si="115"/>
        <v>1135</v>
      </c>
      <c r="B1141" s="324">
        <f t="shared" si="118"/>
        <v>42</v>
      </c>
      <c r="C1141" s="324" t="str">
        <f t="shared" si="118"/>
        <v>Power Savings Blitz</v>
      </c>
      <c r="D1141" s="324" t="str">
        <f t="shared" si="118"/>
        <v>Business</v>
      </c>
      <c r="E1141" s="324">
        <f t="shared" si="118"/>
        <v>2009</v>
      </c>
      <c r="F1141" s="325" t="str">
        <f t="shared" si="118"/>
        <v>Preliminary</v>
      </c>
      <c r="H1141" s="323">
        <f t="shared" si="114"/>
        <v>38</v>
      </c>
      <c r="I1141" s="325" t="s">
        <v>900</v>
      </c>
      <c r="K1141" s="326">
        <v>1.7000000000000001E-2</v>
      </c>
      <c r="L1141" s="198">
        <v>154</v>
      </c>
      <c r="M1141" s="198">
        <v>1078</v>
      </c>
      <c r="N1141" s="327">
        <v>1.5810000000000001E-2</v>
      </c>
      <c r="O1141" s="198">
        <v>143.22</v>
      </c>
      <c r="P1141" s="198">
        <v>1002.54</v>
      </c>
      <c r="Q1141" s="328">
        <v>93</v>
      </c>
      <c r="R1141" s="329">
        <v>7</v>
      </c>
      <c r="T1141" s="326">
        <v>2</v>
      </c>
      <c r="U1141" s="197">
        <v>3.3018294384816425E-2</v>
      </c>
      <c r="V1141" s="198">
        <v>307.7776726584674</v>
      </c>
      <c r="W1141" s="198">
        <v>2154.4437086092717</v>
      </c>
      <c r="X1141" s="197">
        <v>3.0707013777879277E-2</v>
      </c>
      <c r="Y1141" s="198">
        <v>286.23323557237467</v>
      </c>
      <c r="Z1141" s="199">
        <v>2003.6326490066228</v>
      </c>
    </row>
    <row r="1142" spans="1:26" hidden="1">
      <c r="A1142" s="23">
        <f t="shared" si="115"/>
        <v>1136</v>
      </c>
      <c r="B1142" s="24">
        <f t="shared" si="118"/>
        <v>42</v>
      </c>
      <c r="C1142" s="24" t="str">
        <f t="shared" si="118"/>
        <v>Power Savings Blitz</v>
      </c>
      <c r="D1142" s="24" t="str">
        <f t="shared" si="118"/>
        <v>Business</v>
      </c>
      <c r="E1142" s="24">
        <f t="shared" si="118"/>
        <v>2009</v>
      </c>
      <c r="F1142" s="25" t="str">
        <f t="shared" si="118"/>
        <v>Preliminary</v>
      </c>
      <c r="H1142" s="23">
        <f t="shared" si="114"/>
        <v>39</v>
      </c>
      <c r="I1142" s="25" t="s">
        <v>901</v>
      </c>
      <c r="K1142" s="184">
        <v>6.4000000000000001E-2</v>
      </c>
      <c r="L1142" s="185">
        <v>600</v>
      </c>
      <c r="M1142" s="185">
        <v>9000</v>
      </c>
      <c r="N1142" s="186">
        <v>5.9519999999999997E-2</v>
      </c>
      <c r="O1142" s="185">
        <v>558</v>
      </c>
      <c r="P1142" s="185">
        <v>8370</v>
      </c>
      <c r="Q1142" s="187">
        <v>93</v>
      </c>
      <c r="R1142" s="188">
        <v>15</v>
      </c>
      <c r="T1142" s="184">
        <v>8</v>
      </c>
      <c r="U1142" s="189">
        <v>0.51494252873563218</v>
      </c>
      <c r="V1142" s="185">
        <v>4800</v>
      </c>
      <c r="W1142" s="185">
        <v>72000</v>
      </c>
      <c r="X1142" s="189">
        <v>0.47889655172413798</v>
      </c>
      <c r="Y1142" s="185">
        <v>4464</v>
      </c>
      <c r="Z1142" s="190">
        <v>66960</v>
      </c>
    </row>
    <row r="1143" spans="1:26" hidden="1">
      <c r="A1143" s="323">
        <f t="shared" si="115"/>
        <v>1137</v>
      </c>
      <c r="B1143" s="324">
        <f t="shared" si="118"/>
        <v>42</v>
      </c>
      <c r="C1143" s="324" t="str">
        <f t="shared" si="118"/>
        <v>Power Savings Blitz</v>
      </c>
      <c r="D1143" s="324" t="str">
        <f t="shared" si="118"/>
        <v>Business</v>
      </c>
      <c r="E1143" s="324">
        <f t="shared" si="118"/>
        <v>2009</v>
      </c>
      <c r="F1143" s="325" t="str">
        <f t="shared" si="118"/>
        <v>Preliminary</v>
      </c>
      <c r="H1143" s="323">
        <f t="shared" si="114"/>
        <v>40</v>
      </c>
      <c r="I1143" s="325" t="s">
        <v>902</v>
      </c>
      <c r="K1143" s="326">
        <v>4.0000000000000001E-3</v>
      </c>
      <c r="L1143" s="198">
        <v>34</v>
      </c>
      <c r="M1143" s="198">
        <v>170</v>
      </c>
      <c r="N1143" s="327">
        <v>3.7199999999999998E-3</v>
      </c>
      <c r="O1143" s="198">
        <v>31.62</v>
      </c>
      <c r="P1143" s="198">
        <v>158.1</v>
      </c>
      <c r="Q1143" s="328">
        <v>93</v>
      </c>
      <c r="R1143" s="329">
        <v>5</v>
      </c>
      <c r="T1143" s="326">
        <v>0</v>
      </c>
      <c r="U1143" s="197">
        <v>0</v>
      </c>
      <c r="V1143" s="198">
        <v>0</v>
      </c>
      <c r="W1143" s="198">
        <v>0</v>
      </c>
      <c r="X1143" s="197">
        <v>0</v>
      </c>
      <c r="Y1143" s="198">
        <v>0</v>
      </c>
      <c r="Z1143" s="199">
        <v>0</v>
      </c>
    </row>
    <row r="1144" spans="1:26" hidden="1">
      <c r="A1144" s="23">
        <f t="shared" si="115"/>
        <v>1138</v>
      </c>
      <c r="B1144" s="24">
        <f t="shared" si="118"/>
        <v>42</v>
      </c>
      <c r="C1144" s="24" t="str">
        <f t="shared" si="118"/>
        <v>Power Savings Blitz</v>
      </c>
      <c r="D1144" s="24" t="str">
        <f t="shared" si="118"/>
        <v>Business</v>
      </c>
      <c r="E1144" s="24">
        <f t="shared" si="118"/>
        <v>2009</v>
      </c>
      <c r="F1144" s="25" t="str">
        <f t="shared" si="118"/>
        <v>Preliminary</v>
      </c>
      <c r="H1144" s="23">
        <f t="shared" si="114"/>
        <v>41</v>
      </c>
      <c r="I1144" s="25" t="s">
        <v>903</v>
      </c>
      <c r="K1144" s="184">
        <v>0</v>
      </c>
      <c r="L1144" s="185">
        <v>0</v>
      </c>
      <c r="M1144" s="185">
        <v>0</v>
      </c>
      <c r="N1144" s="186">
        <v>0</v>
      </c>
      <c r="O1144" s="185">
        <v>0</v>
      </c>
      <c r="P1144" s="185">
        <v>0</v>
      </c>
      <c r="Q1144" s="187">
        <v>93</v>
      </c>
      <c r="R1144" s="188">
        <v>0</v>
      </c>
      <c r="T1144" s="184">
        <v>0</v>
      </c>
      <c r="U1144" s="189">
        <v>0</v>
      </c>
      <c r="V1144" s="185">
        <v>0</v>
      </c>
      <c r="W1144" s="185">
        <v>0</v>
      </c>
      <c r="X1144" s="189">
        <v>0</v>
      </c>
      <c r="Y1144" s="185">
        <v>0</v>
      </c>
      <c r="Z1144" s="190">
        <v>0</v>
      </c>
    </row>
    <row r="1145" spans="1:26" hidden="1">
      <c r="A1145" s="323">
        <f t="shared" si="115"/>
        <v>1139</v>
      </c>
      <c r="B1145" s="324">
        <f t="shared" si="118"/>
        <v>42</v>
      </c>
      <c r="C1145" s="324" t="str">
        <f t="shared" si="118"/>
        <v>Power Savings Blitz</v>
      </c>
      <c r="D1145" s="324" t="str">
        <f t="shared" si="118"/>
        <v>Business</v>
      </c>
      <c r="E1145" s="324">
        <f t="shared" si="118"/>
        <v>2009</v>
      </c>
      <c r="F1145" s="325" t="str">
        <f t="shared" si="118"/>
        <v>Preliminary</v>
      </c>
      <c r="H1145" s="323">
        <f t="shared" si="114"/>
        <v>42</v>
      </c>
      <c r="I1145" s="325" t="s">
        <v>904</v>
      </c>
      <c r="K1145" s="326">
        <v>0</v>
      </c>
      <c r="L1145" s="198">
        <v>0</v>
      </c>
      <c r="M1145" s="198">
        <v>0</v>
      </c>
      <c r="N1145" s="327">
        <v>0</v>
      </c>
      <c r="O1145" s="198">
        <v>0</v>
      </c>
      <c r="P1145" s="198">
        <v>0</v>
      </c>
      <c r="Q1145" s="328">
        <v>93</v>
      </c>
      <c r="R1145" s="329">
        <v>0</v>
      </c>
      <c r="T1145" s="326">
        <v>49</v>
      </c>
      <c r="U1145" s="197">
        <v>0</v>
      </c>
      <c r="V1145" s="198">
        <v>0</v>
      </c>
      <c r="W1145" s="198">
        <v>0</v>
      </c>
      <c r="X1145" s="197">
        <v>0</v>
      </c>
      <c r="Y1145" s="198">
        <v>0</v>
      </c>
      <c r="Z1145" s="199">
        <v>0</v>
      </c>
    </row>
    <row r="1146" spans="1:26" hidden="1">
      <c r="A1146" s="23">
        <f t="shared" si="115"/>
        <v>1140</v>
      </c>
      <c r="B1146" s="24">
        <f t="shared" si="118"/>
        <v>42</v>
      </c>
      <c r="C1146" s="24" t="str">
        <f t="shared" si="118"/>
        <v>Power Savings Blitz</v>
      </c>
      <c r="D1146" s="24" t="str">
        <f t="shared" si="118"/>
        <v>Business</v>
      </c>
      <c r="E1146" s="24">
        <f t="shared" si="118"/>
        <v>2009</v>
      </c>
      <c r="F1146" s="25" t="str">
        <f t="shared" si="118"/>
        <v>Preliminary</v>
      </c>
      <c r="H1146" s="23">
        <f t="shared" si="114"/>
        <v>43</v>
      </c>
      <c r="I1146" s="25" t="s">
        <v>905</v>
      </c>
      <c r="K1146" s="184">
        <v>0</v>
      </c>
      <c r="L1146" s="185">
        <v>0</v>
      </c>
      <c r="M1146" s="185">
        <v>0</v>
      </c>
      <c r="N1146" s="186">
        <v>0</v>
      </c>
      <c r="O1146" s="185">
        <v>0</v>
      </c>
      <c r="P1146" s="185">
        <v>0</v>
      </c>
      <c r="Q1146" s="187">
        <v>93</v>
      </c>
      <c r="R1146" s="188">
        <v>0</v>
      </c>
      <c r="T1146" s="184">
        <v>0</v>
      </c>
      <c r="U1146" s="189">
        <v>0</v>
      </c>
      <c r="V1146" s="185">
        <v>0</v>
      </c>
      <c r="W1146" s="185">
        <v>0</v>
      </c>
      <c r="X1146" s="189">
        <v>0</v>
      </c>
      <c r="Y1146" s="185">
        <v>0</v>
      </c>
      <c r="Z1146" s="190">
        <v>0</v>
      </c>
    </row>
    <row r="1147" spans="1:26" hidden="1">
      <c r="A1147" s="323">
        <f t="shared" si="115"/>
        <v>1141</v>
      </c>
      <c r="B1147" s="324">
        <f t="shared" si="118"/>
        <v>42</v>
      </c>
      <c r="C1147" s="324" t="str">
        <f t="shared" si="118"/>
        <v>Power Savings Blitz</v>
      </c>
      <c r="D1147" s="324" t="str">
        <f t="shared" si="118"/>
        <v>Business</v>
      </c>
      <c r="E1147" s="324">
        <f t="shared" si="118"/>
        <v>2009</v>
      </c>
      <c r="F1147" s="325" t="str">
        <f t="shared" si="118"/>
        <v>Preliminary</v>
      </c>
      <c r="H1147" s="323">
        <f t="shared" si="114"/>
        <v>44</v>
      </c>
      <c r="I1147" s="325" t="s">
        <v>906</v>
      </c>
      <c r="K1147" s="326">
        <v>0</v>
      </c>
      <c r="L1147" s="198">
        <v>0</v>
      </c>
      <c r="M1147" s="198">
        <v>0</v>
      </c>
      <c r="N1147" s="327">
        <v>0</v>
      </c>
      <c r="O1147" s="198">
        <v>0</v>
      </c>
      <c r="P1147" s="198">
        <v>0</v>
      </c>
      <c r="Q1147" s="328">
        <v>93</v>
      </c>
      <c r="R1147" s="329">
        <v>0</v>
      </c>
      <c r="T1147" s="326">
        <v>0</v>
      </c>
      <c r="U1147" s="197">
        <v>0</v>
      </c>
      <c r="V1147" s="198">
        <v>0</v>
      </c>
      <c r="W1147" s="198">
        <v>0</v>
      </c>
      <c r="X1147" s="197">
        <v>0</v>
      </c>
      <c r="Y1147" s="198">
        <v>0</v>
      </c>
      <c r="Z1147" s="199">
        <v>0</v>
      </c>
    </row>
    <row r="1148" spans="1:26" hidden="1">
      <c r="A1148" s="23">
        <f t="shared" si="115"/>
        <v>1142</v>
      </c>
      <c r="B1148" s="24">
        <f t="shared" si="118"/>
        <v>42</v>
      </c>
      <c r="C1148" s="24" t="str">
        <f t="shared" si="118"/>
        <v>Power Savings Blitz</v>
      </c>
      <c r="D1148" s="24" t="str">
        <f t="shared" si="118"/>
        <v>Business</v>
      </c>
      <c r="E1148" s="24">
        <f t="shared" si="118"/>
        <v>2009</v>
      </c>
      <c r="F1148" s="25" t="str">
        <f t="shared" si="118"/>
        <v>Preliminary</v>
      </c>
      <c r="H1148" s="23">
        <f t="shared" si="114"/>
        <v>45</v>
      </c>
      <c r="I1148" s="25" t="s">
        <v>907</v>
      </c>
      <c r="K1148" s="184">
        <v>0</v>
      </c>
      <c r="L1148" s="185">
        <v>0</v>
      </c>
      <c r="M1148" s="185">
        <v>0</v>
      </c>
      <c r="N1148" s="186">
        <v>0</v>
      </c>
      <c r="O1148" s="185">
        <v>0</v>
      </c>
      <c r="P1148" s="185">
        <v>0</v>
      </c>
      <c r="Q1148" s="187">
        <v>93</v>
      </c>
      <c r="R1148" s="188">
        <v>0</v>
      </c>
      <c r="T1148" s="184">
        <v>0</v>
      </c>
      <c r="U1148" s="189">
        <v>0</v>
      </c>
      <c r="V1148" s="185">
        <v>0</v>
      </c>
      <c r="W1148" s="185">
        <v>0</v>
      </c>
      <c r="X1148" s="189">
        <v>0</v>
      </c>
      <c r="Y1148" s="185">
        <v>0</v>
      </c>
      <c r="Z1148" s="190">
        <v>0</v>
      </c>
    </row>
    <row r="1149" spans="1:26" hidden="1">
      <c r="A1149" s="323">
        <f t="shared" si="115"/>
        <v>1143</v>
      </c>
      <c r="B1149" s="324">
        <f t="shared" si="118"/>
        <v>42</v>
      </c>
      <c r="C1149" s="324" t="str">
        <f t="shared" si="118"/>
        <v>Power Savings Blitz</v>
      </c>
      <c r="D1149" s="324" t="str">
        <f t="shared" si="118"/>
        <v>Business</v>
      </c>
      <c r="E1149" s="324">
        <f t="shared" si="118"/>
        <v>2009</v>
      </c>
      <c r="F1149" s="325" t="str">
        <f t="shared" si="118"/>
        <v>Preliminary</v>
      </c>
      <c r="H1149" s="323">
        <f t="shared" si="114"/>
        <v>46</v>
      </c>
      <c r="I1149" s="325" t="s">
        <v>908</v>
      </c>
      <c r="K1149" s="326">
        <v>8.3000000000000004E-2</v>
      </c>
      <c r="L1149" s="198">
        <v>612</v>
      </c>
      <c r="M1149" s="198">
        <v>8996.4</v>
      </c>
      <c r="N1149" s="327">
        <v>7.7190000000000009E-2</v>
      </c>
      <c r="O1149" s="198">
        <v>569.16</v>
      </c>
      <c r="P1149" s="198">
        <v>8366.652</v>
      </c>
      <c r="Q1149" s="328">
        <v>93</v>
      </c>
      <c r="R1149" s="329">
        <v>14.7</v>
      </c>
      <c r="T1149" s="326">
        <v>0</v>
      </c>
      <c r="U1149" s="197">
        <v>0</v>
      </c>
      <c r="V1149" s="198">
        <v>0</v>
      </c>
      <c r="W1149" s="198">
        <v>0</v>
      </c>
      <c r="X1149" s="197">
        <v>0</v>
      </c>
      <c r="Y1149" s="198">
        <v>0</v>
      </c>
      <c r="Z1149" s="199">
        <v>0</v>
      </c>
    </row>
    <row r="1150" spans="1:26" hidden="1">
      <c r="A1150" s="23">
        <f t="shared" si="115"/>
        <v>1144</v>
      </c>
      <c r="B1150" s="24">
        <f t="shared" si="118"/>
        <v>42</v>
      </c>
      <c r="C1150" s="24" t="str">
        <f t="shared" si="118"/>
        <v>Power Savings Blitz</v>
      </c>
      <c r="D1150" s="24" t="str">
        <f t="shared" si="118"/>
        <v>Business</v>
      </c>
      <c r="E1150" s="24">
        <f t="shared" si="118"/>
        <v>2009</v>
      </c>
      <c r="F1150" s="25" t="str">
        <f t="shared" si="118"/>
        <v>Preliminary</v>
      </c>
      <c r="H1150" s="23">
        <f t="shared" si="114"/>
        <v>47</v>
      </c>
      <c r="I1150" s="25" t="s">
        <v>909</v>
      </c>
      <c r="K1150" s="184">
        <v>0</v>
      </c>
      <c r="L1150" s="185">
        <v>0</v>
      </c>
      <c r="M1150" s="185">
        <v>0</v>
      </c>
      <c r="N1150" s="186">
        <v>0</v>
      </c>
      <c r="O1150" s="185">
        <v>0</v>
      </c>
      <c r="P1150" s="185">
        <v>0</v>
      </c>
      <c r="Q1150" s="187">
        <v>93</v>
      </c>
      <c r="R1150" s="188">
        <v>0</v>
      </c>
      <c r="T1150" s="184">
        <v>1</v>
      </c>
      <c r="U1150" s="189">
        <v>0</v>
      </c>
      <c r="V1150" s="185">
        <v>0</v>
      </c>
      <c r="W1150" s="185">
        <v>0</v>
      </c>
      <c r="X1150" s="189">
        <v>0</v>
      </c>
      <c r="Y1150" s="185">
        <v>0</v>
      </c>
      <c r="Z1150" s="190">
        <v>0</v>
      </c>
    </row>
    <row r="1151" spans="1:26" hidden="1">
      <c r="A1151" s="323">
        <f t="shared" si="115"/>
        <v>1145</v>
      </c>
      <c r="B1151" s="324">
        <f t="shared" si="118"/>
        <v>42</v>
      </c>
      <c r="C1151" s="324" t="str">
        <f t="shared" si="118"/>
        <v>Power Savings Blitz</v>
      </c>
      <c r="D1151" s="324" t="str">
        <f t="shared" si="118"/>
        <v>Business</v>
      </c>
      <c r="E1151" s="324">
        <f t="shared" si="118"/>
        <v>2009</v>
      </c>
      <c r="F1151" s="325" t="str">
        <f t="shared" si="118"/>
        <v>Preliminary</v>
      </c>
      <c r="H1151" s="323">
        <f t="shared" si="114"/>
        <v>48</v>
      </c>
      <c r="I1151" s="325" t="s">
        <v>910</v>
      </c>
      <c r="K1151" s="326">
        <v>4.2999999999999997E-2</v>
      </c>
      <c r="L1151" s="198">
        <v>314</v>
      </c>
      <c r="M1151" s="198">
        <v>4615.8</v>
      </c>
      <c r="N1151" s="327">
        <v>3.9989999999999998E-2</v>
      </c>
      <c r="O1151" s="198">
        <v>292.02</v>
      </c>
      <c r="P1151" s="198">
        <v>4292.6940000000004</v>
      </c>
      <c r="Q1151" s="328">
        <v>93</v>
      </c>
      <c r="R1151" s="329">
        <v>14.7</v>
      </c>
      <c r="T1151" s="326">
        <v>33</v>
      </c>
      <c r="U1151" s="197">
        <v>1.4116171034482758</v>
      </c>
      <c r="V1151" s="198">
        <v>10378.367999999999</v>
      </c>
      <c r="W1151" s="198">
        <v>152562.00959999999</v>
      </c>
      <c r="X1151" s="197">
        <v>1.3128039062068966</v>
      </c>
      <c r="Y1151" s="198">
        <v>9651.882239999999</v>
      </c>
      <c r="Z1151" s="199">
        <v>141882.668928</v>
      </c>
    </row>
    <row r="1152" spans="1:26" hidden="1">
      <c r="A1152" s="23">
        <f t="shared" si="115"/>
        <v>1146</v>
      </c>
      <c r="B1152" s="24">
        <f t="shared" si="118"/>
        <v>42</v>
      </c>
      <c r="C1152" s="24" t="str">
        <f t="shared" si="118"/>
        <v>Power Savings Blitz</v>
      </c>
      <c r="D1152" s="24" t="str">
        <f t="shared" si="118"/>
        <v>Business</v>
      </c>
      <c r="E1152" s="24">
        <f t="shared" si="118"/>
        <v>2009</v>
      </c>
      <c r="F1152" s="25" t="str">
        <f t="shared" si="118"/>
        <v>Preliminary</v>
      </c>
      <c r="H1152" s="23">
        <f t="shared" si="114"/>
        <v>49</v>
      </c>
      <c r="I1152" s="25" t="s">
        <v>911</v>
      </c>
      <c r="K1152" s="184">
        <v>8.3000000000000004E-2</v>
      </c>
      <c r="L1152" s="185">
        <v>612</v>
      </c>
      <c r="M1152" s="185">
        <v>8996.4</v>
      </c>
      <c r="N1152" s="186">
        <v>7.7190000000000009E-2</v>
      </c>
      <c r="O1152" s="185">
        <v>569.16</v>
      </c>
      <c r="P1152" s="185">
        <v>8366.652</v>
      </c>
      <c r="Q1152" s="187">
        <v>93</v>
      </c>
      <c r="R1152" s="188">
        <v>14.7</v>
      </c>
      <c r="T1152" s="184">
        <v>0</v>
      </c>
      <c r="U1152" s="189">
        <v>0</v>
      </c>
      <c r="V1152" s="185">
        <v>0</v>
      </c>
      <c r="W1152" s="185">
        <v>0</v>
      </c>
      <c r="X1152" s="189">
        <v>0</v>
      </c>
      <c r="Y1152" s="185">
        <v>0</v>
      </c>
      <c r="Z1152" s="190">
        <v>0</v>
      </c>
    </row>
    <row r="1153" spans="1:26" hidden="1">
      <c r="A1153" s="323">
        <f t="shared" si="115"/>
        <v>1147</v>
      </c>
      <c r="B1153" s="324">
        <f t="shared" ref="B1153:F1168" si="119">B1152</f>
        <v>42</v>
      </c>
      <c r="C1153" s="324" t="str">
        <f t="shared" si="119"/>
        <v>Power Savings Blitz</v>
      </c>
      <c r="D1153" s="324" t="str">
        <f t="shared" si="119"/>
        <v>Business</v>
      </c>
      <c r="E1153" s="324">
        <f t="shared" si="119"/>
        <v>2009</v>
      </c>
      <c r="F1153" s="325" t="str">
        <f t="shared" si="119"/>
        <v>Preliminary</v>
      </c>
      <c r="H1153" s="323">
        <f t="shared" si="114"/>
        <v>50</v>
      </c>
      <c r="I1153" s="325" t="s">
        <v>912</v>
      </c>
      <c r="K1153" s="326">
        <v>4.2999999999999997E-2</v>
      </c>
      <c r="L1153" s="198">
        <v>314</v>
      </c>
      <c r="M1153" s="198">
        <v>4615.8</v>
      </c>
      <c r="N1153" s="327">
        <v>3.9989999999999998E-2</v>
      </c>
      <c r="O1153" s="198">
        <v>292.02</v>
      </c>
      <c r="P1153" s="198">
        <v>4292.6940000000004</v>
      </c>
      <c r="Q1153" s="328">
        <v>93</v>
      </c>
      <c r="R1153" s="329">
        <v>14.7</v>
      </c>
      <c r="T1153" s="326">
        <v>0</v>
      </c>
      <c r="U1153" s="197">
        <v>0</v>
      </c>
      <c r="V1153" s="198">
        <v>0</v>
      </c>
      <c r="W1153" s="198">
        <v>0</v>
      </c>
      <c r="X1153" s="197">
        <v>0</v>
      </c>
      <c r="Y1153" s="198">
        <v>0</v>
      </c>
      <c r="Z1153" s="199">
        <v>0</v>
      </c>
    </row>
    <row r="1154" spans="1:26" hidden="1">
      <c r="A1154" s="23">
        <f t="shared" si="115"/>
        <v>1148</v>
      </c>
      <c r="B1154" s="24">
        <f t="shared" si="119"/>
        <v>42</v>
      </c>
      <c r="C1154" s="24" t="str">
        <f t="shared" si="119"/>
        <v>Power Savings Blitz</v>
      </c>
      <c r="D1154" s="24" t="str">
        <f t="shared" si="119"/>
        <v>Business</v>
      </c>
      <c r="E1154" s="24">
        <f t="shared" si="119"/>
        <v>2009</v>
      </c>
      <c r="F1154" s="25" t="str">
        <f t="shared" si="119"/>
        <v>Preliminary</v>
      </c>
      <c r="H1154" s="23">
        <f t="shared" si="114"/>
        <v>51</v>
      </c>
      <c r="I1154" s="25" t="s">
        <v>913</v>
      </c>
      <c r="K1154" s="184">
        <v>8.3000000000000004E-2</v>
      </c>
      <c r="L1154" s="185">
        <v>612</v>
      </c>
      <c r="M1154" s="185">
        <v>8996.4</v>
      </c>
      <c r="N1154" s="186">
        <v>7.7190000000000009E-2</v>
      </c>
      <c r="O1154" s="185">
        <v>569.16</v>
      </c>
      <c r="P1154" s="185">
        <v>8366.652</v>
      </c>
      <c r="Q1154" s="187">
        <v>93</v>
      </c>
      <c r="R1154" s="188">
        <v>14.7</v>
      </c>
      <c r="T1154" s="184">
        <v>0</v>
      </c>
      <c r="U1154" s="189">
        <v>0</v>
      </c>
      <c r="V1154" s="185">
        <v>0</v>
      </c>
      <c r="W1154" s="185">
        <v>0</v>
      </c>
      <c r="X1154" s="189">
        <v>0</v>
      </c>
      <c r="Y1154" s="185">
        <v>0</v>
      </c>
      <c r="Z1154" s="190">
        <v>0</v>
      </c>
    </row>
    <row r="1155" spans="1:26" hidden="1">
      <c r="A1155" s="323">
        <f t="shared" si="115"/>
        <v>1149</v>
      </c>
      <c r="B1155" s="324">
        <f t="shared" si="119"/>
        <v>42</v>
      </c>
      <c r="C1155" s="324" t="str">
        <f t="shared" si="119"/>
        <v>Power Savings Blitz</v>
      </c>
      <c r="D1155" s="324" t="str">
        <f t="shared" si="119"/>
        <v>Business</v>
      </c>
      <c r="E1155" s="324">
        <f t="shared" si="119"/>
        <v>2009</v>
      </c>
      <c r="F1155" s="325" t="str">
        <f t="shared" si="119"/>
        <v>Preliminary</v>
      </c>
      <c r="H1155" s="323">
        <f t="shared" si="114"/>
        <v>52</v>
      </c>
      <c r="I1155" s="325" t="s">
        <v>914</v>
      </c>
      <c r="K1155" s="326">
        <v>1.2E-2</v>
      </c>
      <c r="L1155" s="198">
        <v>87</v>
      </c>
      <c r="M1155" s="198">
        <v>1278.9000000000001</v>
      </c>
      <c r="N1155" s="327">
        <v>1.1160000000000002E-2</v>
      </c>
      <c r="O1155" s="198">
        <v>80.91</v>
      </c>
      <c r="P1155" s="198">
        <v>1189.3769999999997</v>
      </c>
      <c r="Q1155" s="328">
        <v>93</v>
      </c>
      <c r="R1155" s="329">
        <v>14.7</v>
      </c>
      <c r="T1155" s="326">
        <v>13</v>
      </c>
      <c r="U1155" s="197">
        <v>0.15446988505747128</v>
      </c>
      <c r="V1155" s="198">
        <v>1135.68</v>
      </c>
      <c r="W1155" s="198">
        <v>16694.495999999996</v>
      </c>
      <c r="X1155" s="197">
        <v>0.14365699310344829</v>
      </c>
      <c r="Y1155" s="198">
        <v>1056.1823999999997</v>
      </c>
      <c r="Z1155" s="199">
        <v>15525.881279999996</v>
      </c>
    </row>
    <row r="1156" spans="1:26" hidden="1">
      <c r="A1156" s="23">
        <f t="shared" si="115"/>
        <v>1150</v>
      </c>
      <c r="B1156" s="24">
        <f t="shared" si="119"/>
        <v>42</v>
      </c>
      <c r="C1156" s="24" t="str">
        <f t="shared" si="119"/>
        <v>Power Savings Blitz</v>
      </c>
      <c r="D1156" s="24" t="str">
        <f t="shared" si="119"/>
        <v>Business</v>
      </c>
      <c r="E1156" s="24">
        <f t="shared" si="119"/>
        <v>2009</v>
      </c>
      <c r="F1156" s="25" t="str">
        <f t="shared" si="119"/>
        <v>Preliminary</v>
      </c>
      <c r="H1156" s="23">
        <f t="shared" si="114"/>
        <v>53</v>
      </c>
      <c r="I1156" s="25" t="s">
        <v>915</v>
      </c>
      <c r="K1156" s="184">
        <v>1.9E-2</v>
      </c>
      <c r="L1156" s="185">
        <v>140</v>
      </c>
      <c r="M1156" s="185">
        <v>2058</v>
      </c>
      <c r="N1156" s="186">
        <v>1.7669999999999998E-2</v>
      </c>
      <c r="O1156" s="185">
        <v>130.19999999999999</v>
      </c>
      <c r="P1156" s="185">
        <v>1913.94</v>
      </c>
      <c r="Q1156" s="187">
        <v>93</v>
      </c>
      <c r="R1156" s="188">
        <v>14.7</v>
      </c>
      <c r="T1156" s="184">
        <v>0</v>
      </c>
      <c r="U1156" s="189">
        <v>0</v>
      </c>
      <c r="V1156" s="185">
        <v>0</v>
      </c>
      <c r="W1156" s="185">
        <v>0</v>
      </c>
      <c r="X1156" s="189">
        <v>0</v>
      </c>
      <c r="Y1156" s="185">
        <v>0</v>
      </c>
      <c r="Z1156" s="190">
        <v>0</v>
      </c>
    </row>
    <row r="1157" spans="1:26" hidden="1">
      <c r="A1157" s="323">
        <f t="shared" si="115"/>
        <v>1151</v>
      </c>
      <c r="B1157" s="324">
        <f t="shared" si="119"/>
        <v>42</v>
      </c>
      <c r="C1157" s="324" t="str">
        <f t="shared" si="119"/>
        <v>Power Savings Blitz</v>
      </c>
      <c r="D1157" s="324" t="str">
        <f t="shared" si="119"/>
        <v>Business</v>
      </c>
      <c r="E1157" s="324">
        <f t="shared" si="119"/>
        <v>2009</v>
      </c>
      <c r="F1157" s="325" t="str">
        <f t="shared" si="119"/>
        <v>Preliminary</v>
      </c>
      <c r="H1157" s="323">
        <f t="shared" si="114"/>
        <v>54</v>
      </c>
      <c r="I1157" s="325" t="s">
        <v>916</v>
      </c>
      <c r="K1157" s="326">
        <v>0.02</v>
      </c>
      <c r="L1157" s="198">
        <v>144</v>
      </c>
      <c r="M1157" s="198">
        <v>2116.8000000000002</v>
      </c>
      <c r="N1157" s="327">
        <v>1.8600000000000002E-2</v>
      </c>
      <c r="O1157" s="198">
        <v>133.91999999999999</v>
      </c>
      <c r="P1157" s="198">
        <v>1968.6239999999996</v>
      </c>
      <c r="Q1157" s="328">
        <v>93</v>
      </c>
      <c r="R1157" s="329">
        <v>14.7</v>
      </c>
      <c r="T1157" s="326">
        <v>0</v>
      </c>
      <c r="U1157" s="197">
        <v>0</v>
      </c>
      <c r="V1157" s="198">
        <v>0</v>
      </c>
      <c r="W1157" s="198">
        <v>0</v>
      </c>
      <c r="X1157" s="197">
        <v>0</v>
      </c>
      <c r="Y1157" s="198">
        <v>0</v>
      </c>
      <c r="Z1157" s="199">
        <v>0</v>
      </c>
    </row>
    <row r="1158" spans="1:26" hidden="1">
      <c r="A1158" s="23">
        <f t="shared" si="115"/>
        <v>1152</v>
      </c>
      <c r="B1158" s="24">
        <f t="shared" si="119"/>
        <v>42</v>
      </c>
      <c r="C1158" s="24" t="str">
        <f t="shared" si="119"/>
        <v>Power Savings Blitz</v>
      </c>
      <c r="D1158" s="24" t="str">
        <f t="shared" si="119"/>
        <v>Business</v>
      </c>
      <c r="E1158" s="24">
        <f t="shared" si="119"/>
        <v>2009</v>
      </c>
      <c r="F1158" s="25" t="str">
        <f t="shared" si="119"/>
        <v>Preliminary</v>
      </c>
      <c r="H1158" s="23">
        <f t="shared" si="114"/>
        <v>55</v>
      </c>
      <c r="I1158" s="25" t="s">
        <v>917</v>
      </c>
      <c r="K1158" s="184">
        <v>1.4999999999999999E-2</v>
      </c>
      <c r="L1158" s="185">
        <v>109</v>
      </c>
      <c r="M1158" s="185">
        <v>1297.0999999999999</v>
      </c>
      <c r="N1158" s="186">
        <v>1.3950000000000001E-2</v>
      </c>
      <c r="O1158" s="185">
        <v>101.37</v>
      </c>
      <c r="P1158" s="185">
        <v>1206.3030000000001</v>
      </c>
      <c r="Q1158" s="187">
        <v>93</v>
      </c>
      <c r="R1158" s="188">
        <v>11.9</v>
      </c>
      <c r="T1158" s="184">
        <v>0</v>
      </c>
      <c r="U1158" s="189">
        <v>0</v>
      </c>
      <c r="V1158" s="185">
        <v>0</v>
      </c>
      <c r="W1158" s="185">
        <v>0</v>
      </c>
      <c r="X1158" s="189">
        <v>0</v>
      </c>
      <c r="Y1158" s="185">
        <v>0</v>
      </c>
      <c r="Z1158" s="190">
        <v>0</v>
      </c>
    </row>
    <row r="1159" spans="1:26" hidden="1">
      <c r="A1159" s="323">
        <f t="shared" si="115"/>
        <v>1153</v>
      </c>
      <c r="B1159" s="324">
        <f t="shared" si="119"/>
        <v>42</v>
      </c>
      <c r="C1159" s="324" t="str">
        <f t="shared" si="119"/>
        <v>Power Savings Blitz</v>
      </c>
      <c r="D1159" s="324" t="str">
        <f t="shared" si="119"/>
        <v>Business</v>
      </c>
      <c r="E1159" s="324">
        <f t="shared" si="119"/>
        <v>2009</v>
      </c>
      <c r="F1159" s="325" t="str">
        <f t="shared" si="119"/>
        <v>Preliminary</v>
      </c>
      <c r="H1159" s="323">
        <f t="shared" si="114"/>
        <v>56</v>
      </c>
      <c r="I1159" s="325" t="s">
        <v>918</v>
      </c>
      <c r="K1159" s="326">
        <v>0.03</v>
      </c>
      <c r="L1159" s="198">
        <v>218</v>
      </c>
      <c r="M1159" s="198">
        <v>2594.1999999999998</v>
      </c>
      <c r="N1159" s="327">
        <v>2.7900000000000001E-2</v>
      </c>
      <c r="O1159" s="198">
        <v>202.74</v>
      </c>
      <c r="P1159" s="198">
        <v>2412.6060000000002</v>
      </c>
      <c r="Q1159" s="328">
        <v>93</v>
      </c>
      <c r="R1159" s="329">
        <v>11.9</v>
      </c>
      <c r="T1159" s="326">
        <v>0</v>
      </c>
      <c r="U1159" s="197">
        <v>0</v>
      </c>
      <c r="V1159" s="198">
        <v>0</v>
      </c>
      <c r="W1159" s="198">
        <v>0</v>
      </c>
      <c r="X1159" s="197">
        <v>0</v>
      </c>
      <c r="Y1159" s="198">
        <v>0</v>
      </c>
      <c r="Z1159" s="199">
        <v>0</v>
      </c>
    </row>
    <row r="1160" spans="1:26" hidden="1">
      <c r="A1160" s="23">
        <f t="shared" si="115"/>
        <v>1154</v>
      </c>
      <c r="B1160" s="24">
        <f t="shared" si="119"/>
        <v>42</v>
      </c>
      <c r="C1160" s="24" t="str">
        <f t="shared" si="119"/>
        <v>Power Savings Blitz</v>
      </c>
      <c r="D1160" s="24" t="str">
        <f t="shared" si="119"/>
        <v>Business</v>
      </c>
      <c r="E1160" s="24">
        <f t="shared" si="119"/>
        <v>2009</v>
      </c>
      <c r="F1160" s="25" t="str">
        <f t="shared" si="119"/>
        <v>Preliminary</v>
      </c>
      <c r="H1160" s="23">
        <f t="shared" ref="H1160:H1223" si="120">IF($B1160&lt;&gt;B1159,1,H1159+1)</f>
        <v>57</v>
      </c>
      <c r="I1160" s="25" t="s">
        <v>919</v>
      </c>
      <c r="K1160" s="184">
        <v>8.2000000000000003E-2</v>
      </c>
      <c r="L1160" s="185">
        <v>603</v>
      </c>
      <c r="M1160" s="185">
        <v>8864.1</v>
      </c>
      <c r="N1160" s="186">
        <v>7.6260000000000008E-2</v>
      </c>
      <c r="O1160" s="185">
        <v>560.79</v>
      </c>
      <c r="P1160" s="185">
        <v>8243.6130000000012</v>
      </c>
      <c r="Q1160" s="187">
        <v>93</v>
      </c>
      <c r="R1160" s="188">
        <v>14.7</v>
      </c>
      <c r="T1160" s="184">
        <v>0</v>
      </c>
      <c r="U1160" s="189">
        <v>0</v>
      </c>
      <c r="V1160" s="185">
        <v>0</v>
      </c>
      <c r="W1160" s="185">
        <v>0</v>
      </c>
      <c r="X1160" s="189">
        <v>0</v>
      </c>
      <c r="Y1160" s="185">
        <v>0</v>
      </c>
      <c r="Z1160" s="190">
        <v>0</v>
      </c>
    </row>
    <row r="1161" spans="1:26" hidden="1">
      <c r="A1161" s="323">
        <f t="shared" ref="A1161:A1224" si="121">A1160+1</f>
        <v>1155</v>
      </c>
      <c r="B1161" s="324">
        <f t="shared" si="119"/>
        <v>42</v>
      </c>
      <c r="C1161" s="324" t="str">
        <f t="shared" si="119"/>
        <v>Power Savings Blitz</v>
      </c>
      <c r="D1161" s="324" t="str">
        <f t="shared" si="119"/>
        <v>Business</v>
      </c>
      <c r="E1161" s="324">
        <f t="shared" si="119"/>
        <v>2009</v>
      </c>
      <c r="F1161" s="325" t="str">
        <f t="shared" si="119"/>
        <v>Preliminary</v>
      </c>
      <c r="H1161" s="323">
        <f t="shared" si="120"/>
        <v>58</v>
      </c>
      <c r="I1161" s="325" t="s">
        <v>920</v>
      </c>
      <c r="K1161" s="326">
        <v>0.13800000000000001</v>
      </c>
      <c r="L1161" s="198">
        <v>1013</v>
      </c>
      <c r="M1161" s="198">
        <v>14891.1</v>
      </c>
      <c r="N1161" s="327">
        <v>0.12834000000000001</v>
      </c>
      <c r="O1161" s="198">
        <v>942.09</v>
      </c>
      <c r="P1161" s="198">
        <v>13848.722999999998</v>
      </c>
      <c r="Q1161" s="328">
        <v>93</v>
      </c>
      <c r="R1161" s="329">
        <v>14.7</v>
      </c>
      <c r="T1161" s="326">
        <v>0</v>
      </c>
      <c r="U1161" s="197">
        <v>0</v>
      </c>
      <c r="V1161" s="198">
        <v>0</v>
      </c>
      <c r="W1161" s="198">
        <v>0</v>
      </c>
      <c r="X1161" s="197">
        <v>0</v>
      </c>
      <c r="Y1161" s="198">
        <v>0</v>
      </c>
      <c r="Z1161" s="199">
        <v>0</v>
      </c>
    </row>
    <row r="1162" spans="1:26" hidden="1">
      <c r="A1162" s="23">
        <f t="shared" si="121"/>
        <v>1156</v>
      </c>
      <c r="B1162" s="24">
        <f t="shared" si="119"/>
        <v>42</v>
      </c>
      <c r="C1162" s="24" t="str">
        <f t="shared" si="119"/>
        <v>Power Savings Blitz</v>
      </c>
      <c r="D1162" s="24" t="str">
        <f t="shared" si="119"/>
        <v>Business</v>
      </c>
      <c r="E1162" s="24">
        <f t="shared" si="119"/>
        <v>2009</v>
      </c>
      <c r="F1162" s="25" t="str">
        <f t="shared" si="119"/>
        <v>Preliminary</v>
      </c>
      <c r="H1162" s="23">
        <f t="shared" si="120"/>
        <v>59</v>
      </c>
      <c r="I1162" s="25" t="s">
        <v>921</v>
      </c>
      <c r="K1162" s="184">
        <v>1.7000000000000001E-2</v>
      </c>
      <c r="L1162" s="185">
        <v>127</v>
      </c>
      <c r="M1162" s="185">
        <v>292.10000000000002</v>
      </c>
      <c r="N1162" s="186">
        <v>1.5810000000000001E-2</v>
      </c>
      <c r="O1162" s="185">
        <v>118.11</v>
      </c>
      <c r="P1162" s="185">
        <v>271.65299999999996</v>
      </c>
      <c r="Q1162" s="187">
        <v>93</v>
      </c>
      <c r="R1162" s="188">
        <v>2.2999999999999998</v>
      </c>
      <c r="T1162" s="184">
        <v>0</v>
      </c>
      <c r="U1162" s="189">
        <v>0</v>
      </c>
      <c r="V1162" s="185">
        <v>0</v>
      </c>
      <c r="W1162" s="185">
        <v>0</v>
      </c>
      <c r="X1162" s="189">
        <v>0</v>
      </c>
      <c r="Y1162" s="185">
        <v>0</v>
      </c>
      <c r="Z1162" s="190">
        <v>0</v>
      </c>
    </row>
    <row r="1163" spans="1:26" hidden="1">
      <c r="A1163" s="323">
        <f t="shared" si="121"/>
        <v>1157</v>
      </c>
      <c r="B1163" s="324">
        <f t="shared" si="119"/>
        <v>42</v>
      </c>
      <c r="C1163" s="324" t="str">
        <f t="shared" si="119"/>
        <v>Power Savings Blitz</v>
      </c>
      <c r="D1163" s="324" t="str">
        <f t="shared" si="119"/>
        <v>Business</v>
      </c>
      <c r="E1163" s="324">
        <f t="shared" si="119"/>
        <v>2009</v>
      </c>
      <c r="F1163" s="325" t="str">
        <f t="shared" si="119"/>
        <v>Preliminary</v>
      </c>
      <c r="H1163" s="323">
        <f t="shared" si="120"/>
        <v>60</v>
      </c>
      <c r="I1163" s="325" t="s">
        <v>922</v>
      </c>
      <c r="K1163" s="326">
        <v>2.8000000000000001E-2</v>
      </c>
      <c r="L1163" s="198">
        <v>205</v>
      </c>
      <c r="M1163" s="198">
        <v>471.5</v>
      </c>
      <c r="N1163" s="327">
        <v>2.6040000000000001E-2</v>
      </c>
      <c r="O1163" s="198">
        <v>190.65</v>
      </c>
      <c r="P1163" s="198">
        <v>438.495</v>
      </c>
      <c r="Q1163" s="328">
        <v>93</v>
      </c>
      <c r="R1163" s="329">
        <v>2.2999999999999998</v>
      </c>
      <c r="T1163" s="326">
        <v>0</v>
      </c>
      <c r="U1163" s="197">
        <v>0</v>
      </c>
      <c r="V1163" s="198">
        <v>0</v>
      </c>
      <c r="W1163" s="198">
        <v>0</v>
      </c>
      <c r="X1163" s="197">
        <v>0</v>
      </c>
      <c r="Y1163" s="198">
        <v>0</v>
      </c>
      <c r="Z1163" s="199">
        <v>0</v>
      </c>
    </row>
    <row r="1164" spans="1:26" hidden="1">
      <c r="A1164" s="23">
        <f t="shared" si="121"/>
        <v>1158</v>
      </c>
      <c r="B1164" s="24">
        <f t="shared" si="119"/>
        <v>42</v>
      </c>
      <c r="C1164" s="24" t="str">
        <f t="shared" si="119"/>
        <v>Power Savings Blitz</v>
      </c>
      <c r="D1164" s="24" t="str">
        <f t="shared" si="119"/>
        <v>Business</v>
      </c>
      <c r="E1164" s="24">
        <f t="shared" si="119"/>
        <v>2009</v>
      </c>
      <c r="F1164" s="25" t="str">
        <f t="shared" si="119"/>
        <v>Preliminary</v>
      </c>
      <c r="H1164" s="23">
        <f t="shared" si="120"/>
        <v>61</v>
      </c>
      <c r="I1164" s="25" t="s">
        <v>923</v>
      </c>
      <c r="K1164" s="184">
        <v>4.5999999999999999E-2</v>
      </c>
      <c r="L1164" s="185">
        <v>336</v>
      </c>
      <c r="M1164" s="185">
        <v>772.8</v>
      </c>
      <c r="N1164" s="186">
        <v>4.2779999999999999E-2</v>
      </c>
      <c r="O1164" s="185">
        <v>312.48</v>
      </c>
      <c r="P1164" s="185">
        <v>718.70399999999995</v>
      </c>
      <c r="Q1164" s="187">
        <v>93</v>
      </c>
      <c r="R1164" s="188">
        <v>2.2999999999999998</v>
      </c>
      <c r="T1164" s="184">
        <v>0</v>
      </c>
      <c r="U1164" s="189">
        <v>0</v>
      </c>
      <c r="V1164" s="185">
        <v>0</v>
      </c>
      <c r="W1164" s="185">
        <v>0</v>
      </c>
      <c r="X1164" s="189">
        <v>0</v>
      </c>
      <c r="Y1164" s="185">
        <v>0</v>
      </c>
      <c r="Z1164" s="190">
        <v>0</v>
      </c>
    </row>
    <row r="1165" spans="1:26" hidden="1">
      <c r="A1165" s="323">
        <f t="shared" si="121"/>
        <v>1159</v>
      </c>
      <c r="B1165" s="324">
        <f t="shared" si="119"/>
        <v>42</v>
      </c>
      <c r="C1165" s="324" t="str">
        <f t="shared" si="119"/>
        <v>Power Savings Blitz</v>
      </c>
      <c r="D1165" s="324" t="str">
        <f t="shared" si="119"/>
        <v>Business</v>
      </c>
      <c r="E1165" s="324">
        <f t="shared" si="119"/>
        <v>2009</v>
      </c>
      <c r="F1165" s="325" t="str">
        <f t="shared" si="119"/>
        <v>Preliminary</v>
      </c>
      <c r="H1165" s="323">
        <f t="shared" si="120"/>
        <v>62</v>
      </c>
      <c r="I1165" s="325" t="s">
        <v>924</v>
      </c>
      <c r="K1165" s="326">
        <v>7.1999999999999995E-2</v>
      </c>
      <c r="L1165" s="198">
        <v>533</v>
      </c>
      <c r="M1165" s="198">
        <v>1225.9000000000001</v>
      </c>
      <c r="N1165" s="327">
        <v>6.6959999999999992E-2</v>
      </c>
      <c r="O1165" s="198">
        <v>495.69</v>
      </c>
      <c r="P1165" s="198">
        <v>1140.0869999999998</v>
      </c>
      <c r="Q1165" s="328">
        <v>93</v>
      </c>
      <c r="R1165" s="329">
        <v>2.2999999999999998</v>
      </c>
      <c r="T1165" s="326">
        <v>0</v>
      </c>
      <c r="U1165" s="197">
        <v>0</v>
      </c>
      <c r="V1165" s="198">
        <v>0</v>
      </c>
      <c r="W1165" s="198">
        <v>0</v>
      </c>
      <c r="X1165" s="197">
        <v>0</v>
      </c>
      <c r="Y1165" s="198">
        <v>0</v>
      </c>
      <c r="Z1165" s="199">
        <v>0</v>
      </c>
    </row>
    <row r="1166" spans="1:26" hidden="1">
      <c r="A1166" s="23">
        <f t="shared" si="121"/>
        <v>1160</v>
      </c>
      <c r="B1166" s="24">
        <f t="shared" si="119"/>
        <v>42</v>
      </c>
      <c r="C1166" s="24" t="str">
        <f t="shared" si="119"/>
        <v>Power Savings Blitz</v>
      </c>
      <c r="D1166" s="24" t="str">
        <f t="shared" si="119"/>
        <v>Business</v>
      </c>
      <c r="E1166" s="24">
        <f t="shared" si="119"/>
        <v>2009</v>
      </c>
      <c r="F1166" s="25" t="str">
        <f t="shared" si="119"/>
        <v>Preliminary</v>
      </c>
      <c r="H1166" s="23">
        <f t="shared" si="120"/>
        <v>63</v>
      </c>
      <c r="I1166" s="25" t="s">
        <v>925</v>
      </c>
      <c r="K1166" s="184">
        <v>3.3000000000000002E-2</v>
      </c>
      <c r="L1166" s="185">
        <v>240</v>
      </c>
      <c r="M1166" s="185">
        <v>552</v>
      </c>
      <c r="N1166" s="186">
        <v>3.0689999999999999E-2</v>
      </c>
      <c r="O1166" s="185">
        <v>223.2</v>
      </c>
      <c r="P1166" s="185">
        <v>513.36</v>
      </c>
      <c r="Q1166" s="187">
        <v>93</v>
      </c>
      <c r="R1166" s="188">
        <v>2.2999999999999998</v>
      </c>
      <c r="T1166" s="184">
        <v>0</v>
      </c>
      <c r="U1166" s="189">
        <v>0</v>
      </c>
      <c r="V1166" s="185">
        <v>0</v>
      </c>
      <c r="W1166" s="185">
        <v>0</v>
      </c>
      <c r="X1166" s="189">
        <v>0</v>
      </c>
      <c r="Y1166" s="185">
        <v>0</v>
      </c>
      <c r="Z1166" s="190">
        <v>0</v>
      </c>
    </row>
    <row r="1167" spans="1:26" hidden="1">
      <c r="A1167" s="323">
        <f t="shared" si="121"/>
        <v>1161</v>
      </c>
      <c r="B1167" s="324">
        <f t="shared" si="119"/>
        <v>42</v>
      </c>
      <c r="C1167" s="324" t="str">
        <f t="shared" si="119"/>
        <v>Power Savings Blitz</v>
      </c>
      <c r="D1167" s="324" t="str">
        <f t="shared" si="119"/>
        <v>Business</v>
      </c>
      <c r="E1167" s="324">
        <f t="shared" si="119"/>
        <v>2009</v>
      </c>
      <c r="F1167" s="325" t="str">
        <f t="shared" si="119"/>
        <v>Preliminary</v>
      </c>
      <c r="H1167" s="323">
        <f t="shared" si="120"/>
        <v>64</v>
      </c>
      <c r="I1167" s="325" t="s">
        <v>926</v>
      </c>
      <c r="K1167" s="326">
        <v>0.06</v>
      </c>
      <c r="L1167" s="198">
        <v>441</v>
      </c>
      <c r="M1167" s="198">
        <v>1014.3</v>
      </c>
      <c r="N1167" s="327">
        <v>5.5800000000000002E-2</v>
      </c>
      <c r="O1167" s="198">
        <v>410.13</v>
      </c>
      <c r="P1167" s="198">
        <v>943.29899999999998</v>
      </c>
      <c r="Q1167" s="328">
        <v>93</v>
      </c>
      <c r="R1167" s="329">
        <v>2.2999999999999998</v>
      </c>
      <c r="T1167" s="326">
        <v>0</v>
      </c>
      <c r="U1167" s="197">
        <v>0</v>
      </c>
      <c r="V1167" s="198">
        <v>0</v>
      </c>
      <c r="W1167" s="198">
        <v>0</v>
      </c>
      <c r="X1167" s="197">
        <v>0</v>
      </c>
      <c r="Y1167" s="198">
        <v>0</v>
      </c>
      <c r="Z1167" s="199">
        <v>0</v>
      </c>
    </row>
    <row r="1168" spans="1:26" hidden="1">
      <c r="A1168" s="23">
        <f t="shared" si="121"/>
        <v>1162</v>
      </c>
      <c r="B1168" s="24">
        <f t="shared" si="119"/>
        <v>42</v>
      </c>
      <c r="C1168" s="24" t="str">
        <f t="shared" si="119"/>
        <v>Power Savings Blitz</v>
      </c>
      <c r="D1168" s="24" t="str">
        <f t="shared" si="119"/>
        <v>Business</v>
      </c>
      <c r="E1168" s="24">
        <f t="shared" si="119"/>
        <v>2009</v>
      </c>
      <c r="F1168" s="25" t="str">
        <f t="shared" si="119"/>
        <v>Preliminary</v>
      </c>
      <c r="H1168" s="23">
        <f t="shared" si="120"/>
        <v>65</v>
      </c>
      <c r="I1168" s="25" t="s">
        <v>927</v>
      </c>
      <c r="K1168" s="184">
        <v>1.7000000000000001E-2</v>
      </c>
      <c r="L1168" s="185">
        <v>122</v>
      </c>
      <c r="M1168" s="185">
        <v>73.2</v>
      </c>
      <c r="N1168" s="186">
        <v>1.5810000000000001E-2</v>
      </c>
      <c r="O1168" s="185">
        <v>113.46</v>
      </c>
      <c r="P1168" s="185">
        <v>68.076000000000008</v>
      </c>
      <c r="Q1168" s="187">
        <v>93</v>
      </c>
      <c r="R1168" s="188">
        <v>0.6</v>
      </c>
      <c r="T1168" s="184">
        <v>0</v>
      </c>
      <c r="U1168" s="189">
        <v>0</v>
      </c>
      <c r="V1168" s="185">
        <v>0</v>
      </c>
      <c r="W1168" s="185">
        <v>0</v>
      </c>
      <c r="X1168" s="189">
        <v>0</v>
      </c>
      <c r="Y1168" s="185">
        <v>0</v>
      </c>
      <c r="Z1168" s="190">
        <v>0</v>
      </c>
    </row>
    <row r="1169" spans="1:26" hidden="1">
      <c r="A1169" s="323">
        <f t="shared" si="121"/>
        <v>1163</v>
      </c>
      <c r="B1169" s="324">
        <f t="shared" ref="B1169:F1184" si="122">B1168</f>
        <v>42</v>
      </c>
      <c r="C1169" s="324" t="str">
        <f t="shared" si="122"/>
        <v>Power Savings Blitz</v>
      </c>
      <c r="D1169" s="324" t="str">
        <f t="shared" si="122"/>
        <v>Business</v>
      </c>
      <c r="E1169" s="324">
        <f t="shared" si="122"/>
        <v>2009</v>
      </c>
      <c r="F1169" s="325" t="str">
        <f t="shared" si="122"/>
        <v>Preliminary</v>
      </c>
      <c r="H1169" s="323">
        <f t="shared" si="120"/>
        <v>66</v>
      </c>
      <c r="I1169" s="325" t="s">
        <v>928</v>
      </c>
      <c r="K1169" s="326">
        <v>0</v>
      </c>
      <c r="L1169" s="198">
        <v>0</v>
      </c>
      <c r="M1169" s="198">
        <v>0</v>
      </c>
      <c r="N1169" s="327">
        <v>0</v>
      </c>
      <c r="O1169" s="198">
        <v>0</v>
      </c>
      <c r="P1169" s="198">
        <v>0</v>
      </c>
      <c r="Q1169" s="328">
        <v>93</v>
      </c>
      <c r="R1169" s="329">
        <v>14.7</v>
      </c>
      <c r="T1169" s="326">
        <v>0</v>
      </c>
      <c r="U1169" s="197">
        <v>0</v>
      </c>
      <c r="V1169" s="198">
        <v>0</v>
      </c>
      <c r="W1169" s="198">
        <v>0</v>
      </c>
      <c r="X1169" s="197">
        <v>0</v>
      </c>
      <c r="Y1169" s="198">
        <v>0</v>
      </c>
      <c r="Z1169" s="199">
        <v>0</v>
      </c>
    </row>
    <row r="1170" spans="1:26" hidden="1">
      <c r="A1170" s="23">
        <f t="shared" si="121"/>
        <v>1164</v>
      </c>
      <c r="B1170" s="24">
        <f t="shared" si="122"/>
        <v>42</v>
      </c>
      <c r="C1170" s="24" t="str">
        <f t="shared" si="122"/>
        <v>Power Savings Blitz</v>
      </c>
      <c r="D1170" s="24" t="str">
        <f t="shared" si="122"/>
        <v>Business</v>
      </c>
      <c r="E1170" s="24">
        <f t="shared" si="122"/>
        <v>2009</v>
      </c>
      <c r="F1170" s="25" t="str">
        <f t="shared" si="122"/>
        <v>Preliminary</v>
      </c>
      <c r="H1170" s="23">
        <f t="shared" si="120"/>
        <v>67</v>
      </c>
      <c r="I1170" s="25" t="s">
        <v>929</v>
      </c>
      <c r="K1170" s="184">
        <v>0</v>
      </c>
      <c r="L1170" s="185">
        <v>0</v>
      </c>
      <c r="M1170" s="185">
        <v>0</v>
      </c>
      <c r="N1170" s="186">
        <v>0</v>
      </c>
      <c r="O1170" s="185">
        <v>0</v>
      </c>
      <c r="P1170" s="185">
        <v>0</v>
      </c>
      <c r="Q1170" s="187">
        <v>93</v>
      </c>
      <c r="R1170" s="188">
        <v>14.7</v>
      </c>
      <c r="T1170" s="184">
        <v>0</v>
      </c>
      <c r="U1170" s="189">
        <v>0</v>
      </c>
      <c r="V1170" s="185">
        <v>0</v>
      </c>
      <c r="W1170" s="185">
        <v>0</v>
      </c>
      <c r="X1170" s="189">
        <v>0</v>
      </c>
      <c r="Y1170" s="185">
        <v>0</v>
      </c>
      <c r="Z1170" s="190">
        <v>0</v>
      </c>
    </row>
    <row r="1171" spans="1:26" hidden="1">
      <c r="A1171" s="323">
        <f t="shared" si="121"/>
        <v>1165</v>
      </c>
      <c r="B1171" s="324">
        <f t="shared" si="122"/>
        <v>42</v>
      </c>
      <c r="C1171" s="324" t="str">
        <f t="shared" si="122"/>
        <v>Power Savings Blitz</v>
      </c>
      <c r="D1171" s="324" t="str">
        <f t="shared" si="122"/>
        <v>Business</v>
      </c>
      <c r="E1171" s="324">
        <f t="shared" si="122"/>
        <v>2009</v>
      </c>
      <c r="F1171" s="325" t="str">
        <f t="shared" si="122"/>
        <v>Preliminary</v>
      </c>
      <c r="H1171" s="323">
        <f t="shared" si="120"/>
        <v>68</v>
      </c>
      <c r="I1171" s="325" t="s">
        <v>930</v>
      </c>
      <c r="K1171" s="326">
        <v>3.1E-2</v>
      </c>
      <c r="L1171" s="198">
        <v>229</v>
      </c>
      <c r="M1171" s="198">
        <v>3366.3</v>
      </c>
      <c r="N1171" s="327">
        <v>2.8830000000000001E-2</v>
      </c>
      <c r="O1171" s="198">
        <v>212.97</v>
      </c>
      <c r="P1171" s="198">
        <v>3130.6589999999997</v>
      </c>
      <c r="Q1171" s="328">
        <v>93</v>
      </c>
      <c r="R1171" s="329">
        <v>14.7</v>
      </c>
      <c r="T1171" s="326">
        <v>0</v>
      </c>
      <c r="U1171" s="197">
        <v>0</v>
      </c>
      <c r="V1171" s="198">
        <v>0</v>
      </c>
      <c r="W1171" s="198">
        <v>0</v>
      </c>
      <c r="X1171" s="197">
        <v>0</v>
      </c>
      <c r="Y1171" s="198">
        <v>0</v>
      </c>
      <c r="Z1171" s="199">
        <v>0</v>
      </c>
    </row>
    <row r="1172" spans="1:26" hidden="1">
      <c r="A1172" s="23">
        <f t="shared" si="121"/>
        <v>1166</v>
      </c>
      <c r="B1172" s="24">
        <f t="shared" si="122"/>
        <v>42</v>
      </c>
      <c r="C1172" s="24" t="str">
        <f t="shared" si="122"/>
        <v>Power Savings Blitz</v>
      </c>
      <c r="D1172" s="24" t="str">
        <f t="shared" si="122"/>
        <v>Business</v>
      </c>
      <c r="E1172" s="24">
        <f t="shared" si="122"/>
        <v>2009</v>
      </c>
      <c r="F1172" s="25" t="str">
        <f t="shared" si="122"/>
        <v>Preliminary</v>
      </c>
      <c r="H1172" s="23">
        <f t="shared" si="120"/>
        <v>69</v>
      </c>
      <c r="I1172" s="25" t="s">
        <v>931</v>
      </c>
      <c r="K1172" s="184">
        <v>3.1E-2</v>
      </c>
      <c r="L1172" s="185">
        <v>229</v>
      </c>
      <c r="M1172" s="185">
        <v>3366.3</v>
      </c>
      <c r="N1172" s="186">
        <v>2.8830000000000001E-2</v>
      </c>
      <c r="O1172" s="185">
        <v>212.97</v>
      </c>
      <c r="P1172" s="185">
        <v>3130.6589999999997</v>
      </c>
      <c r="Q1172" s="187">
        <v>93</v>
      </c>
      <c r="R1172" s="188">
        <v>14.7</v>
      </c>
      <c r="T1172" s="184">
        <v>0</v>
      </c>
      <c r="U1172" s="189">
        <v>0</v>
      </c>
      <c r="V1172" s="185">
        <v>0</v>
      </c>
      <c r="W1172" s="185">
        <v>0</v>
      </c>
      <c r="X1172" s="189">
        <v>0</v>
      </c>
      <c r="Y1172" s="185">
        <v>0</v>
      </c>
      <c r="Z1172" s="190">
        <v>0</v>
      </c>
    </row>
    <row r="1173" spans="1:26" hidden="1">
      <c r="A1173" s="323">
        <f t="shared" si="121"/>
        <v>1167</v>
      </c>
      <c r="B1173" s="324">
        <f t="shared" si="122"/>
        <v>42</v>
      </c>
      <c r="C1173" s="324" t="str">
        <f t="shared" si="122"/>
        <v>Power Savings Blitz</v>
      </c>
      <c r="D1173" s="324" t="str">
        <f t="shared" si="122"/>
        <v>Business</v>
      </c>
      <c r="E1173" s="324">
        <f t="shared" si="122"/>
        <v>2009</v>
      </c>
      <c r="F1173" s="325" t="str">
        <f t="shared" si="122"/>
        <v>Preliminary</v>
      </c>
      <c r="H1173" s="323">
        <f t="shared" si="120"/>
        <v>70</v>
      </c>
      <c r="I1173" s="325" t="s">
        <v>932</v>
      </c>
      <c r="K1173" s="326">
        <v>3.1E-2</v>
      </c>
      <c r="L1173" s="198">
        <v>229</v>
      </c>
      <c r="M1173" s="198">
        <v>3366.3</v>
      </c>
      <c r="N1173" s="327">
        <v>2.8830000000000001E-2</v>
      </c>
      <c r="O1173" s="198">
        <v>212.97</v>
      </c>
      <c r="P1173" s="198">
        <v>3130.6589999999997</v>
      </c>
      <c r="Q1173" s="328">
        <v>93</v>
      </c>
      <c r="R1173" s="329">
        <v>14.7</v>
      </c>
      <c r="T1173" s="326">
        <v>0</v>
      </c>
      <c r="U1173" s="197">
        <v>0</v>
      </c>
      <c r="V1173" s="198">
        <v>0</v>
      </c>
      <c r="W1173" s="198">
        <v>0</v>
      </c>
      <c r="X1173" s="197">
        <v>0</v>
      </c>
      <c r="Y1173" s="198">
        <v>0</v>
      </c>
      <c r="Z1173" s="199">
        <v>0</v>
      </c>
    </row>
    <row r="1174" spans="1:26" hidden="1">
      <c r="A1174" s="23">
        <f t="shared" si="121"/>
        <v>1168</v>
      </c>
      <c r="B1174" s="24">
        <f t="shared" si="122"/>
        <v>42</v>
      </c>
      <c r="C1174" s="24" t="str">
        <f t="shared" si="122"/>
        <v>Power Savings Blitz</v>
      </c>
      <c r="D1174" s="24" t="str">
        <f t="shared" si="122"/>
        <v>Business</v>
      </c>
      <c r="E1174" s="24">
        <f t="shared" si="122"/>
        <v>2009</v>
      </c>
      <c r="F1174" s="25" t="str">
        <f t="shared" si="122"/>
        <v>Preliminary</v>
      </c>
      <c r="H1174" s="23">
        <f t="shared" si="120"/>
        <v>71</v>
      </c>
      <c r="I1174" s="25" t="s">
        <v>933</v>
      </c>
      <c r="K1174" s="184">
        <v>6.0999999999999999E-2</v>
      </c>
      <c r="L1174" s="185">
        <v>446</v>
      </c>
      <c r="M1174" s="185">
        <v>6556.2</v>
      </c>
      <c r="N1174" s="186">
        <v>5.6730000000000003E-2</v>
      </c>
      <c r="O1174" s="185">
        <v>414.78</v>
      </c>
      <c r="P1174" s="185">
        <v>6097.2659999999996</v>
      </c>
      <c r="Q1174" s="187">
        <v>93</v>
      </c>
      <c r="R1174" s="188">
        <v>14.7</v>
      </c>
      <c r="T1174" s="184">
        <v>0</v>
      </c>
      <c r="U1174" s="189">
        <v>0</v>
      </c>
      <c r="V1174" s="185">
        <v>0</v>
      </c>
      <c r="W1174" s="185">
        <v>0</v>
      </c>
      <c r="X1174" s="189">
        <v>0</v>
      </c>
      <c r="Y1174" s="185">
        <v>0</v>
      </c>
      <c r="Z1174" s="190">
        <v>0</v>
      </c>
    </row>
    <row r="1175" spans="1:26" hidden="1">
      <c r="A1175" s="323">
        <f t="shared" si="121"/>
        <v>1169</v>
      </c>
      <c r="B1175" s="324">
        <f t="shared" si="122"/>
        <v>42</v>
      </c>
      <c r="C1175" s="324" t="str">
        <f t="shared" si="122"/>
        <v>Power Savings Blitz</v>
      </c>
      <c r="D1175" s="324" t="str">
        <f t="shared" si="122"/>
        <v>Business</v>
      </c>
      <c r="E1175" s="324">
        <f t="shared" si="122"/>
        <v>2009</v>
      </c>
      <c r="F1175" s="325" t="str">
        <f t="shared" si="122"/>
        <v>Preliminary</v>
      </c>
      <c r="H1175" s="323">
        <f t="shared" si="120"/>
        <v>72</v>
      </c>
      <c r="I1175" s="325" t="s">
        <v>934</v>
      </c>
      <c r="K1175" s="326">
        <v>0.106</v>
      </c>
      <c r="L1175" s="198">
        <v>780</v>
      </c>
      <c r="M1175" s="198">
        <v>11466</v>
      </c>
      <c r="N1175" s="327">
        <v>9.8580000000000001E-2</v>
      </c>
      <c r="O1175" s="198">
        <v>725.4</v>
      </c>
      <c r="P1175" s="198">
        <v>10663.38</v>
      </c>
      <c r="Q1175" s="328">
        <v>93</v>
      </c>
      <c r="R1175" s="329">
        <v>14.7</v>
      </c>
      <c r="T1175" s="326">
        <v>0</v>
      </c>
      <c r="U1175" s="197">
        <v>0</v>
      </c>
      <c r="V1175" s="198">
        <v>0</v>
      </c>
      <c r="W1175" s="198">
        <v>0</v>
      </c>
      <c r="X1175" s="197">
        <v>0</v>
      </c>
      <c r="Y1175" s="198">
        <v>0</v>
      </c>
      <c r="Z1175" s="199">
        <v>0</v>
      </c>
    </row>
    <row r="1176" spans="1:26" hidden="1">
      <c r="A1176" s="23">
        <f t="shared" si="121"/>
        <v>1170</v>
      </c>
      <c r="B1176" s="24">
        <f t="shared" si="122"/>
        <v>42</v>
      </c>
      <c r="C1176" s="24" t="str">
        <f t="shared" si="122"/>
        <v>Power Savings Blitz</v>
      </c>
      <c r="D1176" s="24" t="str">
        <f t="shared" si="122"/>
        <v>Business</v>
      </c>
      <c r="E1176" s="24">
        <f t="shared" si="122"/>
        <v>2009</v>
      </c>
      <c r="F1176" s="25" t="str">
        <f t="shared" si="122"/>
        <v>Preliminary</v>
      </c>
      <c r="H1176" s="23">
        <f t="shared" si="120"/>
        <v>73</v>
      </c>
      <c r="I1176" s="25" t="s">
        <v>935</v>
      </c>
      <c r="K1176" s="184">
        <v>6.0999999999999999E-2</v>
      </c>
      <c r="L1176" s="185">
        <v>446</v>
      </c>
      <c r="M1176" s="185">
        <v>6556.2</v>
      </c>
      <c r="N1176" s="186">
        <v>5.6730000000000003E-2</v>
      </c>
      <c r="O1176" s="185">
        <v>414.78</v>
      </c>
      <c r="P1176" s="185">
        <v>6097.2659999999996</v>
      </c>
      <c r="Q1176" s="187">
        <v>93</v>
      </c>
      <c r="R1176" s="188">
        <v>14.7</v>
      </c>
      <c r="T1176" s="184">
        <v>0</v>
      </c>
      <c r="U1176" s="189">
        <v>0</v>
      </c>
      <c r="V1176" s="185">
        <v>0</v>
      </c>
      <c r="W1176" s="185">
        <v>0</v>
      </c>
      <c r="X1176" s="189">
        <v>0</v>
      </c>
      <c r="Y1176" s="185">
        <v>0</v>
      </c>
      <c r="Z1176" s="190">
        <v>0</v>
      </c>
    </row>
    <row r="1177" spans="1:26" hidden="1">
      <c r="A1177" s="323">
        <f t="shared" si="121"/>
        <v>1171</v>
      </c>
      <c r="B1177" s="324">
        <f t="shared" si="122"/>
        <v>42</v>
      </c>
      <c r="C1177" s="324" t="str">
        <f t="shared" si="122"/>
        <v>Power Savings Blitz</v>
      </c>
      <c r="D1177" s="324" t="str">
        <f t="shared" si="122"/>
        <v>Business</v>
      </c>
      <c r="E1177" s="324">
        <f t="shared" si="122"/>
        <v>2009</v>
      </c>
      <c r="F1177" s="325" t="str">
        <f t="shared" si="122"/>
        <v>Preliminary</v>
      </c>
      <c r="H1177" s="323">
        <f t="shared" si="120"/>
        <v>74</v>
      </c>
      <c r="I1177" s="325" t="s">
        <v>936</v>
      </c>
      <c r="K1177" s="326">
        <v>0.106</v>
      </c>
      <c r="L1177" s="198">
        <v>780</v>
      </c>
      <c r="M1177" s="198">
        <v>11466</v>
      </c>
      <c r="N1177" s="327">
        <v>9.8580000000000001E-2</v>
      </c>
      <c r="O1177" s="198">
        <v>725.4</v>
      </c>
      <c r="P1177" s="198">
        <v>10663.38</v>
      </c>
      <c r="Q1177" s="328">
        <v>93</v>
      </c>
      <c r="R1177" s="329">
        <v>14.7</v>
      </c>
      <c r="T1177" s="326">
        <v>8</v>
      </c>
      <c r="U1177" s="197">
        <v>0.8483961379310343</v>
      </c>
      <c r="V1177" s="198">
        <v>6237.5039999999999</v>
      </c>
      <c r="W1177" s="198">
        <v>91691.308799999999</v>
      </c>
      <c r="X1177" s="197">
        <v>0.78900840827586194</v>
      </c>
      <c r="Y1177" s="198">
        <v>5800.8787200000006</v>
      </c>
      <c r="Z1177" s="199">
        <v>85272.917184000005</v>
      </c>
    </row>
    <row r="1178" spans="1:26" hidden="1">
      <c r="A1178" s="23">
        <f t="shared" si="121"/>
        <v>1172</v>
      </c>
      <c r="B1178" s="24">
        <f t="shared" si="122"/>
        <v>42</v>
      </c>
      <c r="C1178" s="24" t="str">
        <f t="shared" si="122"/>
        <v>Power Savings Blitz</v>
      </c>
      <c r="D1178" s="24" t="str">
        <f t="shared" si="122"/>
        <v>Business</v>
      </c>
      <c r="E1178" s="24">
        <f t="shared" si="122"/>
        <v>2009</v>
      </c>
      <c r="F1178" s="25" t="str">
        <f t="shared" si="122"/>
        <v>Preliminary</v>
      </c>
      <c r="H1178" s="23">
        <f t="shared" si="120"/>
        <v>75</v>
      </c>
      <c r="I1178" s="25" t="s">
        <v>937</v>
      </c>
      <c r="K1178" s="184">
        <v>1.7999999999999999E-2</v>
      </c>
      <c r="L1178" s="185">
        <v>130</v>
      </c>
      <c r="M1178" s="185">
        <v>1911</v>
      </c>
      <c r="N1178" s="186">
        <v>1.6739999999999998E-2</v>
      </c>
      <c r="O1178" s="185">
        <v>120.9</v>
      </c>
      <c r="P1178" s="185">
        <v>1777.23</v>
      </c>
      <c r="Q1178" s="187">
        <v>93</v>
      </c>
      <c r="R1178" s="188">
        <v>14.7</v>
      </c>
      <c r="T1178" s="184">
        <v>0</v>
      </c>
      <c r="U1178" s="189">
        <v>0</v>
      </c>
      <c r="V1178" s="185">
        <v>0</v>
      </c>
      <c r="W1178" s="185">
        <v>0</v>
      </c>
      <c r="X1178" s="189">
        <v>0</v>
      </c>
      <c r="Y1178" s="185">
        <v>0</v>
      </c>
      <c r="Z1178" s="190">
        <v>0</v>
      </c>
    </row>
    <row r="1179" spans="1:26" hidden="1">
      <c r="A1179" s="323">
        <f t="shared" si="121"/>
        <v>1173</v>
      </c>
      <c r="B1179" s="324">
        <f t="shared" si="122"/>
        <v>42</v>
      </c>
      <c r="C1179" s="324" t="str">
        <f t="shared" si="122"/>
        <v>Power Savings Blitz</v>
      </c>
      <c r="D1179" s="324" t="str">
        <f t="shared" si="122"/>
        <v>Business</v>
      </c>
      <c r="E1179" s="324">
        <f t="shared" si="122"/>
        <v>2009</v>
      </c>
      <c r="F1179" s="325" t="str">
        <f t="shared" si="122"/>
        <v>Preliminary</v>
      </c>
      <c r="H1179" s="323">
        <f t="shared" si="120"/>
        <v>76</v>
      </c>
      <c r="I1179" s="325" t="s">
        <v>938</v>
      </c>
      <c r="K1179" s="326">
        <v>4.9000000000000002E-2</v>
      </c>
      <c r="L1179" s="198">
        <v>359</v>
      </c>
      <c r="M1179" s="198">
        <v>5277.3</v>
      </c>
      <c r="N1179" s="327">
        <v>4.5570000000000006E-2</v>
      </c>
      <c r="O1179" s="198">
        <v>333.87</v>
      </c>
      <c r="P1179" s="198">
        <v>4907.8890000000001</v>
      </c>
      <c r="Q1179" s="328">
        <v>93</v>
      </c>
      <c r="R1179" s="329">
        <v>14.7</v>
      </c>
      <c r="T1179" s="326">
        <v>0</v>
      </c>
      <c r="U1179" s="197">
        <v>0</v>
      </c>
      <c r="V1179" s="198">
        <v>0</v>
      </c>
      <c r="W1179" s="198">
        <v>0</v>
      </c>
      <c r="X1179" s="197">
        <v>0</v>
      </c>
      <c r="Y1179" s="198">
        <v>0</v>
      </c>
      <c r="Z1179" s="199">
        <v>0</v>
      </c>
    </row>
    <row r="1180" spans="1:26" hidden="1">
      <c r="A1180" s="23">
        <f t="shared" si="121"/>
        <v>1174</v>
      </c>
      <c r="B1180" s="24">
        <f t="shared" si="122"/>
        <v>42</v>
      </c>
      <c r="C1180" s="24" t="str">
        <f t="shared" si="122"/>
        <v>Power Savings Blitz</v>
      </c>
      <c r="D1180" s="24" t="str">
        <f t="shared" si="122"/>
        <v>Business</v>
      </c>
      <c r="E1180" s="24">
        <f t="shared" si="122"/>
        <v>2009</v>
      </c>
      <c r="F1180" s="25" t="str">
        <f t="shared" si="122"/>
        <v>Preliminary</v>
      </c>
      <c r="H1180" s="23">
        <f t="shared" si="120"/>
        <v>77</v>
      </c>
      <c r="I1180" s="25" t="s">
        <v>939</v>
      </c>
      <c r="K1180" s="184">
        <v>2.5000000000000001E-2</v>
      </c>
      <c r="L1180" s="185">
        <v>186</v>
      </c>
      <c r="M1180" s="185">
        <v>2734.2</v>
      </c>
      <c r="N1180" s="186">
        <v>2.3250000000000003E-2</v>
      </c>
      <c r="O1180" s="185">
        <v>172.98</v>
      </c>
      <c r="P1180" s="185">
        <v>2542.8059999999996</v>
      </c>
      <c r="Q1180" s="187">
        <v>93</v>
      </c>
      <c r="R1180" s="188">
        <v>14.7</v>
      </c>
      <c r="T1180" s="184">
        <v>0</v>
      </c>
      <c r="U1180" s="189">
        <v>0</v>
      </c>
      <c r="V1180" s="185">
        <v>0</v>
      </c>
      <c r="W1180" s="185">
        <v>0</v>
      </c>
      <c r="X1180" s="189">
        <v>0</v>
      </c>
      <c r="Y1180" s="185">
        <v>0</v>
      </c>
      <c r="Z1180" s="190">
        <v>0</v>
      </c>
    </row>
    <row r="1181" spans="1:26" hidden="1">
      <c r="A1181" s="323">
        <f t="shared" si="121"/>
        <v>1175</v>
      </c>
      <c r="B1181" s="324">
        <f t="shared" si="122"/>
        <v>42</v>
      </c>
      <c r="C1181" s="324" t="str">
        <f t="shared" si="122"/>
        <v>Power Savings Blitz</v>
      </c>
      <c r="D1181" s="324" t="str">
        <f t="shared" si="122"/>
        <v>Business</v>
      </c>
      <c r="E1181" s="324">
        <f t="shared" si="122"/>
        <v>2009</v>
      </c>
      <c r="F1181" s="325" t="str">
        <f t="shared" si="122"/>
        <v>Preliminary</v>
      </c>
      <c r="H1181" s="323">
        <f t="shared" si="120"/>
        <v>78</v>
      </c>
      <c r="I1181" s="325" t="s">
        <v>940</v>
      </c>
      <c r="K1181" s="326">
        <v>9.8000000000000004E-2</v>
      </c>
      <c r="L1181" s="198">
        <v>724</v>
      </c>
      <c r="M1181" s="198">
        <v>10642.8</v>
      </c>
      <c r="N1181" s="327">
        <v>9.1140000000000013E-2</v>
      </c>
      <c r="O1181" s="198">
        <v>673.32</v>
      </c>
      <c r="P1181" s="198">
        <v>9897.8039999999983</v>
      </c>
      <c r="Q1181" s="328">
        <v>93</v>
      </c>
      <c r="R1181" s="329">
        <v>14.7</v>
      </c>
      <c r="T1181" s="326">
        <v>0</v>
      </c>
      <c r="U1181" s="197">
        <v>0</v>
      </c>
      <c r="V1181" s="198">
        <v>0</v>
      </c>
      <c r="W1181" s="198">
        <v>0</v>
      </c>
      <c r="X1181" s="197">
        <v>0</v>
      </c>
      <c r="Y1181" s="198">
        <v>0</v>
      </c>
      <c r="Z1181" s="199">
        <v>0</v>
      </c>
    </row>
    <row r="1182" spans="1:26" hidden="1">
      <c r="A1182" s="23">
        <f t="shared" si="121"/>
        <v>1176</v>
      </c>
      <c r="B1182" s="24">
        <f t="shared" si="122"/>
        <v>42</v>
      </c>
      <c r="C1182" s="24" t="str">
        <f t="shared" si="122"/>
        <v>Power Savings Blitz</v>
      </c>
      <c r="D1182" s="24" t="str">
        <f t="shared" si="122"/>
        <v>Business</v>
      </c>
      <c r="E1182" s="24">
        <f t="shared" si="122"/>
        <v>2009</v>
      </c>
      <c r="F1182" s="25" t="str">
        <f t="shared" si="122"/>
        <v>Preliminary</v>
      </c>
      <c r="H1182" s="23">
        <f t="shared" si="120"/>
        <v>79</v>
      </c>
      <c r="I1182" s="25" t="s">
        <v>941</v>
      </c>
      <c r="K1182" s="184">
        <v>5.2999999999999999E-2</v>
      </c>
      <c r="L1182" s="185">
        <v>390</v>
      </c>
      <c r="M1182" s="185">
        <v>5733</v>
      </c>
      <c r="N1182" s="186">
        <v>4.929E-2</v>
      </c>
      <c r="O1182" s="185">
        <v>362.7</v>
      </c>
      <c r="P1182" s="185">
        <v>5331.69</v>
      </c>
      <c r="Q1182" s="187">
        <v>93</v>
      </c>
      <c r="R1182" s="188">
        <v>14.7</v>
      </c>
      <c r="T1182" s="184">
        <v>0</v>
      </c>
      <c r="U1182" s="189">
        <v>0</v>
      </c>
      <c r="V1182" s="185">
        <v>0</v>
      </c>
      <c r="W1182" s="185">
        <v>0</v>
      </c>
      <c r="X1182" s="189">
        <v>0</v>
      </c>
      <c r="Y1182" s="185">
        <v>0</v>
      </c>
      <c r="Z1182" s="190">
        <v>0</v>
      </c>
    </row>
    <row r="1183" spans="1:26" hidden="1">
      <c r="A1183" s="323">
        <f t="shared" si="121"/>
        <v>1177</v>
      </c>
      <c r="B1183" s="324">
        <f t="shared" si="122"/>
        <v>42</v>
      </c>
      <c r="C1183" s="324" t="str">
        <f t="shared" si="122"/>
        <v>Power Savings Blitz</v>
      </c>
      <c r="D1183" s="324" t="str">
        <f t="shared" si="122"/>
        <v>Business</v>
      </c>
      <c r="E1183" s="324">
        <f t="shared" si="122"/>
        <v>2009</v>
      </c>
      <c r="F1183" s="325" t="str">
        <f t="shared" si="122"/>
        <v>Preliminary</v>
      </c>
      <c r="H1183" s="323">
        <f t="shared" si="120"/>
        <v>80</v>
      </c>
      <c r="I1183" s="325" t="s">
        <v>942</v>
      </c>
      <c r="K1183" s="326">
        <v>1.4999999999999999E-2</v>
      </c>
      <c r="L1183" s="198">
        <v>111</v>
      </c>
      <c r="M1183" s="198">
        <v>1631.7</v>
      </c>
      <c r="N1183" s="327">
        <v>1.3950000000000001E-2</v>
      </c>
      <c r="O1183" s="198">
        <v>103.23</v>
      </c>
      <c r="P1183" s="198">
        <v>1517.4809999999998</v>
      </c>
      <c r="Q1183" s="328">
        <v>93</v>
      </c>
      <c r="R1183" s="329">
        <v>14.7</v>
      </c>
      <c r="T1183" s="326">
        <v>0</v>
      </c>
      <c r="U1183" s="197">
        <v>0</v>
      </c>
      <c r="V1183" s="198">
        <v>0</v>
      </c>
      <c r="W1183" s="198">
        <v>0</v>
      </c>
      <c r="X1183" s="197">
        <v>0</v>
      </c>
      <c r="Y1183" s="198">
        <v>0</v>
      </c>
      <c r="Z1183" s="199">
        <v>0</v>
      </c>
    </row>
    <row r="1184" spans="1:26" hidden="1">
      <c r="A1184" s="23">
        <f t="shared" si="121"/>
        <v>1178</v>
      </c>
      <c r="B1184" s="24">
        <f t="shared" si="122"/>
        <v>42</v>
      </c>
      <c r="C1184" s="24" t="str">
        <f t="shared" si="122"/>
        <v>Power Savings Blitz</v>
      </c>
      <c r="D1184" s="24" t="str">
        <f t="shared" si="122"/>
        <v>Business</v>
      </c>
      <c r="E1184" s="24">
        <f t="shared" si="122"/>
        <v>2009</v>
      </c>
      <c r="F1184" s="25" t="str">
        <f t="shared" si="122"/>
        <v>Preliminary</v>
      </c>
      <c r="H1184" s="23">
        <f t="shared" si="120"/>
        <v>81</v>
      </c>
      <c r="I1184" s="25" t="s">
        <v>943</v>
      </c>
      <c r="K1184" s="184">
        <v>0.04</v>
      </c>
      <c r="L1184" s="185">
        <v>297</v>
      </c>
      <c r="M1184" s="185">
        <v>4365.8999999999996</v>
      </c>
      <c r="N1184" s="186">
        <v>3.7200000000000004E-2</v>
      </c>
      <c r="O1184" s="185">
        <v>276.20999999999998</v>
      </c>
      <c r="P1184" s="185">
        <v>4060.2869999999994</v>
      </c>
      <c r="Q1184" s="187">
        <v>93</v>
      </c>
      <c r="R1184" s="188">
        <v>14.7</v>
      </c>
      <c r="T1184" s="184">
        <v>0</v>
      </c>
      <c r="U1184" s="189">
        <v>0</v>
      </c>
      <c r="V1184" s="185">
        <v>0</v>
      </c>
      <c r="W1184" s="185">
        <v>0</v>
      </c>
      <c r="X1184" s="189">
        <v>0</v>
      </c>
      <c r="Y1184" s="185">
        <v>0</v>
      </c>
      <c r="Z1184" s="190">
        <v>0</v>
      </c>
    </row>
    <row r="1185" spans="1:26" hidden="1">
      <c r="A1185" s="323">
        <f t="shared" si="121"/>
        <v>1179</v>
      </c>
      <c r="B1185" s="324">
        <f t="shared" ref="B1185:F1200" si="123">B1184</f>
        <v>42</v>
      </c>
      <c r="C1185" s="324" t="str">
        <f t="shared" si="123"/>
        <v>Power Savings Blitz</v>
      </c>
      <c r="D1185" s="324" t="str">
        <f t="shared" si="123"/>
        <v>Business</v>
      </c>
      <c r="E1185" s="324">
        <f t="shared" si="123"/>
        <v>2009</v>
      </c>
      <c r="F1185" s="325" t="str">
        <f t="shared" si="123"/>
        <v>Preliminary</v>
      </c>
      <c r="H1185" s="323">
        <f t="shared" si="120"/>
        <v>82</v>
      </c>
      <c r="I1185" s="325" t="s">
        <v>944</v>
      </c>
      <c r="K1185" s="326">
        <v>1.7000000000000001E-2</v>
      </c>
      <c r="L1185" s="198">
        <v>124</v>
      </c>
      <c r="M1185" s="198">
        <v>1822.8</v>
      </c>
      <c r="N1185" s="327">
        <v>1.5810000000000001E-2</v>
      </c>
      <c r="O1185" s="198">
        <v>115.32</v>
      </c>
      <c r="P1185" s="198">
        <v>1695.204</v>
      </c>
      <c r="Q1185" s="328">
        <v>93</v>
      </c>
      <c r="R1185" s="329">
        <v>14.7</v>
      </c>
      <c r="T1185" s="326">
        <v>2</v>
      </c>
      <c r="U1185" s="197">
        <v>3.3666513409961685E-2</v>
      </c>
      <c r="V1185" s="198">
        <v>247.52</v>
      </c>
      <c r="W1185" s="198">
        <v>3638.543999999999</v>
      </c>
      <c r="X1185" s="197">
        <v>3.1309857471264371E-2</v>
      </c>
      <c r="Y1185" s="198">
        <v>230.19359999999998</v>
      </c>
      <c r="Z1185" s="199">
        <v>3383.8459199999993</v>
      </c>
    </row>
    <row r="1186" spans="1:26" hidden="1">
      <c r="A1186" s="23">
        <f t="shared" si="121"/>
        <v>1180</v>
      </c>
      <c r="B1186" s="24">
        <f t="shared" si="123"/>
        <v>42</v>
      </c>
      <c r="C1186" s="24" t="str">
        <f t="shared" si="123"/>
        <v>Power Savings Blitz</v>
      </c>
      <c r="D1186" s="24" t="str">
        <f t="shared" si="123"/>
        <v>Business</v>
      </c>
      <c r="E1186" s="24">
        <f t="shared" si="123"/>
        <v>2009</v>
      </c>
      <c r="F1186" s="25" t="str">
        <f t="shared" si="123"/>
        <v>Preliminary</v>
      </c>
      <c r="H1186" s="23">
        <f t="shared" si="120"/>
        <v>83</v>
      </c>
      <c r="I1186" s="25" t="s">
        <v>945</v>
      </c>
      <c r="K1186" s="184">
        <v>8.2000000000000003E-2</v>
      </c>
      <c r="L1186" s="185">
        <v>606</v>
      </c>
      <c r="M1186" s="185">
        <v>8908.2000000000007</v>
      </c>
      <c r="N1186" s="186">
        <v>7.6260000000000008E-2</v>
      </c>
      <c r="O1186" s="185">
        <v>563.58000000000004</v>
      </c>
      <c r="P1186" s="185">
        <v>8284.6259999999984</v>
      </c>
      <c r="Q1186" s="187">
        <v>93</v>
      </c>
      <c r="R1186" s="188">
        <v>14.7</v>
      </c>
      <c r="T1186" s="184">
        <v>0</v>
      </c>
      <c r="U1186" s="189">
        <v>0</v>
      </c>
      <c r="V1186" s="185">
        <v>0</v>
      </c>
      <c r="W1186" s="185">
        <v>0</v>
      </c>
      <c r="X1186" s="189">
        <v>0</v>
      </c>
      <c r="Y1186" s="185">
        <v>0</v>
      </c>
      <c r="Z1186" s="190">
        <v>0</v>
      </c>
    </row>
    <row r="1187" spans="1:26" hidden="1">
      <c r="A1187" s="323">
        <f t="shared" si="121"/>
        <v>1181</v>
      </c>
      <c r="B1187" s="324">
        <f t="shared" si="123"/>
        <v>42</v>
      </c>
      <c r="C1187" s="324" t="str">
        <f t="shared" si="123"/>
        <v>Power Savings Blitz</v>
      </c>
      <c r="D1187" s="324" t="str">
        <f t="shared" si="123"/>
        <v>Business</v>
      </c>
      <c r="E1187" s="324">
        <f t="shared" si="123"/>
        <v>2009</v>
      </c>
      <c r="F1187" s="325" t="str">
        <f t="shared" si="123"/>
        <v>Preliminary</v>
      </c>
      <c r="H1187" s="323">
        <f t="shared" si="120"/>
        <v>84</v>
      </c>
      <c r="I1187" s="325" t="s">
        <v>946</v>
      </c>
      <c r="K1187" s="326">
        <v>3.6999999999999998E-2</v>
      </c>
      <c r="L1187" s="198">
        <v>272</v>
      </c>
      <c r="M1187" s="198">
        <v>3998.4</v>
      </c>
      <c r="N1187" s="327">
        <v>3.4409999999999996E-2</v>
      </c>
      <c r="O1187" s="198">
        <v>252.96</v>
      </c>
      <c r="P1187" s="198">
        <v>3718.5119999999997</v>
      </c>
      <c r="Q1187" s="328">
        <v>93</v>
      </c>
      <c r="R1187" s="329">
        <v>14.7</v>
      </c>
      <c r="T1187" s="326">
        <v>16</v>
      </c>
      <c r="U1187" s="197">
        <v>0.59253063601532552</v>
      </c>
      <c r="V1187" s="198">
        <v>4356.3519999999999</v>
      </c>
      <c r="W1187" s="198">
        <v>64038.374399999986</v>
      </c>
      <c r="X1187" s="197">
        <v>0.55105349149425276</v>
      </c>
      <c r="Y1187" s="198">
        <v>4051.4073600000002</v>
      </c>
      <c r="Z1187" s="199">
        <v>59555.688191999987</v>
      </c>
    </row>
    <row r="1188" spans="1:26" hidden="1">
      <c r="A1188" s="23">
        <f t="shared" si="121"/>
        <v>1182</v>
      </c>
      <c r="B1188" s="24">
        <f t="shared" si="123"/>
        <v>42</v>
      </c>
      <c r="C1188" s="24" t="str">
        <f t="shared" si="123"/>
        <v>Power Savings Blitz</v>
      </c>
      <c r="D1188" s="24" t="str">
        <f t="shared" si="123"/>
        <v>Business</v>
      </c>
      <c r="E1188" s="24">
        <f t="shared" si="123"/>
        <v>2009</v>
      </c>
      <c r="F1188" s="25" t="str">
        <f t="shared" si="123"/>
        <v>Preliminary</v>
      </c>
      <c r="H1188" s="23">
        <f t="shared" si="120"/>
        <v>85</v>
      </c>
      <c r="I1188" s="25" t="s">
        <v>947</v>
      </c>
      <c r="K1188" s="184">
        <v>0.02</v>
      </c>
      <c r="L1188" s="185">
        <v>149</v>
      </c>
      <c r="M1188" s="185">
        <v>2190.3000000000002</v>
      </c>
      <c r="N1188" s="186">
        <v>1.8600000000000002E-2</v>
      </c>
      <c r="O1188" s="185">
        <v>138.57</v>
      </c>
      <c r="P1188" s="185">
        <v>2036.9789999999996</v>
      </c>
      <c r="Q1188" s="187">
        <v>93</v>
      </c>
      <c r="R1188" s="188">
        <v>14.7</v>
      </c>
      <c r="T1188" s="184">
        <v>0</v>
      </c>
      <c r="U1188" s="189">
        <v>0</v>
      </c>
      <c r="V1188" s="185">
        <v>0</v>
      </c>
      <c r="W1188" s="185">
        <v>0</v>
      </c>
      <c r="X1188" s="189">
        <v>0</v>
      </c>
      <c r="Y1188" s="185">
        <v>0</v>
      </c>
      <c r="Z1188" s="190">
        <v>0</v>
      </c>
    </row>
    <row r="1189" spans="1:26" hidden="1">
      <c r="A1189" s="323">
        <f t="shared" si="121"/>
        <v>1183</v>
      </c>
      <c r="B1189" s="324">
        <f t="shared" si="123"/>
        <v>42</v>
      </c>
      <c r="C1189" s="324" t="str">
        <f t="shared" si="123"/>
        <v>Power Savings Blitz</v>
      </c>
      <c r="D1189" s="324" t="str">
        <f t="shared" si="123"/>
        <v>Business</v>
      </c>
      <c r="E1189" s="324">
        <f t="shared" si="123"/>
        <v>2009</v>
      </c>
      <c r="F1189" s="325" t="str">
        <f t="shared" si="123"/>
        <v>Preliminary</v>
      </c>
      <c r="H1189" s="323">
        <f t="shared" si="120"/>
        <v>86</v>
      </c>
      <c r="I1189" s="325" t="s">
        <v>948</v>
      </c>
      <c r="K1189" s="326">
        <v>4.1000000000000002E-2</v>
      </c>
      <c r="L1189" s="198">
        <v>303</v>
      </c>
      <c r="M1189" s="198">
        <v>4454.1000000000004</v>
      </c>
      <c r="N1189" s="327">
        <v>3.8130000000000004E-2</v>
      </c>
      <c r="O1189" s="198">
        <v>281.79000000000002</v>
      </c>
      <c r="P1189" s="198">
        <v>4142.3129999999992</v>
      </c>
      <c r="Q1189" s="328">
        <v>93</v>
      </c>
      <c r="R1189" s="329">
        <v>14.7</v>
      </c>
      <c r="T1189" s="326">
        <v>0</v>
      </c>
      <c r="U1189" s="197">
        <v>0</v>
      </c>
      <c r="V1189" s="198">
        <v>0</v>
      </c>
      <c r="W1189" s="198">
        <v>0</v>
      </c>
      <c r="X1189" s="197">
        <v>0</v>
      </c>
      <c r="Y1189" s="198">
        <v>0</v>
      </c>
      <c r="Z1189" s="199">
        <v>0</v>
      </c>
    </row>
    <row r="1190" spans="1:26" hidden="1">
      <c r="A1190" s="23">
        <f t="shared" si="121"/>
        <v>1184</v>
      </c>
      <c r="B1190" s="24">
        <f t="shared" si="123"/>
        <v>42</v>
      </c>
      <c r="C1190" s="24" t="str">
        <f t="shared" si="123"/>
        <v>Power Savings Blitz</v>
      </c>
      <c r="D1190" s="24" t="str">
        <f t="shared" si="123"/>
        <v>Business</v>
      </c>
      <c r="E1190" s="24">
        <f t="shared" si="123"/>
        <v>2009</v>
      </c>
      <c r="F1190" s="25" t="str">
        <f t="shared" si="123"/>
        <v>Preliminary</v>
      </c>
      <c r="H1190" s="23">
        <f t="shared" si="120"/>
        <v>87</v>
      </c>
      <c r="I1190" s="25" t="s">
        <v>949</v>
      </c>
      <c r="K1190" s="184">
        <v>3.2000000000000001E-2</v>
      </c>
      <c r="L1190" s="185">
        <v>237</v>
      </c>
      <c r="M1190" s="185">
        <v>3792</v>
      </c>
      <c r="N1190" s="186">
        <v>2.9759999999999998E-2</v>
      </c>
      <c r="O1190" s="185">
        <v>220.41</v>
      </c>
      <c r="P1190" s="185">
        <v>3526.56</v>
      </c>
      <c r="Q1190" s="187">
        <v>93</v>
      </c>
      <c r="R1190" s="188">
        <v>16</v>
      </c>
      <c r="T1190" s="184">
        <v>0</v>
      </c>
      <c r="U1190" s="189">
        <v>0</v>
      </c>
      <c r="V1190" s="185">
        <v>0</v>
      </c>
      <c r="W1190" s="185">
        <v>0</v>
      </c>
      <c r="X1190" s="189">
        <v>0</v>
      </c>
      <c r="Y1190" s="185">
        <v>0</v>
      </c>
      <c r="Z1190" s="190">
        <v>0</v>
      </c>
    </row>
    <row r="1191" spans="1:26" hidden="1">
      <c r="A1191" s="323">
        <f t="shared" si="121"/>
        <v>1185</v>
      </c>
      <c r="B1191" s="324">
        <f t="shared" si="123"/>
        <v>42</v>
      </c>
      <c r="C1191" s="324" t="str">
        <f t="shared" si="123"/>
        <v>Power Savings Blitz</v>
      </c>
      <c r="D1191" s="324" t="str">
        <f t="shared" si="123"/>
        <v>Business</v>
      </c>
      <c r="E1191" s="324">
        <f t="shared" si="123"/>
        <v>2009</v>
      </c>
      <c r="F1191" s="325" t="str">
        <f t="shared" si="123"/>
        <v>Preliminary</v>
      </c>
      <c r="H1191" s="323">
        <f t="shared" si="120"/>
        <v>88</v>
      </c>
      <c r="I1191" s="325" t="s">
        <v>950</v>
      </c>
      <c r="K1191" s="326">
        <v>3.2000000000000001E-2</v>
      </c>
      <c r="L1191" s="198">
        <v>237</v>
      </c>
      <c r="M1191" s="198">
        <v>3792</v>
      </c>
      <c r="N1191" s="327">
        <v>2.9759999999999998E-2</v>
      </c>
      <c r="O1191" s="198">
        <v>220.41</v>
      </c>
      <c r="P1191" s="198">
        <v>3526.56</v>
      </c>
      <c r="Q1191" s="328">
        <v>93</v>
      </c>
      <c r="R1191" s="329">
        <v>16</v>
      </c>
      <c r="T1191" s="326">
        <v>0</v>
      </c>
      <c r="U1191" s="197">
        <v>0</v>
      </c>
      <c r="V1191" s="198">
        <v>0</v>
      </c>
      <c r="W1191" s="198">
        <v>0</v>
      </c>
      <c r="X1191" s="197">
        <v>0</v>
      </c>
      <c r="Y1191" s="198">
        <v>0</v>
      </c>
      <c r="Z1191" s="199">
        <v>0</v>
      </c>
    </row>
    <row r="1192" spans="1:26" hidden="1">
      <c r="A1192" s="23">
        <f t="shared" si="121"/>
        <v>1186</v>
      </c>
      <c r="B1192" s="24">
        <f t="shared" si="123"/>
        <v>42</v>
      </c>
      <c r="C1192" s="24" t="str">
        <f t="shared" si="123"/>
        <v>Power Savings Blitz</v>
      </c>
      <c r="D1192" s="24" t="str">
        <f t="shared" si="123"/>
        <v>Business</v>
      </c>
      <c r="E1192" s="24">
        <f t="shared" si="123"/>
        <v>2009</v>
      </c>
      <c r="F1192" s="25" t="str">
        <f t="shared" si="123"/>
        <v>Preliminary</v>
      </c>
      <c r="H1192" s="23">
        <f t="shared" si="120"/>
        <v>89</v>
      </c>
      <c r="I1192" s="25" t="s">
        <v>951</v>
      </c>
      <c r="K1192" s="184">
        <v>2.4E-2</v>
      </c>
      <c r="L1192" s="185">
        <v>179</v>
      </c>
      <c r="M1192" s="185">
        <v>411.7</v>
      </c>
      <c r="N1192" s="186">
        <v>2.2320000000000003E-2</v>
      </c>
      <c r="O1192" s="185">
        <v>166.47</v>
      </c>
      <c r="P1192" s="185">
        <v>382.88099999999997</v>
      </c>
      <c r="Q1192" s="187">
        <v>93</v>
      </c>
      <c r="R1192" s="188">
        <v>2.2999999999999998</v>
      </c>
      <c r="T1192" s="184">
        <v>0</v>
      </c>
      <c r="U1192" s="189">
        <v>0</v>
      </c>
      <c r="V1192" s="185">
        <v>0</v>
      </c>
      <c r="W1192" s="185">
        <v>0</v>
      </c>
      <c r="X1192" s="189">
        <v>0</v>
      </c>
      <c r="Y1192" s="185">
        <v>0</v>
      </c>
      <c r="Z1192" s="190">
        <v>0</v>
      </c>
    </row>
    <row r="1193" spans="1:26" hidden="1">
      <c r="A1193" s="323">
        <f t="shared" si="121"/>
        <v>1187</v>
      </c>
      <c r="B1193" s="324">
        <f t="shared" si="123"/>
        <v>42</v>
      </c>
      <c r="C1193" s="324" t="str">
        <f t="shared" si="123"/>
        <v>Power Savings Blitz</v>
      </c>
      <c r="D1193" s="324" t="str">
        <f t="shared" si="123"/>
        <v>Business</v>
      </c>
      <c r="E1193" s="324">
        <f t="shared" si="123"/>
        <v>2009</v>
      </c>
      <c r="F1193" s="325" t="str">
        <f t="shared" si="123"/>
        <v>Preliminary</v>
      </c>
      <c r="H1193" s="323">
        <f t="shared" si="120"/>
        <v>90</v>
      </c>
      <c r="I1193" s="325" t="s">
        <v>952</v>
      </c>
      <c r="K1193" s="326">
        <v>0.04</v>
      </c>
      <c r="L1193" s="198">
        <v>291</v>
      </c>
      <c r="M1193" s="198">
        <v>669.3</v>
      </c>
      <c r="N1193" s="327">
        <v>3.7200000000000004E-2</v>
      </c>
      <c r="O1193" s="198">
        <v>270.63</v>
      </c>
      <c r="P1193" s="198">
        <v>622.44899999999996</v>
      </c>
      <c r="Q1193" s="328">
        <v>93</v>
      </c>
      <c r="R1193" s="329">
        <v>2.2999999999999998</v>
      </c>
      <c r="T1193" s="326">
        <v>0</v>
      </c>
      <c r="U1193" s="197">
        <v>0</v>
      </c>
      <c r="V1193" s="198">
        <v>0</v>
      </c>
      <c r="W1193" s="198">
        <v>0</v>
      </c>
      <c r="X1193" s="197">
        <v>0</v>
      </c>
      <c r="Y1193" s="198">
        <v>0</v>
      </c>
      <c r="Z1193" s="199">
        <v>0</v>
      </c>
    </row>
    <row r="1194" spans="1:26" hidden="1">
      <c r="A1194" s="23">
        <f t="shared" si="121"/>
        <v>1188</v>
      </c>
      <c r="B1194" s="24">
        <f t="shared" si="123"/>
        <v>42</v>
      </c>
      <c r="C1194" s="24" t="str">
        <f t="shared" si="123"/>
        <v>Power Savings Blitz</v>
      </c>
      <c r="D1194" s="24" t="str">
        <f t="shared" si="123"/>
        <v>Business</v>
      </c>
      <c r="E1194" s="24">
        <f t="shared" si="123"/>
        <v>2009</v>
      </c>
      <c r="F1194" s="25" t="str">
        <f t="shared" si="123"/>
        <v>Preliminary</v>
      </c>
      <c r="H1194" s="23">
        <f t="shared" si="120"/>
        <v>91</v>
      </c>
      <c r="I1194" s="25" t="s">
        <v>953</v>
      </c>
      <c r="K1194" s="184">
        <v>6.5000000000000002E-2</v>
      </c>
      <c r="L1194" s="185">
        <v>476</v>
      </c>
      <c r="M1194" s="185">
        <v>1094.8</v>
      </c>
      <c r="N1194" s="186">
        <v>6.0449999999999997E-2</v>
      </c>
      <c r="O1194" s="185">
        <v>442.68</v>
      </c>
      <c r="P1194" s="185">
        <v>1018.164</v>
      </c>
      <c r="Q1194" s="187">
        <v>93</v>
      </c>
      <c r="R1194" s="188">
        <v>2.2999999999999998</v>
      </c>
      <c r="T1194" s="184">
        <v>0</v>
      </c>
      <c r="U1194" s="189">
        <v>0</v>
      </c>
      <c r="V1194" s="185">
        <v>0</v>
      </c>
      <c r="W1194" s="185">
        <v>0</v>
      </c>
      <c r="X1194" s="189">
        <v>0</v>
      </c>
      <c r="Y1194" s="185">
        <v>0</v>
      </c>
      <c r="Z1194" s="190">
        <v>0</v>
      </c>
    </row>
    <row r="1195" spans="1:26" hidden="1">
      <c r="A1195" s="323">
        <f t="shared" si="121"/>
        <v>1189</v>
      </c>
      <c r="B1195" s="324">
        <f t="shared" si="123"/>
        <v>42</v>
      </c>
      <c r="C1195" s="324" t="str">
        <f t="shared" si="123"/>
        <v>Power Savings Blitz</v>
      </c>
      <c r="D1195" s="324" t="str">
        <f t="shared" si="123"/>
        <v>Business</v>
      </c>
      <c r="E1195" s="324">
        <f t="shared" si="123"/>
        <v>2009</v>
      </c>
      <c r="F1195" s="325" t="str">
        <f t="shared" si="123"/>
        <v>Preliminary</v>
      </c>
      <c r="H1195" s="323">
        <f t="shared" si="120"/>
        <v>92</v>
      </c>
      <c r="I1195" s="325" t="s">
        <v>954</v>
      </c>
      <c r="K1195" s="326">
        <v>0.10299999999999999</v>
      </c>
      <c r="L1195" s="198">
        <v>755</v>
      </c>
      <c r="M1195" s="198">
        <v>1736.5</v>
      </c>
      <c r="N1195" s="327">
        <v>9.5789999999999986E-2</v>
      </c>
      <c r="O1195" s="198">
        <v>702.15</v>
      </c>
      <c r="P1195" s="198">
        <v>1614.9449999999999</v>
      </c>
      <c r="Q1195" s="328">
        <v>93</v>
      </c>
      <c r="R1195" s="329">
        <v>2.2999999999999998</v>
      </c>
      <c r="T1195" s="326">
        <v>0</v>
      </c>
      <c r="U1195" s="197">
        <v>0</v>
      </c>
      <c r="V1195" s="198">
        <v>0</v>
      </c>
      <c r="W1195" s="198">
        <v>0</v>
      </c>
      <c r="X1195" s="197">
        <v>0</v>
      </c>
      <c r="Y1195" s="198">
        <v>0</v>
      </c>
      <c r="Z1195" s="199">
        <v>0</v>
      </c>
    </row>
    <row r="1196" spans="1:26" hidden="1">
      <c r="A1196" s="23">
        <f t="shared" si="121"/>
        <v>1190</v>
      </c>
      <c r="B1196" s="24">
        <f t="shared" si="123"/>
        <v>42</v>
      </c>
      <c r="C1196" s="24" t="str">
        <f t="shared" si="123"/>
        <v>Power Savings Blitz</v>
      </c>
      <c r="D1196" s="24" t="str">
        <f t="shared" si="123"/>
        <v>Business</v>
      </c>
      <c r="E1196" s="24">
        <f t="shared" si="123"/>
        <v>2009</v>
      </c>
      <c r="F1196" s="25" t="str">
        <f t="shared" si="123"/>
        <v>Preliminary</v>
      </c>
      <c r="H1196" s="23">
        <f t="shared" si="120"/>
        <v>93</v>
      </c>
      <c r="I1196" s="25" t="s">
        <v>955</v>
      </c>
      <c r="K1196" s="184">
        <v>3.7999999999999999E-2</v>
      </c>
      <c r="L1196" s="185">
        <v>278</v>
      </c>
      <c r="M1196" s="185">
        <v>639.4</v>
      </c>
      <c r="N1196" s="186">
        <v>3.5339999999999996E-2</v>
      </c>
      <c r="O1196" s="185">
        <v>258.54000000000002</v>
      </c>
      <c r="P1196" s="185">
        <v>594.64199999999994</v>
      </c>
      <c r="Q1196" s="187">
        <v>93</v>
      </c>
      <c r="R1196" s="188">
        <v>2.2999999999999998</v>
      </c>
      <c r="T1196" s="184">
        <v>0</v>
      </c>
      <c r="U1196" s="189">
        <v>0</v>
      </c>
      <c r="V1196" s="185">
        <v>0</v>
      </c>
      <c r="W1196" s="185">
        <v>0</v>
      </c>
      <c r="X1196" s="189">
        <v>0</v>
      </c>
      <c r="Y1196" s="185">
        <v>0</v>
      </c>
      <c r="Z1196" s="190">
        <v>0</v>
      </c>
    </row>
    <row r="1197" spans="1:26" hidden="1">
      <c r="A1197" s="323">
        <f t="shared" si="121"/>
        <v>1191</v>
      </c>
      <c r="B1197" s="324">
        <f t="shared" si="123"/>
        <v>42</v>
      </c>
      <c r="C1197" s="324" t="str">
        <f t="shared" si="123"/>
        <v>Power Savings Blitz</v>
      </c>
      <c r="D1197" s="324" t="str">
        <f t="shared" si="123"/>
        <v>Business</v>
      </c>
      <c r="E1197" s="324">
        <f t="shared" si="123"/>
        <v>2009</v>
      </c>
      <c r="F1197" s="325" t="str">
        <f t="shared" si="123"/>
        <v>Preliminary</v>
      </c>
      <c r="H1197" s="323">
        <f t="shared" si="120"/>
        <v>94</v>
      </c>
      <c r="I1197" s="325" t="s">
        <v>956</v>
      </c>
      <c r="K1197" s="326">
        <v>4.8000000000000001E-2</v>
      </c>
      <c r="L1197" s="198">
        <v>353</v>
      </c>
      <c r="M1197" s="198">
        <v>811.9</v>
      </c>
      <c r="N1197" s="327">
        <v>4.4640000000000006E-2</v>
      </c>
      <c r="O1197" s="198">
        <v>328.29</v>
      </c>
      <c r="P1197" s="198">
        <v>755.06700000000001</v>
      </c>
      <c r="Q1197" s="328">
        <v>93</v>
      </c>
      <c r="R1197" s="329">
        <v>2.2999999999999998</v>
      </c>
      <c r="T1197" s="326">
        <v>0</v>
      </c>
      <c r="U1197" s="197">
        <v>0</v>
      </c>
      <c r="V1197" s="198">
        <v>0</v>
      </c>
      <c r="W1197" s="198">
        <v>0</v>
      </c>
      <c r="X1197" s="197">
        <v>0</v>
      </c>
      <c r="Y1197" s="198">
        <v>0</v>
      </c>
      <c r="Z1197" s="199">
        <v>0</v>
      </c>
    </row>
    <row r="1198" spans="1:26" hidden="1">
      <c r="A1198" s="23">
        <f t="shared" si="121"/>
        <v>1192</v>
      </c>
      <c r="B1198" s="24">
        <f t="shared" si="123"/>
        <v>42</v>
      </c>
      <c r="C1198" s="24" t="str">
        <f t="shared" si="123"/>
        <v>Power Savings Blitz</v>
      </c>
      <c r="D1198" s="24" t="str">
        <f t="shared" si="123"/>
        <v>Business</v>
      </c>
      <c r="E1198" s="24">
        <f t="shared" si="123"/>
        <v>2009</v>
      </c>
      <c r="F1198" s="25" t="str">
        <f t="shared" si="123"/>
        <v>Preliminary</v>
      </c>
      <c r="H1198" s="23">
        <f t="shared" si="120"/>
        <v>95</v>
      </c>
      <c r="I1198" s="25" t="s">
        <v>957</v>
      </c>
      <c r="K1198" s="184">
        <v>6.2E-2</v>
      </c>
      <c r="L1198" s="185">
        <v>458</v>
      </c>
      <c r="M1198" s="185">
        <v>1053.4000000000001</v>
      </c>
      <c r="N1198" s="186">
        <v>5.7660000000000003E-2</v>
      </c>
      <c r="O1198" s="185">
        <v>425.94</v>
      </c>
      <c r="P1198" s="185">
        <v>979.66199999999981</v>
      </c>
      <c r="Q1198" s="187">
        <v>93</v>
      </c>
      <c r="R1198" s="188">
        <v>2.2999999999999998</v>
      </c>
      <c r="T1198" s="184">
        <v>0</v>
      </c>
      <c r="U1198" s="189">
        <v>0</v>
      </c>
      <c r="V1198" s="185">
        <v>0</v>
      </c>
      <c r="W1198" s="185">
        <v>0</v>
      </c>
      <c r="X1198" s="189">
        <v>0</v>
      </c>
      <c r="Y1198" s="185">
        <v>0</v>
      </c>
      <c r="Z1198" s="190">
        <v>0</v>
      </c>
    </row>
    <row r="1199" spans="1:26" hidden="1">
      <c r="A1199" s="323">
        <f t="shared" si="121"/>
        <v>1193</v>
      </c>
      <c r="B1199" s="324">
        <f t="shared" si="123"/>
        <v>42</v>
      </c>
      <c r="C1199" s="324" t="str">
        <f t="shared" si="123"/>
        <v>Power Savings Blitz</v>
      </c>
      <c r="D1199" s="324" t="str">
        <f t="shared" si="123"/>
        <v>Business</v>
      </c>
      <c r="E1199" s="324">
        <f t="shared" si="123"/>
        <v>2009</v>
      </c>
      <c r="F1199" s="325" t="str">
        <f t="shared" si="123"/>
        <v>Preliminary</v>
      </c>
      <c r="H1199" s="323">
        <f t="shared" si="120"/>
        <v>96</v>
      </c>
      <c r="I1199" s="325" t="s">
        <v>958</v>
      </c>
      <c r="K1199" s="326">
        <v>3.7999999999999999E-2</v>
      </c>
      <c r="L1199" s="198">
        <v>278</v>
      </c>
      <c r="M1199" s="198">
        <v>639.4</v>
      </c>
      <c r="N1199" s="327">
        <v>3.5339999999999996E-2</v>
      </c>
      <c r="O1199" s="198">
        <v>258.54000000000002</v>
      </c>
      <c r="P1199" s="198">
        <v>594.64199999999994</v>
      </c>
      <c r="Q1199" s="328">
        <v>93</v>
      </c>
      <c r="R1199" s="329">
        <v>2.2999999999999998</v>
      </c>
      <c r="T1199" s="326">
        <v>0</v>
      </c>
      <c r="U1199" s="197">
        <v>0</v>
      </c>
      <c r="V1199" s="198">
        <v>0</v>
      </c>
      <c r="W1199" s="198">
        <v>0</v>
      </c>
      <c r="X1199" s="197">
        <v>0</v>
      </c>
      <c r="Y1199" s="198">
        <v>0</v>
      </c>
      <c r="Z1199" s="199">
        <v>0</v>
      </c>
    </row>
    <row r="1200" spans="1:26" hidden="1">
      <c r="A1200" s="23">
        <f t="shared" si="121"/>
        <v>1194</v>
      </c>
      <c r="B1200" s="24">
        <f t="shared" si="123"/>
        <v>42</v>
      </c>
      <c r="C1200" s="24" t="str">
        <f t="shared" si="123"/>
        <v>Power Savings Blitz</v>
      </c>
      <c r="D1200" s="24" t="str">
        <f t="shared" si="123"/>
        <v>Business</v>
      </c>
      <c r="E1200" s="24">
        <f t="shared" si="123"/>
        <v>2009</v>
      </c>
      <c r="F1200" s="25" t="str">
        <f t="shared" si="123"/>
        <v>Preliminary</v>
      </c>
      <c r="H1200" s="23">
        <f t="shared" si="120"/>
        <v>97</v>
      </c>
      <c r="I1200" s="25" t="s">
        <v>959</v>
      </c>
      <c r="K1200" s="184">
        <v>2.4E-2</v>
      </c>
      <c r="L1200" s="185">
        <v>173</v>
      </c>
      <c r="M1200" s="185">
        <v>103.8</v>
      </c>
      <c r="N1200" s="186">
        <v>2.2320000000000003E-2</v>
      </c>
      <c r="O1200" s="185">
        <v>160.88999999999999</v>
      </c>
      <c r="P1200" s="185">
        <v>96.533999999999992</v>
      </c>
      <c r="Q1200" s="187">
        <v>93</v>
      </c>
      <c r="R1200" s="188">
        <v>0.6</v>
      </c>
      <c r="T1200" s="184">
        <v>0</v>
      </c>
      <c r="U1200" s="189">
        <v>0</v>
      </c>
      <c r="V1200" s="185">
        <v>0</v>
      </c>
      <c r="W1200" s="185">
        <v>0</v>
      </c>
      <c r="X1200" s="189">
        <v>0</v>
      </c>
      <c r="Y1200" s="185">
        <v>0</v>
      </c>
      <c r="Z1200" s="190">
        <v>0</v>
      </c>
    </row>
    <row r="1201" spans="1:26" hidden="1">
      <c r="A1201" s="323">
        <f t="shared" si="121"/>
        <v>1195</v>
      </c>
      <c r="B1201" s="324">
        <f t="shared" ref="B1201:F1216" si="124">B1200</f>
        <v>42</v>
      </c>
      <c r="C1201" s="324" t="str">
        <f t="shared" si="124"/>
        <v>Power Savings Blitz</v>
      </c>
      <c r="D1201" s="324" t="str">
        <f t="shared" si="124"/>
        <v>Business</v>
      </c>
      <c r="E1201" s="324">
        <f t="shared" si="124"/>
        <v>2009</v>
      </c>
      <c r="F1201" s="325" t="str">
        <f t="shared" si="124"/>
        <v>Preliminary</v>
      </c>
      <c r="H1201" s="323">
        <f t="shared" si="120"/>
        <v>98</v>
      </c>
      <c r="I1201" s="325" t="s">
        <v>960</v>
      </c>
      <c r="K1201" s="326">
        <v>4.8000000000000001E-2</v>
      </c>
      <c r="L1201" s="198">
        <v>353</v>
      </c>
      <c r="M1201" s="198">
        <v>811.9</v>
      </c>
      <c r="N1201" s="327">
        <v>4.4640000000000006E-2</v>
      </c>
      <c r="O1201" s="198">
        <v>328.29</v>
      </c>
      <c r="P1201" s="198">
        <v>755.06700000000001</v>
      </c>
      <c r="Q1201" s="328">
        <v>93</v>
      </c>
      <c r="R1201" s="329">
        <v>2.2999999999999998</v>
      </c>
      <c r="T1201" s="326">
        <v>0</v>
      </c>
      <c r="U1201" s="197">
        <v>0</v>
      </c>
      <c r="V1201" s="198">
        <v>0</v>
      </c>
      <c r="W1201" s="198">
        <v>0</v>
      </c>
      <c r="X1201" s="197">
        <v>0</v>
      </c>
      <c r="Y1201" s="198">
        <v>0</v>
      </c>
      <c r="Z1201" s="199">
        <v>0</v>
      </c>
    </row>
    <row r="1202" spans="1:26" hidden="1">
      <c r="A1202" s="23">
        <f t="shared" si="121"/>
        <v>1196</v>
      </c>
      <c r="B1202" s="24">
        <f t="shared" si="124"/>
        <v>42</v>
      </c>
      <c r="C1202" s="24" t="str">
        <f t="shared" si="124"/>
        <v>Power Savings Blitz</v>
      </c>
      <c r="D1202" s="24" t="str">
        <f t="shared" si="124"/>
        <v>Business</v>
      </c>
      <c r="E1202" s="24">
        <f t="shared" si="124"/>
        <v>2009</v>
      </c>
      <c r="F1202" s="25" t="str">
        <f t="shared" si="124"/>
        <v>Preliminary</v>
      </c>
      <c r="H1202" s="23">
        <f t="shared" si="120"/>
        <v>99</v>
      </c>
      <c r="I1202" s="25" t="s">
        <v>961</v>
      </c>
      <c r="K1202" s="184">
        <v>2.1000000000000001E-2</v>
      </c>
      <c r="L1202" s="185">
        <v>155</v>
      </c>
      <c r="M1202" s="185">
        <v>93</v>
      </c>
      <c r="N1202" s="186">
        <v>1.9530000000000002E-2</v>
      </c>
      <c r="O1202" s="185">
        <v>144.15</v>
      </c>
      <c r="P1202" s="185">
        <v>86.49</v>
      </c>
      <c r="Q1202" s="187">
        <v>93</v>
      </c>
      <c r="R1202" s="188">
        <v>0.6</v>
      </c>
      <c r="T1202" s="184">
        <v>0</v>
      </c>
      <c r="U1202" s="189">
        <v>0</v>
      </c>
      <c r="V1202" s="185">
        <v>0</v>
      </c>
      <c r="W1202" s="185">
        <v>0</v>
      </c>
      <c r="X1202" s="189">
        <v>0</v>
      </c>
      <c r="Y1202" s="185">
        <v>0</v>
      </c>
      <c r="Z1202" s="190">
        <v>0</v>
      </c>
    </row>
    <row r="1203" spans="1:26" hidden="1">
      <c r="A1203" s="323">
        <f t="shared" si="121"/>
        <v>1197</v>
      </c>
      <c r="B1203" s="324">
        <f t="shared" si="124"/>
        <v>42</v>
      </c>
      <c r="C1203" s="324" t="str">
        <f t="shared" si="124"/>
        <v>Power Savings Blitz</v>
      </c>
      <c r="D1203" s="324" t="str">
        <f t="shared" si="124"/>
        <v>Business</v>
      </c>
      <c r="E1203" s="324">
        <f t="shared" si="124"/>
        <v>2009</v>
      </c>
      <c r="F1203" s="325" t="str">
        <f t="shared" si="124"/>
        <v>Preliminary</v>
      </c>
      <c r="H1203" s="323">
        <f t="shared" si="120"/>
        <v>100</v>
      </c>
      <c r="I1203" s="325" t="s">
        <v>962</v>
      </c>
      <c r="K1203" s="326">
        <v>5.1999999999999998E-2</v>
      </c>
      <c r="L1203" s="198">
        <v>384</v>
      </c>
      <c r="M1203" s="198">
        <v>883.2</v>
      </c>
      <c r="N1203" s="327">
        <v>4.8359999999999993E-2</v>
      </c>
      <c r="O1203" s="198">
        <v>357.12</v>
      </c>
      <c r="P1203" s="198">
        <v>821.37599999999986</v>
      </c>
      <c r="Q1203" s="328">
        <v>93</v>
      </c>
      <c r="R1203" s="329">
        <v>2.2999999999999998</v>
      </c>
      <c r="T1203" s="326">
        <v>0</v>
      </c>
      <c r="U1203" s="197">
        <v>0</v>
      </c>
      <c r="V1203" s="198">
        <v>0</v>
      </c>
      <c r="W1203" s="198">
        <v>0</v>
      </c>
      <c r="X1203" s="197">
        <v>0</v>
      </c>
      <c r="Y1203" s="198">
        <v>0</v>
      </c>
      <c r="Z1203" s="199">
        <v>0</v>
      </c>
    </row>
    <row r="1204" spans="1:26" hidden="1">
      <c r="A1204" s="23">
        <f t="shared" si="121"/>
        <v>1198</v>
      </c>
      <c r="B1204" s="24">
        <f t="shared" si="124"/>
        <v>42</v>
      </c>
      <c r="C1204" s="24" t="str">
        <f t="shared" si="124"/>
        <v>Power Savings Blitz</v>
      </c>
      <c r="D1204" s="24" t="str">
        <f t="shared" si="124"/>
        <v>Business</v>
      </c>
      <c r="E1204" s="24">
        <f t="shared" si="124"/>
        <v>2009</v>
      </c>
      <c r="F1204" s="25" t="str">
        <f t="shared" si="124"/>
        <v>Preliminary</v>
      </c>
      <c r="H1204" s="23">
        <f t="shared" si="120"/>
        <v>101</v>
      </c>
      <c r="I1204" s="25" t="s">
        <v>963</v>
      </c>
      <c r="K1204" s="184">
        <v>2.5000000000000001E-2</v>
      </c>
      <c r="L1204" s="185">
        <v>186</v>
      </c>
      <c r="M1204" s="185">
        <v>111.6</v>
      </c>
      <c r="N1204" s="186">
        <v>2.3250000000000003E-2</v>
      </c>
      <c r="O1204" s="185">
        <v>172.98</v>
      </c>
      <c r="P1204" s="185">
        <v>103.788</v>
      </c>
      <c r="Q1204" s="187">
        <v>93</v>
      </c>
      <c r="R1204" s="188">
        <v>0.6</v>
      </c>
      <c r="T1204" s="184">
        <v>0</v>
      </c>
      <c r="U1204" s="189">
        <v>0</v>
      </c>
      <c r="V1204" s="185">
        <v>0</v>
      </c>
      <c r="W1204" s="185">
        <v>0</v>
      </c>
      <c r="X1204" s="189">
        <v>0</v>
      </c>
      <c r="Y1204" s="185">
        <v>0</v>
      </c>
      <c r="Z1204" s="190">
        <v>0</v>
      </c>
    </row>
    <row r="1205" spans="1:26" hidden="1">
      <c r="A1205" s="323">
        <f t="shared" si="121"/>
        <v>1199</v>
      </c>
      <c r="B1205" s="324">
        <f t="shared" si="124"/>
        <v>42</v>
      </c>
      <c r="C1205" s="324" t="str">
        <f t="shared" si="124"/>
        <v>Power Savings Blitz</v>
      </c>
      <c r="D1205" s="324" t="str">
        <f t="shared" si="124"/>
        <v>Business</v>
      </c>
      <c r="E1205" s="324">
        <f t="shared" si="124"/>
        <v>2009</v>
      </c>
      <c r="F1205" s="325" t="str">
        <f t="shared" si="124"/>
        <v>Preliminary</v>
      </c>
      <c r="H1205" s="323">
        <f t="shared" si="120"/>
        <v>102</v>
      </c>
      <c r="I1205" s="325" t="s">
        <v>964</v>
      </c>
      <c r="K1205" s="326">
        <v>6.2E-2</v>
      </c>
      <c r="L1205" s="198">
        <v>458</v>
      </c>
      <c r="M1205" s="198">
        <v>1053.4000000000001</v>
      </c>
      <c r="N1205" s="327">
        <v>5.7660000000000003E-2</v>
      </c>
      <c r="O1205" s="198">
        <v>425.94</v>
      </c>
      <c r="P1205" s="198">
        <v>979.66199999999981</v>
      </c>
      <c r="Q1205" s="328">
        <v>93</v>
      </c>
      <c r="R1205" s="329">
        <v>2.2999999999999998</v>
      </c>
      <c r="T1205" s="326">
        <v>0</v>
      </c>
      <c r="U1205" s="197">
        <v>0</v>
      </c>
      <c r="V1205" s="198">
        <v>0</v>
      </c>
      <c r="W1205" s="198">
        <v>0</v>
      </c>
      <c r="X1205" s="197">
        <v>0</v>
      </c>
      <c r="Y1205" s="198">
        <v>0</v>
      </c>
      <c r="Z1205" s="199">
        <v>0</v>
      </c>
    </row>
    <row r="1206" spans="1:26" hidden="1">
      <c r="A1206" s="23">
        <f t="shared" si="121"/>
        <v>1200</v>
      </c>
      <c r="B1206" s="24">
        <f t="shared" si="124"/>
        <v>42</v>
      </c>
      <c r="C1206" s="24" t="str">
        <f t="shared" si="124"/>
        <v>Power Savings Blitz</v>
      </c>
      <c r="D1206" s="24" t="str">
        <f t="shared" si="124"/>
        <v>Business</v>
      </c>
      <c r="E1206" s="24">
        <f t="shared" si="124"/>
        <v>2009</v>
      </c>
      <c r="F1206" s="25" t="str">
        <f t="shared" si="124"/>
        <v>Preliminary</v>
      </c>
      <c r="H1206" s="23">
        <f t="shared" si="120"/>
        <v>103</v>
      </c>
      <c r="I1206" s="25" t="s">
        <v>965</v>
      </c>
      <c r="K1206" s="184">
        <v>2.1000000000000001E-2</v>
      </c>
      <c r="L1206" s="185">
        <v>155</v>
      </c>
      <c r="M1206" s="185">
        <v>93</v>
      </c>
      <c r="N1206" s="186">
        <v>1.9530000000000002E-2</v>
      </c>
      <c r="O1206" s="185">
        <v>144.15</v>
      </c>
      <c r="P1206" s="185">
        <v>86.49</v>
      </c>
      <c r="Q1206" s="187">
        <v>93</v>
      </c>
      <c r="R1206" s="188">
        <v>0.6</v>
      </c>
      <c r="T1206" s="184">
        <v>0</v>
      </c>
      <c r="U1206" s="189">
        <v>0</v>
      </c>
      <c r="V1206" s="185">
        <v>0</v>
      </c>
      <c r="W1206" s="185">
        <v>0</v>
      </c>
      <c r="X1206" s="189">
        <v>0</v>
      </c>
      <c r="Y1206" s="185">
        <v>0</v>
      </c>
      <c r="Z1206" s="190">
        <v>0</v>
      </c>
    </row>
    <row r="1207" spans="1:26" hidden="1">
      <c r="A1207" s="323">
        <f t="shared" si="121"/>
        <v>1201</v>
      </c>
      <c r="B1207" s="324">
        <f t="shared" si="124"/>
        <v>42</v>
      </c>
      <c r="C1207" s="324" t="str">
        <f t="shared" si="124"/>
        <v>Power Savings Blitz</v>
      </c>
      <c r="D1207" s="324" t="str">
        <f t="shared" si="124"/>
        <v>Business</v>
      </c>
      <c r="E1207" s="324">
        <f t="shared" si="124"/>
        <v>2009</v>
      </c>
      <c r="F1207" s="325" t="str">
        <f t="shared" si="124"/>
        <v>Preliminary</v>
      </c>
      <c r="H1207" s="323">
        <f t="shared" si="120"/>
        <v>104</v>
      </c>
      <c r="I1207" s="325" t="s">
        <v>966</v>
      </c>
      <c r="K1207" s="326">
        <v>3.4000000000000002E-2</v>
      </c>
      <c r="L1207" s="198">
        <v>318</v>
      </c>
      <c r="M1207" s="198">
        <v>2226</v>
      </c>
      <c r="N1207" s="327">
        <v>3.1620000000000002E-2</v>
      </c>
      <c r="O1207" s="198">
        <v>295.74</v>
      </c>
      <c r="P1207" s="198">
        <v>2070.1799999999998</v>
      </c>
      <c r="Q1207" s="328">
        <v>93</v>
      </c>
      <c r="R1207" s="329">
        <v>7</v>
      </c>
      <c r="T1207" s="326">
        <v>0</v>
      </c>
      <c r="U1207" s="197">
        <v>0</v>
      </c>
      <c r="V1207" s="198">
        <v>0</v>
      </c>
      <c r="W1207" s="198">
        <v>0</v>
      </c>
      <c r="X1207" s="197">
        <v>0</v>
      </c>
      <c r="Y1207" s="198">
        <v>0</v>
      </c>
      <c r="Z1207" s="199">
        <v>0</v>
      </c>
    </row>
    <row r="1208" spans="1:26" hidden="1">
      <c r="A1208" s="23">
        <f t="shared" si="121"/>
        <v>1202</v>
      </c>
      <c r="B1208" s="24">
        <f t="shared" si="124"/>
        <v>42</v>
      </c>
      <c r="C1208" s="24" t="str">
        <f t="shared" si="124"/>
        <v>Power Savings Blitz</v>
      </c>
      <c r="D1208" s="24" t="str">
        <f t="shared" si="124"/>
        <v>Business</v>
      </c>
      <c r="E1208" s="24">
        <f t="shared" si="124"/>
        <v>2009</v>
      </c>
      <c r="F1208" s="25" t="str">
        <f t="shared" si="124"/>
        <v>Preliminary</v>
      </c>
      <c r="H1208" s="23">
        <f t="shared" si="120"/>
        <v>105</v>
      </c>
      <c r="I1208" s="25" t="s">
        <v>967</v>
      </c>
      <c r="K1208" s="184">
        <v>1.7000000000000001E-2</v>
      </c>
      <c r="L1208" s="185">
        <v>154</v>
      </c>
      <c r="M1208" s="185">
        <v>1078</v>
      </c>
      <c r="N1208" s="186">
        <v>1.5810000000000001E-2</v>
      </c>
      <c r="O1208" s="185">
        <v>143.22</v>
      </c>
      <c r="P1208" s="185">
        <v>1002.54</v>
      </c>
      <c r="Q1208" s="187">
        <v>93</v>
      </c>
      <c r="R1208" s="188">
        <v>7</v>
      </c>
      <c r="T1208" s="184">
        <v>0</v>
      </c>
      <c r="U1208" s="189">
        <v>0</v>
      </c>
      <c r="V1208" s="185">
        <v>0</v>
      </c>
      <c r="W1208" s="185">
        <v>0</v>
      </c>
      <c r="X1208" s="189">
        <v>0</v>
      </c>
      <c r="Y1208" s="185">
        <v>0</v>
      </c>
      <c r="Z1208" s="190">
        <v>0</v>
      </c>
    </row>
    <row r="1209" spans="1:26" hidden="1">
      <c r="A1209" s="323">
        <f t="shared" si="121"/>
        <v>1203</v>
      </c>
      <c r="B1209" s="324">
        <f t="shared" si="124"/>
        <v>42</v>
      </c>
      <c r="C1209" s="324" t="str">
        <f t="shared" si="124"/>
        <v>Power Savings Blitz</v>
      </c>
      <c r="D1209" s="324" t="str">
        <f t="shared" si="124"/>
        <v>Business</v>
      </c>
      <c r="E1209" s="324">
        <f t="shared" si="124"/>
        <v>2009</v>
      </c>
      <c r="F1209" s="325" t="str">
        <f t="shared" si="124"/>
        <v>Preliminary</v>
      </c>
      <c r="H1209" s="323">
        <f t="shared" si="120"/>
        <v>106</v>
      </c>
      <c r="I1209" s="325" t="s">
        <v>968</v>
      </c>
      <c r="K1209" s="326">
        <v>6.4000000000000001E-2</v>
      </c>
      <c r="L1209" s="198">
        <v>600</v>
      </c>
      <c r="M1209" s="198">
        <v>9000</v>
      </c>
      <c r="N1209" s="327">
        <v>5.9519999999999997E-2</v>
      </c>
      <c r="O1209" s="198">
        <v>558</v>
      </c>
      <c r="P1209" s="198">
        <v>8370</v>
      </c>
      <c r="Q1209" s="328">
        <v>93</v>
      </c>
      <c r="R1209" s="329">
        <v>15</v>
      </c>
      <c r="T1209" s="326">
        <v>0</v>
      </c>
      <c r="U1209" s="197">
        <v>0</v>
      </c>
      <c r="V1209" s="198">
        <v>0</v>
      </c>
      <c r="W1209" s="198">
        <v>0</v>
      </c>
      <c r="X1209" s="197">
        <v>0</v>
      </c>
      <c r="Y1209" s="198">
        <v>0</v>
      </c>
      <c r="Z1209" s="199">
        <v>0</v>
      </c>
    </row>
    <row r="1210" spans="1:26" hidden="1">
      <c r="A1210" s="23">
        <f t="shared" si="121"/>
        <v>1204</v>
      </c>
      <c r="B1210" s="24">
        <f t="shared" si="124"/>
        <v>42</v>
      </c>
      <c r="C1210" s="24" t="str">
        <f t="shared" si="124"/>
        <v>Power Savings Blitz</v>
      </c>
      <c r="D1210" s="24" t="str">
        <f t="shared" si="124"/>
        <v>Business</v>
      </c>
      <c r="E1210" s="24">
        <f t="shared" si="124"/>
        <v>2009</v>
      </c>
      <c r="F1210" s="25" t="str">
        <f t="shared" si="124"/>
        <v>Preliminary</v>
      </c>
      <c r="H1210" s="23">
        <f t="shared" si="120"/>
        <v>107</v>
      </c>
      <c r="I1210" s="25" t="s">
        <v>969</v>
      </c>
      <c r="K1210" s="184">
        <v>4.0000000000000001E-3</v>
      </c>
      <c r="L1210" s="185">
        <v>34</v>
      </c>
      <c r="M1210" s="185">
        <v>170</v>
      </c>
      <c r="N1210" s="186">
        <v>3.7199999999999998E-3</v>
      </c>
      <c r="O1210" s="185">
        <v>31.62</v>
      </c>
      <c r="P1210" s="185">
        <v>158.1</v>
      </c>
      <c r="Q1210" s="187">
        <v>93</v>
      </c>
      <c r="R1210" s="188">
        <v>5</v>
      </c>
      <c r="T1210" s="184">
        <v>0</v>
      </c>
      <c r="U1210" s="189">
        <v>0</v>
      </c>
      <c r="V1210" s="185">
        <v>0</v>
      </c>
      <c r="W1210" s="185">
        <v>0</v>
      </c>
      <c r="X1210" s="189">
        <v>0</v>
      </c>
      <c r="Y1210" s="185">
        <v>0</v>
      </c>
      <c r="Z1210" s="190">
        <v>0</v>
      </c>
    </row>
    <row r="1211" spans="1:26" hidden="1">
      <c r="A1211" s="323">
        <f t="shared" si="121"/>
        <v>1205</v>
      </c>
      <c r="B1211" s="324">
        <f t="shared" si="124"/>
        <v>42</v>
      </c>
      <c r="C1211" s="324" t="str">
        <f t="shared" si="124"/>
        <v>Power Savings Blitz</v>
      </c>
      <c r="D1211" s="324" t="str">
        <f t="shared" si="124"/>
        <v>Business</v>
      </c>
      <c r="E1211" s="324">
        <f t="shared" si="124"/>
        <v>2009</v>
      </c>
      <c r="F1211" s="325" t="str">
        <f t="shared" si="124"/>
        <v>Preliminary</v>
      </c>
      <c r="H1211" s="323">
        <f t="shared" si="120"/>
        <v>108</v>
      </c>
      <c r="I1211" s="325" t="s">
        <v>970</v>
      </c>
      <c r="K1211" s="326">
        <v>0</v>
      </c>
      <c r="L1211" s="198">
        <v>0</v>
      </c>
      <c r="M1211" s="198">
        <v>0</v>
      </c>
      <c r="N1211" s="327">
        <v>0</v>
      </c>
      <c r="O1211" s="198">
        <v>0</v>
      </c>
      <c r="P1211" s="198">
        <v>0</v>
      </c>
      <c r="Q1211" s="328">
        <v>93</v>
      </c>
      <c r="R1211" s="329">
        <v>0</v>
      </c>
      <c r="T1211" s="326">
        <v>0</v>
      </c>
      <c r="U1211" s="197">
        <v>0</v>
      </c>
      <c r="V1211" s="198">
        <v>0</v>
      </c>
      <c r="W1211" s="198">
        <v>0</v>
      </c>
      <c r="X1211" s="197">
        <v>0</v>
      </c>
      <c r="Y1211" s="198">
        <v>0</v>
      </c>
      <c r="Z1211" s="199">
        <v>0</v>
      </c>
    </row>
    <row r="1212" spans="1:26" hidden="1">
      <c r="A1212" s="23">
        <f t="shared" si="121"/>
        <v>1206</v>
      </c>
      <c r="B1212" s="24">
        <f t="shared" si="124"/>
        <v>42</v>
      </c>
      <c r="C1212" s="24" t="str">
        <f t="shared" si="124"/>
        <v>Power Savings Blitz</v>
      </c>
      <c r="D1212" s="24" t="str">
        <f t="shared" si="124"/>
        <v>Business</v>
      </c>
      <c r="E1212" s="24">
        <f t="shared" si="124"/>
        <v>2009</v>
      </c>
      <c r="F1212" s="25" t="str">
        <f t="shared" si="124"/>
        <v>Preliminary</v>
      </c>
      <c r="H1212" s="23">
        <f t="shared" si="120"/>
        <v>109</v>
      </c>
      <c r="I1212" s="25" t="s">
        <v>971</v>
      </c>
      <c r="K1212" s="184">
        <v>0</v>
      </c>
      <c r="L1212" s="185">
        <v>0</v>
      </c>
      <c r="M1212" s="185">
        <v>0</v>
      </c>
      <c r="N1212" s="186">
        <v>0</v>
      </c>
      <c r="O1212" s="185">
        <v>0</v>
      </c>
      <c r="P1212" s="185">
        <v>0</v>
      </c>
      <c r="Q1212" s="187">
        <v>93</v>
      </c>
      <c r="R1212" s="188">
        <v>0</v>
      </c>
      <c r="T1212" s="184">
        <v>0</v>
      </c>
      <c r="U1212" s="189">
        <v>0</v>
      </c>
      <c r="V1212" s="185">
        <v>0</v>
      </c>
      <c r="W1212" s="185">
        <v>0</v>
      </c>
      <c r="X1212" s="189">
        <v>0</v>
      </c>
      <c r="Y1212" s="185">
        <v>0</v>
      </c>
      <c r="Z1212" s="190">
        <v>0</v>
      </c>
    </row>
    <row r="1213" spans="1:26" hidden="1">
      <c r="A1213" s="323">
        <f t="shared" si="121"/>
        <v>1207</v>
      </c>
      <c r="B1213" s="324">
        <f t="shared" si="124"/>
        <v>42</v>
      </c>
      <c r="C1213" s="324" t="str">
        <f t="shared" si="124"/>
        <v>Power Savings Blitz</v>
      </c>
      <c r="D1213" s="324" t="str">
        <f t="shared" si="124"/>
        <v>Business</v>
      </c>
      <c r="E1213" s="324">
        <f t="shared" si="124"/>
        <v>2009</v>
      </c>
      <c r="F1213" s="325" t="str">
        <f t="shared" si="124"/>
        <v>Preliminary</v>
      </c>
      <c r="H1213" s="323">
        <f t="shared" si="120"/>
        <v>110</v>
      </c>
      <c r="I1213" s="325" t="s">
        <v>972</v>
      </c>
      <c r="K1213" s="326">
        <v>0</v>
      </c>
      <c r="L1213" s="198">
        <v>0</v>
      </c>
      <c r="M1213" s="198">
        <v>0</v>
      </c>
      <c r="N1213" s="327">
        <v>0</v>
      </c>
      <c r="O1213" s="198">
        <v>0</v>
      </c>
      <c r="P1213" s="198">
        <v>0</v>
      </c>
      <c r="Q1213" s="328">
        <v>93</v>
      </c>
      <c r="R1213" s="329">
        <v>0</v>
      </c>
      <c r="T1213" s="326">
        <v>0</v>
      </c>
      <c r="U1213" s="197">
        <v>0</v>
      </c>
      <c r="V1213" s="198">
        <v>0</v>
      </c>
      <c r="W1213" s="198">
        <v>0</v>
      </c>
      <c r="X1213" s="197">
        <v>0</v>
      </c>
      <c r="Y1213" s="198">
        <v>0</v>
      </c>
      <c r="Z1213" s="199">
        <v>0</v>
      </c>
    </row>
    <row r="1214" spans="1:26" hidden="1">
      <c r="A1214" s="23">
        <f t="shared" si="121"/>
        <v>1208</v>
      </c>
      <c r="B1214" s="24">
        <f t="shared" si="124"/>
        <v>42</v>
      </c>
      <c r="C1214" s="24" t="str">
        <f t="shared" si="124"/>
        <v>Power Savings Blitz</v>
      </c>
      <c r="D1214" s="24" t="str">
        <f t="shared" si="124"/>
        <v>Business</v>
      </c>
      <c r="E1214" s="24">
        <f t="shared" si="124"/>
        <v>2009</v>
      </c>
      <c r="F1214" s="25" t="str">
        <f t="shared" si="124"/>
        <v>Preliminary</v>
      </c>
      <c r="H1214" s="23">
        <f t="shared" si="120"/>
        <v>111</v>
      </c>
      <c r="I1214" s="25" t="s">
        <v>973</v>
      </c>
      <c r="K1214" s="184">
        <v>0</v>
      </c>
      <c r="L1214" s="185">
        <v>0</v>
      </c>
      <c r="M1214" s="185">
        <v>0</v>
      </c>
      <c r="N1214" s="186">
        <v>0</v>
      </c>
      <c r="O1214" s="185">
        <v>0</v>
      </c>
      <c r="P1214" s="185">
        <v>0</v>
      </c>
      <c r="Q1214" s="187">
        <v>93</v>
      </c>
      <c r="R1214" s="188">
        <v>0</v>
      </c>
      <c r="T1214" s="184">
        <v>0</v>
      </c>
      <c r="U1214" s="189">
        <v>0</v>
      </c>
      <c r="V1214" s="185">
        <v>0</v>
      </c>
      <c r="W1214" s="185">
        <v>0</v>
      </c>
      <c r="X1214" s="189">
        <v>0</v>
      </c>
      <c r="Y1214" s="185">
        <v>0</v>
      </c>
      <c r="Z1214" s="190">
        <v>0</v>
      </c>
    </row>
    <row r="1215" spans="1:26" hidden="1">
      <c r="A1215" s="323">
        <f t="shared" si="121"/>
        <v>1209</v>
      </c>
      <c r="B1215" s="324">
        <f t="shared" si="124"/>
        <v>42</v>
      </c>
      <c r="C1215" s="324" t="str">
        <f t="shared" si="124"/>
        <v>Power Savings Blitz</v>
      </c>
      <c r="D1215" s="324" t="str">
        <f t="shared" si="124"/>
        <v>Business</v>
      </c>
      <c r="E1215" s="324">
        <f t="shared" si="124"/>
        <v>2009</v>
      </c>
      <c r="F1215" s="325" t="str">
        <f t="shared" si="124"/>
        <v>Preliminary</v>
      </c>
      <c r="H1215" s="323">
        <f t="shared" si="120"/>
        <v>112</v>
      </c>
      <c r="I1215" s="325" t="s">
        <v>974</v>
      </c>
      <c r="K1215" s="326">
        <v>0</v>
      </c>
      <c r="L1215" s="198">
        <v>0</v>
      </c>
      <c r="M1215" s="198">
        <v>0</v>
      </c>
      <c r="N1215" s="327">
        <v>0</v>
      </c>
      <c r="O1215" s="198">
        <v>0</v>
      </c>
      <c r="P1215" s="198">
        <v>0</v>
      </c>
      <c r="Q1215" s="328">
        <v>93</v>
      </c>
      <c r="R1215" s="329">
        <v>0</v>
      </c>
      <c r="T1215" s="326">
        <v>0</v>
      </c>
      <c r="U1215" s="197">
        <v>0</v>
      </c>
      <c r="V1215" s="198">
        <v>0</v>
      </c>
      <c r="W1215" s="198">
        <v>0</v>
      </c>
      <c r="X1215" s="197">
        <v>0</v>
      </c>
      <c r="Y1215" s="198">
        <v>0</v>
      </c>
      <c r="Z1215" s="199">
        <v>0</v>
      </c>
    </row>
    <row r="1216" spans="1:26" hidden="1">
      <c r="A1216" s="23">
        <f t="shared" si="121"/>
        <v>1210</v>
      </c>
      <c r="B1216" s="24">
        <f t="shared" si="124"/>
        <v>42</v>
      </c>
      <c r="C1216" s="24" t="str">
        <f t="shared" si="124"/>
        <v>Power Savings Blitz</v>
      </c>
      <c r="D1216" s="24" t="str">
        <f t="shared" si="124"/>
        <v>Business</v>
      </c>
      <c r="E1216" s="24">
        <f t="shared" si="124"/>
        <v>2009</v>
      </c>
      <c r="F1216" s="25" t="str">
        <f t="shared" si="124"/>
        <v>Preliminary</v>
      </c>
      <c r="H1216" s="23">
        <f t="shared" si="120"/>
        <v>113</v>
      </c>
      <c r="I1216" s="25" t="s">
        <v>975</v>
      </c>
      <c r="K1216" s="184">
        <v>0.11799999999999999</v>
      </c>
      <c r="L1216" s="185">
        <v>866</v>
      </c>
      <c r="M1216" s="185">
        <v>12730.2</v>
      </c>
      <c r="N1216" s="186">
        <v>0.10974</v>
      </c>
      <c r="O1216" s="185">
        <v>805.38</v>
      </c>
      <c r="P1216" s="185">
        <v>11839.085999999999</v>
      </c>
      <c r="Q1216" s="187">
        <v>93</v>
      </c>
      <c r="R1216" s="188">
        <v>14.7</v>
      </c>
      <c r="T1216" s="184">
        <v>0</v>
      </c>
      <c r="U1216" s="189">
        <v>0</v>
      </c>
      <c r="V1216" s="185">
        <v>0</v>
      </c>
      <c r="W1216" s="185">
        <v>0</v>
      </c>
      <c r="X1216" s="189">
        <v>0</v>
      </c>
      <c r="Y1216" s="185">
        <v>0</v>
      </c>
      <c r="Z1216" s="190">
        <v>0</v>
      </c>
    </row>
    <row r="1217" spans="1:26" hidden="1">
      <c r="A1217" s="323">
        <f t="shared" si="121"/>
        <v>1211</v>
      </c>
      <c r="B1217" s="324">
        <f t="shared" ref="B1217:F1232" si="125">B1216</f>
        <v>42</v>
      </c>
      <c r="C1217" s="324" t="str">
        <f t="shared" si="125"/>
        <v>Power Savings Blitz</v>
      </c>
      <c r="D1217" s="324" t="str">
        <f t="shared" si="125"/>
        <v>Business</v>
      </c>
      <c r="E1217" s="324">
        <f t="shared" si="125"/>
        <v>2009</v>
      </c>
      <c r="F1217" s="325" t="str">
        <f t="shared" si="125"/>
        <v>Preliminary</v>
      </c>
      <c r="H1217" s="323">
        <f t="shared" si="120"/>
        <v>114</v>
      </c>
      <c r="I1217" s="325" t="s">
        <v>976</v>
      </c>
      <c r="K1217" s="326">
        <v>0</v>
      </c>
      <c r="L1217" s="198">
        <v>0</v>
      </c>
      <c r="M1217" s="198">
        <v>0</v>
      </c>
      <c r="N1217" s="327">
        <v>0</v>
      </c>
      <c r="O1217" s="198">
        <v>0</v>
      </c>
      <c r="P1217" s="198">
        <v>0</v>
      </c>
      <c r="Q1217" s="328">
        <v>93</v>
      </c>
      <c r="R1217" s="329">
        <v>0</v>
      </c>
      <c r="T1217" s="326">
        <v>0</v>
      </c>
      <c r="U1217" s="197">
        <v>0</v>
      </c>
      <c r="V1217" s="198">
        <v>0</v>
      </c>
      <c r="W1217" s="198">
        <v>0</v>
      </c>
      <c r="X1217" s="197">
        <v>0</v>
      </c>
      <c r="Y1217" s="198">
        <v>0</v>
      </c>
      <c r="Z1217" s="199">
        <v>0</v>
      </c>
    </row>
    <row r="1218" spans="1:26" hidden="1">
      <c r="A1218" s="23">
        <f t="shared" si="121"/>
        <v>1212</v>
      </c>
      <c r="B1218" s="24">
        <f t="shared" si="125"/>
        <v>42</v>
      </c>
      <c r="C1218" s="24" t="str">
        <f t="shared" si="125"/>
        <v>Power Savings Blitz</v>
      </c>
      <c r="D1218" s="24" t="str">
        <f t="shared" si="125"/>
        <v>Business</v>
      </c>
      <c r="E1218" s="24">
        <f t="shared" si="125"/>
        <v>2009</v>
      </c>
      <c r="F1218" s="25" t="str">
        <f t="shared" si="125"/>
        <v>Preliminary</v>
      </c>
      <c r="H1218" s="23">
        <f t="shared" si="120"/>
        <v>115</v>
      </c>
      <c r="I1218" s="25" t="s">
        <v>977</v>
      </c>
      <c r="K1218" s="184">
        <v>6.0999999999999999E-2</v>
      </c>
      <c r="L1218" s="185">
        <v>446</v>
      </c>
      <c r="M1218" s="185">
        <v>6556.2</v>
      </c>
      <c r="N1218" s="186">
        <v>5.6730000000000003E-2</v>
      </c>
      <c r="O1218" s="185">
        <v>414.78</v>
      </c>
      <c r="P1218" s="185">
        <v>6097.2659999999996</v>
      </c>
      <c r="Q1218" s="187">
        <v>93</v>
      </c>
      <c r="R1218" s="188">
        <v>14.7</v>
      </c>
      <c r="T1218" s="184">
        <v>1</v>
      </c>
      <c r="U1218" s="189">
        <v>6.0599724137931008E-2</v>
      </c>
      <c r="V1218" s="185">
        <v>445.53599999999994</v>
      </c>
      <c r="W1218" s="185">
        <v>6549.3791999999985</v>
      </c>
      <c r="X1218" s="189">
        <v>5.6357743448275842E-2</v>
      </c>
      <c r="Y1218" s="185">
        <v>414.34848</v>
      </c>
      <c r="Z1218" s="190">
        <v>6090.9226559999988</v>
      </c>
    </row>
    <row r="1219" spans="1:26" hidden="1">
      <c r="A1219" s="323">
        <f t="shared" si="121"/>
        <v>1213</v>
      </c>
      <c r="B1219" s="324">
        <f t="shared" si="125"/>
        <v>42</v>
      </c>
      <c r="C1219" s="324" t="str">
        <f t="shared" si="125"/>
        <v>Power Savings Blitz</v>
      </c>
      <c r="D1219" s="324" t="str">
        <f t="shared" si="125"/>
        <v>Business</v>
      </c>
      <c r="E1219" s="324">
        <f t="shared" si="125"/>
        <v>2009</v>
      </c>
      <c r="F1219" s="325" t="str">
        <f t="shared" si="125"/>
        <v>Preliminary</v>
      </c>
      <c r="H1219" s="323">
        <f t="shared" si="120"/>
        <v>116</v>
      </c>
      <c r="I1219" s="325" t="s">
        <v>978</v>
      </c>
      <c r="K1219" s="326">
        <v>0.11799999999999999</v>
      </c>
      <c r="L1219" s="198">
        <v>866</v>
      </c>
      <c r="M1219" s="198">
        <v>12730.2</v>
      </c>
      <c r="N1219" s="327">
        <v>0.10974</v>
      </c>
      <c r="O1219" s="198">
        <v>805.38</v>
      </c>
      <c r="P1219" s="198">
        <v>11839.085999999999</v>
      </c>
      <c r="Q1219" s="328">
        <v>93</v>
      </c>
      <c r="R1219" s="329">
        <v>14.7</v>
      </c>
      <c r="T1219" s="326">
        <v>0</v>
      </c>
      <c r="U1219" s="197">
        <v>0</v>
      </c>
      <c r="V1219" s="198">
        <v>0</v>
      </c>
      <c r="W1219" s="198">
        <v>0</v>
      </c>
      <c r="X1219" s="197">
        <v>0</v>
      </c>
      <c r="Y1219" s="198">
        <v>0</v>
      </c>
      <c r="Z1219" s="199">
        <v>0</v>
      </c>
    </row>
    <row r="1220" spans="1:26" hidden="1">
      <c r="A1220" s="23">
        <f t="shared" si="121"/>
        <v>1214</v>
      </c>
      <c r="B1220" s="24">
        <f t="shared" si="125"/>
        <v>42</v>
      </c>
      <c r="C1220" s="24" t="str">
        <f t="shared" si="125"/>
        <v>Power Savings Blitz</v>
      </c>
      <c r="D1220" s="24" t="str">
        <f t="shared" si="125"/>
        <v>Business</v>
      </c>
      <c r="E1220" s="24">
        <f t="shared" si="125"/>
        <v>2009</v>
      </c>
      <c r="F1220" s="25" t="str">
        <f t="shared" si="125"/>
        <v>Preliminary</v>
      </c>
      <c r="H1220" s="23">
        <f t="shared" si="120"/>
        <v>117</v>
      </c>
      <c r="I1220" s="25" t="s">
        <v>979</v>
      </c>
      <c r="K1220" s="184">
        <v>6.0999999999999999E-2</v>
      </c>
      <c r="L1220" s="185">
        <v>446</v>
      </c>
      <c r="M1220" s="185">
        <v>6556.2</v>
      </c>
      <c r="N1220" s="186">
        <v>5.6730000000000003E-2</v>
      </c>
      <c r="O1220" s="185">
        <v>414.78</v>
      </c>
      <c r="P1220" s="185">
        <v>6097.2659999999996</v>
      </c>
      <c r="Q1220" s="187">
        <v>93</v>
      </c>
      <c r="R1220" s="188">
        <v>14.7</v>
      </c>
      <c r="T1220" s="184">
        <v>0</v>
      </c>
      <c r="U1220" s="189">
        <v>0</v>
      </c>
      <c r="V1220" s="185">
        <v>0</v>
      </c>
      <c r="W1220" s="185">
        <v>0</v>
      </c>
      <c r="X1220" s="189">
        <v>0</v>
      </c>
      <c r="Y1220" s="185">
        <v>0</v>
      </c>
      <c r="Z1220" s="190">
        <v>0</v>
      </c>
    </row>
    <row r="1221" spans="1:26" hidden="1">
      <c r="A1221" s="323">
        <f t="shared" si="121"/>
        <v>1215</v>
      </c>
      <c r="B1221" s="324">
        <f t="shared" si="125"/>
        <v>42</v>
      </c>
      <c r="C1221" s="324" t="str">
        <f t="shared" si="125"/>
        <v>Power Savings Blitz</v>
      </c>
      <c r="D1221" s="324" t="str">
        <f t="shared" si="125"/>
        <v>Business</v>
      </c>
      <c r="E1221" s="324">
        <f t="shared" si="125"/>
        <v>2009</v>
      </c>
      <c r="F1221" s="325" t="str">
        <f t="shared" si="125"/>
        <v>Preliminary</v>
      </c>
      <c r="H1221" s="323">
        <f t="shared" si="120"/>
        <v>118</v>
      </c>
      <c r="I1221" s="325" t="s">
        <v>980</v>
      </c>
      <c r="K1221" s="326">
        <v>0.11799999999999999</v>
      </c>
      <c r="L1221" s="198">
        <v>866</v>
      </c>
      <c r="M1221" s="198">
        <v>12730.2</v>
      </c>
      <c r="N1221" s="327">
        <v>0.10974</v>
      </c>
      <c r="O1221" s="198">
        <v>805.38</v>
      </c>
      <c r="P1221" s="198">
        <v>11839.085999999999</v>
      </c>
      <c r="Q1221" s="328">
        <v>93</v>
      </c>
      <c r="R1221" s="329">
        <v>14.7</v>
      </c>
      <c r="T1221" s="326">
        <v>0</v>
      </c>
      <c r="U1221" s="197">
        <v>0</v>
      </c>
      <c r="V1221" s="198">
        <v>0</v>
      </c>
      <c r="W1221" s="198">
        <v>0</v>
      </c>
      <c r="X1221" s="197">
        <v>0</v>
      </c>
      <c r="Y1221" s="198">
        <v>0</v>
      </c>
      <c r="Z1221" s="199">
        <v>0</v>
      </c>
    </row>
    <row r="1222" spans="1:26" hidden="1">
      <c r="A1222" s="23">
        <f t="shared" si="121"/>
        <v>1216</v>
      </c>
      <c r="B1222" s="24">
        <f t="shared" si="125"/>
        <v>42</v>
      </c>
      <c r="C1222" s="24" t="str">
        <f t="shared" si="125"/>
        <v>Power Savings Blitz</v>
      </c>
      <c r="D1222" s="24" t="str">
        <f t="shared" si="125"/>
        <v>Business</v>
      </c>
      <c r="E1222" s="24">
        <f t="shared" si="125"/>
        <v>2009</v>
      </c>
      <c r="F1222" s="25" t="str">
        <f t="shared" si="125"/>
        <v>Preliminary</v>
      </c>
      <c r="H1222" s="23">
        <f t="shared" si="120"/>
        <v>119</v>
      </c>
      <c r="I1222" s="25" t="s">
        <v>981</v>
      </c>
      <c r="K1222" s="184">
        <v>1.7000000000000001E-2</v>
      </c>
      <c r="L1222" s="185">
        <v>124</v>
      </c>
      <c r="M1222" s="185">
        <v>1822.8</v>
      </c>
      <c r="N1222" s="186">
        <v>1.5810000000000001E-2</v>
      </c>
      <c r="O1222" s="185">
        <v>115.32</v>
      </c>
      <c r="P1222" s="185">
        <v>1695.204</v>
      </c>
      <c r="Q1222" s="187">
        <v>93</v>
      </c>
      <c r="R1222" s="188">
        <v>14.7</v>
      </c>
      <c r="T1222" s="184">
        <v>0</v>
      </c>
      <c r="U1222" s="189">
        <v>0</v>
      </c>
      <c r="V1222" s="185">
        <v>0</v>
      </c>
      <c r="W1222" s="185">
        <v>0</v>
      </c>
      <c r="X1222" s="189">
        <v>0</v>
      </c>
      <c r="Y1222" s="185">
        <v>0</v>
      </c>
      <c r="Z1222" s="190">
        <v>0</v>
      </c>
    </row>
    <row r="1223" spans="1:26" hidden="1">
      <c r="A1223" s="323">
        <f t="shared" si="121"/>
        <v>1217</v>
      </c>
      <c r="B1223" s="324">
        <f t="shared" si="125"/>
        <v>42</v>
      </c>
      <c r="C1223" s="324" t="str">
        <f t="shared" si="125"/>
        <v>Power Savings Blitz</v>
      </c>
      <c r="D1223" s="324" t="str">
        <f t="shared" si="125"/>
        <v>Business</v>
      </c>
      <c r="E1223" s="324">
        <f t="shared" si="125"/>
        <v>2009</v>
      </c>
      <c r="F1223" s="325" t="str">
        <f t="shared" si="125"/>
        <v>Preliminary</v>
      </c>
      <c r="H1223" s="323">
        <f t="shared" si="120"/>
        <v>120</v>
      </c>
      <c r="I1223" s="325" t="s">
        <v>982</v>
      </c>
      <c r="K1223" s="326">
        <v>2.7E-2</v>
      </c>
      <c r="L1223" s="198">
        <v>198</v>
      </c>
      <c r="M1223" s="198">
        <v>2910.6</v>
      </c>
      <c r="N1223" s="327">
        <v>2.511E-2</v>
      </c>
      <c r="O1223" s="198">
        <v>184.14</v>
      </c>
      <c r="P1223" s="198">
        <v>2706.8579999999997</v>
      </c>
      <c r="Q1223" s="328">
        <v>93</v>
      </c>
      <c r="R1223" s="329">
        <v>14.7</v>
      </c>
      <c r="T1223" s="326">
        <v>0</v>
      </c>
      <c r="U1223" s="197">
        <v>0</v>
      </c>
      <c r="V1223" s="198">
        <v>0</v>
      </c>
      <c r="W1223" s="198">
        <v>0</v>
      </c>
      <c r="X1223" s="197">
        <v>0</v>
      </c>
      <c r="Y1223" s="198">
        <v>0</v>
      </c>
      <c r="Z1223" s="199">
        <v>0</v>
      </c>
    </row>
    <row r="1224" spans="1:26" hidden="1">
      <c r="A1224" s="23">
        <f t="shared" si="121"/>
        <v>1218</v>
      </c>
      <c r="B1224" s="24">
        <f t="shared" si="125"/>
        <v>42</v>
      </c>
      <c r="C1224" s="24" t="str">
        <f t="shared" si="125"/>
        <v>Power Savings Blitz</v>
      </c>
      <c r="D1224" s="24" t="str">
        <f t="shared" si="125"/>
        <v>Business</v>
      </c>
      <c r="E1224" s="24">
        <f t="shared" si="125"/>
        <v>2009</v>
      </c>
      <c r="F1224" s="25" t="str">
        <f t="shared" si="125"/>
        <v>Preliminary</v>
      </c>
      <c r="H1224" s="23">
        <f t="shared" ref="H1224:H1287" si="126">IF($B1224&lt;&gt;B1223,1,H1223+1)</f>
        <v>121</v>
      </c>
      <c r="I1224" s="25" t="s">
        <v>983</v>
      </c>
      <c r="K1224" s="184">
        <v>2.8000000000000001E-2</v>
      </c>
      <c r="L1224" s="185">
        <v>204</v>
      </c>
      <c r="M1224" s="185">
        <v>2998.8</v>
      </c>
      <c r="N1224" s="186">
        <v>2.6040000000000001E-2</v>
      </c>
      <c r="O1224" s="185">
        <v>189.72</v>
      </c>
      <c r="P1224" s="185">
        <v>2788.8839999999996</v>
      </c>
      <c r="Q1224" s="187">
        <v>93</v>
      </c>
      <c r="R1224" s="188">
        <v>14.7</v>
      </c>
      <c r="T1224" s="184">
        <v>0</v>
      </c>
      <c r="U1224" s="189">
        <v>0</v>
      </c>
      <c r="V1224" s="185">
        <v>0</v>
      </c>
      <c r="W1224" s="185">
        <v>0</v>
      </c>
      <c r="X1224" s="189">
        <v>0</v>
      </c>
      <c r="Y1224" s="185">
        <v>0</v>
      </c>
      <c r="Z1224" s="190">
        <v>0</v>
      </c>
    </row>
    <row r="1225" spans="1:26" hidden="1">
      <c r="A1225" s="323">
        <f t="shared" ref="A1225:A1288" si="127">A1224+1</f>
        <v>1219</v>
      </c>
      <c r="B1225" s="324">
        <f t="shared" si="125"/>
        <v>42</v>
      </c>
      <c r="C1225" s="324" t="str">
        <f t="shared" si="125"/>
        <v>Power Savings Blitz</v>
      </c>
      <c r="D1225" s="324" t="str">
        <f t="shared" si="125"/>
        <v>Business</v>
      </c>
      <c r="E1225" s="324">
        <f t="shared" si="125"/>
        <v>2009</v>
      </c>
      <c r="F1225" s="325" t="str">
        <f t="shared" si="125"/>
        <v>Preliminary</v>
      </c>
      <c r="H1225" s="323">
        <f t="shared" si="126"/>
        <v>122</v>
      </c>
      <c r="I1225" s="325" t="s">
        <v>984</v>
      </c>
      <c r="K1225" s="326">
        <v>2.1000000000000001E-2</v>
      </c>
      <c r="L1225" s="198">
        <v>155</v>
      </c>
      <c r="M1225" s="198">
        <v>1844.5</v>
      </c>
      <c r="N1225" s="327">
        <v>1.9530000000000002E-2</v>
      </c>
      <c r="O1225" s="198">
        <v>144.15</v>
      </c>
      <c r="P1225" s="198">
        <v>1715.385</v>
      </c>
      <c r="Q1225" s="328">
        <v>93</v>
      </c>
      <c r="R1225" s="329">
        <v>11.9</v>
      </c>
      <c r="T1225" s="326">
        <v>0</v>
      </c>
      <c r="U1225" s="197">
        <v>0</v>
      </c>
      <c r="V1225" s="198">
        <v>0</v>
      </c>
      <c r="W1225" s="198">
        <v>0</v>
      </c>
      <c r="X1225" s="197">
        <v>0</v>
      </c>
      <c r="Y1225" s="198">
        <v>0</v>
      </c>
      <c r="Z1225" s="199">
        <v>0</v>
      </c>
    </row>
    <row r="1226" spans="1:26" hidden="1">
      <c r="A1226" s="23">
        <f t="shared" si="127"/>
        <v>1220</v>
      </c>
      <c r="B1226" s="24">
        <f t="shared" si="125"/>
        <v>42</v>
      </c>
      <c r="C1226" s="24" t="str">
        <f t="shared" si="125"/>
        <v>Power Savings Blitz</v>
      </c>
      <c r="D1226" s="24" t="str">
        <f t="shared" si="125"/>
        <v>Business</v>
      </c>
      <c r="E1226" s="24">
        <f t="shared" si="125"/>
        <v>2009</v>
      </c>
      <c r="F1226" s="25" t="str">
        <f t="shared" si="125"/>
        <v>Preliminary</v>
      </c>
      <c r="H1226" s="23">
        <f t="shared" si="126"/>
        <v>123</v>
      </c>
      <c r="I1226" s="25" t="s">
        <v>985</v>
      </c>
      <c r="K1226" s="184">
        <v>4.2000000000000003E-2</v>
      </c>
      <c r="L1226" s="185">
        <v>309</v>
      </c>
      <c r="M1226" s="185">
        <v>3677.1</v>
      </c>
      <c r="N1226" s="186">
        <v>3.9060000000000004E-2</v>
      </c>
      <c r="O1226" s="185">
        <v>287.37</v>
      </c>
      <c r="P1226" s="185">
        <v>3419.703</v>
      </c>
      <c r="Q1226" s="187">
        <v>93</v>
      </c>
      <c r="R1226" s="188">
        <v>11.9</v>
      </c>
      <c r="T1226" s="184">
        <v>0</v>
      </c>
      <c r="U1226" s="189">
        <v>0</v>
      </c>
      <c r="V1226" s="185">
        <v>0</v>
      </c>
      <c r="W1226" s="185">
        <v>0</v>
      </c>
      <c r="X1226" s="189">
        <v>0</v>
      </c>
      <c r="Y1226" s="185">
        <v>0</v>
      </c>
      <c r="Z1226" s="190">
        <v>0</v>
      </c>
    </row>
    <row r="1227" spans="1:26" hidden="1">
      <c r="A1227" s="323">
        <f t="shared" si="127"/>
        <v>1221</v>
      </c>
      <c r="B1227" s="324">
        <f t="shared" si="125"/>
        <v>42</v>
      </c>
      <c r="C1227" s="324" t="str">
        <f t="shared" si="125"/>
        <v>Power Savings Blitz</v>
      </c>
      <c r="D1227" s="324" t="str">
        <f t="shared" si="125"/>
        <v>Business</v>
      </c>
      <c r="E1227" s="324">
        <f t="shared" si="125"/>
        <v>2009</v>
      </c>
      <c r="F1227" s="325" t="str">
        <f t="shared" si="125"/>
        <v>Preliminary</v>
      </c>
      <c r="H1227" s="323">
        <f t="shared" si="126"/>
        <v>124</v>
      </c>
      <c r="I1227" s="325" t="s">
        <v>986</v>
      </c>
      <c r="K1227" s="326">
        <v>0.11600000000000001</v>
      </c>
      <c r="L1227" s="198">
        <v>854</v>
      </c>
      <c r="M1227" s="198">
        <v>12553.8</v>
      </c>
      <c r="N1227" s="327">
        <v>0.10788</v>
      </c>
      <c r="O1227" s="198">
        <v>794.22</v>
      </c>
      <c r="P1227" s="198">
        <v>11675.034</v>
      </c>
      <c r="Q1227" s="328">
        <v>93</v>
      </c>
      <c r="R1227" s="329">
        <v>14.7</v>
      </c>
      <c r="T1227" s="326">
        <v>0</v>
      </c>
      <c r="U1227" s="197">
        <v>0</v>
      </c>
      <c r="V1227" s="198">
        <v>0</v>
      </c>
      <c r="W1227" s="198">
        <v>0</v>
      </c>
      <c r="X1227" s="197">
        <v>0</v>
      </c>
      <c r="Y1227" s="198">
        <v>0</v>
      </c>
      <c r="Z1227" s="199">
        <v>0</v>
      </c>
    </row>
    <row r="1228" spans="1:26" hidden="1">
      <c r="A1228" s="23">
        <f t="shared" si="127"/>
        <v>1222</v>
      </c>
      <c r="B1228" s="24">
        <f t="shared" si="125"/>
        <v>42</v>
      </c>
      <c r="C1228" s="24" t="str">
        <f t="shared" si="125"/>
        <v>Power Savings Blitz</v>
      </c>
      <c r="D1228" s="24" t="str">
        <f t="shared" si="125"/>
        <v>Business</v>
      </c>
      <c r="E1228" s="24">
        <f t="shared" si="125"/>
        <v>2009</v>
      </c>
      <c r="F1228" s="25" t="str">
        <f t="shared" si="125"/>
        <v>Preliminary</v>
      </c>
      <c r="H1228" s="23">
        <f t="shared" si="126"/>
        <v>125</v>
      </c>
      <c r="I1228" s="25" t="s">
        <v>987</v>
      </c>
      <c r="K1228" s="184">
        <v>0.19500000000000001</v>
      </c>
      <c r="L1228" s="185">
        <v>1436</v>
      </c>
      <c r="M1228" s="185">
        <v>21109.200000000001</v>
      </c>
      <c r="N1228" s="186">
        <v>0.18135000000000001</v>
      </c>
      <c r="O1228" s="185">
        <v>1335.48</v>
      </c>
      <c r="P1228" s="185">
        <v>19631.556</v>
      </c>
      <c r="Q1228" s="187">
        <v>93</v>
      </c>
      <c r="R1228" s="188">
        <v>14.7</v>
      </c>
      <c r="T1228" s="184">
        <v>0</v>
      </c>
      <c r="U1228" s="189">
        <v>0</v>
      </c>
      <c r="V1228" s="185">
        <v>0</v>
      </c>
      <c r="W1228" s="185">
        <v>0</v>
      </c>
      <c r="X1228" s="189">
        <v>0</v>
      </c>
      <c r="Y1228" s="185">
        <v>0</v>
      </c>
      <c r="Z1228" s="190">
        <v>0</v>
      </c>
    </row>
    <row r="1229" spans="1:26" hidden="1">
      <c r="A1229" s="323">
        <f t="shared" si="127"/>
        <v>1223</v>
      </c>
      <c r="B1229" s="324">
        <f t="shared" si="125"/>
        <v>42</v>
      </c>
      <c r="C1229" s="324" t="str">
        <f t="shared" si="125"/>
        <v>Power Savings Blitz</v>
      </c>
      <c r="D1229" s="324" t="str">
        <f t="shared" si="125"/>
        <v>Business</v>
      </c>
      <c r="E1229" s="324">
        <f t="shared" si="125"/>
        <v>2009</v>
      </c>
      <c r="F1229" s="325" t="str">
        <f t="shared" si="125"/>
        <v>Preliminary</v>
      </c>
      <c r="H1229" s="323">
        <f t="shared" si="126"/>
        <v>126</v>
      </c>
      <c r="I1229" s="325" t="s">
        <v>988</v>
      </c>
      <c r="K1229" s="326">
        <v>2.4E-2</v>
      </c>
      <c r="L1229" s="198">
        <v>179</v>
      </c>
      <c r="M1229" s="198">
        <v>411.7</v>
      </c>
      <c r="N1229" s="327">
        <v>2.2320000000000003E-2</v>
      </c>
      <c r="O1229" s="198">
        <v>166.47</v>
      </c>
      <c r="P1229" s="198">
        <v>382.88099999999997</v>
      </c>
      <c r="Q1229" s="328">
        <v>93</v>
      </c>
      <c r="R1229" s="329">
        <v>2.2999999999999998</v>
      </c>
      <c r="T1229" s="326">
        <v>0</v>
      </c>
      <c r="U1229" s="197">
        <v>0</v>
      </c>
      <c r="V1229" s="198">
        <v>0</v>
      </c>
      <c r="W1229" s="198">
        <v>0</v>
      </c>
      <c r="X1229" s="197">
        <v>0</v>
      </c>
      <c r="Y1229" s="198">
        <v>0</v>
      </c>
      <c r="Z1229" s="199">
        <v>0</v>
      </c>
    </row>
    <row r="1230" spans="1:26" hidden="1">
      <c r="A1230" s="23">
        <f t="shared" si="127"/>
        <v>1224</v>
      </c>
      <c r="B1230" s="24">
        <f t="shared" si="125"/>
        <v>42</v>
      </c>
      <c r="C1230" s="24" t="str">
        <f t="shared" si="125"/>
        <v>Power Savings Blitz</v>
      </c>
      <c r="D1230" s="24" t="str">
        <f t="shared" si="125"/>
        <v>Business</v>
      </c>
      <c r="E1230" s="24">
        <f t="shared" si="125"/>
        <v>2009</v>
      </c>
      <c r="F1230" s="25" t="str">
        <f t="shared" si="125"/>
        <v>Preliminary</v>
      </c>
      <c r="H1230" s="23">
        <f t="shared" si="126"/>
        <v>127</v>
      </c>
      <c r="I1230" s="25" t="s">
        <v>989</v>
      </c>
      <c r="K1230" s="184">
        <v>0.04</v>
      </c>
      <c r="L1230" s="185">
        <v>291</v>
      </c>
      <c r="M1230" s="185">
        <v>669.3</v>
      </c>
      <c r="N1230" s="186">
        <v>3.7200000000000004E-2</v>
      </c>
      <c r="O1230" s="185">
        <v>270.63</v>
      </c>
      <c r="P1230" s="185">
        <v>622.44899999999996</v>
      </c>
      <c r="Q1230" s="187">
        <v>93</v>
      </c>
      <c r="R1230" s="188">
        <v>2.2999999999999998</v>
      </c>
      <c r="T1230" s="184">
        <v>0</v>
      </c>
      <c r="U1230" s="189">
        <v>0</v>
      </c>
      <c r="V1230" s="185">
        <v>0</v>
      </c>
      <c r="W1230" s="185">
        <v>0</v>
      </c>
      <c r="X1230" s="189">
        <v>0</v>
      </c>
      <c r="Y1230" s="185">
        <v>0</v>
      </c>
      <c r="Z1230" s="190">
        <v>0</v>
      </c>
    </row>
    <row r="1231" spans="1:26" hidden="1">
      <c r="A1231" s="323">
        <f t="shared" si="127"/>
        <v>1225</v>
      </c>
      <c r="B1231" s="324">
        <f t="shared" si="125"/>
        <v>42</v>
      </c>
      <c r="C1231" s="324" t="str">
        <f t="shared" si="125"/>
        <v>Power Savings Blitz</v>
      </c>
      <c r="D1231" s="324" t="str">
        <f t="shared" si="125"/>
        <v>Business</v>
      </c>
      <c r="E1231" s="324">
        <f t="shared" si="125"/>
        <v>2009</v>
      </c>
      <c r="F1231" s="325" t="str">
        <f t="shared" si="125"/>
        <v>Preliminary</v>
      </c>
      <c r="H1231" s="323">
        <f t="shared" si="126"/>
        <v>128</v>
      </c>
      <c r="I1231" s="325" t="s">
        <v>990</v>
      </c>
      <c r="K1231" s="326">
        <v>6.5000000000000002E-2</v>
      </c>
      <c r="L1231" s="198">
        <v>476</v>
      </c>
      <c r="M1231" s="198">
        <v>1094.8</v>
      </c>
      <c r="N1231" s="327">
        <v>6.0449999999999997E-2</v>
      </c>
      <c r="O1231" s="198">
        <v>442.68</v>
      </c>
      <c r="P1231" s="198">
        <v>1018.164</v>
      </c>
      <c r="Q1231" s="328">
        <v>93</v>
      </c>
      <c r="R1231" s="329">
        <v>2.2999999999999998</v>
      </c>
      <c r="T1231" s="326">
        <v>0</v>
      </c>
      <c r="U1231" s="197">
        <v>0</v>
      </c>
      <c r="V1231" s="198">
        <v>0</v>
      </c>
      <c r="W1231" s="198">
        <v>0</v>
      </c>
      <c r="X1231" s="197">
        <v>0</v>
      </c>
      <c r="Y1231" s="198">
        <v>0</v>
      </c>
      <c r="Z1231" s="199">
        <v>0</v>
      </c>
    </row>
    <row r="1232" spans="1:26" hidden="1">
      <c r="A1232" s="23">
        <f t="shared" si="127"/>
        <v>1226</v>
      </c>
      <c r="B1232" s="24">
        <f t="shared" si="125"/>
        <v>42</v>
      </c>
      <c r="C1232" s="24" t="str">
        <f t="shared" si="125"/>
        <v>Power Savings Blitz</v>
      </c>
      <c r="D1232" s="24" t="str">
        <f t="shared" si="125"/>
        <v>Business</v>
      </c>
      <c r="E1232" s="24">
        <f t="shared" si="125"/>
        <v>2009</v>
      </c>
      <c r="F1232" s="25" t="str">
        <f t="shared" si="125"/>
        <v>Preliminary</v>
      </c>
      <c r="H1232" s="23">
        <f t="shared" si="126"/>
        <v>129</v>
      </c>
      <c r="I1232" s="25" t="s">
        <v>991</v>
      </c>
      <c r="K1232" s="184">
        <v>0.10299999999999999</v>
      </c>
      <c r="L1232" s="185">
        <v>755</v>
      </c>
      <c r="M1232" s="185">
        <v>1736.5</v>
      </c>
      <c r="N1232" s="186">
        <v>9.5789999999999986E-2</v>
      </c>
      <c r="O1232" s="185">
        <v>702.15</v>
      </c>
      <c r="P1232" s="185">
        <v>1614.9449999999999</v>
      </c>
      <c r="Q1232" s="187">
        <v>93</v>
      </c>
      <c r="R1232" s="188">
        <v>2.2999999999999998</v>
      </c>
      <c r="T1232" s="184">
        <v>0</v>
      </c>
      <c r="U1232" s="189">
        <v>0</v>
      </c>
      <c r="V1232" s="185">
        <v>0</v>
      </c>
      <c r="W1232" s="185">
        <v>0</v>
      </c>
      <c r="X1232" s="189">
        <v>0</v>
      </c>
      <c r="Y1232" s="185">
        <v>0</v>
      </c>
      <c r="Z1232" s="190">
        <v>0</v>
      </c>
    </row>
    <row r="1233" spans="1:26" hidden="1">
      <c r="A1233" s="323">
        <f t="shared" si="127"/>
        <v>1227</v>
      </c>
      <c r="B1233" s="324">
        <f t="shared" ref="B1233:F1248" si="128">B1232</f>
        <v>42</v>
      </c>
      <c r="C1233" s="324" t="str">
        <f t="shared" si="128"/>
        <v>Power Savings Blitz</v>
      </c>
      <c r="D1233" s="324" t="str">
        <f t="shared" si="128"/>
        <v>Business</v>
      </c>
      <c r="E1233" s="324">
        <f t="shared" si="128"/>
        <v>2009</v>
      </c>
      <c r="F1233" s="325" t="str">
        <f t="shared" si="128"/>
        <v>Preliminary</v>
      </c>
      <c r="H1233" s="323">
        <f t="shared" si="126"/>
        <v>130</v>
      </c>
      <c r="I1233" s="325" t="s">
        <v>992</v>
      </c>
      <c r="K1233" s="326">
        <v>4.5999999999999999E-2</v>
      </c>
      <c r="L1233" s="198">
        <v>340</v>
      </c>
      <c r="M1233" s="198">
        <v>782</v>
      </c>
      <c r="N1233" s="327">
        <v>4.2779999999999999E-2</v>
      </c>
      <c r="O1233" s="198">
        <v>316.2</v>
      </c>
      <c r="P1233" s="198">
        <v>727.26</v>
      </c>
      <c r="Q1233" s="328">
        <v>93</v>
      </c>
      <c r="R1233" s="329">
        <v>2.2999999999999998</v>
      </c>
      <c r="T1233" s="326">
        <v>0</v>
      </c>
      <c r="U1233" s="197">
        <v>0</v>
      </c>
      <c r="V1233" s="198">
        <v>0</v>
      </c>
      <c r="W1233" s="198">
        <v>0</v>
      </c>
      <c r="X1233" s="197">
        <v>0</v>
      </c>
      <c r="Y1233" s="198">
        <v>0</v>
      </c>
      <c r="Z1233" s="199">
        <v>0</v>
      </c>
    </row>
    <row r="1234" spans="1:26" hidden="1">
      <c r="A1234" s="23">
        <f t="shared" si="127"/>
        <v>1228</v>
      </c>
      <c r="B1234" s="24">
        <f t="shared" si="128"/>
        <v>42</v>
      </c>
      <c r="C1234" s="24" t="str">
        <f t="shared" si="128"/>
        <v>Power Savings Blitz</v>
      </c>
      <c r="D1234" s="24" t="str">
        <f t="shared" si="128"/>
        <v>Business</v>
      </c>
      <c r="E1234" s="24">
        <f t="shared" si="128"/>
        <v>2009</v>
      </c>
      <c r="F1234" s="25" t="str">
        <f t="shared" si="128"/>
        <v>Preliminary</v>
      </c>
      <c r="H1234" s="23">
        <f t="shared" si="126"/>
        <v>131</v>
      </c>
      <c r="I1234" s="25" t="s">
        <v>993</v>
      </c>
      <c r="K1234" s="184">
        <v>8.5000000000000006E-2</v>
      </c>
      <c r="L1234" s="185">
        <v>625</v>
      </c>
      <c r="M1234" s="185">
        <v>1437.5</v>
      </c>
      <c r="N1234" s="186">
        <v>7.9050000000000009E-2</v>
      </c>
      <c r="O1234" s="185">
        <v>581.25</v>
      </c>
      <c r="P1234" s="185">
        <v>1336.875</v>
      </c>
      <c r="Q1234" s="187">
        <v>93</v>
      </c>
      <c r="R1234" s="188">
        <v>2.2999999999999998</v>
      </c>
      <c r="T1234" s="184">
        <v>0</v>
      </c>
      <c r="U1234" s="189">
        <v>0</v>
      </c>
      <c r="V1234" s="185">
        <v>0</v>
      </c>
      <c r="W1234" s="185">
        <v>0</v>
      </c>
      <c r="X1234" s="189">
        <v>0</v>
      </c>
      <c r="Y1234" s="185">
        <v>0</v>
      </c>
      <c r="Z1234" s="190">
        <v>0</v>
      </c>
    </row>
    <row r="1235" spans="1:26" hidden="1">
      <c r="A1235" s="323">
        <f t="shared" si="127"/>
        <v>1229</v>
      </c>
      <c r="B1235" s="324">
        <f t="shared" si="128"/>
        <v>42</v>
      </c>
      <c r="C1235" s="324" t="str">
        <f t="shared" si="128"/>
        <v>Power Savings Blitz</v>
      </c>
      <c r="D1235" s="324" t="str">
        <f t="shared" si="128"/>
        <v>Business</v>
      </c>
      <c r="E1235" s="324">
        <f t="shared" si="128"/>
        <v>2009</v>
      </c>
      <c r="F1235" s="325" t="str">
        <f t="shared" si="128"/>
        <v>Preliminary</v>
      </c>
      <c r="H1235" s="323">
        <f t="shared" si="126"/>
        <v>132</v>
      </c>
      <c r="I1235" s="325" t="s">
        <v>994</v>
      </c>
      <c r="K1235" s="326">
        <v>2.4E-2</v>
      </c>
      <c r="L1235" s="198">
        <v>173</v>
      </c>
      <c r="M1235" s="198">
        <v>103.8</v>
      </c>
      <c r="N1235" s="327">
        <v>2.2320000000000003E-2</v>
      </c>
      <c r="O1235" s="198">
        <v>160.88999999999999</v>
      </c>
      <c r="P1235" s="198">
        <v>96.533999999999992</v>
      </c>
      <c r="Q1235" s="328">
        <v>93</v>
      </c>
      <c r="R1235" s="329">
        <v>0.6</v>
      </c>
      <c r="T1235" s="326">
        <v>0</v>
      </c>
      <c r="U1235" s="197">
        <v>0</v>
      </c>
      <c r="V1235" s="198">
        <v>0</v>
      </c>
      <c r="W1235" s="198">
        <v>0</v>
      </c>
      <c r="X1235" s="197">
        <v>0</v>
      </c>
      <c r="Y1235" s="198">
        <v>0</v>
      </c>
      <c r="Z1235" s="199">
        <v>0</v>
      </c>
    </row>
    <row r="1236" spans="1:26" hidden="1">
      <c r="A1236" s="23">
        <f t="shared" si="127"/>
        <v>1230</v>
      </c>
      <c r="B1236" s="24">
        <f t="shared" si="128"/>
        <v>42</v>
      </c>
      <c r="C1236" s="24" t="str">
        <f t="shared" si="128"/>
        <v>Power Savings Blitz</v>
      </c>
      <c r="D1236" s="24" t="str">
        <f t="shared" si="128"/>
        <v>Business</v>
      </c>
      <c r="E1236" s="24">
        <f t="shared" si="128"/>
        <v>2009</v>
      </c>
      <c r="F1236" s="25" t="str">
        <f t="shared" si="128"/>
        <v>Preliminary</v>
      </c>
      <c r="H1236" s="23">
        <f t="shared" si="126"/>
        <v>133</v>
      </c>
      <c r="I1236" s="25" t="s">
        <v>995</v>
      </c>
      <c r="K1236" s="184">
        <v>0</v>
      </c>
      <c r="L1236" s="185">
        <v>0</v>
      </c>
      <c r="M1236" s="185">
        <v>0</v>
      </c>
      <c r="N1236" s="186">
        <v>0</v>
      </c>
      <c r="O1236" s="185">
        <v>0</v>
      </c>
      <c r="P1236" s="185">
        <v>0</v>
      </c>
      <c r="Q1236" s="187">
        <v>93</v>
      </c>
      <c r="R1236" s="188">
        <v>14.7</v>
      </c>
      <c r="T1236" s="184">
        <v>0</v>
      </c>
      <c r="U1236" s="189">
        <v>0</v>
      </c>
      <c r="V1236" s="185">
        <v>0</v>
      </c>
      <c r="W1236" s="185">
        <v>0</v>
      </c>
      <c r="X1236" s="189">
        <v>0</v>
      </c>
      <c r="Y1236" s="185">
        <v>0</v>
      </c>
      <c r="Z1236" s="190">
        <v>0</v>
      </c>
    </row>
    <row r="1237" spans="1:26" hidden="1">
      <c r="A1237" s="323">
        <f t="shared" si="127"/>
        <v>1231</v>
      </c>
      <c r="B1237" s="324">
        <f t="shared" si="128"/>
        <v>42</v>
      </c>
      <c r="C1237" s="324" t="str">
        <f t="shared" si="128"/>
        <v>Power Savings Blitz</v>
      </c>
      <c r="D1237" s="324" t="str">
        <f t="shared" si="128"/>
        <v>Business</v>
      </c>
      <c r="E1237" s="324">
        <f t="shared" si="128"/>
        <v>2009</v>
      </c>
      <c r="F1237" s="325" t="str">
        <f t="shared" si="128"/>
        <v>Preliminary</v>
      </c>
      <c r="H1237" s="323">
        <f t="shared" si="126"/>
        <v>134</v>
      </c>
      <c r="I1237" s="325" t="s">
        <v>996</v>
      </c>
      <c r="K1237" s="326">
        <v>0</v>
      </c>
      <c r="L1237" s="198">
        <v>0</v>
      </c>
      <c r="M1237" s="198">
        <v>0</v>
      </c>
      <c r="N1237" s="327">
        <v>0</v>
      </c>
      <c r="O1237" s="198">
        <v>0</v>
      </c>
      <c r="P1237" s="198">
        <v>0</v>
      </c>
      <c r="Q1237" s="328">
        <v>93</v>
      </c>
      <c r="R1237" s="329">
        <v>14.7</v>
      </c>
      <c r="T1237" s="326">
        <v>0</v>
      </c>
      <c r="U1237" s="197">
        <v>0</v>
      </c>
      <c r="V1237" s="198">
        <v>0</v>
      </c>
      <c r="W1237" s="198">
        <v>0</v>
      </c>
      <c r="X1237" s="197">
        <v>0</v>
      </c>
      <c r="Y1237" s="198">
        <v>0</v>
      </c>
      <c r="Z1237" s="199">
        <v>0</v>
      </c>
    </row>
    <row r="1238" spans="1:26" hidden="1">
      <c r="A1238" s="23">
        <f t="shared" si="127"/>
        <v>1232</v>
      </c>
      <c r="B1238" s="24">
        <f t="shared" si="128"/>
        <v>42</v>
      </c>
      <c r="C1238" s="24" t="str">
        <f t="shared" si="128"/>
        <v>Power Savings Blitz</v>
      </c>
      <c r="D1238" s="24" t="str">
        <f t="shared" si="128"/>
        <v>Business</v>
      </c>
      <c r="E1238" s="24">
        <f t="shared" si="128"/>
        <v>2009</v>
      </c>
      <c r="F1238" s="25" t="str">
        <f t="shared" si="128"/>
        <v>Preliminary</v>
      </c>
      <c r="H1238" s="23">
        <f t="shared" si="126"/>
        <v>135</v>
      </c>
      <c r="I1238" s="25" t="s">
        <v>997</v>
      </c>
      <c r="K1238" s="184">
        <v>1.9E-2</v>
      </c>
      <c r="L1238" s="185">
        <v>140</v>
      </c>
      <c r="M1238" s="185">
        <v>2058</v>
      </c>
      <c r="N1238" s="186">
        <v>1.7669999999999998E-2</v>
      </c>
      <c r="O1238" s="185">
        <v>130.19999999999999</v>
      </c>
      <c r="P1238" s="185">
        <v>1913.94</v>
      </c>
      <c r="Q1238" s="187">
        <v>93</v>
      </c>
      <c r="R1238" s="188">
        <v>14.7</v>
      </c>
      <c r="T1238" s="184">
        <v>0</v>
      </c>
      <c r="U1238" s="189">
        <v>0</v>
      </c>
      <c r="V1238" s="185">
        <v>0</v>
      </c>
      <c r="W1238" s="185">
        <v>0</v>
      </c>
      <c r="X1238" s="189">
        <v>0</v>
      </c>
      <c r="Y1238" s="185">
        <v>0</v>
      </c>
      <c r="Z1238" s="190">
        <v>0</v>
      </c>
    </row>
    <row r="1239" spans="1:26" hidden="1">
      <c r="A1239" s="323">
        <f t="shared" si="127"/>
        <v>1233</v>
      </c>
      <c r="B1239" s="324">
        <f t="shared" si="128"/>
        <v>42</v>
      </c>
      <c r="C1239" s="324" t="str">
        <f t="shared" si="128"/>
        <v>Power Savings Blitz</v>
      </c>
      <c r="D1239" s="324" t="str">
        <f t="shared" si="128"/>
        <v>Business</v>
      </c>
      <c r="E1239" s="324">
        <f t="shared" si="128"/>
        <v>2009</v>
      </c>
      <c r="F1239" s="325" t="str">
        <f t="shared" si="128"/>
        <v>Preliminary</v>
      </c>
      <c r="H1239" s="323">
        <f t="shared" si="126"/>
        <v>136</v>
      </c>
      <c r="I1239" s="325" t="s">
        <v>998</v>
      </c>
      <c r="K1239" s="326">
        <v>1.9E-2</v>
      </c>
      <c r="L1239" s="198">
        <v>140</v>
      </c>
      <c r="M1239" s="198">
        <v>2058</v>
      </c>
      <c r="N1239" s="327">
        <v>1.7669999999999998E-2</v>
      </c>
      <c r="O1239" s="198">
        <v>130.19999999999999</v>
      </c>
      <c r="P1239" s="198">
        <v>1913.94</v>
      </c>
      <c r="Q1239" s="328">
        <v>93</v>
      </c>
      <c r="R1239" s="329">
        <v>14.7</v>
      </c>
      <c r="T1239" s="326">
        <v>0</v>
      </c>
      <c r="U1239" s="197">
        <v>0</v>
      </c>
      <c r="V1239" s="198">
        <v>0</v>
      </c>
      <c r="W1239" s="198">
        <v>0</v>
      </c>
      <c r="X1239" s="197">
        <v>0</v>
      </c>
      <c r="Y1239" s="198">
        <v>0</v>
      </c>
      <c r="Z1239" s="199">
        <v>0</v>
      </c>
    </row>
    <row r="1240" spans="1:26" hidden="1">
      <c r="A1240" s="23">
        <f t="shared" si="127"/>
        <v>1234</v>
      </c>
      <c r="B1240" s="24">
        <f t="shared" si="128"/>
        <v>42</v>
      </c>
      <c r="C1240" s="24" t="str">
        <f t="shared" si="128"/>
        <v>Power Savings Blitz</v>
      </c>
      <c r="D1240" s="24" t="str">
        <f t="shared" si="128"/>
        <v>Business</v>
      </c>
      <c r="E1240" s="24">
        <f t="shared" si="128"/>
        <v>2009</v>
      </c>
      <c r="F1240" s="25" t="str">
        <f t="shared" si="128"/>
        <v>Preliminary</v>
      </c>
      <c r="H1240" s="23">
        <f t="shared" si="126"/>
        <v>137</v>
      </c>
      <c r="I1240" s="25" t="s">
        <v>999</v>
      </c>
      <c r="K1240" s="184">
        <v>1.9E-2</v>
      </c>
      <c r="L1240" s="185">
        <v>140</v>
      </c>
      <c r="M1240" s="185">
        <v>2058</v>
      </c>
      <c r="N1240" s="186">
        <v>1.7669999999999998E-2</v>
      </c>
      <c r="O1240" s="185">
        <v>130.19999999999999</v>
      </c>
      <c r="P1240" s="185">
        <v>1913.94</v>
      </c>
      <c r="Q1240" s="187">
        <v>93</v>
      </c>
      <c r="R1240" s="188">
        <v>14.7</v>
      </c>
      <c r="T1240" s="184">
        <v>0</v>
      </c>
      <c r="U1240" s="189">
        <v>0</v>
      </c>
      <c r="V1240" s="185">
        <v>0</v>
      </c>
      <c r="W1240" s="185">
        <v>0</v>
      </c>
      <c r="X1240" s="189">
        <v>0</v>
      </c>
      <c r="Y1240" s="185">
        <v>0</v>
      </c>
      <c r="Z1240" s="190">
        <v>0</v>
      </c>
    </row>
    <row r="1241" spans="1:26" hidden="1">
      <c r="A1241" s="323">
        <f t="shared" si="127"/>
        <v>1235</v>
      </c>
      <c r="B1241" s="324">
        <f t="shared" si="128"/>
        <v>42</v>
      </c>
      <c r="C1241" s="324" t="str">
        <f t="shared" si="128"/>
        <v>Power Savings Blitz</v>
      </c>
      <c r="D1241" s="324" t="str">
        <f t="shared" si="128"/>
        <v>Business</v>
      </c>
      <c r="E1241" s="324">
        <f t="shared" si="128"/>
        <v>2009</v>
      </c>
      <c r="F1241" s="325" t="str">
        <f t="shared" si="128"/>
        <v>Preliminary</v>
      </c>
      <c r="H1241" s="323">
        <f t="shared" si="126"/>
        <v>138</v>
      </c>
      <c r="I1241" s="325" t="s">
        <v>1000</v>
      </c>
      <c r="K1241" s="326">
        <v>3.6999999999999998E-2</v>
      </c>
      <c r="L1241" s="198">
        <v>273</v>
      </c>
      <c r="M1241" s="198">
        <v>4013.1</v>
      </c>
      <c r="N1241" s="327">
        <v>3.4409999999999996E-2</v>
      </c>
      <c r="O1241" s="198">
        <v>253.89</v>
      </c>
      <c r="P1241" s="198">
        <v>3732.183</v>
      </c>
      <c r="Q1241" s="328">
        <v>93</v>
      </c>
      <c r="R1241" s="329">
        <v>14.7</v>
      </c>
      <c r="T1241" s="326">
        <v>0</v>
      </c>
      <c r="U1241" s="197">
        <v>0</v>
      </c>
      <c r="V1241" s="198">
        <v>0</v>
      </c>
      <c r="W1241" s="198">
        <v>0</v>
      </c>
      <c r="X1241" s="197">
        <v>0</v>
      </c>
      <c r="Y1241" s="198">
        <v>0</v>
      </c>
      <c r="Z1241" s="199">
        <v>0</v>
      </c>
    </row>
    <row r="1242" spans="1:26" hidden="1">
      <c r="A1242" s="23">
        <f t="shared" si="127"/>
        <v>1236</v>
      </c>
      <c r="B1242" s="24">
        <f t="shared" si="128"/>
        <v>42</v>
      </c>
      <c r="C1242" s="24" t="str">
        <f t="shared" si="128"/>
        <v>Power Savings Blitz</v>
      </c>
      <c r="D1242" s="24" t="str">
        <f t="shared" si="128"/>
        <v>Business</v>
      </c>
      <c r="E1242" s="24">
        <f t="shared" si="128"/>
        <v>2009</v>
      </c>
      <c r="F1242" s="25" t="str">
        <f t="shared" si="128"/>
        <v>Preliminary</v>
      </c>
      <c r="H1242" s="23">
        <f t="shared" si="126"/>
        <v>139</v>
      </c>
      <c r="I1242" s="25" t="s">
        <v>1001</v>
      </c>
      <c r="K1242" s="184">
        <v>6.5000000000000002E-2</v>
      </c>
      <c r="L1242" s="185">
        <v>478</v>
      </c>
      <c r="M1242" s="185">
        <v>7026.6</v>
      </c>
      <c r="N1242" s="186">
        <v>6.0449999999999997E-2</v>
      </c>
      <c r="O1242" s="185">
        <v>444.54</v>
      </c>
      <c r="P1242" s="185">
        <v>6534.7379999999994</v>
      </c>
      <c r="Q1242" s="187">
        <v>93</v>
      </c>
      <c r="R1242" s="188">
        <v>14.7</v>
      </c>
      <c r="T1242" s="184">
        <v>0</v>
      </c>
      <c r="U1242" s="189">
        <v>0</v>
      </c>
      <c r="V1242" s="185">
        <v>0</v>
      </c>
      <c r="W1242" s="185">
        <v>0</v>
      </c>
      <c r="X1242" s="189">
        <v>0</v>
      </c>
      <c r="Y1242" s="185">
        <v>0</v>
      </c>
      <c r="Z1242" s="190">
        <v>0</v>
      </c>
    </row>
    <row r="1243" spans="1:26" hidden="1">
      <c r="A1243" s="323">
        <f t="shared" si="127"/>
        <v>1237</v>
      </c>
      <c r="B1243" s="324">
        <f t="shared" si="128"/>
        <v>42</v>
      </c>
      <c r="C1243" s="324" t="str">
        <f t="shared" si="128"/>
        <v>Power Savings Blitz</v>
      </c>
      <c r="D1243" s="324" t="str">
        <f t="shared" si="128"/>
        <v>Business</v>
      </c>
      <c r="E1243" s="324">
        <f t="shared" si="128"/>
        <v>2009</v>
      </c>
      <c r="F1243" s="325" t="str">
        <f t="shared" si="128"/>
        <v>Preliminary</v>
      </c>
      <c r="H1243" s="323">
        <f t="shared" si="126"/>
        <v>140</v>
      </c>
      <c r="I1243" s="325" t="s">
        <v>1002</v>
      </c>
      <c r="K1243" s="326">
        <v>3.6999999999999998E-2</v>
      </c>
      <c r="L1243" s="198">
        <v>273</v>
      </c>
      <c r="M1243" s="198">
        <v>4013.1</v>
      </c>
      <c r="N1243" s="327">
        <v>3.4409999999999996E-2</v>
      </c>
      <c r="O1243" s="198">
        <v>253.89</v>
      </c>
      <c r="P1243" s="198">
        <v>3732.183</v>
      </c>
      <c r="Q1243" s="328">
        <v>93</v>
      </c>
      <c r="R1243" s="329">
        <v>14.7</v>
      </c>
      <c r="T1243" s="326">
        <v>0</v>
      </c>
      <c r="U1243" s="197">
        <v>0</v>
      </c>
      <c r="V1243" s="198">
        <v>0</v>
      </c>
      <c r="W1243" s="198">
        <v>0</v>
      </c>
      <c r="X1243" s="197">
        <v>0</v>
      </c>
      <c r="Y1243" s="198">
        <v>0</v>
      </c>
      <c r="Z1243" s="199">
        <v>0</v>
      </c>
    </row>
    <row r="1244" spans="1:26" hidden="1">
      <c r="A1244" s="23">
        <f t="shared" si="127"/>
        <v>1238</v>
      </c>
      <c r="B1244" s="24">
        <f t="shared" si="128"/>
        <v>42</v>
      </c>
      <c r="C1244" s="24" t="str">
        <f t="shared" si="128"/>
        <v>Power Savings Blitz</v>
      </c>
      <c r="D1244" s="24" t="str">
        <f t="shared" si="128"/>
        <v>Business</v>
      </c>
      <c r="E1244" s="24">
        <f t="shared" si="128"/>
        <v>2009</v>
      </c>
      <c r="F1244" s="25" t="str">
        <f t="shared" si="128"/>
        <v>Preliminary</v>
      </c>
      <c r="H1244" s="23">
        <f t="shared" si="126"/>
        <v>141</v>
      </c>
      <c r="I1244" s="25" t="s">
        <v>1003</v>
      </c>
      <c r="K1244" s="184">
        <v>6.5000000000000002E-2</v>
      </c>
      <c r="L1244" s="185">
        <v>478</v>
      </c>
      <c r="M1244" s="185">
        <v>7026.6</v>
      </c>
      <c r="N1244" s="186">
        <v>6.0449999999999997E-2</v>
      </c>
      <c r="O1244" s="185">
        <v>444.54</v>
      </c>
      <c r="P1244" s="185">
        <v>6534.7379999999994</v>
      </c>
      <c r="Q1244" s="187">
        <v>93</v>
      </c>
      <c r="R1244" s="188">
        <v>14.7</v>
      </c>
      <c r="T1244" s="184">
        <v>4</v>
      </c>
      <c r="U1244" s="189">
        <v>0.26022234482758616</v>
      </c>
      <c r="V1244" s="185">
        <v>1913.184</v>
      </c>
      <c r="W1244" s="185">
        <v>28123.804799999998</v>
      </c>
      <c r="X1244" s="189">
        <v>0.24200678068965514</v>
      </c>
      <c r="Y1244" s="185">
        <v>1779.2611200000001</v>
      </c>
      <c r="Z1244" s="190">
        <v>26155.138464</v>
      </c>
    </row>
    <row r="1245" spans="1:26" hidden="1">
      <c r="A1245" s="323">
        <f t="shared" si="127"/>
        <v>1239</v>
      </c>
      <c r="B1245" s="324">
        <f t="shared" si="128"/>
        <v>42</v>
      </c>
      <c r="C1245" s="324" t="str">
        <f t="shared" si="128"/>
        <v>Power Savings Blitz</v>
      </c>
      <c r="D1245" s="324" t="str">
        <f t="shared" si="128"/>
        <v>Business</v>
      </c>
      <c r="E1245" s="324">
        <f t="shared" si="128"/>
        <v>2009</v>
      </c>
      <c r="F1245" s="325" t="str">
        <f t="shared" si="128"/>
        <v>Preliminary</v>
      </c>
      <c r="H1245" s="323">
        <f t="shared" si="126"/>
        <v>142</v>
      </c>
      <c r="I1245" s="325" t="s">
        <v>1004</v>
      </c>
      <c r="K1245" s="326">
        <v>1.0999999999999999E-2</v>
      </c>
      <c r="L1245" s="198">
        <v>80</v>
      </c>
      <c r="M1245" s="198">
        <v>1176</v>
      </c>
      <c r="N1245" s="327">
        <v>1.023E-2</v>
      </c>
      <c r="O1245" s="198">
        <v>74.400000000000006</v>
      </c>
      <c r="P1245" s="198">
        <v>1093.68</v>
      </c>
      <c r="Q1245" s="328">
        <v>93</v>
      </c>
      <c r="R1245" s="329">
        <v>14.7</v>
      </c>
      <c r="T1245" s="326">
        <v>0</v>
      </c>
      <c r="U1245" s="197">
        <v>0</v>
      </c>
      <c r="V1245" s="198">
        <v>0</v>
      </c>
      <c r="W1245" s="198">
        <v>0</v>
      </c>
      <c r="X1245" s="197">
        <v>0</v>
      </c>
      <c r="Y1245" s="198">
        <v>0</v>
      </c>
      <c r="Z1245" s="199">
        <v>0</v>
      </c>
    </row>
    <row r="1246" spans="1:26" hidden="1">
      <c r="A1246" s="23">
        <f t="shared" si="127"/>
        <v>1240</v>
      </c>
      <c r="B1246" s="24">
        <f t="shared" si="128"/>
        <v>42</v>
      </c>
      <c r="C1246" s="24" t="str">
        <f t="shared" si="128"/>
        <v>Power Savings Blitz</v>
      </c>
      <c r="D1246" s="24" t="str">
        <f t="shared" si="128"/>
        <v>Business</v>
      </c>
      <c r="E1246" s="24">
        <f t="shared" si="128"/>
        <v>2009</v>
      </c>
      <c r="F1246" s="25" t="str">
        <f t="shared" si="128"/>
        <v>Preliminary</v>
      </c>
      <c r="H1246" s="23">
        <f t="shared" si="126"/>
        <v>143</v>
      </c>
      <c r="I1246" s="25" t="s">
        <v>1005</v>
      </c>
      <c r="K1246" s="184">
        <v>0.03</v>
      </c>
      <c r="L1246" s="185">
        <v>220</v>
      </c>
      <c r="M1246" s="185">
        <v>3234</v>
      </c>
      <c r="N1246" s="186">
        <v>2.7900000000000001E-2</v>
      </c>
      <c r="O1246" s="185">
        <v>204.6</v>
      </c>
      <c r="P1246" s="185">
        <v>3007.62</v>
      </c>
      <c r="Q1246" s="187">
        <v>93</v>
      </c>
      <c r="R1246" s="188">
        <v>14.7</v>
      </c>
      <c r="T1246" s="184">
        <v>0</v>
      </c>
      <c r="U1246" s="189">
        <v>0</v>
      </c>
      <c r="V1246" s="185">
        <v>0</v>
      </c>
      <c r="W1246" s="185">
        <v>0</v>
      </c>
      <c r="X1246" s="189">
        <v>0</v>
      </c>
      <c r="Y1246" s="185">
        <v>0</v>
      </c>
      <c r="Z1246" s="190">
        <v>0</v>
      </c>
    </row>
    <row r="1247" spans="1:26" hidden="1">
      <c r="A1247" s="323">
        <f t="shared" si="127"/>
        <v>1241</v>
      </c>
      <c r="B1247" s="324">
        <f t="shared" si="128"/>
        <v>42</v>
      </c>
      <c r="C1247" s="324" t="str">
        <f t="shared" si="128"/>
        <v>Power Savings Blitz</v>
      </c>
      <c r="D1247" s="324" t="str">
        <f t="shared" si="128"/>
        <v>Business</v>
      </c>
      <c r="E1247" s="324">
        <f t="shared" si="128"/>
        <v>2009</v>
      </c>
      <c r="F1247" s="325" t="str">
        <f t="shared" si="128"/>
        <v>Preliminary</v>
      </c>
      <c r="H1247" s="323">
        <f t="shared" si="126"/>
        <v>144</v>
      </c>
      <c r="I1247" s="325" t="s">
        <v>1006</v>
      </c>
      <c r="K1247" s="326">
        <v>1.4999999999999999E-2</v>
      </c>
      <c r="L1247" s="198">
        <v>114</v>
      </c>
      <c r="M1247" s="198">
        <v>1675.8</v>
      </c>
      <c r="N1247" s="327">
        <v>1.3950000000000001E-2</v>
      </c>
      <c r="O1247" s="198">
        <v>106.02</v>
      </c>
      <c r="P1247" s="198">
        <v>1558.4939999999999</v>
      </c>
      <c r="Q1247" s="328">
        <v>93</v>
      </c>
      <c r="R1247" s="329">
        <v>14.7</v>
      </c>
      <c r="T1247" s="326">
        <v>0</v>
      </c>
      <c r="U1247" s="197">
        <v>0</v>
      </c>
      <c r="V1247" s="198">
        <v>0</v>
      </c>
      <c r="W1247" s="198">
        <v>0</v>
      </c>
      <c r="X1247" s="197">
        <v>0</v>
      </c>
      <c r="Y1247" s="198">
        <v>0</v>
      </c>
      <c r="Z1247" s="199">
        <v>0</v>
      </c>
    </row>
    <row r="1248" spans="1:26" hidden="1">
      <c r="A1248" s="23">
        <f t="shared" si="127"/>
        <v>1242</v>
      </c>
      <c r="B1248" s="24">
        <f t="shared" si="128"/>
        <v>42</v>
      </c>
      <c r="C1248" s="24" t="str">
        <f t="shared" si="128"/>
        <v>Power Savings Blitz</v>
      </c>
      <c r="D1248" s="24" t="str">
        <f t="shared" si="128"/>
        <v>Business</v>
      </c>
      <c r="E1248" s="24">
        <f t="shared" si="128"/>
        <v>2009</v>
      </c>
      <c r="F1248" s="25" t="str">
        <f t="shared" si="128"/>
        <v>Preliminary</v>
      </c>
      <c r="H1248" s="23">
        <f t="shared" si="126"/>
        <v>145</v>
      </c>
      <c r="I1248" s="25" t="s">
        <v>1007</v>
      </c>
      <c r="K1248" s="184">
        <v>0.06</v>
      </c>
      <c r="L1248" s="185">
        <v>444</v>
      </c>
      <c r="M1248" s="185">
        <v>6526.8</v>
      </c>
      <c r="N1248" s="186">
        <v>5.5800000000000002E-2</v>
      </c>
      <c r="O1248" s="185">
        <v>412.92</v>
      </c>
      <c r="P1248" s="185">
        <v>6069.9239999999991</v>
      </c>
      <c r="Q1248" s="187">
        <v>93</v>
      </c>
      <c r="R1248" s="188">
        <v>14.7</v>
      </c>
      <c r="T1248" s="184">
        <v>0</v>
      </c>
      <c r="U1248" s="189">
        <v>0</v>
      </c>
      <c r="V1248" s="185">
        <v>0</v>
      </c>
      <c r="W1248" s="185">
        <v>0</v>
      </c>
      <c r="X1248" s="189">
        <v>0</v>
      </c>
      <c r="Y1248" s="185">
        <v>0</v>
      </c>
      <c r="Z1248" s="190">
        <v>0</v>
      </c>
    </row>
    <row r="1249" spans="1:26" hidden="1">
      <c r="A1249" s="323">
        <f t="shared" si="127"/>
        <v>1243</v>
      </c>
      <c r="B1249" s="324">
        <f t="shared" ref="B1249:F1264" si="129">B1248</f>
        <v>42</v>
      </c>
      <c r="C1249" s="324" t="str">
        <f t="shared" si="129"/>
        <v>Power Savings Blitz</v>
      </c>
      <c r="D1249" s="324" t="str">
        <f t="shared" si="129"/>
        <v>Business</v>
      </c>
      <c r="E1249" s="324">
        <f t="shared" si="129"/>
        <v>2009</v>
      </c>
      <c r="F1249" s="325" t="str">
        <f t="shared" si="129"/>
        <v>Preliminary</v>
      </c>
      <c r="H1249" s="323">
        <f t="shared" si="126"/>
        <v>146</v>
      </c>
      <c r="I1249" s="325" t="s">
        <v>1008</v>
      </c>
      <c r="K1249" s="326">
        <v>3.3000000000000002E-2</v>
      </c>
      <c r="L1249" s="198">
        <v>239</v>
      </c>
      <c r="M1249" s="198">
        <v>3513.3</v>
      </c>
      <c r="N1249" s="327">
        <v>3.0689999999999999E-2</v>
      </c>
      <c r="O1249" s="198">
        <v>222.27</v>
      </c>
      <c r="P1249" s="198">
        <v>3267.3689999999997</v>
      </c>
      <c r="Q1249" s="328">
        <v>93</v>
      </c>
      <c r="R1249" s="329">
        <v>14.7</v>
      </c>
      <c r="T1249" s="326">
        <v>0</v>
      </c>
      <c r="U1249" s="197">
        <v>0</v>
      </c>
      <c r="V1249" s="198">
        <v>0</v>
      </c>
      <c r="W1249" s="198">
        <v>0</v>
      </c>
      <c r="X1249" s="197">
        <v>0</v>
      </c>
      <c r="Y1249" s="198">
        <v>0</v>
      </c>
      <c r="Z1249" s="199">
        <v>0</v>
      </c>
    </row>
    <row r="1250" spans="1:26" hidden="1">
      <c r="A1250" s="23">
        <f t="shared" si="127"/>
        <v>1244</v>
      </c>
      <c r="B1250" s="24">
        <f t="shared" si="129"/>
        <v>42</v>
      </c>
      <c r="C1250" s="24" t="str">
        <f t="shared" si="129"/>
        <v>Power Savings Blitz</v>
      </c>
      <c r="D1250" s="24" t="str">
        <f t="shared" si="129"/>
        <v>Business</v>
      </c>
      <c r="E1250" s="24">
        <f t="shared" si="129"/>
        <v>2009</v>
      </c>
      <c r="F1250" s="25" t="str">
        <f t="shared" si="129"/>
        <v>Preliminary</v>
      </c>
      <c r="H1250" s="23">
        <f t="shared" si="126"/>
        <v>147</v>
      </c>
      <c r="I1250" s="25" t="s">
        <v>1009</v>
      </c>
      <c r="K1250" s="184">
        <v>8.9999999999999993E-3</v>
      </c>
      <c r="L1250" s="185">
        <v>68</v>
      </c>
      <c r="M1250" s="185">
        <v>999.6</v>
      </c>
      <c r="N1250" s="186">
        <v>8.369999999999999E-3</v>
      </c>
      <c r="O1250" s="185">
        <v>63.24</v>
      </c>
      <c r="P1250" s="185">
        <v>929.62799999999993</v>
      </c>
      <c r="Q1250" s="187">
        <v>93</v>
      </c>
      <c r="R1250" s="188">
        <v>14.7</v>
      </c>
      <c r="T1250" s="184">
        <v>0</v>
      </c>
      <c r="U1250" s="189">
        <v>0</v>
      </c>
      <c r="V1250" s="185">
        <v>0</v>
      </c>
      <c r="W1250" s="185">
        <v>0</v>
      </c>
      <c r="X1250" s="189">
        <v>0</v>
      </c>
      <c r="Y1250" s="185">
        <v>0</v>
      </c>
      <c r="Z1250" s="190">
        <v>0</v>
      </c>
    </row>
    <row r="1251" spans="1:26" hidden="1">
      <c r="A1251" s="323">
        <f t="shared" si="127"/>
        <v>1245</v>
      </c>
      <c r="B1251" s="324">
        <f t="shared" si="129"/>
        <v>42</v>
      </c>
      <c r="C1251" s="324" t="str">
        <f t="shared" si="129"/>
        <v>Power Savings Blitz</v>
      </c>
      <c r="D1251" s="324" t="str">
        <f t="shared" si="129"/>
        <v>Business</v>
      </c>
      <c r="E1251" s="324">
        <f t="shared" si="129"/>
        <v>2009</v>
      </c>
      <c r="F1251" s="325" t="str">
        <f t="shared" si="129"/>
        <v>Preliminary</v>
      </c>
      <c r="H1251" s="323">
        <f t="shared" si="126"/>
        <v>148</v>
      </c>
      <c r="I1251" s="325" t="s">
        <v>1010</v>
      </c>
      <c r="K1251" s="326">
        <v>2.5000000000000001E-2</v>
      </c>
      <c r="L1251" s="198">
        <v>182</v>
      </c>
      <c r="M1251" s="198">
        <v>2675.4</v>
      </c>
      <c r="N1251" s="327">
        <v>2.3250000000000003E-2</v>
      </c>
      <c r="O1251" s="198">
        <v>169.26</v>
      </c>
      <c r="P1251" s="198">
        <v>2488.1220000000003</v>
      </c>
      <c r="Q1251" s="328">
        <v>93</v>
      </c>
      <c r="R1251" s="329">
        <v>14.7</v>
      </c>
      <c r="T1251" s="326">
        <v>0</v>
      </c>
      <c r="U1251" s="197">
        <v>0</v>
      </c>
      <c r="V1251" s="198">
        <v>0</v>
      </c>
      <c r="W1251" s="198">
        <v>0</v>
      </c>
      <c r="X1251" s="197">
        <v>0</v>
      </c>
      <c r="Y1251" s="198">
        <v>0</v>
      </c>
      <c r="Z1251" s="199">
        <v>0</v>
      </c>
    </row>
    <row r="1252" spans="1:26" hidden="1">
      <c r="A1252" s="23">
        <f t="shared" si="127"/>
        <v>1246</v>
      </c>
      <c r="B1252" s="24">
        <f t="shared" si="129"/>
        <v>42</v>
      </c>
      <c r="C1252" s="24" t="str">
        <f t="shared" si="129"/>
        <v>Power Savings Blitz</v>
      </c>
      <c r="D1252" s="24" t="str">
        <f t="shared" si="129"/>
        <v>Business</v>
      </c>
      <c r="E1252" s="24">
        <f t="shared" si="129"/>
        <v>2009</v>
      </c>
      <c r="F1252" s="25" t="str">
        <f t="shared" si="129"/>
        <v>Preliminary</v>
      </c>
      <c r="H1252" s="23">
        <f t="shared" si="126"/>
        <v>149</v>
      </c>
      <c r="I1252" s="25" t="s">
        <v>1011</v>
      </c>
      <c r="K1252" s="184">
        <v>0.01</v>
      </c>
      <c r="L1252" s="185">
        <v>76</v>
      </c>
      <c r="M1252" s="185">
        <v>1117.2</v>
      </c>
      <c r="N1252" s="186">
        <v>9.300000000000001E-3</v>
      </c>
      <c r="O1252" s="185">
        <v>70.680000000000007</v>
      </c>
      <c r="P1252" s="185">
        <v>1038.9960000000001</v>
      </c>
      <c r="Q1252" s="187">
        <v>93</v>
      </c>
      <c r="R1252" s="188">
        <v>14.7</v>
      </c>
      <c r="T1252" s="184">
        <v>61</v>
      </c>
      <c r="U1252" s="189">
        <v>0.62990329501915732</v>
      </c>
      <c r="V1252" s="185">
        <v>4631.12</v>
      </c>
      <c r="W1252" s="185">
        <v>68077.463999999978</v>
      </c>
      <c r="X1252" s="189">
        <v>0.58581006436781635</v>
      </c>
      <c r="Y1252" s="185">
        <v>4306.9415999999992</v>
      </c>
      <c r="Z1252" s="190">
        <v>63312.041519999984</v>
      </c>
    </row>
    <row r="1253" spans="1:26" hidden="1">
      <c r="A1253" s="323">
        <f t="shared" si="127"/>
        <v>1247</v>
      </c>
      <c r="B1253" s="324">
        <f t="shared" si="129"/>
        <v>42</v>
      </c>
      <c r="C1253" s="324" t="str">
        <f t="shared" si="129"/>
        <v>Power Savings Blitz</v>
      </c>
      <c r="D1253" s="324" t="str">
        <f t="shared" si="129"/>
        <v>Business</v>
      </c>
      <c r="E1253" s="324">
        <f t="shared" si="129"/>
        <v>2009</v>
      </c>
      <c r="F1253" s="325" t="str">
        <f t="shared" si="129"/>
        <v>Preliminary</v>
      </c>
      <c r="H1253" s="323">
        <f t="shared" si="126"/>
        <v>150</v>
      </c>
      <c r="I1253" s="325" t="s">
        <v>1012</v>
      </c>
      <c r="K1253" s="326">
        <v>5.0999999999999997E-2</v>
      </c>
      <c r="L1253" s="198">
        <v>372</v>
      </c>
      <c r="M1253" s="198">
        <v>5468.4</v>
      </c>
      <c r="N1253" s="327">
        <v>4.7429999999999993E-2</v>
      </c>
      <c r="O1253" s="198">
        <v>345.96</v>
      </c>
      <c r="P1253" s="198">
        <v>5085.6119999999992</v>
      </c>
      <c r="Q1253" s="328">
        <v>93</v>
      </c>
      <c r="R1253" s="329">
        <v>14.7</v>
      </c>
      <c r="T1253" s="326">
        <v>0</v>
      </c>
      <c r="U1253" s="197">
        <v>0</v>
      </c>
      <c r="V1253" s="198">
        <v>0</v>
      </c>
      <c r="W1253" s="198">
        <v>0</v>
      </c>
      <c r="X1253" s="197">
        <v>0</v>
      </c>
      <c r="Y1253" s="198">
        <v>0</v>
      </c>
      <c r="Z1253" s="199">
        <v>0</v>
      </c>
    </row>
    <row r="1254" spans="1:26" hidden="1">
      <c r="A1254" s="23">
        <f t="shared" si="127"/>
        <v>1248</v>
      </c>
      <c r="B1254" s="24">
        <f t="shared" si="129"/>
        <v>42</v>
      </c>
      <c r="C1254" s="24" t="str">
        <f t="shared" si="129"/>
        <v>Power Savings Blitz</v>
      </c>
      <c r="D1254" s="24" t="str">
        <f t="shared" si="129"/>
        <v>Business</v>
      </c>
      <c r="E1254" s="24">
        <f t="shared" si="129"/>
        <v>2009</v>
      </c>
      <c r="F1254" s="25" t="str">
        <f t="shared" si="129"/>
        <v>Preliminary</v>
      </c>
      <c r="H1254" s="23">
        <f t="shared" si="126"/>
        <v>151</v>
      </c>
      <c r="I1254" s="25" t="s">
        <v>1013</v>
      </c>
      <c r="K1254" s="184">
        <v>2.3E-2</v>
      </c>
      <c r="L1254" s="185">
        <v>167</v>
      </c>
      <c r="M1254" s="185">
        <v>2454.9</v>
      </c>
      <c r="N1254" s="186">
        <v>2.1389999999999999E-2</v>
      </c>
      <c r="O1254" s="185">
        <v>155.31</v>
      </c>
      <c r="P1254" s="185">
        <v>2283.0570000000002</v>
      </c>
      <c r="Q1254" s="187">
        <v>93</v>
      </c>
      <c r="R1254" s="188">
        <v>14.7</v>
      </c>
      <c r="T1254" s="184">
        <v>43</v>
      </c>
      <c r="U1254" s="189">
        <v>0.97686642145593894</v>
      </c>
      <c r="V1254" s="185">
        <v>7182.0320000000002</v>
      </c>
      <c r="W1254" s="185">
        <v>105575.87039999999</v>
      </c>
      <c r="X1254" s="189">
        <v>0.90848577195402325</v>
      </c>
      <c r="Y1254" s="185">
        <v>6679.2897600000006</v>
      </c>
      <c r="Z1254" s="190">
        <v>98185.559471999994</v>
      </c>
    </row>
    <row r="1255" spans="1:26" hidden="1">
      <c r="A1255" s="323">
        <f t="shared" si="127"/>
        <v>1249</v>
      </c>
      <c r="B1255" s="324">
        <f t="shared" si="129"/>
        <v>42</v>
      </c>
      <c r="C1255" s="324" t="str">
        <f t="shared" si="129"/>
        <v>Power Savings Blitz</v>
      </c>
      <c r="D1255" s="324" t="str">
        <f t="shared" si="129"/>
        <v>Business</v>
      </c>
      <c r="E1255" s="324">
        <f t="shared" si="129"/>
        <v>2009</v>
      </c>
      <c r="F1255" s="325" t="str">
        <f t="shared" si="129"/>
        <v>Preliminary</v>
      </c>
      <c r="H1255" s="323">
        <f t="shared" si="126"/>
        <v>152</v>
      </c>
      <c r="I1255" s="325" t="s">
        <v>1014</v>
      </c>
      <c r="K1255" s="326">
        <v>1.2E-2</v>
      </c>
      <c r="L1255" s="198">
        <v>91</v>
      </c>
      <c r="M1255" s="198">
        <v>1337.7</v>
      </c>
      <c r="N1255" s="327">
        <v>1.1160000000000002E-2</v>
      </c>
      <c r="O1255" s="198">
        <v>84.63</v>
      </c>
      <c r="P1255" s="198">
        <v>1244.0610000000001</v>
      </c>
      <c r="Q1255" s="328">
        <v>93</v>
      </c>
      <c r="R1255" s="329">
        <v>14.7</v>
      </c>
      <c r="T1255" s="326">
        <v>0</v>
      </c>
      <c r="U1255" s="197">
        <v>0</v>
      </c>
      <c r="V1255" s="198">
        <v>0</v>
      </c>
      <c r="W1255" s="198">
        <v>0</v>
      </c>
      <c r="X1255" s="197">
        <v>0</v>
      </c>
      <c r="Y1255" s="198">
        <v>0</v>
      </c>
      <c r="Z1255" s="199">
        <v>0</v>
      </c>
    </row>
    <row r="1256" spans="1:26" hidden="1">
      <c r="A1256" s="23">
        <f t="shared" si="127"/>
        <v>1250</v>
      </c>
      <c r="B1256" s="24">
        <f t="shared" si="129"/>
        <v>42</v>
      </c>
      <c r="C1256" s="24" t="str">
        <f t="shared" si="129"/>
        <v>Power Savings Blitz</v>
      </c>
      <c r="D1256" s="24" t="str">
        <f t="shared" si="129"/>
        <v>Business</v>
      </c>
      <c r="E1256" s="24">
        <f t="shared" si="129"/>
        <v>2009</v>
      </c>
      <c r="F1256" s="25" t="str">
        <f t="shared" si="129"/>
        <v>Preliminary</v>
      </c>
      <c r="H1256" s="23">
        <f t="shared" si="126"/>
        <v>153</v>
      </c>
      <c r="I1256" s="25" t="s">
        <v>1015</v>
      </c>
      <c r="K1256" s="184">
        <v>2.5000000000000001E-2</v>
      </c>
      <c r="L1256" s="185">
        <v>186</v>
      </c>
      <c r="M1256" s="185">
        <v>2734.2</v>
      </c>
      <c r="N1256" s="186">
        <v>2.3250000000000003E-2</v>
      </c>
      <c r="O1256" s="185">
        <v>172.98</v>
      </c>
      <c r="P1256" s="185">
        <v>2542.8059999999996</v>
      </c>
      <c r="Q1256" s="187">
        <v>93</v>
      </c>
      <c r="R1256" s="188">
        <v>14.7</v>
      </c>
      <c r="T1256" s="184">
        <v>0</v>
      </c>
      <c r="U1256" s="189">
        <v>0</v>
      </c>
      <c r="V1256" s="185">
        <v>0</v>
      </c>
      <c r="W1256" s="185">
        <v>0</v>
      </c>
      <c r="X1256" s="189">
        <v>0</v>
      </c>
      <c r="Y1256" s="185">
        <v>0</v>
      </c>
      <c r="Z1256" s="190">
        <v>0</v>
      </c>
    </row>
    <row r="1257" spans="1:26" hidden="1">
      <c r="A1257" s="323">
        <f t="shared" si="127"/>
        <v>1251</v>
      </c>
      <c r="B1257" s="324">
        <f t="shared" si="129"/>
        <v>42</v>
      </c>
      <c r="C1257" s="324" t="str">
        <f t="shared" si="129"/>
        <v>Power Savings Blitz</v>
      </c>
      <c r="D1257" s="324" t="str">
        <f t="shared" si="129"/>
        <v>Business</v>
      </c>
      <c r="E1257" s="324">
        <f t="shared" si="129"/>
        <v>2009</v>
      </c>
      <c r="F1257" s="325" t="str">
        <f t="shared" si="129"/>
        <v>Preliminary</v>
      </c>
      <c r="H1257" s="323">
        <f t="shared" si="126"/>
        <v>154</v>
      </c>
      <c r="I1257" s="325" t="s">
        <v>1016</v>
      </c>
      <c r="K1257" s="326">
        <v>3.2000000000000001E-2</v>
      </c>
      <c r="L1257" s="198">
        <v>237</v>
      </c>
      <c r="M1257" s="198">
        <v>3792</v>
      </c>
      <c r="N1257" s="327">
        <v>2.9759999999999998E-2</v>
      </c>
      <c r="O1257" s="198">
        <v>220.41</v>
      </c>
      <c r="P1257" s="198">
        <v>3526.56</v>
      </c>
      <c r="Q1257" s="328">
        <v>93</v>
      </c>
      <c r="R1257" s="329">
        <v>16</v>
      </c>
      <c r="T1257" s="326">
        <v>0</v>
      </c>
      <c r="U1257" s="197">
        <v>0</v>
      </c>
      <c r="V1257" s="198">
        <v>0</v>
      </c>
      <c r="W1257" s="198">
        <v>0</v>
      </c>
      <c r="X1257" s="197">
        <v>0</v>
      </c>
      <c r="Y1257" s="198">
        <v>0</v>
      </c>
      <c r="Z1257" s="199">
        <v>0</v>
      </c>
    </row>
    <row r="1258" spans="1:26" hidden="1">
      <c r="A1258" s="23">
        <f t="shared" si="127"/>
        <v>1252</v>
      </c>
      <c r="B1258" s="24">
        <f t="shared" si="129"/>
        <v>42</v>
      </c>
      <c r="C1258" s="24" t="str">
        <f t="shared" si="129"/>
        <v>Power Savings Blitz</v>
      </c>
      <c r="D1258" s="24" t="str">
        <f t="shared" si="129"/>
        <v>Business</v>
      </c>
      <c r="E1258" s="24">
        <f t="shared" si="129"/>
        <v>2009</v>
      </c>
      <c r="F1258" s="25" t="str">
        <f t="shared" si="129"/>
        <v>Preliminary</v>
      </c>
      <c r="H1258" s="23">
        <f t="shared" si="126"/>
        <v>155</v>
      </c>
      <c r="I1258" s="25" t="s">
        <v>1017</v>
      </c>
      <c r="K1258" s="184">
        <v>3.2000000000000001E-2</v>
      </c>
      <c r="L1258" s="185">
        <v>237</v>
      </c>
      <c r="M1258" s="185">
        <v>3792</v>
      </c>
      <c r="N1258" s="186">
        <v>2.9759999999999998E-2</v>
      </c>
      <c r="O1258" s="185">
        <v>220.41</v>
      </c>
      <c r="P1258" s="185">
        <v>3526.56</v>
      </c>
      <c r="Q1258" s="187">
        <v>93</v>
      </c>
      <c r="R1258" s="188">
        <v>16</v>
      </c>
      <c r="T1258" s="184">
        <v>0</v>
      </c>
      <c r="U1258" s="189">
        <v>0</v>
      </c>
      <c r="V1258" s="185">
        <v>0</v>
      </c>
      <c r="W1258" s="185">
        <v>0</v>
      </c>
      <c r="X1258" s="189">
        <v>0</v>
      </c>
      <c r="Y1258" s="185">
        <v>0</v>
      </c>
      <c r="Z1258" s="190">
        <v>0</v>
      </c>
    </row>
    <row r="1259" spans="1:26" hidden="1">
      <c r="A1259" s="323">
        <f t="shared" si="127"/>
        <v>1253</v>
      </c>
      <c r="B1259" s="324">
        <f t="shared" si="129"/>
        <v>42</v>
      </c>
      <c r="C1259" s="324" t="str">
        <f t="shared" si="129"/>
        <v>Power Savings Blitz</v>
      </c>
      <c r="D1259" s="324" t="str">
        <f t="shared" si="129"/>
        <v>Business</v>
      </c>
      <c r="E1259" s="324">
        <f t="shared" si="129"/>
        <v>2009</v>
      </c>
      <c r="F1259" s="325" t="str">
        <f t="shared" si="129"/>
        <v>Preliminary</v>
      </c>
      <c r="H1259" s="323">
        <f t="shared" si="126"/>
        <v>156</v>
      </c>
      <c r="I1259" s="325" t="s">
        <v>1018</v>
      </c>
      <c r="K1259" s="326">
        <v>1.4999999999999999E-2</v>
      </c>
      <c r="L1259" s="198">
        <v>110</v>
      </c>
      <c r="M1259" s="198">
        <v>253</v>
      </c>
      <c r="N1259" s="327">
        <v>1.3950000000000001E-2</v>
      </c>
      <c r="O1259" s="198">
        <v>102.3</v>
      </c>
      <c r="P1259" s="198">
        <v>235.29</v>
      </c>
      <c r="Q1259" s="328">
        <v>93</v>
      </c>
      <c r="R1259" s="329">
        <v>2.2999999999999998</v>
      </c>
      <c r="T1259" s="326">
        <v>0</v>
      </c>
      <c r="U1259" s="197">
        <v>0</v>
      </c>
      <c r="V1259" s="198">
        <v>0</v>
      </c>
      <c r="W1259" s="198">
        <v>0</v>
      </c>
      <c r="X1259" s="197">
        <v>0</v>
      </c>
      <c r="Y1259" s="198">
        <v>0</v>
      </c>
      <c r="Z1259" s="199">
        <v>0</v>
      </c>
    </row>
    <row r="1260" spans="1:26" hidden="1">
      <c r="A1260" s="23">
        <f t="shared" si="127"/>
        <v>1254</v>
      </c>
      <c r="B1260" s="24">
        <f t="shared" si="129"/>
        <v>42</v>
      </c>
      <c r="C1260" s="24" t="str">
        <f t="shared" si="129"/>
        <v>Power Savings Blitz</v>
      </c>
      <c r="D1260" s="24" t="str">
        <f t="shared" si="129"/>
        <v>Business</v>
      </c>
      <c r="E1260" s="24">
        <f t="shared" si="129"/>
        <v>2009</v>
      </c>
      <c r="F1260" s="25" t="str">
        <f t="shared" si="129"/>
        <v>Preliminary</v>
      </c>
      <c r="H1260" s="23">
        <f t="shared" si="126"/>
        <v>157</v>
      </c>
      <c r="I1260" s="25" t="s">
        <v>1019</v>
      </c>
      <c r="K1260" s="184">
        <v>2.4E-2</v>
      </c>
      <c r="L1260" s="185">
        <v>178</v>
      </c>
      <c r="M1260" s="185">
        <v>409.4</v>
      </c>
      <c r="N1260" s="186">
        <v>2.2320000000000003E-2</v>
      </c>
      <c r="O1260" s="185">
        <v>165.54</v>
      </c>
      <c r="P1260" s="185">
        <v>380.74199999999996</v>
      </c>
      <c r="Q1260" s="187">
        <v>93</v>
      </c>
      <c r="R1260" s="188">
        <v>2.2999999999999998</v>
      </c>
      <c r="T1260" s="184">
        <v>0</v>
      </c>
      <c r="U1260" s="189">
        <v>0</v>
      </c>
      <c r="V1260" s="185">
        <v>0</v>
      </c>
      <c r="W1260" s="185">
        <v>0</v>
      </c>
      <c r="X1260" s="189">
        <v>0</v>
      </c>
      <c r="Y1260" s="185">
        <v>0</v>
      </c>
      <c r="Z1260" s="190">
        <v>0</v>
      </c>
    </row>
    <row r="1261" spans="1:26" hidden="1">
      <c r="A1261" s="323">
        <f t="shared" si="127"/>
        <v>1255</v>
      </c>
      <c r="B1261" s="324">
        <f t="shared" si="129"/>
        <v>42</v>
      </c>
      <c r="C1261" s="324" t="str">
        <f t="shared" si="129"/>
        <v>Power Savings Blitz</v>
      </c>
      <c r="D1261" s="324" t="str">
        <f t="shared" si="129"/>
        <v>Business</v>
      </c>
      <c r="E1261" s="324">
        <f t="shared" si="129"/>
        <v>2009</v>
      </c>
      <c r="F1261" s="325" t="str">
        <f t="shared" si="129"/>
        <v>Preliminary</v>
      </c>
      <c r="H1261" s="323">
        <f t="shared" si="126"/>
        <v>158</v>
      </c>
      <c r="I1261" s="325" t="s">
        <v>1020</v>
      </c>
      <c r="K1261" s="326">
        <v>0.04</v>
      </c>
      <c r="L1261" s="198">
        <v>292</v>
      </c>
      <c r="M1261" s="198">
        <v>671.6</v>
      </c>
      <c r="N1261" s="327">
        <v>3.7200000000000004E-2</v>
      </c>
      <c r="O1261" s="198">
        <v>271.56</v>
      </c>
      <c r="P1261" s="198">
        <v>624.58799999999985</v>
      </c>
      <c r="Q1261" s="328">
        <v>93</v>
      </c>
      <c r="R1261" s="329">
        <v>2.2999999999999998</v>
      </c>
      <c r="T1261" s="326">
        <v>0</v>
      </c>
      <c r="U1261" s="197">
        <v>0</v>
      </c>
      <c r="V1261" s="198">
        <v>0</v>
      </c>
      <c r="W1261" s="198">
        <v>0</v>
      </c>
      <c r="X1261" s="197">
        <v>0</v>
      </c>
      <c r="Y1261" s="198">
        <v>0</v>
      </c>
      <c r="Z1261" s="199">
        <v>0</v>
      </c>
    </row>
    <row r="1262" spans="1:26" hidden="1">
      <c r="A1262" s="23">
        <f t="shared" si="127"/>
        <v>1256</v>
      </c>
      <c r="B1262" s="24">
        <f t="shared" si="129"/>
        <v>42</v>
      </c>
      <c r="C1262" s="24" t="str">
        <f t="shared" si="129"/>
        <v>Power Savings Blitz</v>
      </c>
      <c r="D1262" s="24" t="str">
        <f t="shared" si="129"/>
        <v>Business</v>
      </c>
      <c r="E1262" s="24">
        <f t="shared" si="129"/>
        <v>2009</v>
      </c>
      <c r="F1262" s="25" t="str">
        <f t="shared" si="129"/>
        <v>Preliminary</v>
      </c>
      <c r="H1262" s="23">
        <f t="shared" si="126"/>
        <v>159</v>
      </c>
      <c r="I1262" s="25" t="s">
        <v>1021</v>
      </c>
      <c r="K1262" s="184">
        <v>6.3E-2</v>
      </c>
      <c r="L1262" s="185">
        <v>463</v>
      </c>
      <c r="M1262" s="185">
        <v>1064.9000000000001</v>
      </c>
      <c r="N1262" s="186">
        <v>5.8590000000000003E-2</v>
      </c>
      <c r="O1262" s="185">
        <v>430.59</v>
      </c>
      <c r="P1262" s="185">
        <v>990.35699999999986</v>
      </c>
      <c r="Q1262" s="187">
        <v>93</v>
      </c>
      <c r="R1262" s="188">
        <v>2.2999999999999998</v>
      </c>
      <c r="T1262" s="184">
        <v>0</v>
      </c>
      <c r="U1262" s="189">
        <v>0</v>
      </c>
      <c r="V1262" s="185">
        <v>0</v>
      </c>
      <c r="W1262" s="185">
        <v>0</v>
      </c>
      <c r="X1262" s="189">
        <v>0</v>
      </c>
      <c r="Y1262" s="185">
        <v>0</v>
      </c>
      <c r="Z1262" s="190">
        <v>0</v>
      </c>
    </row>
    <row r="1263" spans="1:26" hidden="1">
      <c r="A1263" s="323">
        <f t="shared" si="127"/>
        <v>1257</v>
      </c>
      <c r="B1263" s="324">
        <f t="shared" si="129"/>
        <v>42</v>
      </c>
      <c r="C1263" s="324" t="str">
        <f t="shared" si="129"/>
        <v>Power Savings Blitz</v>
      </c>
      <c r="D1263" s="324" t="str">
        <f t="shared" si="129"/>
        <v>Business</v>
      </c>
      <c r="E1263" s="324">
        <f t="shared" si="129"/>
        <v>2009</v>
      </c>
      <c r="F1263" s="325" t="str">
        <f t="shared" si="129"/>
        <v>Preliminary</v>
      </c>
      <c r="H1263" s="323">
        <f t="shared" si="126"/>
        <v>160</v>
      </c>
      <c r="I1263" s="325" t="s">
        <v>1022</v>
      </c>
      <c r="K1263" s="326">
        <v>2.3E-2</v>
      </c>
      <c r="L1263" s="198">
        <v>171</v>
      </c>
      <c r="M1263" s="198">
        <v>393.3</v>
      </c>
      <c r="N1263" s="327">
        <v>2.1389999999999999E-2</v>
      </c>
      <c r="O1263" s="198">
        <v>159.03</v>
      </c>
      <c r="P1263" s="198">
        <v>365.76899999999995</v>
      </c>
      <c r="Q1263" s="328">
        <v>93</v>
      </c>
      <c r="R1263" s="329">
        <v>2.2999999999999998</v>
      </c>
      <c r="T1263" s="326">
        <v>0</v>
      </c>
      <c r="U1263" s="197">
        <v>0</v>
      </c>
      <c r="V1263" s="198">
        <v>0</v>
      </c>
      <c r="W1263" s="198">
        <v>0</v>
      </c>
      <c r="X1263" s="197">
        <v>0</v>
      </c>
      <c r="Y1263" s="198">
        <v>0</v>
      </c>
      <c r="Z1263" s="199">
        <v>0</v>
      </c>
    </row>
    <row r="1264" spans="1:26" hidden="1">
      <c r="A1264" s="23">
        <f t="shared" si="127"/>
        <v>1258</v>
      </c>
      <c r="B1264" s="24">
        <f t="shared" si="129"/>
        <v>42</v>
      </c>
      <c r="C1264" s="24" t="str">
        <f t="shared" si="129"/>
        <v>Power Savings Blitz</v>
      </c>
      <c r="D1264" s="24" t="str">
        <f t="shared" si="129"/>
        <v>Business</v>
      </c>
      <c r="E1264" s="24">
        <f t="shared" si="129"/>
        <v>2009</v>
      </c>
      <c r="F1264" s="25" t="str">
        <f t="shared" si="129"/>
        <v>Preliminary</v>
      </c>
      <c r="H1264" s="23">
        <f t="shared" si="126"/>
        <v>161</v>
      </c>
      <c r="I1264" s="25" t="s">
        <v>1023</v>
      </c>
      <c r="K1264" s="184">
        <v>2.9000000000000001E-2</v>
      </c>
      <c r="L1264" s="185">
        <v>216</v>
      </c>
      <c r="M1264" s="185">
        <v>496.8</v>
      </c>
      <c r="N1264" s="186">
        <v>2.6970000000000001E-2</v>
      </c>
      <c r="O1264" s="185">
        <v>200.88</v>
      </c>
      <c r="P1264" s="185">
        <v>462.02399999999994</v>
      </c>
      <c r="Q1264" s="187">
        <v>93</v>
      </c>
      <c r="R1264" s="188">
        <v>2.2999999999999998</v>
      </c>
      <c r="T1264" s="184">
        <v>0</v>
      </c>
      <c r="U1264" s="189">
        <v>0</v>
      </c>
      <c r="V1264" s="185">
        <v>0</v>
      </c>
      <c r="W1264" s="185">
        <v>0</v>
      </c>
      <c r="X1264" s="189">
        <v>0</v>
      </c>
      <c r="Y1264" s="185">
        <v>0</v>
      </c>
      <c r="Z1264" s="190">
        <v>0</v>
      </c>
    </row>
    <row r="1265" spans="1:26" hidden="1">
      <c r="A1265" s="323">
        <f t="shared" si="127"/>
        <v>1259</v>
      </c>
      <c r="B1265" s="324">
        <f t="shared" ref="B1265:F1280" si="130">B1264</f>
        <v>42</v>
      </c>
      <c r="C1265" s="324" t="str">
        <f t="shared" si="130"/>
        <v>Power Savings Blitz</v>
      </c>
      <c r="D1265" s="324" t="str">
        <f t="shared" si="130"/>
        <v>Business</v>
      </c>
      <c r="E1265" s="324">
        <f t="shared" si="130"/>
        <v>2009</v>
      </c>
      <c r="F1265" s="325" t="str">
        <f t="shared" si="130"/>
        <v>Preliminary</v>
      </c>
      <c r="H1265" s="323">
        <f t="shared" si="126"/>
        <v>162</v>
      </c>
      <c r="I1265" s="325" t="s">
        <v>1024</v>
      </c>
      <c r="K1265" s="326">
        <v>3.7999999999999999E-2</v>
      </c>
      <c r="L1265" s="198">
        <v>281</v>
      </c>
      <c r="M1265" s="198">
        <v>646.29999999999995</v>
      </c>
      <c r="N1265" s="327">
        <v>3.5339999999999996E-2</v>
      </c>
      <c r="O1265" s="198">
        <v>261.33</v>
      </c>
      <c r="P1265" s="198">
        <v>601.05899999999997</v>
      </c>
      <c r="Q1265" s="328">
        <v>93</v>
      </c>
      <c r="R1265" s="329">
        <v>2.2999999999999998</v>
      </c>
      <c r="T1265" s="326">
        <v>0</v>
      </c>
      <c r="U1265" s="197">
        <v>0</v>
      </c>
      <c r="V1265" s="198">
        <v>0</v>
      </c>
      <c r="W1265" s="198">
        <v>0</v>
      </c>
      <c r="X1265" s="197">
        <v>0</v>
      </c>
      <c r="Y1265" s="198">
        <v>0</v>
      </c>
      <c r="Z1265" s="199">
        <v>0</v>
      </c>
    </row>
    <row r="1266" spans="1:26" hidden="1">
      <c r="A1266" s="23">
        <f t="shared" si="127"/>
        <v>1260</v>
      </c>
      <c r="B1266" s="24">
        <f t="shared" si="130"/>
        <v>42</v>
      </c>
      <c r="C1266" s="24" t="str">
        <f t="shared" si="130"/>
        <v>Power Savings Blitz</v>
      </c>
      <c r="D1266" s="24" t="str">
        <f t="shared" si="130"/>
        <v>Business</v>
      </c>
      <c r="E1266" s="24">
        <f t="shared" si="130"/>
        <v>2009</v>
      </c>
      <c r="F1266" s="25" t="str">
        <f t="shared" si="130"/>
        <v>Preliminary</v>
      </c>
      <c r="H1266" s="23">
        <f t="shared" si="126"/>
        <v>163</v>
      </c>
      <c r="I1266" s="25" t="s">
        <v>1025</v>
      </c>
      <c r="K1266" s="184">
        <v>2.3E-2</v>
      </c>
      <c r="L1266" s="185">
        <v>171</v>
      </c>
      <c r="M1266" s="185">
        <v>393.3</v>
      </c>
      <c r="N1266" s="186">
        <v>2.1389999999999999E-2</v>
      </c>
      <c r="O1266" s="185">
        <v>159.03</v>
      </c>
      <c r="P1266" s="185">
        <v>365.76899999999995</v>
      </c>
      <c r="Q1266" s="187">
        <v>93</v>
      </c>
      <c r="R1266" s="188">
        <v>2.2999999999999998</v>
      </c>
      <c r="T1266" s="184">
        <v>0</v>
      </c>
      <c r="U1266" s="189">
        <v>0</v>
      </c>
      <c r="V1266" s="185">
        <v>0</v>
      </c>
      <c r="W1266" s="185">
        <v>0</v>
      </c>
      <c r="X1266" s="189">
        <v>0</v>
      </c>
      <c r="Y1266" s="185">
        <v>0</v>
      </c>
      <c r="Z1266" s="190">
        <v>0</v>
      </c>
    </row>
    <row r="1267" spans="1:26" hidden="1">
      <c r="A1267" s="323">
        <f t="shared" si="127"/>
        <v>1261</v>
      </c>
      <c r="B1267" s="324">
        <f t="shared" si="130"/>
        <v>42</v>
      </c>
      <c r="C1267" s="324" t="str">
        <f t="shared" si="130"/>
        <v>Power Savings Blitz</v>
      </c>
      <c r="D1267" s="324" t="str">
        <f t="shared" si="130"/>
        <v>Business</v>
      </c>
      <c r="E1267" s="324">
        <f t="shared" si="130"/>
        <v>2009</v>
      </c>
      <c r="F1267" s="325" t="str">
        <f t="shared" si="130"/>
        <v>Preliminary</v>
      </c>
      <c r="H1267" s="323">
        <f t="shared" si="126"/>
        <v>164</v>
      </c>
      <c r="I1267" s="325" t="s">
        <v>1026</v>
      </c>
      <c r="K1267" s="326">
        <v>1.4E-2</v>
      </c>
      <c r="L1267" s="198">
        <v>106</v>
      </c>
      <c r="M1267" s="198">
        <v>63.6</v>
      </c>
      <c r="N1267" s="327">
        <v>1.302E-2</v>
      </c>
      <c r="O1267" s="198">
        <v>98.58</v>
      </c>
      <c r="P1267" s="198">
        <v>59.147999999999996</v>
      </c>
      <c r="Q1267" s="328">
        <v>93</v>
      </c>
      <c r="R1267" s="329">
        <v>0.6</v>
      </c>
      <c r="T1267" s="326">
        <v>0</v>
      </c>
      <c r="U1267" s="197">
        <v>0</v>
      </c>
      <c r="V1267" s="198">
        <v>0</v>
      </c>
      <c r="W1267" s="198">
        <v>0</v>
      </c>
      <c r="X1267" s="197">
        <v>0</v>
      </c>
      <c r="Y1267" s="198">
        <v>0</v>
      </c>
      <c r="Z1267" s="199">
        <v>0</v>
      </c>
    </row>
    <row r="1268" spans="1:26" hidden="1">
      <c r="A1268" s="23">
        <f t="shared" si="127"/>
        <v>1262</v>
      </c>
      <c r="B1268" s="24">
        <f t="shared" si="130"/>
        <v>42</v>
      </c>
      <c r="C1268" s="24" t="str">
        <f t="shared" si="130"/>
        <v>Power Savings Blitz</v>
      </c>
      <c r="D1268" s="24" t="str">
        <f t="shared" si="130"/>
        <v>Business</v>
      </c>
      <c r="E1268" s="24">
        <f t="shared" si="130"/>
        <v>2009</v>
      </c>
      <c r="F1268" s="25" t="str">
        <f t="shared" si="130"/>
        <v>Preliminary</v>
      </c>
      <c r="H1268" s="23">
        <f t="shared" si="126"/>
        <v>165</v>
      </c>
      <c r="I1268" s="25" t="s">
        <v>1027</v>
      </c>
      <c r="K1268" s="184">
        <v>2.9000000000000001E-2</v>
      </c>
      <c r="L1268" s="185">
        <v>216</v>
      </c>
      <c r="M1268" s="185">
        <v>496.8</v>
      </c>
      <c r="N1268" s="186">
        <v>2.6970000000000001E-2</v>
      </c>
      <c r="O1268" s="185">
        <v>200.88</v>
      </c>
      <c r="P1268" s="185">
        <v>462.02399999999994</v>
      </c>
      <c r="Q1268" s="187">
        <v>93</v>
      </c>
      <c r="R1268" s="188">
        <v>2.2999999999999998</v>
      </c>
      <c r="T1268" s="184">
        <v>3</v>
      </c>
      <c r="U1268" s="189">
        <v>8.8289724137931014E-2</v>
      </c>
      <c r="V1268" s="185">
        <v>649.11599999999999</v>
      </c>
      <c r="W1268" s="185">
        <v>1492.9667999999997</v>
      </c>
      <c r="X1268" s="189">
        <v>8.2109443448275851E-2</v>
      </c>
      <c r="Y1268" s="185">
        <v>603.67788000000007</v>
      </c>
      <c r="Z1268" s="190">
        <v>1388.4591239999997</v>
      </c>
    </row>
    <row r="1269" spans="1:26" hidden="1">
      <c r="A1269" s="323">
        <f t="shared" si="127"/>
        <v>1263</v>
      </c>
      <c r="B1269" s="324">
        <f t="shared" si="130"/>
        <v>42</v>
      </c>
      <c r="C1269" s="324" t="str">
        <f t="shared" si="130"/>
        <v>Power Savings Blitz</v>
      </c>
      <c r="D1269" s="324" t="str">
        <f t="shared" si="130"/>
        <v>Business</v>
      </c>
      <c r="E1269" s="324">
        <f t="shared" si="130"/>
        <v>2009</v>
      </c>
      <c r="F1269" s="325" t="str">
        <f t="shared" si="130"/>
        <v>Preliminary</v>
      </c>
      <c r="H1269" s="323">
        <f t="shared" si="126"/>
        <v>166</v>
      </c>
      <c r="I1269" s="325" t="s">
        <v>1028</v>
      </c>
      <c r="K1269" s="326">
        <v>1.2999999999999999E-2</v>
      </c>
      <c r="L1269" s="198">
        <v>95</v>
      </c>
      <c r="M1269" s="198">
        <v>57</v>
      </c>
      <c r="N1269" s="327">
        <v>1.2089999999999998E-2</v>
      </c>
      <c r="O1269" s="198">
        <v>88.35</v>
      </c>
      <c r="P1269" s="198">
        <v>53.01</v>
      </c>
      <c r="Q1269" s="328">
        <v>93</v>
      </c>
      <c r="R1269" s="329">
        <v>0.6</v>
      </c>
      <c r="T1269" s="326">
        <v>0</v>
      </c>
      <c r="U1269" s="197">
        <v>0</v>
      </c>
      <c r="V1269" s="198">
        <v>0</v>
      </c>
      <c r="W1269" s="198">
        <v>0</v>
      </c>
      <c r="X1269" s="197">
        <v>0</v>
      </c>
      <c r="Y1269" s="198">
        <v>0</v>
      </c>
      <c r="Z1269" s="199">
        <v>0</v>
      </c>
    </row>
    <row r="1270" spans="1:26" hidden="1">
      <c r="A1270" s="23">
        <f t="shared" si="127"/>
        <v>1264</v>
      </c>
      <c r="B1270" s="24">
        <f t="shared" si="130"/>
        <v>42</v>
      </c>
      <c r="C1270" s="24" t="str">
        <f t="shared" si="130"/>
        <v>Power Savings Blitz</v>
      </c>
      <c r="D1270" s="24" t="str">
        <f t="shared" si="130"/>
        <v>Business</v>
      </c>
      <c r="E1270" s="24">
        <f t="shared" si="130"/>
        <v>2009</v>
      </c>
      <c r="F1270" s="25" t="str">
        <f t="shared" si="130"/>
        <v>Preliminary</v>
      </c>
      <c r="H1270" s="23">
        <f t="shared" si="126"/>
        <v>167</v>
      </c>
      <c r="I1270" s="25" t="s">
        <v>1029</v>
      </c>
      <c r="K1270" s="184">
        <v>3.2000000000000001E-2</v>
      </c>
      <c r="L1270" s="185">
        <v>235</v>
      </c>
      <c r="M1270" s="185">
        <v>540.5</v>
      </c>
      <c r="N1270" s="186">
        <v>2.9759999999999998E-2</v>
      </c>
      <c r="O1270" s="185">
        <v>218.55</v>
      </c>
      <c r="P1270" s="185">
        <v>502.66500000000002</v>
      </c>
      <c r="Q1270" s="187">
        <v>93</v>
      </c>
      <c r="R1270" s="188">
        <v>2.2999999999999998</v>
      </c>
      <c r="T1270" s="184">
        <v>0</v>
      </c>
      <c r="U1270" s="189">
        <v>0</v>
      </c>
      <c r="V1270" s="185">
        <v>0</v>
      </c>
      <c r="W1270" s="185">
        <v>0</v>
      </c>
      <c r="X1270" s="189">
        <v>0</v>
      </c>
      <c r="Y1270" s="185">
        <v>0</v>
      </c>
      <c r="Z1270" s="190">
        <v>0</v>
      </c>
    </row>
    <row r="1271" spans="1:26" hidden="1">
      <c r="A1271" s="323">
        <f t="shared" si="127"/>
        <v>1265</v>
      </c>
      <c r="B1271" s="324">
        <f t="shared" si="130"/>
        <v>42</v>
      </c>
      <c r="C1271" s="324" t="str">
        <f t="shared" si="130"/>
        <v>Power Savings Blitz</v>
      </c>
      <c r="D1271" s="324" t="str">
        <f t="shared" si="130"/>
        <v>Business</v>
      </c>
      <c r="E1271" s="324">
        <f t="shared" si="130"/>
        <v>2009</v>
      </c>
      <c r="F1271" s="325" t="str">
        <f t="shared" si="130"/>
        <v>Preliminary</v>
      </c>
      <c r="H1271" s="323">
        <f t="shared" si="126"/>
        <v>168</v>
      </c>
      <c r="I1271" s="325" t="s">
        <v>1030</v>
      </c>
      <c r="K1271" s="326">
        <v>1.4999999999999999E-2</v>
      </c>
      <c r="L1271" s="198">
        <v>114</v>
      </c>
      <c r="M1271" s="198">
        <v>68.400000000000006</v>
      </c>
      <c r="N1271" s="327">
        <v>1.3950000000000001E-2</v>
      </c>
      <c r="O1271" s="198">
        <v>106.02</v>
      </c>
      <c r="P1271" s="198">
        <v>63.611999999999988</v>
      </c>
      <c r="Q1271" s="328">
        <v>93</v>
      </c>
      <c r="R1271" s="329">
        <v>0.6</v>
      </c>
      <c r="T1271" s="326">
        <v>0</v>
      </c>
      <c r="U1271" s="197">
        <v>0</v>
      </c>
      <c r="V1271" s="198">
        <v>0</v>
      </c>
      <c r="W1271" s="198">
        <v>0</v>
      </c>
      <c r="X1271" s="197">
        <v>0</v>
      </c>
      <c r="Y1271" s="198">
        <v>0</v>
      </c>
      <c r="Z1271" s="199">
        <v>0</v>
      </c>
    </row>
    <row r="1272" spans="1:26" hidden="1">
      <c r="A1272" s="23">
        <f t="shared" si="127"/>
        <v>1266</v>
      </c>
      <c r="B1272" s="24">
        <f t="shared" si="130"/>
        <v>42</v>
      </c>
      <c r="C1272" s="24" t="str">
        <f t="shared" si="130"/>
        <v>Power Savings Blitz</v>
      </c>
      <c r="D1272" s="24" t="str">
        <f t="shared" si="130"/>
        <v>Business</v>
      </c>
      <c r="E1272" s="24">
        <f t="shared" si="130"/>
        <v>2009</v>
      </c>
      <c r="F1272" s="25" t="str">
        <f t="shared" si="130"/>
        <v>Preliminary</v>
      </c>
      <c r="H1272" s="23">
        <f t="shared" si="126"/>
        <v>169</v>
      </c>
      <c r="I1272" s="25" t="s">
        <v>1031</v>
      </c>
      <c r="K1272" s="184">
        <v>3.7999999999999999E-2</v>
      </c>
      <c r="L1272" s="185">
        <v>281</v>
      </c>
      <c r="M1272" s="185">
        <v>646.29999999999995</v>
      </c>
      <c r="N1272" s="186">
        <v>3.5339999999999996E-2</v>
      </c>
      <c r="O1272" s="185">
        <v>261.33</v>
      </c>
      <c r="P1272" s="185">
        <v>601.05899999999997</v>
      </c>
      <c r="Q1272" s="187">
        <v>93</v>
      </c>
      <c r="R1272" s="188">
        <v>2.2999999999999998</v>
      </c>
      <c r="T1272" s="184">
        <v>0</v>
      </c>
      <c r="U1272" s="189">
        <v>0</v>
      </c>
      <c r="V1272" s="185">
        <v>0</v>
      </c>
      <c r="W1272" s="185">
        <v>0</v>
      </c>
      <c r="X1272" s="189">
        <v>0</v>
      </c>
      <c r="Y1272" s="185">
        <v>0</v>
      </c>
      <c r="Z1272" s="190">
        <v>0</v>
      </c>
    </row>
    <row r="1273" spans="1:26" hidden="1">
      <c r="A1273" s="323">
        <f t="shared" si="127"/>
        <v>1267</v>
      </c>
      <c r="B1273" s="324">
        <f t="shared" si="130"/>
        <v>42</v>
      </c>
      <c r="C1273" s="324" t="str">
        <f t="shared" si="130"/>
        <v>Power Savings Blitz</v>
      </c>
      <c r="D1273" s="324" t="str">
        <f t="shared" si="130"/>
        <v>Business</v>
      </c>
      <c r="E1273" s="324">
        <f t="shared" si="130"/>
        <v>2009</v>
      </c>
      <c r="F1273" s="325" t="str">
        <f t="shared" si="130"/>
        <v>Preliminary</v>
      </c>
      <c r="H1273" s="323">
        <f t="shared" si="126"/>
        <v>170</v>
      </c>
      <c r="I1273" s="325" t="s">
        <v>1032</v>
      </c>
      <c r="K1273" s="326">
        <v>1.2999999999999999E-2</v>
      </c>
      <c r="L1273" s="198">
        <v>95</v>
      </c>
      <c r="M1273" s="198">
        <v>57</v>
      </c>
      <c r="N1273" s="327">
        <v>1.2089999999999998E-2</v>
      </c>
      <c r="O1273" s="198">
        <v>88.35</v>
      </c>
      <c r="P1273" s="198">
        <v>53.01</v>
      </c>
      <c r="Q1273" s="328">
        <v>93</v>
      </c>
      <c r="R1273" s="329">
        <v>0.6</v>
      </c>
      <c r="T1273" s="326">
        <v>0</v>
      </c>
      <c r="U1273" s="197">
        <v>0</v>
      </c>
      <c r="V1273" s="198">
        <v>0</v>
      </c>
      <c r="W1273" s="198">
        <v>0</v>
      </c>
      <c r="X1273" s="197">
        <v>0</v>
      </c>
      <c r="Y1273" s="198">
        <v>0</v>
      </c>
      <c r="Z1273" s="199">
        <v>0</v>
      </c>
    </row>
    <row r="1274" spans="1:26" hidden="1">
      <c r="A1274" s="23">
        <f t="shared" si="127"/>
        <v>1268</v>
      </c>
      <c r="B1274" s="24">
        <f t="shared" si="130"/>
        <v>42</v>
      </c>
      <c r="C1274" s="24" t="str">
        <f t="shared" si="130"/>
        <v>Power Savings Blitz</v>
      </c>
      <c r="D1274" s="24" t="str">
        <f t="shared" si="130"/>
        <v>Business</v>
      </c>
      <c r="E1274" s="24">
        <f t="shared" si="130"/>
        <v>2009</v>
      </c>
      <c r="F1274" s="25" t="str">
        <f t="shared" si="130"/>
        <v>Preliminary</v>
      </c>
      <c r="H1274" s="23">
        <f t="shared" si="126"/>
        <v>171</v>
      </c>
      <c r="I1274" s="25" t="s">
        <v>1033</v>
      </c>
      <c r="K1274" s="184">
        <v>3.4000000000000002E-2</v>
      </c>
      <c r="L1274" s="185">
        <v>318</v>
      </c>
      <c r="M1274" s="185">
        <v>2226</v>
      </c>
      <c r="N1274" s="186">
        <v>3.1620000000000002E-2</v>
      </c>
      <c r="O1274" s="185">
        <v>295.74</v>
      </c>
      <c r="P1274" s="185">
        <v>2070.1799999999998</v>
      </c>
      <c r="Q1274" s="187">
        <v>93</v>
      </c>
      <c r="R1274" s="188">
        <v>7</v>
      </c>
      <c r="T1274" s="184">
        <v>0</v>
      </c>
      <c r="U1274" s="189">
        <v>0</v>
      </c>
      <c r="V1274" s="185">
        <v>0</v>
      </c>
      <c r="W1274" s="185">
        <v>0</v>
      </c>
      <c r="X1274" s="189">
        <v>0</v>
      </c>
      <c r="Y1274" s="185">
        <v>0</v>
      </c>
      <c r="Z1274" s="190">
        <v>0</v>
      </c>
    </row>
    <row r="1275" spans="1:26" hidden="1">
      <c r="A1275" s="323">
        <f t="shared" si="127"/>
        <v>1269</v>
      </c>
      <c r="B1275" s="324">
        <f t="shared" si="130"/>
        <v>42</v>
      </c>
      <c r="C1275" s="324" t="str">
        <f t="shared" si="130"/>
        <v>Power Savings Blitz</v>
      </c>
      <c r="D1275" s="324" t="str">
        <f t="shared" si="130"/>
        <v>Business</v>
      </c>
      <c r="E1275" s="324">
        <f t="shared" si="130"/>
        <v>2009</v>
      </c>
      <c r="F1275" s="325" t="str">
        <f t="shared" si="130"/>
        <v>Preliminary</v>
      </c>
      <c r="H1275" s="323">
        <f t="shared" si="126"/>
        <v>172</v>
      </c>
      <c r="I1275" s="325" t="s">
        <v>1034</v>
      </c>
      <c r="K1275" s="326">
        <v>1.7000000000000001E-2</v>
      </c>
      <c r="L1275" s="198">
        <v>154</v>
      </c>
      <c r="M1275" s="198">
        <v>1078</v>
      </c>
      <c r="N1275" s="327">
        <v>1.5810000000000001E-2</v>
      </c>
      <c r="O1275" s="198">
        <v>143.22</v>
      </c>
      <c r="P1275" s="198">
        <v>1002.54</v>
      </c>
      <c r="Q1275" s="328">
        <v>93</v>
      </c>
      <c r="R1275" s="329">
        <v>7</v>
      </c>
      <c r="T1275" s="326">
        <v>0</v>
      </c>
      <c r="U1275" s="197">
        <v>0</v>
      </c>
      <c r="V1275" s="198">
        <v>0</v>
      </c>
      <c r="W1275" s="198">
        <v>0</v>
      </c>
      <c r="X1275" s="197">
        <v>0</v>
      </c>
      <c r="Y1275" s="198">
        <v>0</v>
      </c>
      <c r="Z1275" s="199">
        <v>0</v>
      </c>
    </row>
    <row r="1276" spans="1:26" hidden="1">
      <c r="A1276" s="23">
        <f t="shared" si="127"/>
        <v>1270</v>
      </c>
      <c r="B1276" s="24">
        <f t="shared" si="130"/>
        <v>42</v>
      </c>
      <c r="C1276" s="24" t="str">
        <f t="shared" si="130"/>
        <v>Power Savings Blitz</v>
      </c>
      <c r="D1276" s="24" t="str">
        <f t="shared" si="130"/>
        <v>Business</v>
      </c>
      <c r="E1276" s="24">
        <f t="shared" si="130"/>
        <v>2009</v>
      </c>
      <c r="F1276" s="25" t="str">
        <f t="shared" si="130"/>
        <v>Preliminary</v>
      </c>
      <c r="H1276" s="23">
        <f t="shared" si="126"/>
        <v>173</v>
      </c>
      <c r="I1276" s="25" t="s">
        <v>1035</v>
      </c>
      <c r="K1276" s="184">
        <v>6.4000000000000001E-2</v>
      </c>
      <c r="L1276" s="185">
        <v>600</v>
      </c>
      <c r="M1276" s="185">
        <v>9000</v>
      </c>
      <c r="N1276" s="186">
        <v>5.9519999999999997E-2</v>
      </c>
      <c r="O1276" s="185">
        <v>558</v>
      </c>
      <c r="P1276" s="185">
        <v>8370</v>
      </c>
      <c r="Q1276" s="187">
        <v>93</v>
      </c>
      <c r="R1276" s="188">
        <v>15</v>
      </c>
      <c r="T1276" s="184">
        <v>2</v>
      </c>
      <c r="U1276" s="189">
        <v>0.12873563218390804</v>
      </c>
      <c r="V1276" s="185">
        <v>1200</v>
      </c>
      <c r="W1276" s="185">
        <v>18000</v>
      </c>
      <c r="X1276" s="189">
        <v>0.11972413793103449</v>
      </c>
      <c r="Y1276" s="185">
        <v>1116</v>
      </c>
      <c r="Z1276" s="190">
        <v>16740</v>
      </c>
    </row>
    <row r="1277" spans="1:26" hidden="1">
      <c r="A1277" s="323">
        <f t="shared" si="127"/>
        <v>1271</v>
      </c>
      <c r="B1277" s="324">
        <f t="shared" si="130"/>
        <v>42</v>
      </c>
      <c r="C1277" s="324" t="str">
        <f t="shared" si="130"/>
        <v>Power Savings Blitz</v>
      </c>
      <c r="D1277" s="324" t="str">
        <f t="shared" si="130"/>
        <v>Business</v>
      </c>
      <c r="E1277" s="324">
        <f t="shared" si="130"/>
        <v>2009</v>
      </c>
      <c r="F1277" s="325" t="str">
        <f t="shared" si="130"/>
        <v>Preliminary</v>
      </c>
      <c r="H1277" s="323">
        <f t="shared" si="126"/>
        <v>174</v>
      </c>
      <c r="I1277" s="325" t="s">
        <v>1036</v>
      </c>
      <c r="K1277" s="326">
        <v>4.0000000000000001E-3</v>
      </c>
      <c r="L1277" s="198">
        <v>34</v>
      </c>
      <c r="M1277" s="198">
        <v>170</v>
      </c>
      <c r="N1277" s="327">
        <v>3.7199999999999998E-3</v>
      </c>
      <c r="O1277" s="198">
        <v>31.62</v>
      </c>
      <c r="P1277" s="198">
        <v>158.1</v>
      </c>
      <c r="Q1277" s="328">
        <v>93</v>
      </c>
      <c r="R1277" s="329">
        <v>5</v>
      </c>
      <c r="T1277" s="326">
        <v>0</v>
      </c>
      <c r="U1277" s="197">
        <v>0</v>
      </c>
      <c r="V1277" s="198">
        <v>0</v>
      </c>
      <c r="W1277" s="198">
        <v>0</v>
      </c>
      <c r="X1277" s="197">
        <v>0</v>
      </c>
      <c r="Y1277" s="198">
        <v>0</v>
      </c>
      <c r="Z1277" s="199">
        <v>0</v>
      </c>
    </row>
    <row r="1278" spans="1:26" hidden="1">
      <c r="A1278" s="23">
        <f t="shared" si="127"/>
        <v>1272</v>
      </c>
      <c r="B1278" s="24">
        <f t="shared" si="130"/>
        <v>42</v>
      </c>
      <c r="C1278" s="24" t="str">
        <f t="shared" si="130"/>
        <v>Power Savings Blitz</v>
      </c>
      <c r="D1278" s="24" t="str">
        <f t="shared" si="130"/>
        <v>Business</v>
      </c>
      <c r="E1278" s="24">
        <f t="shared" si="130"/>
        <v>2009</v>
      </c>
      <c r="F1278" s="25" t="str">
        <f t="shared" si="130"/>
        <v>Preliminary</v>
      </c>
      <c r="H1278" s="23">
        <f t="shared" si="126"/>
        <v>175</v>
      </c>
      <c r="I1278" s="25" t="s">
        <v>1037</v>
      </c>
      <c r="K1278" s="184">
        <v>0</v>
      </c>
      <c r="L1278" s="185">
        <v>0</v>
      </c>
      <c r="M1278" s="185">
        <v>0</v>
      </c>
      <c r="N1278" s="186">
        <v>0</v>
      </c>
      <c r="O1278" s="185">
        <v>0</v>
      </c>
      <c r="P1278" s="185">
        <v>0</v>
      </c>
      <c r="Q1278" s="187">
        <v>93</v>
      </c>
      <c r="R1278" s="188">
        <v>0</v>
      </c>
      <c r="T1278" s="184">
        <v>0</v>
      </c>
      <c r="U1278" s="189">
        <v>0</v>
      </c>
      <c r="V1278" s="185">
        <v>0</v>
      </c>
      <c r="W1278" s="185">
        <v>0</v>
      </c>
      <c r="X1278" s="189">
        <v>0</v>
      </c>
      <c r="Y1278" s="185">
        <v>0</v>
      </c>
      <c r="Z1278" s="190">
        <v>0</v>
      </c>
    </row>
    <row r="1279" spans="1:26" hidden="1">
      <c r="A1279" s="323">
        <f t="shared" si="127"/>
        <v>1273</v>
      </c>
      <c r="B1279" s="324">
        <f t="shared" si="130"/>
        <v>42</v>
      </c>
      <c r="C1279" s="324" t="str">
        <f t="shared" si="130"/>
        <v>Power Savings Blitz</v>
      </c>
      <c r="D1279" s="324" t="str">
        <f t="shared" si="130"/>
        <v>Business</v>
      </c>
      <c r="E1279" s="324">
        <f t="shared" si="130"/>
        <v>2009</v>
      </c>
      <c r="F1279" s="325" t="str">
        <f t="shared" si="130"/>
        <v>Preliminary</v>
      </c>
      <c r="H1279" s="323">
        <f t="shared" si="126"/>
        <v>176</v>
      </c>
      <c r="I1279" s="325" t="s">
        <v>1038</v>
      </c>
      <c r="K1279" s="326">
        <v>0</v>
      </c>
      <c r="L1279" s="198">
        <v>0</v>
      </c>
      <c r="M1279" s="198">
        <v>0</v>
      </c>
      <c r="N1279" s="327">
        <v>0</v>
      </c>
      <c r="O1279" s="198">
        <v>0</v>
      </c>
      <c r="P1279" s="198">
        <v>0</v>
      </c>
      <c r="Q1279" s="328">
        <v>93</v>
      </c>
      <c r="R1279" s="329">
        <v>0</v>
      </c>
      <c r="T1279" s="326">
        <v>0</v>
      </c>
      <c r="U1279" s="197">
        <v>0</v>
      </c>
      <c r="V1279" s="198">
        <v>0</v>
      </c>
      <c r="W1279" s="198">
        <v>0</v>
      </c>
      <c r="X1279" s="197">
        <v>0</v>
      </c>
      <c r="Y1279" s="198">
        <v>0</v>
      </c>
      <c r="Z1279" s="199">
        <v>0</v>
      </c>
    </row>
    <row r="1280" spans="1:26" hidden="1">
      <c r="A1280" s="23">
        <f t="shared" si="127"/>
        <v>1274</v>
      </c>
      <c r="B1280" s="24">
        <f t="shared" si="130"/>
        <v>42</v>
      </c>
      <c r="C1280" s="24" t="str">
        <f t="shared" si="130"/>
        <v>Power Savings Blitz</v>
      </c>
      <c r="D1280" s="24" t="str">
        <f t="shared" si="130"/>
        <v>Business</v>
      </c>
      <c r="E1280" s="24">
        <f t="shared" si="130"/>
        <v>2009</v>
      </c>
      <c r="F1280" s="25" t="str">
        <f t="shared" si="130"/>
        <v>Preliminary</v>
      </c>
      <c r="H1280" s="23">
        <f t="shared" si="126"/>
        <v>177</v>
      </c>
      <c r="I1280" s="25" t="s">
        <v>1039</v>
      </c>
      <c r="K1280" s="184">
        <v>0</v>
      </c>
      <c r="L1280" s="185">
        <v>0</v>
      </c>
      <c r="M1280" s="185">
        <v>0</v>
      </c>
      <c r="N1280" s="186">
        <v>0</v>
      </c>
      <c r="O1280" s="185">
        <v>0</v>
      </c>
      <c r="P1280" s="185">
        <v>0</v>
      </c>
      <c r="Q1280" s="187">
        <v>93</v>
      </c>
      <c r="R1280" s="188">
        <v>0</v>
      </c>
      <c r="T1280" s="184">
        <v>0</v>
      </c>
      <c r="U1280" s="189">
        <v>0</v>
      </c>
      <c r="V1280" s="185">
        <v>0</v>
      </c>
      <c r="W1280" s="185">
        <v>0</v>
      </c>
      <c r="X1280" s="189">
        <v>0</v>
      </c>
      <c r="Y1280" s="185">
        <v>0</v>
      </c>
      <c r="Z1280" s="190">
        <v>0</v>
      </c>
    </row>
    <row r="1281" spans="1:26" hidden="1">
      <c r="A1281" s="323">
        <f t="shared" si="127"/>
        <v>1275</v>
      </c>
      <c r="B1281" s="324">
        <f t="shared" ref="B1281:F1296" si="131">B1280</f>
        <v>42</v>
      </c>
      <c r="C1281" s="324" t="str">
        <f t="shared" si="131"/>
        <v>Power Savings Blitz</v>
      </c>
      <c r="D1281" s="324" t="str">
        <f t="shared" si="131"/>
        <v>Business</v>
      </c>
      <c r="E1281" s="324">
        <f t="shared" si="131"/>
        <v>2009</v>
      </c>
      <c r="F1281" s="325" t="str">
        <f t="shared" si="131"/>
        <v>Preliminary</v>
      </c>
      <c r="H1281" s="323">
        <f t="shared" si="126"/>
        <v>178</v>
      </c>
      <c r="I1281" s="325" t="s">
        <v>1040</v>
      </c>
      <c r="K1281" s="326">
        <v>0</v>
      </c>
      <c r="L1281" s="198">
        <v>0</v>
      </c>
      <c r="M1281" s="198">
        <v>0</v>
      </c>
      <c r="N1281" s="327">
        <v>0</v>
      </c>
      <c r="O1281" s="198">
        <v>0</v>
      </c>
      <c r="P1281" s="198">
        <v>0</v>
      </c>
      <c r="Q1281" s="328">
        <v>93</v>
      </c>
      <c r="R1281" s="329">
        <v>0</v>
      </c>
      <c r="T1281" s="326">
        <v>0</v>
      </c>
      <c r="U1281" s="197">
        <v>0</v>
      </c>
      <c r="V1281" s="198">
        <v>0</v>
      </c>
      <c r="W1281" s="198">
        <v>0</v>
      </c>
      <c r="X1281" s="197">
        <v>0</v>
      </c>
      <c r="Y1281" s="198">
        <v>0</v>
      </c>
      <c r="Z1281" s="199">
        <v>0</v>
      </c>
    </row>
    <row r="1282" spans="1:26" hidden="1">
      <c r="A1282" s="23">
        <f t="shared" si="127"/>
        <v>1276</v>
      </c>
      <c r="B1282" s="24">
        <f t="shared" si="131"/>
        <v>42</v>
      </c>
      <c r="C1282" s="24" t="str">
        <f t="shared" si="131"/>
        <v>Power Savings Blitz</v>
      </c>
      <c r="D1282" s="24" t="str">
        <f t="shared" si="131"/>
        <v>Business</v>
      </c>
      <c r="E1282" s="24">
        <f t="shared" si="131"/>
        <v>2009</v>
      </c>
      <c r="F1282" s="25" t="str">
        <f t="shared" si="131"/>
        <v>Preliminary</v>
      </c>
      <c r="H1282" s="23">
        <f t="shared" si="126"/>
        <v>179</v>
      </c>
      <c r="I1282" s="25" t="s">
        <v>1041</v>
      </c>
      <c r="K1282" s="184">
        <v>0</v>
      </c>
      <c r="L1282" s="185">
        <v>0</v>
      </c>
      <c r="M1282" s="185">
        <v>0</v>
      </c>
      <c r="N1282" s="186">
        <v>0</v>
      </c>
      <c r="O1282" s="185">
        <v>0</v>
      </c>
      <c r="P1282" s="185">
        <v>0</v>
      </c>
      <c r="Q1282" s="187">
        <v>93</v>
      </c>
      <c r="R1282" s="188">
        <v>0</v>
      </c>
      <c r="T1282" s="184">
        <v>0</v>
      </c>
      <c r="U1282" s="189">
        <v>0</v>
      </c>
      <c r="V1282" s="185">
        <v>0</v>
      </c>
      <c r="W1282" s="185">
        <v>0</v>
      </c>
      <c r="X1282" s="189">
        <v>0</v>
      </c>
      <c r="Y1282" s="185">
        <v>0</v>
      </c>
      <c r="Z1282" s="190">
        <v>0</v>
      </c>
    </row>
    <row r="1283" spans="1:26" hidden="1">
      <c r="A1283" s="323">
        <f t="shared" si="127"/>
        <v>1277</v>
      </c>
      <c r="B1283" s="324">
        <f t="shared" si="131"/>
        <v>42</v>
      </c>
      <c r="C1283" s="324" t="str">
        <f t="shared" si="131"/>
        <v>Power Savings Blitz</v>
      </c>
      <c r="D1283" s="324" t="str">
        <f t="shared" si="131"/>
        <v>Business</v>
      </c>
      <c r="E1283" s="324">
        <f t="shared" si="131"/>
        <v>2009</v>
      </c>
      <c r="F1283" s="325" t="str">
        <f t="shared" si="131"/>
        <v>Preliminary</v>
      </c>
      <c r="H1283" s="323">
        <f t="shared" si="126"/>
        <v>180</v>
      </c>
      <c r="I1283" s="325" t="s">
        <v>1042</v>
      </c>
      <c r="K1283" s="326">
        <v>7.1999999999999995E-2</v>
      </c>
      <c r="L1283" s="198">
        <v>531</v>
      </c>
      <c r="M1283" s="198">
        <v>7805.7</v>
      </c>
      <c r="N1283" s="327">
        <v>6.6959999999999992E-2</v>
      </c>
      <c r="O1283" s="198">
        <v>493.83</v>
      </c>
      <c r="P1283" s="198">
        <v>7259.3009999999995</v>
      </c>
      <c r="Q1283" s="328">
        <v>93</v>
      </c>
      <c r="R1283" s="329">
        <v>14.7</v>
      </c>
      <c r="T1283" s="326">
        <v>0</v>
      </c>
      <c r="U1283" s="197">
        <v>0</v>
      </c>
      <c r="V1283" s="198">
        <v>0</v>
      </c>
      <c r="W1283" s="198">
        <v>0</v>
      </c>
      <c r="X1283" s="197">
        <v>0</v>
      </c>
      <c r="Y1283" s="198">
        <v>0</v>
      </c>
      <c r="Z1283" s="199">
        <v>0</v>
      </c>
    </row>
    <row r="1284" spans="1:26" hidden="1">
      <c r="A1284" s="23">
        <f t="shared" si="127"/>
        <v>1278</v>
      </c>
      <c r="B1284" s="24">
        <f t="shared" si="131"/>
        <v>42</v>
      </c>
      <c r="C1284" s="24" t="str">
        <f t="shared" si="131"/>
        <v>Power Savings Blitz</v>
      </c>
      <c r="D1284" s="24" t="str">
        <f t="shared" si="131"/>
        <v>Business</v>
      </c>
      <c r="E1284" s="24">
        <f t="shared" si="131"/>
        <v>2009</v>
      </c>
      <c r="F1284" s="25" t="str">
        <f t="shared" si="131"/>
        <v>Preliminary</v>
      </c>
      <c r="H1284" s="23">
        <f t="shared" si="126"/>
        <v>181</v>
      </c>
      <c r="I1284" s="25" t="s">
        <v>1043</v>
      </c>
      <c r="K1284" s="184">
        <v>0</v>
      </c>
      <c r="L1284" s="185">
        <v>0</v>
      </c>
      <c r="M1284" s="185">
        <v>0</v>
      </c>
      <c r="N1284" s="186">
        <v>0</v>
      </c>
      <c r="O1284" s="185">
        <v>0</v>
      </c>
      <c r="P1284" s="185">
        <v>0</v>
      </c>
      <c r="Q1284" s="187">
        <v>93</v>
      </c>
      <c r="R1284" s="188">
        <v>0</v>
      </c>
      <c r="T1284" s="184">
        <v>0</v>
      </c>
      <c r="U1284" s="189">
        <v>0</v>
      </c>
      <c r="V1284" s="185">
        <v>0</v>
      </c>
      <c r="W1284" s="185">
        <v>0</v>
      </c>
      <c r="X1284" s="189">
        <v>0</v>
      </c>
      <c r="Y1284" s="185">
        <v>0</v>
      </c>
      <c r="Z1284" s="190">
        <v>0</v>
      </c>
    </row>
    <row r="1285" spans="1:26" hidden="1">
      <c r="A1285" s="323">
        <f t="shared" si="127"/>
        <v>1279</v>
      </c>
      <c r="B1285" s="324">
        <f t="shared" si="131"/>
        <v>42</v>
      </c>
      <c r="C1285" s="324" t="str">
        <f t="shared" si="131"/>
        <v>Power Savings Blitz</v>
      </c>
      <c r="D1285" s="324" t="str">
        <f t="shared" si="131"/>
        <v>Business</v>
      </c>
      <c r="E1285" s="324">
        <f t="shared" si="131"/>
        <v>2009</v>
      </c>
      <c r="F1285" s="325" t="str">
        <f t="shared" si="131"/>
        <v>Preliminary</v>
      </c>
      <c r="H1285" s="323">
        <f t="shared" si="126"/>
        <v>182</v>
      </c>
      <c r="I1285" s="325" t="s">
        <v>1044</v>
      </c>
      <c r="K1285" s="326">
        <v>3.6999999999999998E-2</v>
      </c>
      <c r="L1285" s="198">
        <v>273</v>
      </c>
      <c r="M1285" s="198">
        <v>4013.1</v>
      </c>
      <c r="N1285" s="327">
        <v>3.4409999999999996E-2</v>
      </c>
      <c r="O1285" s="198">
        <v>253.89</v>
      </c>
      <c r="P1285" s="198">
        <v>3732.183</v>
      </c>
      <c r="Q1285" s="328">
        <v>93</v>
      </c>
      <c r="R1285" s="329">
        <v>14.7</v>
      </c>
      <c r="T1285" s="326">
        <v>3</v>
      </c>
      <c r="U1285" s="197">
        <v>0.1115238620689655</v>
      </c>
      <c r="V1285" s="198">
        <v>819.93599999999992</v>
      </c>
      <c r="W1285" s="198">
        <v>12053.059199999998</v>
      </c>
      <c r="X1285" s="197">
        <v>0.10371719172413792</v>
      </c>
      <c r="Y1285" s="198">
        <v>762.54048</v>
      </c>
      <c r="Z1285" s="199">
        <v>11209.345055999998</v>
      </c>
    </row>
    <row r="1286" spans="1:26" hidden="1">
      <c r="A1286" s="23">
        <f t="shared" si="127"/>
        <v>1280</v>
      </c>
      <c r="B1286" s="24">
        <f t="shared" si="131"/>
        <v>42</v>
      </c>
      <c r="C1286" s="24" t="str">
        <f t="shared" si="131"/>
        <v>Power Savings Blitz</v>
      </c>
      <c r="D1286" s="24" t="str">
        <f t="shared" si="131"/>
        <v>Business</v>
      </c>
      <c r="E1286" s="24">
        <f t="shared" si="131"/>
        <v>2009</v>
      </c>
      <c r="F1286" s="25" t="str">
        <f t="shared" si="131"/>
        <v>Preliminary</v>
      </c>
      <c r="H1286" s="23">
        <f t="shared" si="126"/>
        <v>183</v>
      </c>
      <c r="I1286" s="25" t="s">
        <v>1045</v>
      </c>
      <c r="K1286" s="184">
        <v>7.1999999999999995E-2</v>
      </c>
      <c r="L1286" s="185">
        <v>531</v>
      </c>
      <c r="M1286" s="185">
        <v>7805.7</v>
      </c>
      <c r="N1286" s="186">
        <v>6.6959999999999992E-2</v>
      </c>
      <c r="O1286" s="185">
        <v>493.83</v>
      </c>
      <c r="P1286" s="185">
        <v>7259.3009999999995</v>
      </c>
      <c r="Q1286" s="187">
        <v>93</v>
      </c>
      <c r="R1286" s="188">
        <v>14.7</v>
      </c>
      <c r="T1286" s="184">
        <v>0</v>
      </c>
      <c r="U1286" s="189">
        <v>0</v>
      </c>
      <c r="V1286" s="185">
        <v>0</v>
      </c>
      <c r="W1286" s="185">
        <v>0</v>
      </c>
      <c r="X1286" s="189">
        <v>0</v>
      </c>
      <c r="Y1286" s="185">
        <v>0</v>
      </c>
      <c r="Z1286" s="190">
        <v>0</v>
      </c>
    </row>
    <row r="1287" spans="1:26" hidden="1">
      <c r="A1287" s="323">
        <f t="shared" si="127"/>
        <v>1281</v>
      </c>
      <c r="B1287" s="324">
        <f t="shared" si="131"/>
        <v>42</v>
      </c>
      <c r="C1287" s="324" t="str">
        <f t="shared" si="131"/>
        <v>Power Savings Blitz</v>
      </c>
      <c r="D1287" s="324" t="str">
        <f t="shared" si="131"/>
        <v>Business</v>
      </c>
      <c r="E1287" s="324">
        <f t="shared" si="131"/>
        <v>2009</v>
      </c>
      <c r="F1287" s="325" t="str">
        <f t="shared" si="131"/>
        <v>Preliminary</v>
      </c>
      <c r="H1287" s="323">
        <f t="shared" si="126"/>
        <v>184</v>
      </c>
      <c r="I1287" s="325" t="s">
        <v>1046</v>
      </c>
      <c r="K1287" s="326">
        <v>3.6999999999999998E-2</v>
      </c>
      <c r="L1287" s="198">
        <v>273</v>
      </c>
      <c r="M1287" s="198">
        <v>4013.1</v>
      </c>
      <c r="N1287" s="327">
        <v>3.4409999999999996E-2</v>
      </c>
      <c r="O1287" s="198">
        <v>253.89</v>
      </c>
      <c r="P1287" s="198">
        <v>3732.183</v>
      </c>
      <c r="Q1287" s="328">
        <v>93</v>
      </c>
      <c r="R1287" s="329">
        <v>14.7</v>
      </c>
      <c r="T1287" s="326">
        <v>0</v>
      </c>
      <c r="U1287" s="197">
        <v>0</v>
      </c>
      <c r="V1287" s="198">
        <v>0</v>
      </c>
      <c r="W1287" s="198">
        <v>0</v>
      </c>
      <c r="X1287" s="197">
        <v>0</v>
      </c>
      <c r="Y1287" s="198">
        <v>0</v>
      </c>
      <c r="Z1287" s="199">
        <v>0</v>
      </c>
    </row>
    <row r="1288" spans="1:26" hidden="1">
      <c r="A1288" s="23">
        <f t="shared" si="127"/>
        <v>1282</v>
      </c>
      <c r="B1288" s="24">
        <f t="shared" si="131"/>
        <v>42</v>
      </c>
      <c r="C1288" s="24" t="str">
        <f t="shared" si="131"/>
        <v>Power Savings Blitz</v>
      </c>
      <c r="D1288" s="24" t="str">
        <f t="shared" si="131"/>
        <v>Business</v>
      </c>
      <c r="E1288" s="24">
        <f t="shared" si="131"/>
        <v>2009</v>
      </c>
      <c r="F1288" s="25" t="str">
        <f t="shared" si="131"/>
        <v>Preliminary</v>
      </c>
      <c r="H1288" s="23">
        <f t="shared" ref="H1288:H1351" si="132">IF($B1288&lt;&gt;B1287,1,H1287+1)</f>
        <v>185</v>
      </c>
      <c r="I1288" s="25" t="s">
        <v>1047</v>
      </c>
      <c r="K1288" s="184">
        <v>7.1999999999999995E-2</v>
      </c>
      <c r="L1288" s="185">
        <v>531</v>
      </c>
      <c r="M1288" s="185">
        <v>7805.7</v>
      </c>
      <c r="N1288" s="186">
        <v>6.6959999999999992E-2</v>
      </c>
      <c r="O1288" s="185">
        <v>493.83</v>
      </c>
      <c r="P1288" s="185">
        <v>7259.3009999999995</v>
      </c>
      <c r="Q1288" s="187">
        <v>93</v>
      </c>
      <c r="R1288" s="188">
        <v>14.7</v>
      </c>
      <c r="T1288" s="184">
        <v>0</v>
      </c>
      <c r="U1288" s="189">
        <v>0</v>
      </c>
      <c r="V1288" s="185">
        <v>0</v>
      </c>
      <c r="W1288" s="185">
        <v>0</v>
      </c>
      <c r="X1288" s="189">
        <v>0</v>
      </c>
      <c r="Y1288" s="185">
        <v>0</v>
      </c>
      <c r="Z1288" s="190">
        <v>0</v>
      </c>
    </row>
    <row r="1289" spans="1:26" hidden="1">
      <c r="A1289" s="323">
        <f t="shared" ref="A1289:A1352" si="133">A1288+1</f>
        <v>1283</v>
      </c>
      <c r="B1289" s="324">
        <f t="shared" si="131"/>
        <v>42</v>
      </c>
      <c r="C1289" s="324" t="str">
        <f t="shared" si="131"/>
        <v>Power Savings Blitz</v>
      </c>
      <c r="D1289" s="324" t="str">
        <f t="shared" si="131"/>
        <v>Business</v>
      </c>
      <c r="E1289" s="324">
        <f t="shared" si="131"/>
        <v>2009</v>
      </c>
      <c r="F1289" s="325" t="str">
        <f t="shared" si="131"/>
        <v>Preliminary</v>
      </c>
      <c r="H1289" s="323">
        <f t="shared" si="132"/>
        <v>186</v>
      </c>
      <c r="I1289" s="325" t="s">
        <v>1048</v>
      </c>
      <c r="K1289" s="326">
        <v>0.01</v>
      </c>
      <c r="L1289" s="198">
        <v>76</v>
      </c>
      <c r="M1289" s="198">
        <v>1117.2</v>
      </c>
      <c r="N1289" s="327">
        <v>9.300000000000001E-3</v>
      </c>
      <c r="O1289" s="198">
        <v>70.680000000000007</v>
      </c>
      <c r="P1289" s="198">
        <v>1038.9960000000001</v>
      </c>
      <c r="Q1289" s="328">
        <v>93</v>
      </c>
      <c r="R1289" s="329">
        <v>14.7</v>
      </c>
      <c r="T1289" s="326">
        <v>3</v>
      </c>
      <c r="U1289" s="197">
        <v>3.0978850574712658E-2</v>
      </c>
      <c r="V1289" s="198">
        <v>227.76</v>
      </c>
      <c r="W1289" s="198">
        <v>3348.0719999999992</v>
      </c>
      <c r="X1289" s="197">
        <v>2.8810331034482772E-2</v>
      </c>
      <c r="Y1289" s="198">
        <v>211.81679999999997</v>
      </c>
      <c r="Z1289" s="199">
        <v>3113.7069599999995</v>
      </c>
    </row>
    <row r="1290" spans="1:26" hidden="1">
      <c r="A1290" s="23">
        <f t="shared" si="133"/>
        <v>1284</v>
      </c>
      <c r="B1290" s="24">
        <f t="shared" si="131"/>
        <v>42</v>
      </c>
      <c r="C1290" s="24" t="str">
        <f t="shared" si="131"/>
        <v>Power Savings Blitz</v>
      </c>
      <c r="D1290" s="24" t="str">
        <f t="shared" si="131"/>
        <v>Business</v>
      </c>
      <c r="E1290" s="24">
        <f t="shared" si="131"/>
        <v>2009</v>
      </c>
      <c r="F1290" s="25" t="str">
        <f t="shared" si="131"/>
        <v>Preliminary</v>
      </c>
      <c r="H1290" s="23">
        <f t="shared" si="132"/>
        <v>187</v>
      </c>
      <c r="I1290" s="25" t="s">
        <v>1049</v>
      </c>
      <c r="K1290" s="184">
        <v>1.7000000000000001E-2</v>
      </c>
      <c r="L1290" s="185">
        <v>121</v>
      </c>
      <c r="M1290" s="185">
        <v>1778.7</v>
      </c>
      <c r="N1290" s="186">
        <v>1.5810000000000001E-2</v>
      </c>
      <c r="O1290" s="185">
        <v>112.53</v>
      </c>
      <c r="P1290" s="185">
        <v>1654.1909999999998</v>
      </c>
      <c r="Q1290" s="187">
        <v>93</v>
      </c>
      <c r="R1290" s="188">
        <v>14.7</v>
      </c>
      <c r="T1290" s="184">
        <v>0</v>
      </c>
      <c r="U1290" s="189">
        <v>0</v>
      </c>
      <c r="V1290" s="185">
        <v>0</v>
      </c>
      <c r="W1290" s="185">
        <v>0</v>
      </c>
      <c r="X1290" s="189">
        <v>0</v>
      </c>
      <c r="Y1290" s="185">
        <v>0</v>
      </c>
      <c r="Z1290" s="190">
        <v>0</v>
      </c>
    </row>
    <row r="1291" spans="1:26" hidden="1">
      <c r="A1291" s="323">
        <f t="shared" si="133"/>
        <v>1285</v>
      </c>
      <c r="B1291" s="324">
        <f t="shared" si="131"/>
        <v>42</v>
      </c>
      <c r="C1291" s="324" t="str">
        <f t="shared" si="131"/>
        <v>Power Savings Blitz</v>
      </c>
      <c r="D1291" s="324" t="str">
        <f t="shared" si="131"/>
        <v>Business</v>
      </c>
      <c r="E1291" s="324">
        <f t="shared" si="131"/>
        <v>2009</v>
      </c>
      <c r="F1291" s="325" t="str">
        <f t="shared" si="131"/>
        <v>Preliminary</v>
      </c>
      <c r="H1291" s="323">
        <f t="shared" si="132"/>
        <v>188</v>
      </c>
      <c r="I1291" s="325" t="s">
        <v>1050</v>
      </c>
      <c r="K1291" s="326">
        <v>1.7000000000000001E-2</v>
      </c>
      <c r="L1291" s="198">
        <v>125</v>
      </c>
      <c r="M1291" s="198">
        <v>1837.5</v>
      </c>
      <c r="N1291" s="327">
        <v>1.5810000000000001E-2</v>
      </c>
      <c r="O1291" s="198">
        <v>116.25</v>
      </c>
      <c r="P1291" s="198">
        <v>1708.875</v>
      </c>
      <c r="Q1291" s="328">
        <v>93</v>
      </c>
      <c r="R1291" s="329">
        <v>14.7</v>
      </c>
      <c r="T1291" s="326">
        <v>0</v>
      </c>
      <c r="U1291" s="197">
        <v>0</v>
      </c>
      <c r="V1291" s="198">
        <v>0</v>
      </c>
      <c r="W1291" s="198">
        <v>0</v>
      </c>
      <c r="X1291" s="197">
        <v>0</v>
      </c>
      <c r="Y1291" s="198">
        <v>0</v>
      </c>
      <c r="Z1291" s="199">
        <v>0</v>
      </c>
    </row>
    <row r="1292" spans="1:26" hidden="1">
      <c r="A1292" s="23">
        <f t="shared" si="133"/>
        <v>1286</v>
      </c>
      <c r="B1292" s="24">
        <f t="shared" si="131"/>
        <v>42</v>
      </c>
      <c r="C1292" s="24" t="str">
        <f t="shared" si="131"/>
        <v>Power Savings Blitz</v>
      </c>
      <c r="D1292" s="24" t="str">
        <f t="shared" si="131"/>
        <v>Business</v>
      </c>
      <c r="E1292" s="24">
        <f t="shared" si="131"/>
        <v>2009</v>
      </c>
      <c r="F1292" s="25" t="str">
        <f t="shared" si="131"/>
        <v>Preliminary</v>
      </c>
      <c r="H1292" s="23">
        <f t="shared" si="132"/>
        <v>189</v>
      </c>
      <c r="I1292" s="25" t="s">
        <v>1051</v>
      </c>
      <c r="K1292" s="184">
        <v>1.2999999999999999E-2</v>
      </c>
      <c r="L1292" s="185">
        <v>95</v>
      </c>
      <c r="M1292" s="185">
        <v>1130.5</v>
      </c>
      <c r="N1292" s="186">
        <v>1.2089999999999998E-2</v>
      </c>
      <c r="O1292" s="185">
        <v>88.35</v>
      </c>
      <c r="P1292" s="185">
        <v>1051.365</v>
      </c>
      <c r="Q1292" s="187">
        <v>93</v>
      </c>
      <c r="R1292" s="188">
        <v>11.9</v>
      </c>
      <c r="T1292" s="184">
        <v>0</v>
      </c>
      <c r="U1292" s="189">
        <v>0</v>
      </c>
      <c r="V1292" s="185">
        <v>0</v>
      </c>
      <c r="W1292" s="185">
        <v>0</v>
      </c>
      <c r="X1292" s="189">
        <v>0</v>
      </c>
      <c r="Y1292" s="185">
        <v>0</v>
      </c>
      <c r="Z1292" s="190">
        <v>0</v>
      </c>
    </row>
    <row r="1293" spans="1:26" hidden="1">
      <c r="A1293" s="323">
        <f t="shared" si="133"/>
        <v>1287</v>
      </c>
      <c r="B1293" s="324">
        <f t="shared" si="131"/>
        <v>42</v>
      </c>
      <c r="C1293" s="324" t="str">
        <f t="shared" si="131"/>
        <v>Power Savings Blitz</v>
      </c>
      <c r="D1293" s="324" t="str">
        <f t="shared" si="131"/>
        <v>Business</v>
      </c>
      <c r="E1293" s="324">
        <f t="shared" si="131"/>
        <v>2009</v>
      </c>
      <c r="F1293" s="325" t="str">
        <f t="shared" si="131"/>
        <v>Preliminary</v>
      </c>
      <c r="H1293" s="323">
        <f t="shared" si="132"/>
        <v>190</v>
      </c>
      <c r="I1293" s="325" t="s">
        <v>1052</v>
      </c>
      <c r="K1293" s="326">
        <v>2.5999999999999999E-2</v>
      </c>
      <c r="L1293" s="198">
        <v>190</v>
      </c>
      <c r="M1293" s="198">
        <v>2261</v>
      </c>
      <c r="N1293" s="327">
        <v>2.4179999999999997E-2</v>
      </c>
      <c r="O1293" s="198">
        <v>176.7</v>
      </c>
      <c r="P1293" s="198">
        <v>2102.73</v>
      </c>
      <c r="Q1293" s="328">
        <v>93</v>
      </c>
      <c r="R1293" s="329">
        <v>11.9</v>
      </c>
      <c r="T1293" s="326">
        <v>0</v>
      </c>
      <c r="U1293" s="197">
        <v>0</v>
      </c>
      <c r="V1293" s="198">
        <v>0</v>
      </c>
      <c r="W1293" s="198">
        <v>0</v>
      </c>
      <c r="X1293" s="197">
        <v>0</v>
      </c>
      <c r="Y1293" s="198">
        <v>0</v>
      </c>
      <c r="Z1293" s="199">
        <v>0</v>
      </c>
    </row>
    <row r="1294" spans="1:26" hidden="1">
      <c r="A1294" s="23">
        <f t="shared" si="133"/>
        <v>1288</v>
      </c>
      <c r="B1294" s="24">
        <f t="shared" si="131"/>
        <v>42</v>
      </c>
      <c r="C1294" s="24" t="str">
        <f t="shared" si="131"/>
        <v>Power Savings Blitz</v>
      </c>
      <c r="D1294" s="24" t="str">
        <f t="shared" si="131"/>
        <v>Business</v>
      </c>
      <c r="E1294" s="24">
        <f t="shared" si="131"/>
        <v>2009</v>
      </c>
      <c r="F1294" s="25" t="str">
        <f t="shared" si="131"/>
        <v>Preliminary</v>
      </c>
      <c r="H1294" s="23">
        <f t="shared" si="132"/>
        <v>191</v>
      </c>
      <c r="I1294" s="25" t="s">
        <v>1053</v>
      </c>
      <c r="K1294" s="184">
        <v>7.0999999999999994E-2</v>
      </c>
      <c r="L1294" s="185">
        <v>524</v>
      </c>
      <c r="M1294" s="185">
        <v>7702.8</v>
      </c>
      <c r="N1294" s="186">
        <v>6.6029999999999991E-2</v>
      </c>
      <c r="O1294" s="185">
        <v>487.32</v>
      </c>
      <c r="P1294" s="185">
        <v>7163.6039999999994</v>
      </c>
      <c r="Q1294" s="187">
        <v>93</v>
      </c>
      <c r="R1294" s="188">
        <v>14.7</v>
      </c>
      <c r="T1294" s="184">
        <v>0</v>
      </c>
      <c r="U1294" s="189">
        <v>0</v>
      </c>
      <c r="V1294" s="185">
        <v>0</v>
      </c>
      <c r="W1294" s="185">
        <v>0</v>
      </c>
      <c r="X1294" s="189">
        <v>0</v>
      </c>
      <c r="Y1294" s="185">
        <v>0</v>
      </c>
      <c r="Z1294" s="190">
        <v>0</v>
      </c>
    </row>
    <row r="1295" spans="1:26" hidden="1">
      <c r="A1295" s="323">
        <f t="shared" si="133"/>
        <v>1289</v>
      </c>
      <c r="B1295" s="324">
        <f t="shared" si="131"/>
        <v>42</v>
      </c>
      <c r="C1295" s="324" t="str">
        <f t="shared" si="131"/>
        <v>Power Savings Blitz</v>
      </c>
      <c r="D1295" s="324" t="str">
        <f t="shared" si="131"/>
        <v>Business</v>
      </c>
      <c r="E1295" s="324">
        <f t="shared" si="131"/>
        <v>2009</v>
      </c>
      <c r="F1295" s="325" t="str">
        <f t="shared" si="131"/>
        <v>Preliminary</v>
      </c>
      <c r="H1295" s="323">
        <f t="shared" si="132"/>
        <v>192</v>
      </c>
      <c r="I1295" s="325" t="s">
        <v>1054</v>
      </c>
      <c r="K1295" s="326">
        <v>0.12</v>
      </c>
      <c r="L1295" s="198">
        <v>881</v>
      </c>
      <c r="M1295" s="198">
        <v>12950.7</v>
      </c>
      <c r="N1295" s="327">
        <v>0.1116</v>
      </c>
      <c r="O1295" s="198">
        <v>819.33</v>
      </c>
      <c r="P1295" s="198">
        <v>12044.150999999998</v>
      </c>
      <c r="Q1295" s="328">
        <v>93</v>
      </c>
      <c r="R1295" s="329">
        <v>14.7</v>
      </c>
      <c r="T1295" s="326">
        <v>0</v>
      </c>
      <c r="U1295" s="197">
        <v>0</v>
      </c>
      <c r="V1295" s="198">
        <v>0</v>
      </c>
      <c r="W1295" s="198">
        <v>0</v>
      </c>
      <c r="X1295" s="197">
        <v>0</v>
      </c>
      <c r="Y1295" s="198">
        <v>0</v>
      </c>
      <c r="Z1295" s="199">
        <v>0</v>
      </c>
    </row>
    <row r="1296" spans="1:26" hidden="1">
      <c r="A1296" s="23">
        <f t="shared" si="133"/>
        <v>1290</v>
      </c>
      <c r="B1296" s="24">
        <f t="shared" si="131"/>
        <v>42</v>
      </c>
      <c r="C1296" s="24" t="str">
        <f t="shared" si="131"/>
        <v>Power Savings Blitz</v>
      </c>
      <c r="D1296" s="24" t="str">
        <f t="shared" si="131"/>
        <v>Business</v>
      </c>
      <c r="E1296" s="24">
        <f t="shared" si="131"/>
        <v>2009</v>
      </c>
      <c r="F1296" s="25" t="str">
        <f t="shared" si="131"/>
        <v>Preliminary</v>
      </c>
      <c r="H1296" s="23">
        <f t="shared" si="132"/>
        <v>193</v>
      </c>
      <c r="I1296" s="25" t="s">
        <v>1055</v>
      </c>
      <c r="K1296" s="184">
        <v>1.4999999999999999E-2</v>
      </c>
      <c r="L1296" s="185">
        <v>110</v>
      </c>
      <c r="M1296" s="185">
        <v>253</v>
      </c>
      <c r="N1296" s="186">
        <v>1.3950000000000001E-2</v>
      </c>
      <c r="O1296" s="185">
        <v>102.3</v>
      </c>
      <c r="P1296" s="185">
        <v>235.29</v>
      </c>
      <c r="Q1296" s="187">
        <v>93</v>
      </c>
      <c r="R1296" s="188">
        <v>2.2999999999999998</v>
      </c>
      <c r="T1296" s="184">
        <v>0</v>
      </c>
      <c r="U1296" s="189">
        <v>0</v>
      </c>
      <c r="V1296" s="185">
        <v>0</v>
      </c>
      <c r="W1296" s="185">
        <v>0</v>
      </c>
      <c r="X1296" s="189">
        <v>0</v>
      </c>
      <c r="Y1296" s="185">
        <v>0</v>
      </c>
      <c r="Z1296" s="190">
        <v>0</v>
      </c>
    </row>
    <row r="1297" spans="1:26" hidden="1">
      <c r="A1297" s="323">
        <f t="shared" si="133"/>
        <v>1291</v>
      </c>
      <c r="B1297" s="324">
        <f t="shared" ref="B1297:F1304" si="134">B1296</f>
        <v>42</v>
      </c>
      <c r="C1297" s="324" t="str">
        <f t="shared" si="134"/>
        <v>Power Savings Blitz</v>
      </c>
      <c r="D1297" s="324" t="str">
        <f t="shared" si="134"/>
        <v>Business</v>
      </c>
      <c r="E1297" s="324">
        <f t="shared" si="134"/>
        <v>2009</v>
      </c>
      <c r="F1297" s="325" t="str">
        <f t="shared" si="134"/>
        <v>Preliminary</v>
      </c>
      <c r="H1297" s="323">
        <f t="shared" si="132"/>
        <v>194</v>
      </c>
      <c r="I1297" s="325" t="s">
        <v>1056</v>
      </c>
      <c r="K1297" s="326">
        <v>2.4E-2</v>
      </c>
      <c r="L1297" s="198">
        <v>178</v>
      </c>
      <c r="M1297" s="198">
        <v>409.4</v>
      </c>
      <c r="N1297" s="327">
        <v>2.2320000000000003E-2</v>
      </c>
      <c r="O1297" s="198">
        <v>165.54</v>
      </c>
      <c r="P1297" s="198">
        <v>380.74199999999996</v>
      </c>
      <c r="Q1297" s="328">
        <v>93</v>
      </c>
      <c r="R1297" s="329">
        <v>2.2999999999999998</v>
      </c>
      <c r="T1297" s="326">
        <v>0</v>
      </c>
      <c r="U1297" s="197">
        <v>0</v>
      </c>
      <c r="V1297" s="198">
        <v>0</v>
      </c>
      <c r="W1297" s="198">
        <v>0</v>
      </c>
      <c r="X1297" s="197">
        <v>0</v>
      </c>
      <c r="Y1297" s="198">
        <v>0</v>
      </c>
      <c r="Z1297" s="199">
        <v>0</v>
      </c>
    </row>
    <row r="1298" spans="1:26" hidden="1">
      <c r="A1298" s="23">
        <f t="shared" si="133"/>
        <v>1292</v>
      </c>
      <c r="B1298" s="24">
        <f t="shared" si="134"/>
        <v>42</v>
      </c>
      <c r="C1298" s="24" t="str">
        <f t="shared" si="134"/>
        <v>Power Savings Blitz</v>
      </c>
      <c r="D1298" s="24" t="str">
        <f t="shared" si="134"/>
        <v>Business</v>
      </c>
      <c r="E1298" s="24">
        <f t="shared" si="134"/>
        <v>2009</v>
      </c>
      <c r="F1298" s="25" t="str">
        <f t="shared" si="134"/>
        <v>Preliminary</v>
      </c>
      <c r="H1298" s="23">
        <f t="shared" si="132"/>
        <v>195</v>
      </c>
      <c r="I1298" s="25" t="s">
        <v>1057</v>
      </c>
      <c r="K1298" s="184">
        <v>0.04</v>
      </c>
      <c r="L1298" s="185">
        <v>292</v>
      </c>
      <c r="M1298" s="185">
        <v>671.6</v>
      </c>
      <c r="N1298" s="186">
        <v>3.7200000000000004E-2</v>
      </c>
      <c r="O1298" s="185">
        <v>271.56</v>
      </c>
      <c r="P1298" s="185">
        <v>624.58799999999985</v>
      </c>
      <c r="Q1298" s="187">
        <v>93</v>
      </c>
      <c r="R1298" s="188">
        <v>2.2999999999999998</v>
      </c>
      <c r="T1298" s="184">
        <v>0</v>
      </c>
      <c r="U1298" s="189">
        <v>0</v>
      </c>
      <c r="V1298" s="185">
        <v>0</v>
      </c>
      <c r="W1298" s="185">
        <v>0</v>
      </c>
      <c r="X1298" s="189">
        <v>0</v>
      </c>
      <c r="Y1298" s="185">
        <v>0</v>
      </c>
      <c r="Z1298" s="190">
        <v>0</v>
      </c>
    </row>
    <row r="1299" spans="1:26" hidden="1">
      <c r="A1299" s="323">
        <f t="shared" si="133"/>
        <v>1293</v>
      </c>
      <c r="B1299" s="324">
        <f t="shared" si="134"/>
        <v>42</v>
      </c>
      <c r="C1299" s="324" t="str">
        <f t="shared" si="134"/>
        <v>Power Savings Blitz</v>
      </c>
      <c r="D1299" s="324" t="str">
        <f t="shared" si="134"/>
        <v>Business</v>
      </c>
      <c r="E1299" s="324">
        <f t="shared" si="134"/>
        <v>2009</v>
      </c>
      <c r="F1299" s="325" t="str">
        <f t="shared" si="134"/>
        <v>Preliminary</v>
      </c>
      <c r="H1299" s="323">
        <f t="shared" si="132"/>
        <v>196</v>
      </c>
      <c r="I1299" s="325" t="s">
        <v>1058</v>
      </c>
      <c r="K1299" s="326">
        <v>6.3E-2</v>
      </c>
      <c r="L1299" s="198">
        <v>463</v>
      </c>
      <c r="M1299" s="198">
        <v>1064.9000000000001</v>
      </c>
      <c r="N1299" s="327">
        <v>5.8590000000000003E-2</v>
      </c>
      <c r="O1299" s="198">
        <v>430.59</v>
      </c>
      <c r="P1299" s="198">
        <v>990.35699999999986</v>
      </c>
      <c r="Q1299" s="328">
        <v>93</v>
      </c>
      <c r="R1299" s="329">
        <v>2.2999999999999998</v>
      </c>
      <c r="T1299" s="326">
        <v>0</v>
      </c>
      <c r="U1299" s="197">
        <v>0</v>
      </c>
      <c r="V1299" s="198">
        <v>0</v>
      </c>
      <c r="W1299" s="198">
        <v>0</v>
      </c>
      <c r="X1299" s="197">
        <v>0</v>
      </c>
      <c r="Y1299" s="198">
        <v>0</v>
      </c>
      <c r="Z1299" s="199">
        <v>0</v>
      </c>
    </row>
    <row r="1300" spans="1:26" hidden="1">
      <c r="A1300" s="23">
        <f t="shared" si="133"/>
        <v>1294</v>
      </c>
      <c r="B1300" s="24">
        <f t="shared" si="134"/>
        <v>42</v>
      </c>
      <c r="C1300" s="24" t="str">
        <f t="shared" si="134"/>
        <v>Power Savings Blitz</v>
      </c>
      <c r="D1300" s="24" t="str">
        <f t="shared" si="134"/>
        <v>Business</v>
      </c>
      <c r="E1300" s="24">
        <f t="shared" si="134"/>
        <v>2009</v>
      </c>
      <c r="F1300" s="25" t="str">
        <f t="shared" si="134"/>
        <v>Preliminary</v>
      </c>
      <c r="H1300" s="23">
        <f t="shared" si="132"/>
        <v>197</v>
      </c>
      <c r="I1300" s="25" t="s">
        <v>1059</v>
      </c>
      <c r="K1300" s="184">
        <v>2.8000000000000001E-2</v>
      </c>
      <c r="L1300" s="185">
        <v>209</v>
      </c>
      <c r="M1300" s="185">
        <v>480.7</v>
      </c>
      <c r="N1300" s="186">
        <v>2.6040000000000001E-2</v>
      </c>
      <c r="O1300" s="185">
        <v>194.37</v>
      </c>
      <c r="P1300" s="185">
        <v>447.05099999999999</v>
      </c>
      <c r="Q1300" s="187">
        <v>93</v>
      </c>
      <c r="R1300" s="188">
        <v>2.2999999999999998</v>
      </c>
      <c r="T1300" s="184">
        <v>0</v>
      </c>
      <c r="U1300" s="189">
        <v>0</v>
      </c>
      <c r="V1300" s="185">
        <v>0</v>
      </c>
      <c r="W1300" s="185">
        <v>0</v>
      </c>
      <c r="X1300" s="189">
        <v>0</v>
      </c>
      <c r="Y1300" s="185">
        <v>0</v>
      </c>
      <c r="Z1300" s="190">
        <v>0</v>
      </c>
    </row>
    <row r="1301" spans="1:26" hidden="1">
      <c r="A1301" s="323">
        <f t="shared" si="133"/>
        <v>1295</v>
      </c>
      <c r="B1301" s="324">
        <f t="shared" si="134"/>
        <v>42</v>
      </c>
      <c r="C1301" s="324" t="str">
        <f t="shared" si="134"/>
        <v>Power Savings Blitz</v>
      </c>
      <c r="D1301" s="324" t="str">
        <f t="shared" si="134"/>
        <v>Business</v>
      </c>
      <c r="E1301" s="324">
        <f t="shared" si="134"/>
        <v>2009</v>
      </c>
      <c r="F1301" s="325" t="str">
        <f t="shared" si="134"/>
        <v>Preliminary</v>
      </c>
      <c r="H1301" s="323">
        <f t="shared" si="132"/>
        <v>198</v>
      </c>
      <c r="I1301" s="325" t="s">
        <v>1060</v>
      </c>
      <c r="K1301" s="326">
        <v>5.1999999999999998E-2</v>
      </c>
      <c r="L1301" s="198">
        <v>383</v>
      </c>
      <c r="M1301" s="198">
        <v>880.9</v>
      </c>
      <c r="N1301" s="327">
        <v>4.8359999999999993E-2</v>
      </c>
      <c r="O1301" s="198">
        <v>356.19</v>
      </c>
      <c r="P1301" s="198">
        <v>819.23699999999997</v>
      </c>
      <c r="Q1301" s="328">
        <v>93</v>
      </c>
      <c r="R1301" s="329">
        <v>2.2999999999999998</v>
      </c>
      <c r="T1301" s="326">
        <v>0</v>
      </c>
      <c r="U1301" s="197">
        <v>0</v>
      </c>
      <c r="V1301" s="198">
        <v>0</v>
      </c>
      <c r="W1301" s="198">
        <v>0</v>
      </c>
      <c r="X1301" s="197">
        <v>0</v>
      </c>
      <c r="Y1301" s="198">
        <v>0</v>
      </c>
      <c r="Z1301" s="199">
        <v>0</v>
      </c>
    </row>
    <row r="1302" spans="1:26" hidden="1">
      <c r="A1302" s="23">
        <f t="shared" si="133"/>
        <v>1296</v>
      </c>
      <c r="B1302" s="24">
        <f t="shared" si="134"/>
        <v>42</v>
      </c>
      <c r="C1302" s="24" t="str">
        <f t="shared" si="134"/>
        <v>Power Savings Blitz</v>
      </c>
      <c r="D1302" s="24" t="str">
        <f t="shared" si="134"/>
        <v>Business</v>
      </c>
      <c r="E1302" s="24">
        <f t="shared" si="134"/>
        <v>2009</v>
      </c>
      <c r="F1302" s="25" t="str">
        <f t="shared" si="134"/>
        <v>Preliminary</v>
      </c>
      <c r="H1302" s="23">
        <f t="shared" si="132"/>
        <v>199</v>
      </c>
      <c r="I1302" s="25" t="s">
        <v>1061</v>
      </c>
      <c r="K1302" s="184">
        <v>1.4E-2</v>
      </c>
      <c r="L1302" s="185">
        <v>106</v>
      </c>
      <c r="M1302" s="185">
        <v>63.6</v>
      </c>
      <c r="N1302" s="186">
        <v>1.302E-2</v>
      </c>
      <c r="O1302" s="185">
        <v>98.58</v>
      </c>
      <c r="P1302" s="185">
        <v>59.147999999999996</v>
      </c>
      <c r="Q1302" s="187">
        <v>93</v>
      </c>
      <c r="R1302" s="188">
        <v>0.6</v>
      </c>
      <c r="T1302" s="184">
        <v>0</v>
      </c>
      <c r="U1302" s="189">
        <v>0</v>
      </c>
      <c r="V1302" s="185">
        <v>0</v>
      </c>
      <c r="W1302" s="185">
        <v>0</v>
      </c>
      <c r="X1302" s="189">
        <v>0</v>
      </c>
      <c r="Y1302" s="185">
        <v>0</v>
      </c>
      <c r="Z1302" s="190">
        <v>0</v>
      </c>
    </row>
    <row r="1303" spans="1:26" hidden="1">
      <c r="A1303" s="323">
        <f t="shared" si="133"/>
        <v>1297</v>
      </c>
      <c r="B1303" s="324">
        <f t="shared" si="134"/>
        <v>42</v>
      </c>
      <c r="C1303" s="324" t="str">
        <f t="shared" si="134"/>
        <v>Power Savings Blitz</v>
      </c>
      <c r="D1303" s="324" t="str">
        <f t="shared" si="134"/>
        <v>Business</v>
      </c>
      <c r="E1303" s="324">
        <f t="shared" si="134"/>
        <v>2009</v>
      </c>
      <c r="F1303" s="325" t="str">
        <f t="shared" si="134"/>
        <v>Preliminary</v>
      </c>
      <c r="H1303" s="323">
        <f t="shared" si="132"/>
        <v>200</v>
      </c>
      <c r="I1303" s="325" t="s">
        <v>1062</v>
      </c>
      <c r="K1303" s="326">
        <v>0</v>
      </c>
      <c r="L1303" s="198">
        <v>0</v>
      </c>
      <c r="M1303" s="198">
        <v>0</v>
      </c>
      <c r="N1303" s="327">
        <v>0</v>
      </c>
      <c r="O1303" s="198">
        <v>0</v>
      </c>
      <c r="P1303" s="198">
        <v>0</v>
      </c>
      <c r="Q1303" s="328">
        <v>93</v>
      </c>
      <c r="R1303" s="329">
        <v>14.7</v>
      </c>
      <c r="T1303" s="326">
        <v>0</v>
      </c>
      <c r="U1303" s="197">
        <v>0</v>
      </c>
      <c r="V1303" s="198">
        <v>0</v>
      </c>
      <c r="W1303" s="198">
        <v>0</v>
      </c>
      <c r="X1303" s="197">
        <v>0</v>
      </c>
      <c r="Y1303" s="198">
        <v>0</v>
      </c>
      <c r="Z1303" s="199">
        <v>0</v>
      </c>
    </row>
    <row r="1304" spans="1:26" hidden="1">
      <c r="A1304" s="57">
        <f t="shared" si="133"/>
        <v>1298</v>
      </c>
      <c r="B1304" s="58">
        <f t="shared" si="134"/>
        <v>42</v>
      </c>
      <c r="C1304" s="58" t="str">
        <f t="shared" si="134"/>
        <v>Power Savings Blitz</v>
      </c>
      <c r="D1304" s="58" t="str">
        <f t="shared" si="134"/>
        <v>Business</v>
      </c>
      <c r="E1304" s="58">
        <f t="shared" si="134"/>
        <v>2009</v>
      </c>
      <c r="F1304" s="59" t="str">
        <f t="shared" si="134"/>
        <v>Preliminary</v>
      </c>
      <c r="H1304" s="57">
        <f t="shared" si="132"/>
        <v>201</v>
      </c>
      <c r="I1304" s="59" t="s">
        <v>1063</v>
      </c>
      <c r="K1304" s="162">
        <v>0</v>
      </c>
      <c r="L1304" s="163">
        <v>0</v>
      </c>
      <c r="M1304" s="163">
        <v>0</v>
      </c>
      <c r="N1304" s="164">
        <v>0</v>
      </c>
      <c r="O1304" s="163">
        <v>0</v>
      </c>
      <c r="P1304" s="163">
        <v>0</v>
      </c>
      <c r="Q1304" s="165">
        <v>93</v>
      </c>
      <c r="R1304" s="166">
        <v>14.7</v>
      </c>
      <c r="T1304" s="162">
        <v>0</v>
      </c>
      <c r="U1304" s="167">
        <v>0</v>
      </c>
      <c r="V1304" s="163">
        <v>0</v>
      </c>
      <c r="W1304" s="163">
        <v>0</v>
      </c>
      <c r="X1304" s="167">
        <v>0</v>
      </c>
      <c r="Y1304" s="163">
        <v>0</v>
      </c>
      <c r="Z1304" s="169">
        <v>0</v>
      </c>
    </row>
    <row r="1305" spans="1:26" hidden="1">
      <c r="A1305" s="316">
        <f t="shared" si="133"/>
        <v>1299</v>
      </c>
      <c r="B1305" s="147">
        <f>B1104+1</f>
        <v>43</v>
      </c>
      <c r="C1305" s="147" t="s">
        <v>41</v>
      </c>
      <c r="D1305" s="149" t="s">
        <v>42</v>
      </c>
      <c r="E1305" s="148">
        <f>E1104</f>
        <v>2009</v>
      </c>
      <c r="F1305" s="150" t="s">
        <v>40</v>
      </c>
      <c r="H1305" s="316">
        <f t="shared" si="132"/>
        <v>1</v>
      </c>
      <c r="I1305" s="317" t="s">
        <v>1065</v>
      </c>
      <c r="K1305" s="318">
        <v>2.5999999999999999E-2</v>
      </c>
      <c r="L1305" s="206">
        <v>227.76</v>
      </c>
      <c r="M1305" s="206">
        <v>4555.2</v>
      </c>
      <c r="N1305" s="319">
        <v>1.0660000000000001E-2</v>
      </c>
      <c r="O1305" s="206">
        <v>93.381599999999992</v>
      </c>
      <c r="P1305" s="206">
        <v>1867.6319999999998</v>
      </c>
      <c r="Q1305" s="320">
        <v>41</v>
      </c>
      <c r="R1305" s="321">
        <v>20</v>
      </c>
      <c r="T1305" s="318">
        <v>0</v>
      </c>
      <c r="U1305" s="205">
        <v>0</v>
      </c>
      <c r="V1305" s="206">
        <v>0</v>
      </c>
      <c r="W1305" s="206">
        <v>0</v>
      </c>
      <c r="X1305" s="205">
        <v>0</v>
      </c>
      <c r="Y1305" s="206">
        <v>0</v>
      </c>
      <c r="Z1305" s="207">
        <v>0</v>
      </c>
    </row>
    <row r="1306" spans="1:26" hidden="1">
      <c r="A1306" s="23">
        <f t="shared" si="133"/>
        <v>1300</v>
      </c>
      <c r="B1306" s="24">
        <f t="shared" ref="B1306:F1321" si="135">B1305</f>
        <v>43</v>
      </c>
      <c r="C1306" s="24" t="str">
        <f t="shared" si="135"/>
        <v>Multi-Family Energy Efficiency Rebates</v>
      </c>
      <c r="D1306" s="24" t="str">
        <f t="shared" si="135"/>
        <v>Business, Consumer Low-Income</v>
      </c>
      <c r="E1306" s="24">
        <f t="shared" si="135"/>
        <v>2009</v>
      </c>
      <c r="F1306" s="25" t="str">
        <f t="shared" si="135"/>
        <v>Preliminary</v>
      </c>
      <c r="H1306" s="23">
        <f t="shared" si="132"/>
        <v>2</v>
      </c>
      <c r="I1306" s="25" t="s">
        <v>1066</v>
      </c>
      <c r="K1306" s="184">
        <v>7.6999999999999999E-2</v>
      </c>
      <c r="L1306" s="185">
        <v>0</v>
      </c>
      <c r="M1306" s="185">
        <v>0</v>
      </c>
      <c r="N1306" s="186">
        <v>3.1570000000000001E-2</v>
      </c>
      <c r="O1306" s="185">
        <v>0</v>
      </c>
      <c r="P1306" s="185">
        <v>0</v>
      </c>
      <c r="Q1306" s="187">
        <v>41</v>
      </c>
      <c r="R1306" s="188">
        <v>20</v>
      </c>
      <c r="T1306" s="184">
        <v>0</v>
      </c>
      <c r="U1306" s="189">
        <v>0</v>
      </c>
      <c r="V1306" s="185">
        <v>0</v>
      </c>
      <c r="W1306" s="185">
        <v>0</v>
      </c>
      <c r="X1306" s="189">
        <v>0</v>
      </c>
      <c r="Y1306" s="185">
        <v>0</v>
      </c>
      <c r="Z1306" s="190">
        <v>0</v>
      </c>
    </row>
    <row r="1307" spans="1:26" hidden="1">
      <c r="A1307" s="323">
        <f t="shared" si="133"/>
        <v>1301</v>
      </c>
      <c r="B1307" s="324">
        <f t="shared" si="135"/>
        <v>43</v>
      </c>
      <c r="C1307" s="324" t="str">
        <f t="shared" si="135"/>
        <v>Multi-Family Energy Efficiency Rebates</v>
      </c>
      <c r="D1307" s="324" t="str">
        <f t="shared" si="135"/>
        <v>Business, Consumer Low-Income</v>
      </c>
      <c r="E1307" s="324">
        <f t="shared" si="135"/>
        <v>2009</v>
      </c>
      <c r="F1307" s="325" t="str">
        <f t="shared" si="135"/>
        <v>Preliminary</v>
      </c>
      <c r="H1307" s="323">
        <f t="shared" si="132"/>
        <v>3</v>
      </c>
      <c r="I1307" s="325" t="s">
        <v>1067</v>
      </c>
      <c r="K1307" s="326">
        <v>4.5999999999999999E-2</v>
      </c>
      <c r="L1307" s="198">
        <v>402.96</v>
      </c>
      <c r="M1307" s="198">
        <v>8059.2</v>
      </c>
      <c r="N1307" s="327">
        <v>1.8859999999999998E-2</v>
      </c>
      <c r="O1307" s="198">
        <v>165.21360000000001</v>
      </c>
      <c r="P1307" s="198">
        <v>3304.2719999999999</v>
      </c>
      <c r="Q1307" s="328">
        <v>41</v>
      </c>
      <c r="R1307" s="329">
        <v>20</v>
      </c>
      <c r="T1307" s="326">
        <v>0</v>
      </c>
      <c r="U1307" s="197">
        <v>0</v>
      </c>
      <c r="V1307" s="198">
        <v>0</v>
      </c>
      <c r="W1307" s="198">
        <v>0</v>
      </c>
      <c r="X1307" s="197">
        <v>0</v>
      </c>
      <c r="Y1307" s="198">
        <v>0</v>
      </c>
      <c r="Z1307" s="199">
        <v>0</v>
      </c>
    </row>
    <row r="1308" spans="1:26" hidden="1">
      <c r="A1308" s="23">
        <f t="shared" si="133"/>
        <v>1302</v>
      </c>
      <c r="B1308" s="24">
        <f t="shared" si="135"/>
        <v>43</v>
      </c>
      <c r="C1308" s="24" t="str">
        <f t="shared" si="135"/>
        <v>Multi-Family Energy Efficiency Rebates</v>
      </c>
      <c r="D1308" s="24" t="str">
        <f t="shared" si="135"/>
        <v>Business, Consumer Low-Income</v>
      </c>
      <c r="E1308" s="24">
        <f t="shared" si="135"/>
        <v>2009</v>
      </c>
      <c r="F1308" s="25" t="str">
        <f t="shared" si="135"/>
        <v>Preliminary</v>
      </c>
      <c r="H1308" s="23">
        <f t="shared" si="132"/>
        <v>4</v>
      </c>
      <c r="I1308" s="25" t="s">
        <v>1068</v>
      </c>
      <c r="K1308" s="184">
        <v>2.9000000000000001E-2</v>
      </c>
      <c r="L1308" s="185">
        <v>254.04</v>
      </c>
      <c r="M1308" s="185">
        <v>5080.8</v>
      </c>
      <c r="N1308" s="186">
        <v>1.1890000000000001E-2</v>
      </c>
      <c r="O1308" s="185">
        <v>104.15639999999999</v>
      </c>
      <c r="P1308" s="185">
        <v>2083.1280000000002</v>
      </c>
      <c r="Q1308" s="187">
        <v>41</v>
      </c>
      <c r="R1308" s="188">
        <v>20</v>
      </c>
      <c r="T1308" s="184">
        <v>0</v>
      </c>
      <c r="U1308" s="189">
        <v>0</v>
      </c>
      <c r="V1308" s="185">
        <v>0</v>
      </c>
      <c r="W1308" s="185">
        <v>0</v>
      </c>
      <c r="X1308" s="189">
        <v>0</v>
      </c>
      <c r="Y1308" s="185">
        <v>0</v>
      </c>
      <c r="Z1308" s="190">
        <v>0</v>
      </c>
    </row>
    <row r="1309" spans="1:26" hidden="1">
      <c r="A1309" s="323">
        <f t="shared" si="133"/>
        <v>1303</v>
      </c>
      <c r="B1309" s="324">
        <f t="shared" si="135"/>
        <v>43</v>
      </c>
      <c r="C1309" s="324" t="str">
        <f t="shared" si="135"/>
        <v>Multi-Family Energy Efficiency Rebates</v>
      </c>
      <c r="D1309" s="324" t="str">
        <f t="shared" si="135"/>
        <v>Business, Consumer Low-Income</v>
      </c>
      <c r="E1309" s="324">
        <f t="shared" si="135"/>
        <v>2009</v>
      </c>
      <c r="F1309" s="325" t="str">
        <f t="shared" si="135"/>
        <v>Preliminary</v>
      </c>
      <c r="H1309" s="323">
        <f t="shared" si="132"/>
        <v>5</v>
      </c>
      <c r="I1309" s="325" t="s">
        <v>1069</v>
      </c>
      <c r="K1309" s="326">
        <v>4.4999999999999998E-2</v>
      </c>
      <c r="L1309" s="198">
        <v>394.2</v>
      </c>
      <c r="M1309" s="198">
        <v>7884</v>
      </c>
      <c r="N1309" s="327">
        <v>1.8450000000000001E-2</v>
      </c>
      <c r="O1309" s="198">
        <v>161.62199999999999</v>
      </c>
      <c r="P1309" s="198">
        <v>3232.44</v>
      </c>
      <c r="Q1309" s="328">
        <v>41</v>
      </c>
      <c r="R1309" s="329">
        <v>20</v>
      </c>
      <c r="T1309" s="326">
        <v>0</v>
      </c>
      <c r="U1309" s="197">
        <v>0</v>
      </c>
      <c r="V1309" s="198">
        <v>0</v>
      </c>
      <c r="W1309" s="198">
        <v>0</v>
      </c>
      <c r="X1309" s="197">
        <v>0</v>
      </c>
      <c r="Y1309" s="198">
        <v>0</v>
      </c>
      <c r="Z1309" s="199">
        <v>0</v>
      </c>
    </row>
    <row r="1310" spans="1:26" hidden="1">
      <c r="A1310" s="23">
        <f t="shared" si="133"/>
        <v>1304</v>
      </c>
      <c r="B1310" s="24">
        <f t="shared" si="135"/>
        <v>43</v>
      </c>
      <c r="C1310" s="24" t="str">
        <f t="shared" si="135"/>
        <v>Multi-Family Energy Efficiency Rebates</v>
      </c>
      <c r="D1310" s="24" t="str">
        <f t="shared" si="135"/>
        <v>Business, Consumer Low-Income</v>
      </c>
      <c r="E1310" s="24">
        <f t="shared" si="135"/>
        <v>2009</v>
      </c>
      <c r="F1310" s="25" t="str">
        <f t="shared" si="135"/>
        <v>Preliminary</v>
      </c>
      <c r="H1310" s="23">
        <f t="shared" si="132"/>
        <v>6</v>
      </c>
      <c r="I1310" s="25" t="s">
        <v>1070</v>
      </c>
      <c r="K1310" s="184">
        <v>7.3999999999999996E-2</v>
      </c>
      <c r="L1310" s="185">
        <v>648.24</v>
      </c>
      <c r="M1310" s="185">
        <v>12964.8</v>
      </c>
      <c r="N1310" s="186">
        <v>3.0339999999999999E-2</v>
      </c>
      <c r="O1310" s="185">
        <v>265.77839999999998</v>
      </c>
      <c r="P1310" s="185">
        <v>5315.5679999999993</v>
      </c>
      <c r="Q1310" s="187">
        <v>41</v>
      </c>
      <c r="R1310" s="188">
        <v>20</v>
      </c>
      <c r="T1310" s="184">
        <v>0</v>
      </c>
      <c r="U1310" s="189">
        <v>0</v>
      </c>
      <c r="V1310" s="185">
        <v>0</v>
      </c>
      <c r="W1310" s="185">
        <v>0</v>
      </c>
      <c r="X1310" s="189">
        <v>0</v>
      </c>
      <c r="Y1310" s="185">
        <v>0</v>
      </c>
      <c r="Z1310" s="190">
        <v>0</v>
      </c>
    </row>
    <row r="1311" spans="1:26" hidden="1">
      <c r="A1311" s="323">
        <f t="shared" si="133"/>
        <v>1305</v>
      </c>
      <c r="B1311" s="324">
        <f t="shared" si="135"/>
        <v>43</v>
      </c>
      <c r="C1311" s="324" t="str">
        <f t="shared" si="135"/>
        <v>Multi-Family Energy Efficiency Rebates</v>
      </c>
      <c r="D1311" s="324" t="str">
        <f t="shared" si="135"/>
        <v>Business, Consumer Low-Income</v>
      </c>
      <c r="E1311" s="324">
        <f t="shared" si="135"/>
        <v>2009</v>
      </c>
      <c r="F1311" s="325" t="str">
        <f t="shared" si="135"/>
        <v>Preliminary</v>
      </c>
      <c r="H1311" s="323">
        <f t="shared" si="132"/>
        <v>7</v>
      </c>
      <c r="I1311" s="325" t="s">
        <v>1071</v>
      </c>
      <c r="K1311" s="326">
        <v>4.3999999999999997E-2</v>
      </c>
      <c r="L1311" s="198">
        <v>385.44</v>
      </c>
      <c r="M1311" s="198">
        <v>7708.8</v>
      </c>
      <c r="N1311" s="327">
        <v>1.8039999999999997E-2</v>
      </c>
      <c r="O1311" s="198">
        <v>158.03039999999999</v>
      </c>
      <c r="P1311" s="198">
        <v>3160.6079999999997</v>
      </c>
      <c r="Q1311" s="328">
        <v>41</v>
      </c>
      <c r="R1311" s="329">
        <v>20</v>
      </c>
      <c r="T1311" s="326">
        <v>0</v>
      </c>
      <c r="U1311" s="197">
        <v>0</v>
      </c>
      <c r="V1311" s="198">
        <v>0</v>
      </c>
      <c r="W1311" s="198">
        <v>0</v>
      </c>
      <c r="X1311" s="197">
        <v>0</v>
      </c>
      <c r="Y1311" s="198">
        <v>0</v>
      </c>
      <c r="Z1311" s="199">
        <v>0</v>
      </c>
    </row>
    <row r="1312" spans="1:26" hidden="1">
      <c r="A1312" s="23">
        <f t="shared" si="133"/>
        <v>1306</v>
      </c>
      <c r="B1312" s="24">
        <f t="shared" si="135"/>
        <v>43</v>
      </c>
      <c r="C1312" s="24" t="str">
        <f t="shared" si="135"/>
        <v>Multi-Family Energy Efficiency Rebates</v>
      </c>
      <c r="D1312" s="24" t="str">
        <f t="shared" si="135"/>
        <v>Business, Consumer Low-Income</v>
      </c>
      <c r="E1312" s="24">
        <f t="shared" si="135"/>
        <v>2009</v>
      </c>
      <c r="F1312" s="25" t="str">
        <f t="shared" si="135"/>
        <v>Preliminary</v>
      </c>
      <c r="H1312" s="23">
        <f t="shared" si="132"/>
        <v>8</v>
      </c>
      <c r="I1312" s="25" t="s">
        <v>1072</v>
      </c>
      <c r="K1312" s="184">
        <v>5.1999999999999998E-2</v>
      </c>
      <c r="L1312" s="185">
        <v>455.52</v>
      </c>
      <c r="M1312" s="185">
        <v>9110.4</v>
      </c>
      <c r="N1312" s="186">
        <v>2.1320000000000002E-2</v>
      </c>
      <c r="O1312" s="185">
        <v>186.76319999999998</v>
      </c>
      <c r="P1312" s="185">
        <v>3735.2639999999997</v>
      </c>
      <c r="Q1312" s="187">
        <v>41</v>
      </c>
      <c r="R1312" s="188">
        <v>20</v>
      </c>
      <c r="T1312" s="184">
        <v>0</v>
      </c>
      <c r="U1312" s="189">
        <v>0</v>
      </c>
      <c r="V1312" s="185">
        <v>0</v>
      </c>
      <c r="W1312" s="185">
        <v>0</v>
      </c>
      <c r="X1312" s="189">
        <v>0</v>
      </c>
      <c r="Y1312" s="185">
        <v>0</v>
      </c>
      <c r="Z1312" s="190">
        <v>0</v>
      </c>
    </row>
    <row r="1313" spans="1:26" hidden="1">
      <c r="A1313" s="323">
        <f t="shared" si="133"/>
        <v>1307</v>
      </c>
      <c r="B1313" s="324">
        <f t="shared" si="135"/>
        <v>43</v>
      </c>
      <c r="C1313" s="324" t="str">
        <f t="shared" si="135"/>
        <v>Multi-Family Energy Efficiency Rebates</v>
      </c>
      <c r="D1313" s="324" t="str">
        <f t="shared" si="135"/>
        <v>Business, Consumer Low-Income</v>
      </c>
      <c r="E1313" s="324">
        <f t="shared" si="135"/>
        <v>2009</v>
      </c>
      <c r="F1313" s="325" t="str">
        <f t="shared" si="135"/>
        <v>Preliminary</v>
      </c>
      <c r="H1313" s="323">
        <f t="shared" si="132"/>
        <v>9</v>
      </c>
      <c r="I1313" s="325" t="s">
        <v>1073</v>
      </c>
      <c r="K1313" s="326">
        <v>7.0000000000000007E-2</v>
      </c>
      <c r="L1313" s="198">
        <v>613.20000000000005</v>
      </c>
      <c r="M1313" s="198">
        <v>12264</v>
      </c>
      <c r="N1313" s="327">
        <v>2.87E-2</v>
      </c>
      <c r="O1313" s="198">
        <v>251.41200000000001</v>
      </c>
      <c r="P1313" s="198">
        <v>5028.24</v>
      </c>
      <c r="Q1313" s="328">
        <v>41</v>
      </c>
      <c r="R1313" s="329">
        <v>20</v>
      </c>
      <c r="T1313" s="326">
        <v>0</v>
      </c>
      <c r="U1313" s="197">
        <v>0</v>
      </c>
      <c r="V1313" s="198">
        <v>0</v>
      </c>
      <c r="W1313" s="198">
        <v>0</v>
      </c>
      <c r="X1313" s="197">
        <v>0</v>
      </c>
      <c r="Y1313" s="198">
        <v>0</v>
      </c>
      <c r="Z1313" s="199">
        <v>0</v>
      </c>
    </row>
    <row r="1314" spans="1:26" hidden="1">
      <c r="A1314" s="23">
        <f t="shared" si="133"/>
        <v>1308</v>
      </c>
      <c r="B1314" s="24">
        <f t="shared" si="135"/>
        <v>43</v>
      </c>
      <c r="C1314" s="24" t="str">
        <f t="shared" si="135"/>
        <v>Multi-Family Energy Efficiency Rebates</v>
      </c>
      <c r="D1314" s="24" t="str">
        <f t="shared" si="135"/>
        <v>Business, Consumer Low-Income</v>
      </c>
      <c r="E1314" s="24">
        <f t="shared" si="135"/>
        <v>2009</v>
      </c>
      <c r="F1314" s="25" t="str">
        <f t="shared" si="135"/>
        <v>Preliminary</v>
      </c>
      <c r="H1314" s="23">
        <f t="shared" si="132"/>
        <v>10</v>
      </c>
      <c r="I1314" s="25" t="s">
        <v>1074</v>
      </c>
      <c r="K1314" s="184">
        <v>4.3999999999999997E-2</v>
      </c>
      <c r="L1314" s="185">
        <v>385.44</v>
      </c>
      <c r="M1314" s="185">
        <v>7708.8</v>
      </c>
      <c r="N1314" s="186">
        <v>1.8039999999999997E-2</v>
      </c>
      <c r="O1314" s="185">
        <v>158.03039999999999</v>
      </c>
      <c r="P1314" s="185">
        <v>3160.6079999999997</v>
      </c>
      <c r="Q1314" s="187">
        <v>41</v>
      </c>
      <c r="R1314" s="188">
        <v>20</v>
      </c>
      <c r="T1314" s="184">
        <v>0</v>
      </c>
      <c r="U1314" s="189">
        <v>0</v>
      </c>
      <c r="V1314" s="185">
        <v>0</v>
      </c>
      <c r="W1314" s="185">
        <v>0</v>
      </c>
      <c r="X1314" s="189">
        <v>0</v>
      </c>
      <c r="Y1314" s="185">
        <v>0</v>
      </c>
      <c r="Z1314" s="190">
        <v>0</v>
      </c>
    </row>
    <row r="1315" spans="1:26" hidden="1">
      <c r="A1315" s="323">
        <f t="shared" si="133"/>
        <v>1309</v>
      </c>
      <c r="B1315" s="324">
        <f t="shared" si="135"/>
        <v>43</v>
      </c>
      <c r="C1315" s="324" t="str">
        <f t="shared" si="135"/>
        <v>Multi-Family Energy Efficiency Rebates</v>
      </c>
      <c r="D1315" s="324" t="str">
        <f t="shared" si="135"/>
        <v>Business, Consumer Low-Income</v>
      </c>
      <c r="E1315" s="324">
        <f t="shared" si="135"/>
        <v>2009</v>
      </c>
      <c r="F1315" s="325" t="str">
        <f t="shared" si="135"/>
        <v>Preliminary</v>
      </c>
      <c r="H1315" s="323">
        <f t="shared" si="132"/>
        <v>11</v>
      </c>
      <c r="I1315" s="325" t="s">
        <v>1075</v>
      </c>
      <c r="K1315" s="326">
        <v>5.6000000000000001E-2</v>
      </c>
      <c r="L1315" s="198">
        <v>490.56</v>
      </c>
      <c r="M1315" s="198">
        <v>9811.2000000000007</v>
      </c>
      <c r="N1315" s="327">
        <v>2.2960000000000001E-2</v>
      </c>
      <c r="O1315" s="198">
        <v>201.12959999999998</v>
      </c>
      <c r="P1315" s="198">
        <v>4022.5920000000001</v>
      </c>
      <c r="Q1315" s="328">
        <v>41</v>
      </c>
      <c r="R1315" s="329">
        <v>20</v>
      </c>
      <c r="T1315" s="326">
        <v>0</v>
      </c>
      <c r="U1315" s="197">
        <v>0</v>
      </c>
      <c r="V1315" s="198">
        <v>0</v>
      </c>
      <c r="W1315" s="198">
        <v>0</v>
      </c>
      <c r="X1315" s="197">
        <v>0</v>
      </c>
      <c r="Y1315" s="198">
        <v>0</v>
      </c>
      <c r="Z1315" s="199">
        <v>0</v>
      </c>
    </row>
    <row r="1316" spans="1:26" hidden="1">
      <c r="A1316" s="23">
        <f t="shared" si="133"/>
        <v>1310</v>
      </c>
      <c r="B1316" s="24">
        <f t="shared" si="135"/>
        <v>43</v>
      </c>
      <c r="C1316" s="24" t="str">
        <f t="shared" si="135"/>
        <v>Multi-Family Energy Efficiency Rebates</v>
      </c>
      <c r="D1316" s="24" t="str">
        <f t="shared" si="135"/>
        <v>Business, Consumer Low-Income</v>
      </c>
      <c r="E1316" s="24">
        <f t="shared" si="135"/>
        <v>2009</v>
      </c>
      <c r="F1316" s="25" t="str">
        <f t="shared" si="135"/>
        <v>Preliminary</v>
      </c>
      <c r="H1316" s="23">
        <f t="shared" si="132"/>
        <v>12</v>
      </c>
      <c r="I1316" s="25" t="s">
        <v>1076</v>
      </c>
      <c r="K1316" s="184">
        <v>7.1999999999999995E-2</v>
      </c>
      <c r="L1316" s="185">
        <v>630.72</v>
      </c>
      <c r="M1316" s="185">
        <v>12614.4</v>
      </c>
      <c r="N1316" s="186">
        <v>2.9520000000000001E-2</v>
      </c>
      <c r="O1316" s="185">
        <v>258.59519999999998</v>
      </c>
      <c r="P1316" s="185">
        <v>5171.9040000000005</v>
      </c>
      <c r="Q1316" s="187">
        <v>41</v>
      </c>
      <c r="R1316" s="188">
        <v>20</v>
      </c>
      <c r="T1316" s="184">
        <v>0</v>
      </c>
      <c r="U1316" s="189">
        <v>0</v>
      </c>
      <c r="V1316" s="185">
        <v>0</v>
      </c>
      <c r="W1316" s="185">
        <v>0</v>
      </c>
      <c r="X1316" s="189">
        <v>0</v>
      </c>
      <c r="Y1316" s="185">
        <v>0</v>
      </c>
      <c r="Z1316" s="190">
        <v>0</v>
      </c>
    </row>
    <row r="1317" spans="1:26" hidden="1">
      <c r="A1317" s="323">
        <f t="shared" si="133"/>
        <v>1311</v>
      </c>
      <c r="B1317" s="324">
        <f t="shared" si="135"/>
        <v>43</v>
      </c>
      <c r="C1317" s="324" t="str">
        <f t="shared" si="135"/>
        <v>Multi-Family Energy Efficiency Rebates</v>
      </c>
      <c r="D1317" s="324" t="str">
        <f t="shared" si="135"/>
        <v>Business, Consumer Low-Income</v>
      </c>
      <c r="E1317" s="324">
        <f t="shared" si="135"/>
        <v>2009</v>
      </c>
      <c r="F1317" s="325" t="str">
        <f t="shared" si="135"/>
        <v>Preliminary</v>
      </c>
      <c r="H1317" s="323">
        <f t="shared" si="132"/>
        <v>13</v>
      </c>
      <c r="I1317" s="325" t="s">
        <v>1077</v>
      </c>
      <c r="K1317" s="326">
        <v>4.3999999999999997E-2</v>
      </c>
      <c r="L1317" s="198">
        <v>385.44</v>
      </c>
      <c r="M1317" s="198">
        <v>7708.8</v>
      </c>
      <c r="N1317" s="327">
        <v>1.8039999999999997E-2</v>
      </c>
      <c r="O1317" s="198">
        <v>158.03039999999999</v>
      </c>
      <c r="P1317" s="198">
        <v>3160.6079999999997</v>
      </c>
      <c r="Q1317" s="328">
        <v>41</v>
      </c>
      <c r="R1317" s="329">
        <v>20</v>
      </c>
      <c r="T1317" s="326">
        <v>0</v>
      </c>
      <c r="U1317" s="197">
        <v>0</v>
      </c>
      <c r="V1317" s="198">
        <v>0</v>
      </c>
      <c r="W1317" s="198">
        <v>0</v>
      </c>
      <c r="X1317" s="197">
        <v>0</v>
      </c>
      <c r="Y1317" s="198">
        <v>0</v>
      </c>
      <c r="Z1317" s="199">
        <v>0</v>
      </c>
    </row>
    <row r="1318" spans="1:26" hidden="1">
      <c r="A1318" s="23">
        <f t="shared" si="133"/>
        <v>1312</v>
      </c>
      <c r="B1318" s="24">
        <f t="shared" si="135"/>
        <v>43</v>
      </c>
      <c r="C1318" s="24" t="str">
        <f t="shared" si="135"/>
        <v>Multi-Family Energy Efficiency Rebates</v>
      </c>
      <c r="D1318" s="24" t="str">
        <f t="shared" si="135"/>
        <v>Business, Consumer Low-Income</v>
      </c>
      <c r="E1318" s="24">
        <f t="shared" si="135"/>
        <v>2009</v>
      </c>
      <c r="F1318" s="25" t="str">
        <f t="shared" si="135"/>
        <v>Preliminary</v>
      </c>
      <c r="H1318" s="23">
        <f t="shared" si="132"/>
        <v>14</v>
      </c>
      <c r="I1318" s="25" t="s">
        <v>1078</v>
      </c>
      <c r="K1318" s="184">
        <v>0.06</v>
      </c>
      <c r="L1318" s="185">
        <v>525.6</v>
      </c>
      <c r="M1318" s="185">
        <v>10512</v>
      </c>
      <c r="N1318" s="186">
        <v>2.46E-2</v>
      </c>
      <c r="O1318" s="185">
        <v>215.49600000000001</v>
      </c>
      <c r="P1318" s="185">
        <v>4309.92</v>
      </c>
      <c r="Q1318" s="187">
        <v>41</v>
      </c>
      <c r="R1318" s="188">
        <v>20</v>
      </c>
      <c r="T1318" s="184">
        <v>0</v>
      </c>
      <c r="U1318" s="189">
        <v>0</v>
      </c>
      <c r="V1318" s="185">
        <v>0</v>
      </c>
      <c r="W1318" s="185">
        <v>0</v>
      </c>
      <c r="X1318" s="189">
        <v>0</v>
      </c>
      <c r="Y1318" s="185">
        <v>0</v>
      </c>
      <c r="Z1318" s="190">
        <v>0</v>
      </c>
    </row>
    <row r="1319" spans="1:26" hidden="1">
      <c r="A1319" s="323">
        <f t="shared" si="133"/>
        <v>1313</v>
      </c>
      <c r="B1319" s="324">
        <f t="shared" si="135"/>
        <v>43</v>
      </c>
      <c r="C1319" s="324" t="str">
        <f t="shared" si="135"/>
        <v>Multi-Family Energy Efficiency Rebates</v>
      </c>
      <c r="D1319" s="324" t="str">
        <f t="shared" si="135"/>
        <v>Business, Consumer Low-Income</v>
      </c>
      <c r="E1319" s="324">
        <f t="shared" si="135"/>
        <v>2009</v>
      </c>
      <c r="F1319" s="325" t="str">
        <f t="shared" si="135"/>
        <v>Preliminary</v>
      </c>
      <c r="H1319" s="323">
        <f t="shared" si="132"/>
        <v>15</v>
      </c>
      <c r="I1319" s="325" t="s">
        <v>1079</v>
      </c>
      <c r="K1319" s="326">
        <v>7.0999999999999994E-2</v>
      </c>
      <c r="L1319" s="198">
        <v>621.96</v>
      </c>
      <c r="M1319" s="198">
        <v>12439.2</v>
      </c>
      <c r="N1319" s="327">
        <v>2.9109999999999997E-2</v>
      </c>
      <c r="O1319" s="198">
        <v>255.00360000000001</v>
      </c>
      <c r="P1319" s="198">
        <v>5100.0720000000001</v>
      </c>
      <c r="Q1319" s="328">
        <v>41</v>
      </c>
      <c r="R1319" s="329">
        <v>20</v>
      </c>
      <c r="T1319" s="326">
        <v>0</v>
      </c>
      <c r="U1319" s="197">
        <v>0</v>
      </c>
      <c r="V1319" s="198">
        <v>0</v>
      </c>
      <c r="W1319" s="198">
        <v>0</v>
      </c>
      <c r="X1319" s="197">
        <v>0</v>
      </c>
      <c r="Y1319" s="198">
        <v>0</v>
      </c>
      <c r="Z1319" s="199">
        <v>0</v>
      </c>
    </row>
    <row r="1320" spans="1:26" hidden="1">
      <c r="A1320" s="23">
        <f t="shared" si="133"/>
        <v>1314</v>
      </c>
      <c r="B1320" s="24">
        <f t="shared" si="135"/>
        <v>43</v>
      </c>
      <c r="C1320" s="24" t="str">
        <f t="shared" si="135"/>
        <v>Multi-Family Energy Efficiency Rebates</v>
      </c>
      <c r="D1320" s="24" t="str">
        <f t="shared" si="135"/>
        <v>Business, Consumer Low-Income</v>
      </c>
      <c r="E1320" s="24">
        <f t="shared" si="135"/>
        <v>2009</v>
      </c>
      <c r="F1320" s="25" t="str">
        <f t="shared" si="135"/>
        <v>Preliminary</v>
      </c>
      <c r="H1320" s="23">
        <f t="shared" si="132"/>
        <v>16</v>
      </c>
      <c r="I1320" s="25" t="s">
        <v>1080</v>
      </c>
      <c r="K1320" s="184">
        <v>1.9E-2</v>
      </c>
      <c r="L1320" s="185">
        <v>166.44</v>
      </c>
      <c r="M1320" s="185">
        <v>3328.8</v>
      </c>
      <c r="N1320" s="186">
        <v>7.79E-3</v>
      </c>
      <c r="O1320" s="185">
        <v>68.240399999999994</v>
      </c>
      <c r="P1320" s="185">
        <v>1364.8080000000002</v>
      </c>
      <c r="Q1320" s="187">
        <v>41</v>
      </c>
      <c r="R1320" s="188">
        <v>20</v>
      </c>
      <c r="T1320" s="184">
        <v>0</v>
      </c>
      <c r="U1320" s="189">
        <v>0</v>
      </c>
      <c r="V1320" s="185">
        <v>0</v>
      </c>
      <c r="W1320" s="185">
        <v>0</v>
      </c>
      <c r="X1320" s="189">
        <v>0</v>
      </c>
      <c r="Y1320" s="185">
        <v>0</v>
      </c>
      <c r="Z1320" s="190">
        <v>0</v>
      </c>
    </row>
    <row r="1321" spans="1:26" hidden="1">
      <c r="A1321" s="323">
        <f t="shared" si="133"/>
        <v>1315</v>
      </c>
      <c r="B1321" s="324">
        <f t="shared" si="135"/>
        <v>43</v>
      </c>
      <c r="C1321" s="324" t="str">
        <f t="shared" si="135"/>
        <v>Multi-Family Energy Efficiency Rebates</v>
      </c>
      <c r="D1321" s="324" t="str">
        <f t="shared" si="135"/>
        <v>Business, Consumer Low-Income</v>
      </c>
      <c r="E1321" s="324">
        <f t="shared" si="135"/>
        <v>2009</v>
      </c>
      <c r="F1321" s="325" t="str">
        <f t="shared" si="135"/>
        <v>Preliminary</v>
      </c>
      <c r="H1321" s="323">
        <f t="shared" si="132"/>
        <v>17</v>
      </c>
      <c r="I1321" s="325" t="s">
        <v>1081</v>
      </c>
      <c r="K1321" s="326">
        <v>2.7E-2</v>
      </c>
      <c r="L1321" s="198">
        <v>232.14</v>
      </c>
      <c r="M1321" s="198">
        <v>4642.8</v>
      </c>
      <c r="N1321" s="327">
        <v>1.107E-2</v>
      </c>
      <c r="O1321" s="198">
        <v>95.177399999999992</v>
      </c>
      <c r="P1321" s="198">
        <v>1903.5479999999995</v>
      </c>
      <c r="Q1321" s="328">
        <v>41</v>
      </c>
      <c r="R1321" s="329">
        <v>20</v>
      </c>
      <c r="T1321" s="326">
        <v>0</v>
      </c>
      <c r="U1321" s="197">
        <v>0</v>
      </c>
      <c r="V1321" s="198">
        <v>0</v>
      </c>
      <c r="W1321" s="198">
        <v>0</v>
      </c>
      <c r="X1321" s="197">
        <v>0</v>
      </c>
      <c r="Y1321" s="198">
        <v>0</v>
      </c>
      <c r="Z1321" s="199">
        <v>0</v>
      </c>
    </row>
    <row r="1322" spans="1:26" hidden="1">
      <c r="A1322" s="23">
        <f t="shared" si="133"/>
        <v>1316</v>
      </c>
      <c r="B1322" s="24">
        <f t="shared" ref="B1322:F1337" si="136">B1321</f>
        <v>43</v>
      </c>
      <c r="C1322" s="24" t="str">
        <f t="shared" si="136"/>
        <v>Multi-Family Energy Efficiency Rebates</v>
      </c>
      <c r="D1322" s="24" t="str">
        <f t="shared" si="136"/>
        <v>Business, Consumer Low-Income</v>
      </c>
      <c r="E1322" s="24">
        <f t="shared" si="136"/>
        <v>2009</v>
      </c>
      <c r="F1322" s="25" t="str">
        <f t="shared" si="136"/>
        <v>Preliminary</v>
      </c>
      <c r="H1322" s="23">
        <f t="shared" si="132"/>
        <v>18</v>
      </c>
      <c r="I1322" s="25" t="s">
        <v>1082</v>
      </c>
      <c r="K1322" s="184">
        <v>4.4999999999999998E-2</v>
      </c>
      <c r="L1322" s="185">
        <v>394.2</v>
      </c>
      <c r="M1322" s="185">
        <v>7884</v>
      </c>
      <c r="N1322" s="186">
        <v>1.8450000000000001E-2</v>
      </c>
      <c r="O1322" s="185">
        <v>161.62199999999999</v>
      </c>
      <c r="P1322" s="185">
        <v>3232.44</v>
      </c>
      <c r="Q1322" s="187">
        <v>41</v>
      </c>
      <c r="R1322" s="188">
        <v>20</v>
      </c>
      <c r="T1322" s="184">
        <v>0</v>
      </c>
      <c r="U1322" s="189">
        <v>0</v>
      </c>
      <c r="V1322" s="185">
        <v>0</v>
      </c>
      <c r="W1322" s="185">
        <v>0</v>
      </c>
      <c r="X1322" s="189">
        <v>0</v>
      </c>
      <c r="Y1322" s="185">
        <v>0</v>
      </c>
      <c r="Z1322" s="190">
        <v>0</v>
      </c>
    </row>
    <row r="1323" spans="1:26" hidden="1">
      <c r="A1323" s="323">
        <f t="shared" si="133"/>
        <v>1317</v>
      </c>
      <c r="B1323" s="324">
        <f t="shared" si="136"/>
        <v>43</v>
      </c>
      <c r="C1323" s="324" t="str">
        <f t="shared" si="136"/>
        <v>Multi-Family Energy Efficiency Rebates</v>
      </c>
      <c r="D1323" s="324" t="str">
        <f t="shared" si="136"/>
        <v>Business, Consumer Low-Income</v>
      </c>
      <c r="E1323" s="324">
        <f t="shared" si="136"/>
        <v>2009</v>
      </c>
      <c r="F1323" s="325" t="str">
        <f t="shared" si="136"/>
        <v>Preliminary</v>
      </c>
      <c r="H1323" s="323">
        <f t="shared" si="132"/>
        <v>19</v>
      </c>
      <c r="I1323" s="325" t="s">
        <v>1083</v>
      </c>
      <c r="K1323" s="326">
        <v>0.05</v>
      </c>
      <c r="L1323" s="198">
        <v>438</v>
      </c>
      <c r="M1323" s="198">
        <v>8760</v>
      </c>
      <c r="N1323" s="327">
        <v>2.0500000000000004E-2</v>
      </c>
      <c r="O1323" s="198">
        <v>179.58</v>
      </c>
      <c r="P1323" s="198">
        <v>3591.6</v>
      </c>
      <c r="Q1323" s="328">
        <v>41</v>
      </c>
      <c r="R1323" s="329">
        <v>20</v>
      </c>
      <c r="T1323" s="326">
        <v>0</v>
      </c>
      <c r="U1323" s="197">
        <v>0</v>
      </c>
      <c r="V1323" s="198">
        <v>0</v>
      </c>
      <c r="W1323" s="198">
        <v>0</v>
      </c>
      <c r="X1323" s="197">
        <v>0</v>
      </c>
      <c r="Y1323" s="198">
        <v>0</v>
      </c>
      <c r="Z1323" s="199">
        <v>0</v>
      </c>
    </row>
    <row r="1324" spans="1:26" hidden="1">
      <c r="A1324" s="23">
        <f t="shared" si="133"/>
        <v>1318</v>
      </c>
      <c r="B1324" s="24">
        <f t="shared" si="136"/>
        <v>43</v>
      </c>
      <c r="C1324" s="24" t="str">
        <f t="shared" si="136"/>
        <v>Multi-Family Energy Efficiency Rebates</v>
      </c>
      <c r="D1324" s="24" t="str">
        <f t="shared" si="136"/>
        <v>Business, Consumer Low-Income</v>
      </c>
      <c r="E1324" s="24">
        <f t="shared" si="136"/>
        <v>2009</v>
      </c>
      <c r="F1324" s="25" t="str">
        <f t="shared" si="136"/>
        <v>Preliminary</v>
      </c>
      <c r="H1324" s="23">
        <f t="shared" si="132"/>
        <v>20</v>
      </c>
      <c r="I1324" s="25" t="s">
        <v>1084</v>
      </c>
      <c r="K1324" s="184">
        <v>2.1000000000000001E-2</v>
      </c>
      <c r="L1324" s="185">
        <v>183.96</v>
      </c>
      <c r="M1324" s="185">
        <v>3679.2</v>
      </c>
      <c r="N1324" s="186">
        <v>8.6100000000000013E-3</v>
      </c>
      <c r="O1324" s="185">
        <v>75.423600000000008</v>
      </c>
      <c r="P1324" s="185">
        <v>1508.4720000000002</v>
      </c>
      <c r="Q1324" s="187">
        <v>41</v>
      </c>
      <c r="R1324" s="188">
        <v>20</v>
      </c>
      <c r="T1324" s="184">
        <v>0</v>
      </c>
      <c r="U1324" s="189">
        <v>0</v>
      </c>
      <c r="V1324" s="185">
        <v>0</v>
      </c>
      <c r="W1324" s="185">
        <v>0</v>
      </c>
      <c r="X1324" s="189">
        <v>0</v>
      </c>
      <c r="Y1324" s="185">
        <v>0</v>
      </c>
      <c r="Z1324" s="190">
        <v>0</v>
      </c>
    </row>
    <row r="1325" spans="1:26" hidden="1">
      <c r="A1325" s="323">
        <f t="shared" si="133"/>
        <v>1319</v>
      </c>
      <c r="B1325" s="324">
        <f t="shared" si="136"/>
        <v>43</v>
      </c>
      <c r="C1325" s="324" t="str">
        <f t="shared" si="136"/>
        <v>Multi-Family Energy Efficiency Rebates</v>
      </c>
      <c r="D1325" s="324" t="str">
        <f t="shared" si="136"/>
        <v>Business, Consumer Low-Income</v>
      </c>
      <c r="E1325" s="324">
        <f t="shared" si="136"/>
        <v>2009</v>
      </c>
      <c r="F1325" s="325" t="str">
        <f t="shared" si="136"/>
        <v>Preliminary</v>
      </c>
      <c r="H1325" s="323">
        <f t="shared" si="132"/>
        <v>21</v>
      </c>
      <c r="I1325" s="325" t="s">
        <v>1085</v>
      </c>
      <c r="K1325" s="326">
        <v>0.03</v>
      </c>
      <c r="L1325" s="198">
        <v>258.42</v>
      </c>
      <c r="M1325" s="198">
        <v>5168.3999999999996</v>
      </c>
      <c r="N1325" s="327">
        <v>1.23E-2</v>
      </c>
      <c r="O1325" s="198">
        <v>105.9522</v>
      </c>
      <c r="P1325" s="198">
        <v>2119.0440000000003</v>
      </c>
      <c r="Q1325" s="328">
        <v>41</v>
      </c>
      <c r="R1325" s="329">
        <v>20</v>
      </c>
      <c r="T1325" s="326">
        <v>0</v>
      </c>
      <c r="U1325" s="197">
        <v>0</v>
      </c>
      <c r="V1325" s="198">
        <v>0</v>
      </c>
      <c r="W1325" s="198">
        <v>0</v>
      </c>
      <c r="X1325" s="197">
        <v>0</v>
      </c>
      <c r="Y1325" s="198">
        <v>0</v>
      </c>
      <c r="Z1325" s="199">
        <v>0</v>
      </c>
    </row>
    <row r="1326" spans="1:26" hidden="1">
      <c r="A1326" s="23">
        <f t="shared" si="133"/>
        <v>1320</v>
      </c>
      <c r="B1326" s="24">
        <f t="shared" si="136"/>
        <v>43</v>
      </c>
      <c r="C1326" s="24" t="str">
        <f t="shared" si="136"/>
        <v>Multi-Family Energy Efficiency Rebates</v>
      </c>
      <c r="D1326" s="24" t="str">
        <f t="shared" si="136"/>
        <v>Business, Consumer Low-Income</v>
      </c>
      <c r="E1326" s="24">
        <f t="shared" si="136"/>
        <v>2009</v>
      </c>
      <c r="F1326" s="25" t="str">
        <f t="shared" si="136"/>
        <v>Preliminary</v>
      </c>
      <c r="H1326" s="23">
        <f t="shared" si="132"/>
        <v>22</v>
      </c>
      <c r="I1326" s="25" t="s">
        <v>1086</v>
      </c>
      <c r="K1326" s="184">
        <v>4.4999999999999998E-2</v>
      </c>
      <c r="L1326" s="185">
        <v>394.2</v>
      </c>
      <c r="M1326" s="185">
        <v>7884</v>
      </c>
      <c r="N1326" s="186">
        <v>1.8450000000000001E-2</v>
      </c>
      <c r="O1326" s="185">
        <v>161.62199999999999</v>
      </c>
      <c r="P1326" s="185">
        <v>3232.44</v>
      </c>
      <c r="Q1326" s="187">
        <v>41</v>
      </c>
      <c r="R1326" s="188">
        <v>20</v>
      </c>
      <c r="T1326" s="184">
        <v>0</v>
      </c>
      <c r="U1326" s="189">
        <v>0</v>
      </c>
      <c r="V1326" s="185">
        <v>0</v>
      </c>
      <c r="W1326" s="185">
        <v>0</v>
      </c>
      <c r="X1326" s="189">
        <v>0</v>
      </c>
      <c r="Y1326" s="185">
        <v>0</v>
      </c>
      <c r="Z1326" s="190">
        <v>0</v>
      </c>
    </row>
    <row r="1327" spans="1:26" hidden="1">
      <c r="A1327" s="323">
        <f t="shared" si="133"/>
        <v>1321</v>
      </c>
      <c r="B1327" s="324">
        <f t="shared" si="136"/>
        <v>43</v>
      </c>
      <c r="C1327" s="324" t="str">
        <f t="shared" si="136"/>
        <v>Multi-Family Energy Efficiency Rebates</v>
      </c>
      <c r="D1327" s="324" t="str">
        <f t="shared" si="136"/>
        <v>Business, Consumer Low-Income</v>
      </c>
      <c r="E1327" s="324">
        <f t="shared" si="136"/>
        <v>2009</v>
      </c>
      <c r="F1327" s="325" t="str">
        <f t="shared" si="136"/>
        <v>Preliminary</v>
      </c>
      <c r="H1327" s="323">
        <f t="shared" si="132"/>
        <v>23</v>
      </c>
      <c r="I1327" s="325" t="s">
        <v>1087</v>
      </c>
      <c r="K1327" s="326">
        <v>5.2999999999999999E-2</v>
      </c>
      <c r="L1327" s="198">
        <v>464.28</v>
      </c>
      <c r="M1327" s="198">
        <v>9285.6</v>
      </c>
      <c r="N1327" s="327">
        <v>2.1729999999999999E-2</v>
      </c>
      <c r="O1327" s="198">
        <v>190.35479999999998</v>
      </c>
      <c r="P1327" s="198">
        <v>3807.0959999999991</v>
      </c>
      <c r="Q1327" s="328">
        <v>41</v>
      </c>
      <c r="R1327" s="329">
        <v>20</v>
      </c>
      <c r="T1327" s="326">
        <v>0</v>
      </c>
      <c r="U1327" s="197">
        <v>0</v>
      </c>
      <c r="V1327" s="198">
        <v>0</v>
      </c>
      <c r="W1327" s="198">
        <v>0</v>
      </c>
      <c r="X1327" s="197">
        <v>0</v>
      </c>
      <c r="Y1327" s="198">
        <v>0</v>
      </c>
      <c r="Z1327" s="199">
        <v>0</v>
      </c>
    </row>
    <row r="1328" spans="1:26" hidden="1">
      <c r="A1328" s="23">
        <f t="shared" si="133"/>
        <v>1322</v>
      </c>
      <c r="B1328" s="24">
        <f t="shared" si="136"/>
        <v>43</v>
      </c>
      <c r="C1328" s="24" t="str">
        <f t="shared" si="136"/>
        <v>Multi-Family Energy Efficiency Rebates</v>
      </c>
      <c r="D1328" s="24" t="str">
        <f t="shared" si="136"/>
        <v>Business, Consumer Low-Income</v>
      </c>
      <c r="E1328" s="24">
        <f t="shared" si="136"/>
        <v>2009</v>
      </c>
      <c r="F1328" s="25" t="str">
        <f t="shared" si="136"/>
        <v>Preliminary</v>
      </c>
      <c r="H1328" s="23">
        <f t="shared" si="132"/>
        <v>24</v>
      </c>
      <c r="I1328" s="25" t="s">
        <v>1088</v>
      </c>
      <c r="K1328" s="184">
        <v>0.15</v>
      </c>
      <c r="L1328" s="185">
        <v>1314</v>
      </c>
      <c r="M1328" s="185">
        <v>26280</v>
      </c>
      <c r="N1328" s="186">
        <v>6.1499999999999992E-2</v>
      </c>
      <c r="O1328" s="185">
        <v>538.74</v>
      </c>
      <c r="P1328" s="185">
        <v>10774.8</v>
      </c>
      <c r="Q1328" s="187">
        <v>41</v>
      </c>
      <c r="R1328" s="188">
        <v>20</v>
      </c>
      <c r="T1328" s="184">
        <v>0</v>
      </c>
      <c r="U1328" s="189">
        <v>0</v>
      </c>
      <c r="V1328" s="185">
        <v>0</v>
      </c>
      <c r="W1328" s="185">
        <v>0</v>
      </c>
      <c r="X1328" s="189">
        <v>0</v>
      </c>
      <c r="Y1328" s="185">
        <v>0</v>
      </c>
      <c r="Z1328" s="190">
        <v>0</v>
      </c>
    </row>
    <row r="1329" spans="1:26" hidden="1">
      <c r="A1329" s="323">
        <f t="shared" si="133"/>
        <v>1323</v>
      </c>
      <c r="B1329" s="324">
        <f t="shared" si="136"/>
        <v>43</v>
      </c>
      <c r="C1329" s="324" t="str">
        <f t="shared" si="136"/>
        <v>Multi-Family Energy Efficiency Rebates</v>
      </c>
      <c r="D1329" s="324" t="str">
        <f t="shared" si="136"/>
        <v>Business, Consumer Low-Income</v>
      </c>
      <c r="E1329" s="324">
        <f t="shared" si="136"/>
        <v>2009</v>
      </c>
      <c r="F1329" s="325" t="str">
        <f t="shared" si="136"/>
        <v>Preliminary</v>
      </c>
      <c r="H1329" s="323">
        <f t="shared" si="132"/>
        <v>25</v>
      </c>
      <c r="I1329" s="325" t="s">
        <v>1089</v>
      </c>
      <c r="K1329" s="326">
        <v>0.22800000000000001</v>
      </c>
      <c r="L1329" s="198">
        <v>1997.28</v>
      </c>
      <c r="M1329" s="198">
        <v>39945.599999999999</v>
      </c>
      <c r="N1329" s="327">
        <v>9.3480000000000008E-2</v>
      </c>
      <c r="O1329" s="198">
        <v>818.88479999999993</v>
      </c>
      <c r="P1329" s="198">
        <v>16377.695999999998</v>
      </c>
      <c r="Q1329" s="328">
        <v>41</v>
      </c>
      <c r="R1329" s="329">
        <v>20</v>
      </c>
      <c r="T1329" s="326">
        <v>0</v>
      </c>
      <c r="U1329" s="197">
        <v>0</v>
      </c>
      <c r="V1329" s="198">
        <v>0</v>
      </c>
      <c r="W1329" s="198">
        <v>0</v>
      </c>
      <c r="X1329" s="197">
        <v>0</v>
      </c>
      <c r="Y1329" s="198">
        <v>0</v>
      </c>
      <c r="Z1329" s="199">
        <v>0</v>
      </c>
    </row>
    <row r="1330" spans="1:26" hidden="1">
      <c r="A1330" s="23">
        <f t="shared" si="133"/>
        <v>1324</v>
      </c>
      <c r="B1330" s="24">
        <f t="shared" si="136"/>
        <v>43</v>
      </c>
      <c r="C1330" s="24" t="str">
        <f t="shared" si="136"/>
        <v>Multi-Family Energy Efficiency Rebates</v>
      </c>
      <c r="D1330" s="24" t="str">
        <f t="shared" si="136"/>
        <v>Business, Consumer Low-Income</v>
      </c>
      <c r="E1330" s="24">
        <f t="shared" si="136"/>
        <v>2009</v>
      </c>
      <c r="F1330" s="25" t="str">
        <f t="shared" si="136"/>
        <v>Preliminary</v>
      </c>
      <c r="H1330" s="23">
        <f t="shared" si="132"/>
        <v>26</v>
      </c>
      <c r="I1330" s="25" t="s">
        <v>1090</v>
      </c>
      <c r="K1330" s="184">
        <v>0.19700000000000001</v>
      </c>
      <c r="L1330" s="185">
        <v>1725.72</v>
      </c>
      <c r="M1330" s="185">
        <v>34514.400000000001</v>
      </c>
      <c r="N1330" s="186">
        <v>8.0769999999999995E-2</v>
      </c>
      <c r="O1330" s="185">
        <v>707.54520000000002</v>
      </c>
      <c r="P1330" s="185">
        <v>14150.904000000002</v>
      </c>
      <c r="Q1330" s="187">
        <v>41</v>
      </c>
      <c r="R1330" s="188">
        <v>20</v>
      </c>
      <c r="T1330" s="184">
        <v>0</v>
      </c>
      <c r="U1330" s="189">
        <v>0</v>
      </c>
      <c r="V1330" s="185">
        <v>0</v>
      </c>
      <c r="W1330" s="185">
        <v>0</v>
      </c>
      <c r="X1330" s="189">
        <v>0</v>
      </c>
      <c r="Y1330" s="185">
        <v>0</v>
      </c>
      <c r="Z1330" s="190">
        <v>0</v>
      </c>
    </row>
    <row r="1331" spans="1:26" hidden="1">
      <c r="A1331" s="323">
        <f t="shared" si="133"/>
        <v>1325</v>
      </c>
      <c r="B1331" s="324">
        <f t="shared" si="136"/>
        <v>43</v>
      </c>
      <c r="C1331" s="324" t="str">
        <f t="shared" si="136"/>
        <v>Multi-Family Energy Efficiency Rebates</v>
      </c>
      <c r="D1331" s="324" t="str">
        <f t="shared" si="136"/>
        <v>Business, Consumer Low-Income</v>
      </c>
      <c r="E1331" s="324">
        <f t="shared" si="136"/>
        <v>2009</v>
      </c>
      <c r="F1331" s="325" t="str">
        <f t="shared" si="136"/>
        <v>Preliminary</v>
      </c>
      <c r="H1331" s="323">
        <f t="shared" si="132"/>
        <v>27</v>
      </c>
      <c r="I1331" s="325" t="s">
        <v>1091</v>
      </c>
      <c r="K1331" s="326">
        <v>0.17</v>
      </c>
      <c r="L1331" s="198">
        <v>1489.2</v>
      </c>
      <c r="M1331" s="198">
        <v>29784</v>
      </c>
      <c r="N1331" s="327">
        <v>6.9700000000000012E-2</v>
      </c>
      <c r="O1331" s="198">
        <v>610.572</v>
      </c>
      <c r="P1331" s="198">
        <v>12211.44</v>
      </c>
      <c r="Q1331" s="328">
        <v>41</v>
      </c>
      <c r="R1331" s="329">
        <v>20</v>
      </c>
      <c r="T1331" s="326">
        <v>0</v>
      </c>
      <c r="U1331" s="197">
        <v>0</v>
      </c>
      <c r="V1331" s="198">
        <v>0</v>
      </c>
      <c r="W1331" s="198">
        <v>0</v>
      </c>
      <c r="X1331" s="197">
        <v>0</v>
      </c>
      <c r="Y1331" s="198">
        <v>0</v>
      </c>
      <c r="Z1331" s="199">
        <v>0</v>
      </c>
    </row>
    <row r="1332" spans="1:26" hidden="1">
      <c r="A1332" s="23">
        <f t="shared" si="133"/>
        <v>1326</v>
      </c>
      <c r="B1332" s="24">
        <f t="shared" si="136"/>
        <v>43</v>
      </c>
      <c r="C1332" s="24" t="str">
        <f t="shared" si="136"/>
        <v>Multi-Family Energy Efficiency Rebates</v>
      </c>
      <c r="D1332" s="24" t="str">
        <f t="shared" si="136"/>
        <v>Business, Consumer Low-Income</v>
      </c>
      <c r="E1332" s="24">
        <f t="shared" si="136"/>
        <v>2009</v>
      </c>
      <c r="F1332" s="25" t="str">
        <f t="shared" si="136"/>
        <v>Preliminary</v>
      </c>
      <c r="H1332" s="23">
        <f t="shared" si="132"/>
        <v>28</v>
      </c>
      <c r="I1332" s="25" t="s">
        <v>1092</v>
      </c>
      <c r="K1332" s="184">
        <v>0.23899999999999999</v>
      </c>
      <c r="L1332" s="185">
        <v>2093.64</v>
      </c>
      <c r="M1332" s="185">
        <v>41872.800000000003</v>
      </c>
      <c r="N1332" s="186">
        <v>9.7989999999999994E-2</v>
      </c>
      <c r="O1332" s="185">
        <v>858.39239999999995</v>
      </c>
      <c r="P1332" s="185">
        <v>17167.847999999998</v>
      </c>
      <c r="Q1332" s="187">
        <v>41</v>
      </c>
      <c r="R1332" s="188">
        <v>20</v>
      </c>
      <c r="T1332" s="184">
        <v>0</v>
      </c>
      <c r="U1332" s="189">
        <v>0</v>
      </c>
      <c r="V1332" s="185">
        <v>0</v>
      </c>
      <c r="W1332" s="185">
        <v>0</v>
      </c>
      <c r="X1332" s="189">
        <v>0</v>
      </c>
      <c r="Y1332" s="185">
        <v>0</v>
      </c>
      <c r="Z1332" s="190">
        <v>0</v>
      </c>
    </row>
    <row r="1333" spans="1:26" hidden="1">
      <c r="A1333" s="323">
        <f t="shared" si="133"/>
        <v>1327</v>
      </c>
      <c r="B1333" s="324">
        <f t="shared" si="136"/>
        <v>43</v>
      </c>
      <c r="C1333" s="324" t="str">
        <f t="shared" si="136"/>
        <v>Multi-Family Energy Efficiency Rebates</v>
      </c>
      <c r="D1333" s="324" t="str">
        <f t="shared" si="136"/>
        <v>Business, Consumer Low-Income</v>
      </c>
      <c r="E1333" s="324">
        <f t="shared" si="136"/>
        <v>2009</v>
      </c>
      <c r="F1333" s="325" t="str">
        <f t="shared" si="136"/>
        <v>Preliminary</v>
      </c>
      <c r="H1333" s="323">
        <f t="shared" si="132"/>
        <v>29</v>
      </c>
      <c r="I1333" s="325" t="s">
        <v>1093</v>
      </c>
      <c r="K1333" s="326">
        <v>0.24199999999999999</v>
      </c>
      <c r="L1333" s="198">
        <v>2119.92</v>
      </c>
      <c r="M1333" s="198">
        <v>42398.400000000001</v>
      </c>
      <c r="N1333" s="327">
        <v>9.9220000000000003E-2</v>
      </c>
      <c r="O1333" s="198">
        <v>869.16719999999998</v>
      </c>
      <c r="P1333" s="198">
        <v>17383.344000000001</v>
      </c>
      <c r="Q1333" s="328">
        <v>41</v>
      </c>
      <c r="R1333" s="329">
        <v>20</v>
      </c>
      <c r="T1333" s="326">
        <v>0</v>
      </c>
      <c r="U1333" s="197">
        <v>0</v>
      </c>
      <c r="V1333" s="198">
        <v>0</v>
      </c>
      <c r="W1333" s="198">
        <v>0</v>
      </c>
      <c r="X1333" s="197">
        <v>0</v>
      </c>
      <c r="Y1333" s="198">
        <v>0</v>
      </c>
      <c r="Z1333" s="199">
        <v>0</v>
      </c>
    </row>
    <row r="1334" spans="1:26" hidden="1">
      <c r="A1334" s="23">
        <f t="shared" si="133"/>
        <v>1328</v>
      </c>
      <c r="B1334" s="24">
        <f t="shared" si="136"/>
        <v>43</v>
      </c>
      <c r="C1334" s="24" t="str">
        <f t="shared" si="136"/>
        <v>Multi-Family Energy Efficiency Rebates</v>
      </c>
      <c r="D1334" s="24" t="str">
        <f t="shared" si="136"/>
        <v>Business, Consumer Low-Income</v>
      </c>
      <c r="E1334" s="24">
        <f t="shared" si="136"/>
        <v>2009</v>
      </c>
      <c r="F1334" s="25" t="str">
        <f t="shared" si="136"/>
        <v>Preliminary</v>
      </c>
      <c r="H1334" s="23">
        <f t="shared" si="132"/>
        <v>30</v>
      </c>
      <c r="I1334" s="25" t="s">
        <v>1094</v>
      </c>
      <c r="K1334" s="184">
        <v>1.7999999999999999E-2</v>
      </c>
      <c r="L1334" s="185">
        <v>154.76</v>
      </c>
      <c r="M1334" s="185">
        <v>3095.2</v>
      </c>
      <c r="N1334" s="186">
        <v>7.3800000000000003E-3</v>
      </c>
      <c r="O1334" s="185">
        <v>63.451599999999999</v>
      </c>
      <c r="P1334" s="185">
        <v>1269.0319999999999</v>
      </c>
      <c r="Q1334" s="187">
        <v>41</v>
      </c>
      <c r="R1334" s="188">
        <v>20</v>
      </c>
      <c r="T1334" s="184">
        <v>0</v>
      </c>
      <c r="U1334" s="189">
        <v>0</v>
      </c>
      <c r="V1334" s="185">
        <v>0</v>
      </c>
      <c r="W1334" s="185">
        <v>0</v>
      </c>
      <c r="X1334" s="189">
        <v>0</v>
      </c>
      <c r="Y1334" s="185">
        <v>0</v>
      </c>
      <c r="Z1334" s="190">
        <v>0</v>
      </c>
    </row>
    <row r="1335" spans="1:26" hidden="1">
      <c r="A1335" s="323">
        <f t="shared" si="133"/>
        <v>1329</v>
      </c>
      <c r="B1335" s="324">
        <f t="shared" si="136"/>
        <v>43</v>
      </c>
      <c r="C1335" s="324" t="str">
        <f t="shared" si="136"/>
        <v>Multi-Family Energy Efficiency Rebates</v>
      </c>
      <c r="D1335" s="324" t="str">
        <f t="shared" si="136"/>
        <v>Business, Consumer Low-Income</v>
      </c>
      <c r="E1335" s="324">
        <f t="shared" si="136"/>
        <v>2009</v>
      </c>
      <c r="F1335" s="325" t="str">
        <f t="shared" si="136"/>
        <v>Preliminary</v>
      </c>
      <c r="H1335" s="323">
        <f t="shared" si="132"/>
        <v>31</v>
      </c>
      <c r="I1335" s="325" t="s">
        <v>1095</v>
      </c>
      <c r="K1335" s="326">
        <v>2.5999999999999999E-2</v>
      </c>
      <c r="L1335" s="198">
        <v>224.84</v>
      </c>
      <c r="M1335" s="198">
        <v>4496.8</v>
      </c>
      <c r="N1335" s="327">
        <v>1.0660000000000001E-2</v>
      </c>
      <c r="O1335" s="198">
        <v>92.184400000000011</v>
      </c>
      <c r="P1335" s="198">
        <v>1843.6880000000001</v>
      </c>
      <c r="Q1335" s="328">
        <v>41</v>
      </c>
      <c r="R1335" s="329">
        <v>20</v>
      </c>
      <c r="T1335" s="326">
        <v>0</v>
      </c>
      <c r="U1335" s="197">
        <v>0</v>
      </c>
      <c r="V1335" s="198">
        <v>0</v>
      </c>
      <c r="W1335" s="198">
        <v>0</v>
      </c>
      <c r="X1335" s="197">
        <v>0</v>
      </c>
      <c r="Y1335" s="198">
        <v>0</v>
      </c>
      <c r="Z1335" s="199">
        <v>0</v>
      </c>
    </row>
    <row r="1336" spans="1:26" hidden="1">
      <c r="A1336" s="23">
        <f t="shared" si="133"/>
        <v>1330</v>
      </c>
      <c r="B1336" s="24">
        <f t="shared" si="136"/>
        <v>43</v>
      </c>
      <c r="C1336" s="24" t="str">
        <f t="shared" si="136"/>
        <v>Multi-Family Energy Efficiency Rebates</v>
      </c>
      <c r="D1336" s="24" t="str">
        <f t="shared" si="136"/>
        <v>Business, Consumer Low-Income</v>
      </c>
      <c r="E1336" s="24">
        <f t="shared" si="136"/>
        <v>2009</v>
      </c>
      <c r="F1336" s="25" t="str">
        <f t="shared" si="136"/>
        <v>Preliminary</v>
      </c>
      <c r="H1336" s="23">
        <f t="shared" si="132"/>
        <v>32</v>
      </c>
      <c r="I1336" s="25" t="s">
        <v>1096</v>
      </c>
      <c r="K1336" s="184">
        <v>3.9E-2</v>
      </c>
      <c r="L1336" s="185">
        <v>341.64</v>
      </c>
      <c r="M1336" s="185">
        <v>6832.8</v>
      </c>
      <c r="N1336" s="186">
        <v>1.5990000000000001E-2</v>
      </c>
      <c r="O1336" s="185">
        <v>140.07239999999999</v>
      </c>
      <c r="P1336" s="185">
        <v>2801.4479999999999</v>
      </c>
      <c r="Q1336" s="187">
        <v>41</v>
      </c>
      <c r="R1336" s="188">
        <v>20</v>
      </c>
      <c r="T1336" s="184">
        <v>0</v>
      </c>
      <c r="U1336" s="189">
        <v>0</v>
      </c>
      <c r="V1336" s="185">
        <v>0</v>
      </c>
      <c r="W1336" s="185">
        <v>0</v>
      </c>
      <c r="X1336" s="189">
        <v>0</v>
      </c>
      <c r="Y1336" s="185">
        <v>0</v>
      </c>
      <c r="Z1336" s="190">
        <v>0</v>
      </c>
    </row>
    <row r="1337" spans="1:26" hidden="1">
      <c r="A1337" s="323">
        <f t="shared" si="133"/>
        <v>1331</v>
      </c>
      <c r="B1337" s="324">
        <f t="shared" si="136"/>
        <v>43</v>
      </c>
      <c r="C1337" s="324" t="str">
        <f t="shared" si="136"/>
        <v>Multi-Family Energy Efficiency Rebates</v>
      </c>
      <c r="D1337" s="324" t="str">
        <f t="shared" si="136"/>
        <v>Business, Consumer Low-Income</v>
      </c>
      <c r="E1337" s="324">
        <f t="shared" si="136"/>
        <v>2009</v>
      </c>
      <c r="F1337" s="325" t="str">
        <f t="shared" si="136"/>
        <v>Preliminary</v>
      </c>
      <c r="H1337" s="323">
        <f t="shared" si="132"/>
        <v>33</v>
      </c>
      <c r="I1337" s="325" t="s">
        <v>1097</v>
      </c>
      <c r="K1337" s="326">
        <v>1.7000000000000001E-2</v>
      </c>
      <c r="L1337" s="198">
        <v>146</v>
      </c>
      <c r="M1337" s="198">
        <v>2920</v>
      </c>
      <c r="N1337" s="327">
        <v>6.9700000000000005E-3</v>
      </c>
      <c r="O1337" s="198">
        <v>59.86</v>
      </c>
      <c r="P1337" s="198">
        <v>1197.2</v>
      </c>
      <c r="Q1337" s="328">
        <v>41</v>
      </c>
      <c r="R1337" s="329">
        <v>20</v>
      </c>
      <c r="T1337" s="326">
        <v>0</v>
      </c>
      <c r="U1337" s="197">
        <v>0</v>
      </c>
      <c r="V1337" s="198">
        <v>0</v>
      </c>
      <c r="W1337" s="198">
        <v>0</v>
      </c>
      <c r="X1337" s="197">
        <v>0</v>
      </c>
      <c r="Y1337" s="198">
        <v>0</v>
      </c>
      <c r="Z1337" s="199">
        <v>0</v>
      </c>
    </row>
    <row r="1338" spans="1:26" hidden="1">
      <c r="A1338" s="23">
        <f t="shared" si="133"/>
        <v>1332</v>
      </c>
      <c r="B1338" s="24">
        <f t="shared" ref="B1338:F1353" si="137">B1337</f>
        <v>43</v>
      </c>
      <c r="C1338" s="24" t="str">
        <f t="shared" si="137"/>
        <v>Multi-Family Energy Efficiency Rebates</v>
      </c>
      <c r="D1338" s="24" t="str">
        <f t="shared" si="137"/>
        <v>Business, Consumer Low-Income</v>
      </c>
      <c r="E1338" s="24">
        <f t="shared" si="137"/>
        <v>2009</v>
      </c>
      <c r="F1338" s="25" t="str">
        <f t="shared" si="137"/>
        <v>Preliminary</v>
      </c>
      <c r="H1338" s="23">
        <f t="shared" si="132"/>
        <v>34</v>
      </c>
      <c r="I1338" s="25" t="s">
        <v>1098</v>
      </c>
      <c r="K1338" s="184">
        <v>2.8000000000000001E-2</v>
      </c>
      <c r="L1338" s="185">
        <v>248.2</v>
      </c>
      <c r="M1338" s="185">
        <v>4964</v>
      </c>
      <c r="N1338" s="186">
        <v>1.1480000000000001E-2</v>
      </c>
      <c r="O1338" s="185">
        <v>101.76199999999999</v>
      </c>
      <c r="P1338" s="185">
        <v>2035.24</v>
      </c>
      <c r="Q1338" s="187">
        <v>41</v>
      </c>
      <c r="R1338" s="188">
        <v>20</v>
      </c>
      <c r="T1338" s="184">
        <v>0</v>
      </c>
      <c r="U1338" s="189">
        <v>0</v>
      </c>
      <c r="V1338" s="185">
        <v>0</v>
      </c>
      <c r="W1338" s="185">
        <v>0</v>
      </c>
      <c r="X1338" s="189">
        <v>0</v>
      </c>
      <c r="Y1338" s="185">
        <v>0</v>
      </c>
      <c r="Z1338" s="190">
        <v>0</v>
      </c>
    </row>
    <row r="1339" spans="1:26" hidden="1">
      <c r="A1339" s="323">
        <f t="shared" si="133"/>
        <v>1333</v>
      </c>
      <c r="B1339" s="324">
        <f t="shared" si="137"/>
        <v>43</v>
      </c>
      <c r="C1339" s="324" t="str">
        <f t="shared" si="137"/>
        <v>Multi-Family Energy Efficiency Rebates</v>
      </c>
      <c r="D1339" s="324" t="str">
        <f t="shared" si="137"/>
        <v>Business, Consumer Low-Income</v>
      </c>
      <c r="E1339" s="324">
        <f t="shared" si="137"/>
        <v>2009</v>
      </c>
      <c r="F1339" s="325" t="str">
        <f t="shared" si="137"/>
        <v>Preliminary</v>
      </c>
      <c r="H1339" s="323">
        <f t="shared" si="132"/>
        <v>35</v>
      </c>
      <c r="I1339" s="325" t="s">
        <v>1099</v>
      </c>
      <c r="K1339" s="326">
        <v>0.159</v>
      </c>
      <c r="L1339" s="198">
        <v>1392.84</v>
      </c>
      <c r="M1339" s="198">
        <v>27856.799999999999</v>
      </c>
      <c r="N1339" s="327">
        <v>6.5189999999999998E-2</v>
      </c>
      <c r="O1339" s="198">
        <v>571.06439999999998</v>
      </c>
      <c r="P1339" s="198">
        <v>11421.288</v>
      </c>
      <c r="Q1339" s="328">
        <v>41</v>
      </c>
      <c r="R1339" s="329">
        <v>20</v>
      </c>
      <c r="T1339" s="326">
        <v>0</v>
      </c>
      <c r="U1339" s="197">
        <v>0</v>
      </c>
      <c r="V1339" s="198">
        <v>0</v>
      </c>
      <c r="W1339" s="198">
        <v>0</v>
      </c>
      <c r="X1339" s="197">
        <v>0</v>
      </c>
      <c r="Y1339" s="198">
        <v>0</v>
      </c>
      <c r="Z1339" s="199">
        <v>0</v>
      </c>
    </row>
    <row r="1340" spans="1:26" hidden="1">
      <c r="A1340" s="23">
        <f t="shared" si="133"/>
        <v>1334</v>
      </c>
      <c r="B1340" s="24">
        <f t="shared" si="137"/>
        <v>43</v>
      </c>
      <c r="C1340" s="24" t="str">
        <f t="shared" si="137"/>
        <v>Multi-Family Energy Efficiency Rebates</v>
      </c>
      <c r="D1340" s="24" t="str">
        <f t="shared" si="137"/>
        <v>Business, Consumer Low-Income</v>
      </c>
      <c r="E1340" s="24">
        <f t="shared" si="137"/>
        <v>2009</v>
      </c>
      <c r="F1340" s="25" t="str">
        <f t="shared" si="137"/>
        <v>Preliminary</v>
      </c>
      <c r="H1340" s="23">
        <f t="shared" si="132"/>
        <v>36</v>
      </c>
      <c r="I1340" s="25" t="s">
        <v>1100</v>
      </c>
      <c r="K1340" s="184">
        <v>0.155</v>
      </c>
      <c r="L1340" s="185">
        <v>1357.8</v>
      </c>
      <c r="M1340" s="185">
        <v>27156</v>
      </c>
      <c r="N1340" s="186">
        <v>6.3549999999999995E-2</v>
      </c>
      <c r="O1340" s="185">
        <v>556.69799999999998</v>
      </c>
      <c r="P1340" s="185">
        <v>11133.96</v>
      </c>
      <c r="Q1340" s="187">
        <v>41</v>
      </c>
      <c r="R1340" s="188">
        <v>20</v>
      </c>
      <c r="T1340" s="184">
        <v>0</v>
      </c>
      <c r="U1340" s="189">
        <v>0</v>
      </c>
      <c r="V1340" s="185">
        <v>0</v>
      </c>
      <c r="W1340" s="185">
        <v>0</v>
      </c>
      <c r="X1340" s="189">
        <v>0</v>
      </c>
      <c r="Y1340" s="185">
        <v>0</v>
      </c>
      <c r="Z1340" s="190">
        <v>0</v>
      </c>
    </row>
    <row r="1341" spans="1:26" hidden="1">
      <c r="A1341" s="323">
        <f t="shared" si="133"/>
        <v>1335</v>
      </c>
      <c r="B1341" s="324">
        <f t="shared" si="137"/>
        <v>43</v>
      </c>
      <c r="C1341" s="324" t="str">
        <f t="shared" si="137"/>
        <v>Multi-Family Energy Efficiency Rebates</v>
      </c>
      <c r="D1341" s="324" t="str">
        <f t="shared" si="137"/>
        <v>Business, Consumer Low-Income</v>
      </c>
      <c r="E1341" s="324">
        <f t="shared" si="137"/>
        <v>2009</v>
      </c>
      <c r="F1341" s="325" t="str">
        <f t="shared" si="137"/>
        <v>Preliminary</v>
      </c>
      <c r="H1341" s="323">
        <f t="shared" si="132"/>
        <v>37</v>
      </c>
      <c r="I1341" s="325" t="s">
        <v>1101</v>
      </c>
      <c r="K1341" s="326">
        <v>0.24199999999999999</v>
      </c>
      <c r="L1341" s="198">
        <v>2119.92</v>
      </c>
      <c r="M1341" s="198">
        <v>42398.400000000001</v>
      </c>
      <c r="N1341" s="327">
        <v>9.9220000000000003E-2</v>
      </c>
      <c r="O1341" s="198">
        <v>869.16719999999998</v>
      </c>
      <c r="P1341" s="198">
        <v>17383.344000000001</v>
      </c>
      <c r="Q1341" s="328">
        <v>41</v>
      </c>
      <c r="R1341" s="329">
        <v>20</v>
      </c>
      <c r="T1341" s="326">
        <v>0</v>
      </c>
      <c r="U1341" s="197">
        <v>0</v>
      </c>
      <c r="V1341" s="198">
        <v>0</v>
      </c>
      <c r="W1341" s="198">
        <v>0</v>
      </c>
      <c r="X1341" s="197">
        <v>0</v>
      </c>
      <c r="Y1341" s="198">
        <v>0</v>
      </c>
      <c r="Z1341" s="199">
        <v>0</v>
      </c>
    </row>
    <row r="1342" spans="1:26" hidden="1">
      <c r="A1342" s="23">
        <f t="shared" si="133"/>
        <v>1336</v>
      </c>
      <c r="B1342" s="24">
        <f t="shared" si="137"/>
        <v>43</v>
      </c>
      <c r="C1342" s="24" t="str">
        <f t="shared" si="137"/>
        <v>Multi-Family Energy Efficiency Rebates</v>
      </c>
      <c r="D1342" s="24" t="str">
        <f t="shared" si="137"/>
        <v>Business, Consumer Low-Income</v>
      </c>
      <c r="E1342" s="24">
        <f t="shared" si="137"/>
        <v>2009</v>
      </c>
      <c r="F1342" s="25" t="str">
        <f t="shared" si="137"/>
        <v>Preliminary</v>
      </c>
      <c r="H1342" s="23">
        <f t="shared" si="132"/>
        <v>38</v>
      </c>
      <c r="I1342" s="25" t="s">
        <v>1102</v>
      </c>
      <c r="K1342" s="184">
        <v>0.314</v>
      </c>
      <c r="L1342" s="185">
        <v>2750.64</v>
      </c>
      <c r="M1342" s="185">
        <v>55012.800000000003</v>
      </c>
      <c r="N1342" s="186">
        <v>0.12873999999999999</v>
      </c>
      <c r="O1342" s="185">
        <v>1127.7623999999998</v>
      </c>
      <c r="P1342" s="185">
        <v>22555.248</v>
      </c>
      <c r="Q1342" s="187">
        <v>41</v>
      </c>
      <c r="R1342" s="188">
        <v>20</v>
      </c>
      <c r="T1342" s="184">
        <v>0</v>
      </c>
      <c r="U1342" s="189">
        <v>0</v>
      </c>
      <c r="V1342" s="185">
        <v>0</v>
      </c>
      <c r="W1342" s="185">
        <v>0</v>
      </c>
      <c r="X1342" s="189">
        <v>0</v>
      </c>
      <c r="Y1342" s="185">
        <v>0</v>
      </c>
      <c r="Z1342" s="190">
        <v>0</v>
      </c>
    </row>
    <row r="1343" spans="1:26" hidden="1">
      <c r="A1343" s="323">
        <f t="shared" si="133"/>
        <v>1337</v>
      </c>
      <c r="B1343" s="324">
        <f t="shared" si="137"/>
        <v>43</v>
      </c>
      <c r="C1343" s="324" t="str">
        <f t="shared" si="137"/>
        <v>Multi-Family Energy Efficiency Rebates</v>
      </c>
      <c r="D1343" s="324" t="str">
        <f t="shared" si="137"/>
        <v>Business, Consumer Low-Income</v>
      </c>
      <c r="E1343" s="324">
        <f t="shared" si="137"/>
        <v>2009</v>
      </c>
      <c r="F1343" s="325" t="str">
        <f t="shared" si="137"/>
        <v>Preliminary</v>
      </c>
      <c r="H1343" s="323">
        <f t="shared" si="132"/>
        <v>39</v>
      </c>
      <c r="I1343" s="325" t="s">
        <v>1103</v>
      </c>
      <c r="K1343" s="326">
        <v>0.42799999999999999</v>
      </c>
      <c r="L1343" s="198">
        <v>3749.28</v>
      </c>
      <c r="M1343" s="198">
        <v>74985.600000000006</v>
      </c>
      <c r="N1343" s="327">
        <v>0.17547999999999997</v>
      </c>
      <c r="O1343" s="198">
        <v>1537.2048000000002</v>
      </c>
      <c r="P1343" s="198">
        <v>30744.096000000001</v>
      </c>
      <c r="Q1343" s="328">
        <v>41</v>
      </c>
      <c r="R1343" s="329">
        <v>20</v>
      </c>
      <c r="T1343" s="326">
        <v>0</v>
      </c>
      <c r="U1343" s="197">
        <v>0</v>
      </c>
      <c r="V1343" s="198">
        <v>0</v>
      </c>
      <c r="W1343" s="198">
        <v>0</v>
      </c>
      <c r="X1343" s="197">
        <v>0</v>
      </c>
      <c r="Y1343" s="198">
        <v>0</v>
      </c>
      <c r="Z1343" s="199">
        <v>0</v>
      </c>
    </row>
    <row r="1344" spans="1:26" hidden="1">
      <c r="A1344" s="23">
        <f t="shared" si="133"/>
        <v>1338</v>
      </c>
      <c r="B1344" s="24">
        <f t="shared" si="137"/>
        <v>43</v>
      </c>
      <c r="C1344" s="24" t="str">
        <f t="shared" si="137"/>
        <v>Multi-Family Energy Efficiency Rebates</v>
      </c>
      <c r="D1344" s="24" t="str">
        <f t="shared" si="137"/>
        <v>Business, Consumer Low-Income</v>
      </c>
      <c r="E1344" s="24">
        <f t="shared" si="137"/>
        <v>2009</v>
      </c>
      <c r="F1344" s="25" t="str">
        <f t="shared" si="137"/>
        <v>Preliminary</v>
      </c>
      <c r="H1344" s="23">
        <f t="shared" si="132"/>
        <v>40</v>
      </c>
      <c r="I1344" s="25" t="s">
        <v>1104</v>
      </c>
      <c r="K1344" s="184">
        <v>5.6000000000000001E-2</v>
      </c>
      <c r="L1344" s="185">
        <v>490.56</v>
      </c>
      <c r="M1344" s="185">
        <v>9811.2000000000007</v>
      </c>
      <c r="N1344" s="186">
        <v>2.2960000000000001E-2</v>
      </c>
      <c r="O1344" s="185">
        <v>201.12959999999998</v>
      </c>
      <c r="P1344" s="185">
        <v>4022.5920000000001</v>
      </c>
      <c r="Q1344" s="187">
        <v>41</v>
      </c>
      <c r="R1344" s="188">
        <v>20</v>
      </c>
      <c r="T1344" s="184">
        <v>0</v>
      </c>
      <c r="U1344" s="189">
        <v>0</v>
      </c>
      <c r="V1344" s="185">
        <v>0</v>
      </c>
      <c r="W1344" s="185">
        <v>0</v>
      </c>
      <c r="X1344" s="189">
        <v>0</v>
      </c>
      <c r="Y1344" s="185">
        <v>0</v>
      </c>
      <c r="Z1344" s="190">
        <v>0</v>
      </c>
    </row>
    <row r="1345" spans="1:26" hidden="1">
      <c r="A1345" s="323">
        <f t="shared" si="133"/>
        <v>1339</v>
      </c>
      <c r="B1345" s="324">
        <f t="shared" si="137"/>
        <v>43</v>
      </c>
      <c r="C1345" s="324" t="str">
        <f t="shared" si="137"/>
        <v>Multi-Family Energy Efficiency Rebates</v>
      </c>
      <c r="D1345" s="324" t="str">
        <f t="shared" si="137"/>
        <v>Business, Consumer Low-Income</v>
      </c>
      <c r="E1345" s="324">
        <f t="shared" si="137"/>
        <v>2009</v>
      </c>
      <c r="F1345" s="325" t="str">
        <f t="shared" si="137"/>
        <v>Preliminary</v>
      </c>
      <c r="H1345" s="323">
        <f t="shared" si="132"/>
        <v>41</v>
      </c>
      <c r="I1345" s="325" t="s">
        <v>1105</v>
      </c>
      <c r="K1345" s="326">
        <v>1.4999999999999999E-2</v>
      </c>
      <c r="L1345" s="198">
        <v>131.4</v>
      </c>
      <c r="M1345" s="198">
        <v>2628</v>
      </c>
      <c r="N1345" s="327">
        <v>6.1500000000000001E-3</v>
      </c>
      <c r="O1345" s="198">
        <v>53.874000000000002</v>
      </c>
      <c r="P1345" s="198">
        <v>1077.48</v>
      </c>
      <c r="Q1345" s="328">
        <v>41</v>
      </c>
      <c r="R1345" s="329">
        <v>20</v>
      </c>
      <c r="T1345" s="326">
        <v>0</v>
      </c>
      <c r="U1345" s="197">
        <v>0</v>
      </c>
      <c r="V1345" s="198">
        <v>0</v>
      </c>
      <c r="W1345" s="198">
        <v>0</v>
      </c>
      <c r="X1345" s="197">
        <v>0</v>
      </c>
      <c r="Y1345" s="198">
        <v>0</v>
      </c>
      <c r="Z1345" s="199">
        <v>0</v>
      </c>
    </row>
    <row r="1346" spans="1:26" hidden="1">
      <c r="A1346" s="23">
        <f t="shared" si="133"/>
        <v>1340</v>
      </c>
      <c r="B1346" s="24">
        <f t="shared" si="137"/>
        <v>43</v>
      </c>
      <c r="C1346" s="24" t="str">
        <f t="shared" si="137"/>
        <v>Multi-Family Energy Efficiency Rebates</v>
      </c>
      <c r="D1346" s="24" t="str">
        <f t="shared" si="137"/>
        <v>Business, Consumer Low-Income</v>
      </c>
      <c r="E1346" s="24">
        <f t="shared" si="137"/>
        <v>2009</v>
      </c>
      <c r="F1346" s="25" t="str">
        <f t="shared" si="137"/>
        <v>Preliminary</v>
      </c>
      <c r="H1346" s="23">
        <f t="shared" si="132"/>
        <v>42</v>
      </c>
      <c r="I1346" s="25" t="s">
        <v>1106</v>
      </c>
      <c r="K1346" s="184">
        <v>1.4999999999999999E-2</v>
      </c>
      <c r="L1346" s="185">
        <v>131.4</v>
      </c>
      <c r="M1346" s="185">
        <v>2628</v>
      </c>
      <c r="N1346" s="186">
        <v>6.1500000000000001E-3</v>
      </c>
      <c r="O1346" s="185">
        <v>53.874000000000002</v>
      </c>
      <c r="P1346" s="185">
        <v>1077.48</v>
      </c>
      <c r="Q1346" s="187">
        <v>41</v>
      </c>
      <c r="R1346" s="188">
        <v>20</v>
      </c>
      <c r="T1346" s="184">
        <v>0</v>
      </c>
      <c r="U1346" s="189">
        <v>0</v>
      </c>
      <c r="V1346" s="185">
        <v>0</v>
      </c>
      <c r="W1346" s="185">
        <v>0</v>
      </c>
      <c r="X1346" s="189">
        <v>0</v>
      </c>
      <c r="Y1346" s="185">
        <v>0</v>
      </c>
      <c r="Z1346" s="190">
        <v>0</v>
      </c>
    </row>
    <row r="1347" spans="1:26" hidden="1">
      <c r="A1347" s="323">
        <f t="shared" si="133"/>
        <v>1341</v>
      </c>
      <c r="B1347" s="324">
        <f t="shared" si="137"/>
        <v>43</v>
      </c>
      <c r="C1347" s="324" t="str">
        <f t="shared" si="137"/>
        <v>Multi-Family Energy Efficiency Rebates</v>
      </c>
      <c r="D1347" s="324" t="str">
        <f t="shared" si="137"/>
        <v>Business, Consumer Low-Income</v>
      </c>
      <c r="E1347" s="324">
        <f t="shared" si="137"/>
        <v>2009</v>
      </c>
      <c r="F1347" s="325" t="str">
        <f t="shared" si="137"/>
        <v>Preliminary</v>
      </c>
      <c r="H1347" s="323">
        <f t="shared" si="132"/>
        <v>43</v>
      </c>
      <c r="I1347" s="325" t="s">
        <v>1107</v>
      </c>
      <c r="K1347" s="326">
        <v>0.02</v>
      </c>
      <c r="L1347" s="198">
        <v>175.2</v>
      </c>
      <c r="M1347" s="198">
        <v>3504</v>
      </c>
      <c r="N1347" s="327">
        <v>8.2000000000000007E-3</v>
      </c>
      <c r="O1347" s="198">
        <v>71.831999999999994</v>
      </c>
      <c r="P1347" s="198">
        <v>1436.64</v>
      </c>
      <c r="Q1347" s="328">
        <v>41</v>
      </c>
      <c r="R1347" s="329">
        <v>20</v>
      </c>
      <c r="T1347" s="326">
        <v>0</v>
      </c>
      <c r="U1347" s="197">
        <v>0</v>
      </c>
      <c r="V1347" s="198">
        <v>0</v>
      </c>
      <c r="W1347" s="198">
        <v>0</v>
      </c>
      <c r="X1347" s="197">
        <v>0</v>
      </c>
      <c r="Y1347" s="198">
        <v>0</v>
      </c>
      <c r="Z1347" s="199">
        <v>0</v>
      </c>
    </row>
    <row r="1348" spans="1:26" hidden="1">
      <c r="A1348" s="23">
        <f t="shared" si="133"/>
        <v>1342</v>
      </c>
      <c r="B1348" s="24">
        <f t="shared" si="137"/>
        <v>43</v>
      </c>
      <c r="C1348" s="24" t="str">
        <f t="shared" si="137"/>
        <v>Multi-Family Energy Efficiency Rebates</v>
      </c>
      <c r="D1348" s="24" t="str">
        <f t="shared" si="137"/>
        <v>Business, Consumer Low-Income</v>
      </c>
      <c r="E1348" s="24">
        <f t="shared" si="137"/>
        <v>2009</v>
      </c>
      <c r="F1348" s="25" t="str">
        <f t="shared" si="137"/>
        <v>Preliminary</v>
      </c>
      <c r="H1348" s="23">
        <f t="shared" si="132"/>
        <v>44</v>
      </c>
      <c r="I1348" s="25" t="s">
        <v>1108</v>
      </c>
      <c r="K1348" s="184">
        <v>0.02</v>
      </c>
      <c r="L1348" s="185">
        <v>175.2</v>
      </c>
      <c r="M1348" s="185">
        <v>3504</v>
      </c>
      <c r="N1348" s="186">
        <v>8.2000000000000007E-3</v>
      </c>
      <c r="O1348" s="185">
        <v>71.831999999999994</v>
      </c>
      <c r="P1348" s="185">
        <v>1436.64</v>
      </c>
      <c r="Q1348" s="187">
        <v>41</v>
      </c>
      <c r="R1348" s="188">
        <v>20</v>
      </c>
      <c r="T1348" s="184">
        <v>0</v>
      </c>
      <c r="U1348" s="189">
        <v>0</v>
      </c>
      <c r="V1348" s="185">
        <v>0</v>
      </c>
      <c r="W1348" s="185">
        <v>0</v>
      </c>
      <c r="X1348" s="189">
        <v>0</v>
      </c>
      <c r="Y1348" s="185">
        <v>0</v>
      </c>
      <c r="Z1348" s="190">
        <v>0</v>
      </c>
    </row>
    <row r="1349" spans="1:26" hidden="1">
      <c r="A1349" s="323">
        <f t="shared" si="133"/>
        <v>1343</v>
      </c>
      <c r="B1349" s="324">
        <f t="shared" si="137"/>
        <v>43</v>
      </c>
      <c r="C1349" s="324" t="str">
        <f t="shared" si="137"/>
        <v>Multi-Family Energy Efficiency Rebates</v>
      </c>
      <c r="D1349" s="324" t="str">
        <f t="shared" si="137"/>
        <v>Business, Consumer Low-Income</v>
      </c>
      <c r="E1349" s="324">
        <f t="shared" si="137"/>
        <v>2009</v>
      </c>
      <c r="F1349" s="325" t="str">
        <f t="shared" si="137"/>
        <v>Preliminary</v>
      </c>
      <c r="H1349" s="323">
        <f t="shared" si="132"/>
        <v>45</v>
      </c>
      <c r="I1349" s="325" t="s">
        <v>1109</v>
      </c>
      <c r="K1349" s="326">
        <v>9.6000000000000002E-2</v>
      </c>
      <c r="L1349" s="198">
        <v>840.96</v>
      </c>
      <c r="M1349" s="198">
        <v>16819.2</v>
      </c>
      <c r="N1349" s="327">
        <v>3.9359999999999999E-2</v>
      </c>
      <c r="O1349" s="198">
        <v>344.79360000000003</v>
      </c>
      <c r="P1349" s="198">
        <v>6895.8720000000003</v>
      </c>
      <c r="Q1349" s="328">
        <v>41</v>
      </c>
      <c r="R1349" s="329">
        <v>20</v>
      </c>
      <c r="T1349" s="326">
        <v>0</v>
      </c>
      <c r="U1349" s="197">
        <v>0</v>
      </c>
      <c r="V1349" s="198">
        <v>0</v>
      </c>
      <c r="W1349" s="198">
        <v>0</v>
      </c>
      <c r="X1349" s="197">
        <v>0</v>
      </c>
      <c r="Y1349" s="198">
        <v>0</v>
      </c>
      <c r="Z1349" s="199">
        <v>0</v>
      </c>
    </row>
    <row r="1350" spans="1:26" hidden="1">
      <c r="A1350" s="23">
        <f t="shared" si="133"/>
        <v>1344</v>
      </c>
      <c r="B1350" s="24">
        <f t="shared" si="137"/>
        <v>43</v>
      </c>
      <c r="C1350" s="24" t="str">
        <f t="shared" si="137"/>
        <v>Multi-Family Energy Efficiency Rebates</v>
      </c>
      <c r="D1350" s="24" t="str">
        <f t="shared" si="137"/>
        <v>Business, Consumer Low-Income</v>
      </c>
      <c r="E1350" s="24">
        <f t="shared" si="137"/>
        <v>2009</v>
      </c>
      <c r="F1350" s="25" t="str">
        <f t="shared" si="137"/>
        <v>Preliminary</v>
      </c>
      <c r="H1350" s="23">
        <f t="shared" si="132"/>
        <v>46</v>
      </c>
      <c r="I1350" s="25" t="s">
        <v>1110</v>
      </c>
      <c r="K1350" s="184">
        <v>2.5999999999999999E-2</v>
      </c>
      <c r="L1350" s="185">
        <v>227.76</v>
      </c>
      <c r="M1350" s="185">
        <v>4555.2</v>
      </c>
      <c r="N1350" s="186">
        <v>1.0660000000000001E-2</v>
      </c>
      <c r="O1350" s="185">
        <v>93.381599999999992</v>
      </c>
      <c r="P1350" s="185">
        <v>1867.6319999999998</v>
      </c>
      <c r="Q1350" s="187">
        <v>41</v>
      </c>
      <c r="R1350" s="188">
        <v>20</v>
      </c>
      <c r="T1350" s="184">
        <v>0</v>
      </c>
      <c r="U1350" s="189">
        <v>0</v>
      </c>
      <c r="V1350" s="185">
        <v>0</v>
      </c>
      <c r="W1350" s="185">
        <v>0</v>
      </c>
      <c r="X1350" s="189">
        <v>0</v>
      </c>
      <c r="Y1350" s="185">
        <v>0</v>
      </c>
      <c r="Z1350" s="190">
        <v>0</v>
      </c>
    </row>
    <row r="1351" spans="1:26" hidden="1">
      <c r="A1351" s="323">
        <f t="shared" si="133"/>
        <v>1345</v>
      </c>
      <c r="B1351" s="324">
        <f t="shared" si="137"/>
        <v>43</v>
      </c>
      <c r="C1351" s="324" t="str">
        <f t="shared" si="137"/>
        <v>Multi-Family Energy Efficiency Rebates</v>
      </c>
      <c r="D1351" s="324" t="str">
        <f t="shared" si="137"/>
        <v>Business, Consumer Low-Income</v>
      </c>
      <c r="E1351" s="324">
        <f t="shared" si="137"/>
        <v>2009</v>
      </c>
      <c r="F1351" s="325" t="str">
        <f t="shared" si="137"/>
        <v>Preliminary</v>
      </c>
      <c r="H1351" s="323">
        <f t="shared" si="132"/>
        <v>47</v>
      </c>
      <c r="I1351" s="325" t="s">
        <v>1111</v>
      </c>
      <c r="K1351" s="326">
        <v>2.5000000000000001E-2</v>
      </c>
      <c r="L1351" s="198">
        <v>219</v>
      </c>
      <c r="M1351" s="198">
        <v>4380</v>
      </c>
      <c r="N1351" s="327">
        <v>1.0250000000000002E-2</v>
      </c>
      <c r="O1351" s="198">
        <v>89.79</v>
      </c>
      <c r="P1351" s="198">
        <v>1795.8</v>
      </c>
      <c r="Q1351" s="328">
        <v>41</v>
      </c>
      <c r="R1351" s="329">
        <v>20</v>
      </c>
      <c r="T1351" s="326">
        <v>0</v>
      </c>
      <c r="U1351" s="197">
        <v>0</v>
      </c>
      <c r="V1351" s="198">
        <v>0</v>
      </c>
      <c r="W1351" s="198">
        <v>0</v>
      </c>
      <c r="X1351" s="197">
        <v>0</v>
      </c>
      <c r="Y1351" s="198">
        <v>0</v>
      </c>
      <c r="Z1351" s="199">
        <v>0</v>
      </c>
    </row>
    <row r="1352" spans="1:26" hidden="1">
      <c r="A1352" s="23">
        <f t="shared" si="133"/>
        <v>1346</v>
      </c>
      <c r="B1352" s="24">
        <f t="shared" si="137"/>
        <v>43</v>
      </c>
      <c r="C1352" s="24" t="str">
        <f t="shared" si="137"/>
        <v>Multi-Family Energy Efficiency Rebates</v>
      </c>
      <c r="D1352" s="24" t="str">
        <f t="shared" si="137"/>
        <v>Business, Consumer Low-Income</v>
      </c>
      <c r="E1352" s="24">
        <f t="shared" si="137"/>
        <v>2009</v>
      </c>
      <c r="F1352" s="25" t="str">
        <f t="shared" si="137"/>
        <v>Preliminary</v>
      </c>
      <c r="H1352" s="23">
        <f t="shared" ref="H1352:H1415" si="138">IF($B1352&lt;&gt;B1351,1,H1351+1)</f>
        <v>48</v>
      </c>
      <c r="I1352" s="25" t="s">
        <v>1112</v>
      </c>
      <c r="K1352" s="184">
        <v>0.04</v>
      </c>
      <c r="L1352" s="185">
        <v>350.4</v>
      </c>
      <c r="M1352" s="185">
        <v>7008</v>
      </c>
      <c r="N1352" s="186">
        <v>1.6400000000000001E-2</v>
      </c>
      <c r="O1352" s="185">
        <v>143.66399999999999</v>
      </c>
      <c r="P1352" s="185">
        <v>2873.28</v>
      </c>
      <c r="Q1352" s="187">
        <v>41</v>
      </c>
      <c r="R1352" s="188">
        <v>20</v>
      </c>
      <c r="T1352" s="184">
        <v>0</v>
      </c>
      <c r="U1352" s="189">
        <v>0</v>
      </c>
      <c r="V1352" s="185">
        <v>0</v>
      </c>
      <c r="W1352" s="185">
        <v>0</v>
      </c>
      <c r="X1352" s="189">
        <v>0</v>
      </c>
      <c r="Y1352" s="185">
        <v>0</v>
      </c>
      <c r="Z1352" s="190">
        <v>0</v>
      </c>
    </row>
    <row r="1353" spans="1:26" hidden="1">
      <c r="A1353" s="323">
        <f t="shared" ref="A1353:A1416" si="139">A1352+1</f>
        <v>1347</v>
      </c>
      <c r="B1353" s="324">
        <f t="shared" si="137"/>
        <v>43</v>
      </c>
      <c r="C1353" s="324" t="str">
        <f t="shared" si="137"/>
        <v>Multi-Family Energy Efficiency Rebates</v>
      </c>
      <c r="D1353" s="324" t="str">
        <f t="shared" si="137"/>
        <v>Business, Consumer Low-Income</v>
      </c>
      <c r="E1353" s="324">
        <f t="shared" si="137"/>
        <v>2009</v>
      </c>
      <c r="F1353" s="325" t="str">
        <f t="shared" si="137"/>
        <v>Preliminary</v>
      </c>
      <c r="H1353" s="323">
        <f t="shared" si="138"/>
        <v>49</v>
      </c>
      <c r="I1353" s="325" t="s">
        <v>1113</v>
      </c>
      <c r="K1353" s="326">
        <v>2.5000000000000001E-2</v>
      </c>
      <c r="L1353" s="198">
        <v>219</v>
      </c>
      <c r="M1353" s="198">
        <v>4380</v>
      </c>
      <c r="N1353" s="327">
        <v>1.0250000000000002E-2</v>
      </c>
      <c r="O1353" s="198">
        <v>89.79</v>
      </c>
      <c r="P1353" s="198">
        <v>1795.8</v>
      </c>
      <c r="Q1353" s="328">
        <v>41</v>
      </c>
      <c r="R1353" s="329">
        <v>20</v>
      </c>
      <c r="T1353" s="326">
        <v>0</v>
      </c>
      <c r="U1353" s="197">
        <v>0</v>
      </c>
      <c r="V1353" s="198">
        <v>0</v>
      </c>
      <c r="W1353" s="198">
        <v>0</v>
      </c>
      <c r="X1353" s="197">
        <v>0</v>
      </c>
      <c r="Y1353" s="198">
        <v>0</v>
      </c>
      <c r="Z1353" s="199">
        <v>0</v>
      </c>
    </row>
    <row r="1354" spans="1:26" hidden="1">
      <c r="A1354" s="23">
        <f t="shared" si="139"/>
        <v>1348</v>
      </c>
      <c r="B1354" s="24">
        <f t="shared" ref="B1354:F1369" si="140">B1353</f>
        <v>43</v>
      </c>
      <c r="C1354" s="24" t="str">
        <f t="shared" si="140"/>
        <v>Multi-Family Energy Efficiency Rebates</v>
      </c>
      <c r="D1354" s="24" t="str">
        <f t="shared" si="140"/>
        <v>Business, Consumer Low-Income</v>
      </c>
      <c r="E1354" s="24">
        <f t="shared" si="140"/>
        <v>2009</v>
      </c>
      <c r="F1354" s="25" t="str">
        <f t="shared" si="140"/>
        <v>Preliminary</v>
      </c>
      <c r="H1354" s="23">
        <f t="shared" si="138"/>
        <v>50</v>
      </c>
      <c r="I1354" s="25" t="s">
        <v>1114</v>
      </c>
      <c r="K1354" s="184">
        <v>0.06</v>
      </c>
      <c r="L1354" s="185">
        <v>569.4</v>
      </c>
      <c r="M1354" s="185">
        <v>11388</v>
      </c>
      <c r="N1354" s="186">
        <v>2.46E-2</v>
      </c>
      <c r="O1354" s="185">
        <v>233.45399999999998</v>
      </c>
      <c r="P1354" s="185">
        <v>4669.08</v>
      </c>
      <c r="Q1354" s="187">
        <v>41</v>
      </c>
      <c r="R1354" s="188">
        <v>20</v>
      </c>
      <c r="T1354" s="184">
        <v>0</v>
      </c>
      <c r="U1354" s="189">
        <v>0</v>
      </c>
      <c r="V1354" s="185">
        <v>0</v>
      </c>
      <c r="W1354" s="185">
        <v>0</v>
      </c>
      <c r="X1354" s="189">
        <v>0</v>
      </c>
      <c r="Y1354" s="185">
        <v>0</v>
      </c>
      <c r="Z1354" s="190">
        <v>0</v>
      </c>
    </row>
    <row r="1355" spans="1:26" hidden="1">
      <c r="A1355" s="323">
        <f t="shared" si="139"/>
        <v>1349</v>
      </c>
      <c r="B1355" s="324">
        <f t="shared" si="140"/>
        <v>43</v>
      </c>
      <c r="C1355" s="324" t="str">
        <f t="shared" si="140"/>
        <v>Multi-Family Energy Efficiency Rebates</v>
      </c>
      <c r="D1355" s="324" t="str">
        <f t="shared" si="140"/>
        <v>Business, Consumer Low-Income</v>
      </c>
      <c r="E1355" s="324">
        <f t="shared" si="140"/>
        <v>2009</v>
      </c>
      <c r="F1355" s="325" t="str">
        <f t="shared" si="140"/>
        <v>Preliminary</v>
      </c>
      <c r="H1355" s="323">
        <f t="shared" si="138"/>
        <v>51</v>
      </c>
      <c r="I1355" s="325" t="s">
        <v>1115</v>
      </c>
      <c r="K1355" s="326">
        <v>0.128</v>
      </c>
      <c r="L1355" s="198">
        <v>1121.28</v>
      </c>
      <c r="M1355" s="198">
        <v>22425.599999999999</v>
      </c>
      <c r="N1355" s="327">
        <v>5.2479999999999999E-2</v>
      </c>
      <c r="O1355" s="198">
        <v>459.72479999999996</v>
      </c>
      <c r="P1355" s="198">
        <v>9194.4959999999992</v>
      </c>
      <c r="Q1355" s="328">
        <v>41</v>
      </c>
      <c r="R1355" s="329">
        <v>20</v>
      </c>
      <c r="T1355" s="326">
        <v>0</v>
      </c>
      <c r="U1355" s="197">
        <v>0</v>
      </c>
      <c r="V1355" s="198">
        <v>0</v>
      </c>
      <c r="W1355" s="198">
        <v>0</v>
      </c>
      <c r="X1355" s="197">
        <v>0</v>
      </c>
      <c r="Y1355" s="198">
        <v>0</v>
      </c>
      <c r="Z1355" s="199">
        <v>0</v>
      </c>
    </row>
    <row r="1356" spans="1:26" hidden="1">
      <c r="A1356" s="23">
        <f t="shared" si="139"/>
        <v>1350</v>
      </c>
      <c r="B1356" s="24">
        <f t="shared" si="140"/>
        <v>43</v>
      </c>
      <c r="C1356" s="24" t="str">
        <f t="shared" si="140"/>
        <v>Multi-Family Energy Efficiency Rebates</v>
      </c>
      <c r="D1356" s="24" t="str">
        <f t="shared" si="140"/>
        <v>Business, Consumer Low-Income</v>
      </c>
      <c r="E1356" s="24">
        <f t="shared" si="140"/>
        <v>2009</v>
      </c>
      <c r="F1356" s="25" t="str">
        <f t="shared" si="140"/>
        <v>Preliminary</v>
      </c>
      <c r="H1356" s="23">
        <f t="shared" si="138"/>
        <v>52</v>
      </c>
      <c r="I1356" s="25" t="s">
        <v>1116</v>
      </c>
      <c r="K1356" s="184">
        <v>0.22600000000000001</v>
      </c>
      <c r="L1356" s="185">
        <v>1979.76</v>
      </c>
      <c r="M1356" s="185">
        <v>39595.199999999997</v>
      </c>
      <c r="N1356" s="186">
        <v>9.2660000000000006E-2</v>
      </c>
      <c r="O1356" s="185">
        <v>811.70159999999998</v>
      </c>
      <c r="P1356" s="185">
        <v>16234.031999999999</v>
      </c>
      <c r="Q1356" s="187">
        <v>41</v>
      </c>
      <c r="R1356" s="188">
        <v>20</v>
      </c>
      <c r="T1356" s="184">
        <v>0</v>
      </c>
      <c r="U1356" s="189">
        <v>0</v>
      </c>
      <c r="V1356" s="185">
        <v>0</v>
      </c>
      <c r="W1356" s="185">
        <v>0</v>
      </c>
      <c r="X1356" s="189">
        <v>0</v>
      </c>
      <c r="Y1356" s="185">
        <v>0</v>
      </c>
      <c r="Z1356" s="190">
        <v>0</v>
      </c>
    </row>
    <row r="1357" spans="1:26" hidden="1">
      <c r="A1357" s="323">
        <f t="shared" si="139"/>
        <v>1351</v>
      </c>
      <c r="B1357" s="324">
        <f t="shared" si="140"/>
        <v>43</v>
      </c>
      <c r="C1357" s="324" t="str">
        <f t="shared" si="140"/>
        <v>Multi-Family Energy Efficiency Rebates</v>
      </c>
      <c r="D1357" s="324" t="str">
        <f t="shared" si="140"/>
        <v>Business, Consumer Low-Income</v>
      </c>
      <c r="E1357" s="324">
        <f t="shared" si="140"/>
        <v>2009</v>
      </c>
      <c r="F1357" s="325" t="str">
        <f t="shared" si="140"/>
        <v>Preliminary</v>
      </c>
      <c r="H1357" s="323">
        <f t="shared" si="138"/>
        <v>53</v>
      </c>
      <c r="I1357" s="325" t="s">
        <v>1117</v>
      </c>
      <c r="K1357" s="326">
        <v>0.04</v>
      </c>
      <c r="L1357" s="198">
        <v>350.4</v>
      </c>
      <c r="M1357" s="198">
        <v>7008</v>
      </c>
      <c r="N1357" s="327">
        <v>1.6400000000000001E-2</v>
      </c>
      <c r="O1357" s="198">
        <v>143.66399999999999</v>
      </c>
      <c r="P1357" s="198">
        <v>2873.28</v>
      </c>
      <c r="Q1357" s="328">
        <v>41</v>
      </c>
      <c r="R1357" s="329">
        <v>20</v>
      </c>
      <c r="T1357" s="326">
        <v>0</v>
      </c>
      <c r="U1357" s="197">
        <v>0</v>
      </c>
      <c r="V1357" s="198">
        <v>0</v>
      </c>
      <c r="W1357" s="198">
        <v>0</v>
      </c>
      <c r="X1357" s="197">
        <v>0</v>
      </c>
      <c r="Y1357" s="198">
        <v>0</v>
      </c>
      <c r="Z1357" s="199">
        <v>0</v>
      </c>
    </row>
    <row r="1358" spans="1:26" hidden="1">
      <c r="A1358" s="23">
        <f t="shared" si="139"/>
        <v>1352</v>
      </c>
      <c r="B1358" s="24">
        <f t="shared" si="140"/>
        <v>43</v>
      </c>
      <c r="C1358" s="24" t="str">
        <f t="shared" si="140"/>
        <v>Multi-Family Energy Efficiency Rebates</v>
      </c>
      <c r="D1358" s="24" t="str">
        <f t="shared" si="140"/>
        <v>Business, Consumer Low-Income</v>
      </c>
      <c r="E1358" s="24">
        <f t="shared" si="140"/>
        <v>2009</v>
      </c>
      <c r="F1358" s="25" t="str">
        <f t="shared" si="140"/>
        <v>Preliminary</v>
      </c>
      <c r="H1358" s="23">
        <f t="shared" si="138"/>
        <v>54</v>
      </c>
      <c r="I1358" s="25" t="s">
        <v>1118</v>
      </c>
      <c r="K1358" s="184">
        <v>5.5E-2</v>
      </c>
      <c r="L1358" s="185">
        <v>481.8</v>
      </c>
      <c r="M1358" s="185">
        <v>9636</v>
      </c>
      <c r="N1358" s="186">
        <v>2.2550000000000001E-2</v>
      </c>
      <c r="O1358" s="185">
        <v>197.53799999999998</v>
      </c>
      <c r="P1358" s="185">
        <v>3950.76</v>
      </c>
      <c r="Q1358" s="187">
        <v>41</v>
      </c>
      <c r="R1358" s="188">
        <v>20</v>
      </c>
      <c r="T1358" s="184">
        <v>0</v>
      </c>
      <c r="U1358" s="189">
        <v>0</v>
      </c>
      <c r="V1358" s="185">
        <v>0</v>
      </c>
      <c r="W1358" s="185">
        <v>0</v>
      </c>
      <c r="X1358" s="189">
        <v>0</v>
      </c>
      <c r="Y1358" s="185">
        <v>0</v>
      </c>
      <c r="Z1358" s="190">
        <v>0</v>
      </c>
    </row>
    <row r="1359" spans="1:26" hidden="1">
      <c r="A1359" s="323">
        <f t="shared" si="139"/>
        <v>1353</v>
      </c>
      <c r="B1359" s="324">
        <f t="shared" si="140"/>
        <v>43</v>
      </c>
      <c r="C1359" s="324" t="str">
        <f t="shared" si="140"/>
        <v>Multi-Family Energy Efficiency Rebates</v>
      </c>
      <c r="D1359" s="324" t="str">
        <f t="shared" si="140"/>
        <v>Business, Consumer Low-Income</v>
      </c>
      <c r="E1359" s="324">
        <f t="shared" si="140"/>
        <v>2009</v>
      </c>
      <c r="F1359" s="325" t="str">
        <f t="shared" si="140"/>
        <v>Preliminary</v>
      </c>
      <c r="H1359" s="323">
        <f t="shared" si="138"/>
        <v>55</v>
      </c>
      <c r="I1359" s="325" t="s">
        <v>1119</v>
      </c>
      <c r="K1359" s="326">
        <v>7.4999999999999997E-2</v>
      </c>
      <c r="L1359" s="198">
        <v>657</v>
      </c>
      <c r="M1359" s="198">
        <v>13140</v>
      </c>
      <c r="N1359" s="327">
        <v>3.0749999999999996E-2</v>
      </c>
      <c r="O1359" s="198">
        <v>269.37</v>
      </c>
      <c r="P1359" s="198">
        <v>5387.4</v>
      </c>
      <c r="Q1359" s="328">
        <v>41</v>
      </c>
      <c r="R1359" s="329">
        <v>20</v>
      </c>
      <c r="T1359" s="326">
        <v>0</v>
      </c>
      <c r="U1359" s="197">
        <v>0</v>
      </c>
      <c r="V1359" s="198">
        <v>0</v>
      </c>
      <c r="W1359" s="198">
        <v>0</v>
      </c>
      <c r="X1359" s="197">
        <v>0</v>
      </c>
      <c r="Y1359" s="198">
        <v>0</v>
      </c>
      <c r="Z1359" s="199">
        <v>0</v>
      </c>
    </row>
    <row r="1360" spans="1:26" hidden="1">
      <c r="A1360" s="23">
        <f t="shared" si="139"/>
        <v>1354</v>
      </c>
      <c r="B1360" s="24">
        <f t="shared" si="140"/>
        <v>43</v>
      </c>
      <c r="C1360" s="24" t="str">
        <f t="shared" si="140"/>
        <v>Multi-Family Energy Efficiency Rebates</v>
      </c>
      <c r="D1360" s="24" t="str">
        <f t="shared" si="140"/>
        <v>Business, Consumer Low-Income</v>
      </c>
      <c r="E1360" s="24">
        <f t="shared" si="140"/>
        <v>2009</v>
      </c>
      <c r="F1360" s="25" t="str">
        <f t="shared" si="140"/>
        <v>Preliminary</v>
      </c>
      <c r="H1360" s="23">
        <f t="shared" si="138"/>
        <v>56</v>
      </c>
      <c r="I1360" s="25" t="s">
        <v>1120</v>
      </c>
      <c r="K1360" s="184">
        <v>8.1000000000000003E-2</v>
      </c>
      <c r="L1360" s="185">
        <v>709.56</v>
      </c>
      <c r="M1360" s="185">
        <v>14191.2</v>
      </c>
      <c r="N1360" s="186">
        <v>3.3210000000000003E-2</v>
      </c>
      <c r="O1360" s="185">
        <v>290.9196</v>
      </c>
      <c r="P1360" s="185">
        <v>5818.3919999999998</v>
      </c>
      <c r="Q1360" s="187">
        <v>41</v>
      </c>
      <c r="R1360" s="188">
        <v>20</v>
      </c>
      <c r="T1360" s="184">
        <v>0</v>
      </c>
      <c r="U1360" s="189">
        <v>0</v>
      </c>
      <c r="V1360" s="185">
        <v>0</v>
      </c>
      <c r="W1360" s="185">
        <v>0</v>
      </c>
      <c r="X1360" s="189">
        <v>0</v>
      </c>
      <c r="Y1360" s="185">
        <v>0</v>
      </c>
      <c r="Z1360" s="190">
        <v>0</v>
      </c>
    </row>
    <row r="1361" spans="1:26" hidden="1">
      <c r="A1361" s="323">
        <f t="shared" si="139"/>
        <v>1355</v>
      </c>
      <c r="B1361" s="324">
        <f t="shared" si="140"/>
        <v>43</v>
      </c>
      <c r="C1361" s="324" t="str">
        <f t="shared" si="140"/>
        <v>Multi-Family Energy Efficiency Rebates</v>
      </c>
      <c r="D1361" s="324" t="str">
        <f t="shared" si="140"/>
        <v>Business, Consumer Low-Income</v>
      </c>
      <c r="E1361" s="324">
        <f t="shared" si="140"/>
        <v>2009</v>
      </c>
      <c r="F1361" s="325" t="str">
        <f t="shared" si="140"/>
        <v>Preliminary</v>
      </c>
      <c r="H1361" s="323">
        <f t="shared" si="138"/>
        <v>57</v>
      </c>
      <c r="I1361" s="325" t="s">
        <v>1121</v>
      </c>
      <c r="K1361" s="326">
        <v>9.5000000000000001E-2</v>
      </c>
      <c r="L1361" s="198">
        <v>832.2</v>
      </c>
      <c r="M1361" s="198">
        <v>16644</v>
      </c>
      <c r="N1361" s="327">
        <v>3.8949999999999999E-2</v>
      </c>
      <c r="O1361" s="198">
        <v>341.20200000000006</v>
      </c>
      <c r="P1361" s="198">
        <v>6824.04</v>
      </c>
      <c r="Q1361" s="328">
        <v>41</v>
      </c>
      <c r="R1361" s="329">
        <v>20</v>
      </c>
      <c r="T1361" s="326">
        <v>0</v>
      </c>
      <c r="U1361" s="197">
        <v>0</v>
      </c>
      <c r="V1361" s="198">
        <v>0</v>
      </c>
      <c r="W1361" s="198">
        <v>0</v>
      </c>
      <c r="X1361" s="197">
        <v>0</v>
      </c>
      <c r="Y1361" s="198">
        <v>0</v>
      </c>
      <c r="Z1361" s="199">
        <v>0</v>
      </c>
    </row>
    <row r="1362" spans="1:26" hidden="1">
      <c r="A1362" s="23">
        <f t="shared" si="139"/>
        <v>1356</v>
      </c>
      <c r="B1362" s="24">
        <f t="shared" si="140"/>
        <v>43</v>
      </c>
      <c r="C1362" s="24" t="str">
        <f t="shared" si="140"/>
        <v>Multi-Family Energy Efficiency Rebates</v>
      </c>
      <c r="D1362" s="24" t="str">
        <f t="shared" si="140"/>
        <v>Business, Consumer Low-Income</v>
      </c>
      <c r="E1362" s="24">
        <f t="shared" si="140"/>
        <v>2009</v>
      </c>
      <c r="F1362" s="25" t="str">
        <f t="shared" si="140"/>
        <v>Preliminary</v>
      </c>
      <c r="H1362" s="23">
        <f t="shared" si="138"/>
        <v>58</v>
      </c>
      <c r="I1362" s="25" t="s">
        <v>1122</v>
      </c>
      <c r="K1362" s="184">
        <v>0.09</v>
      </c>
      <c r="L1362" s="185">
        <v>788.4</v>
      </c>
      <c r="M1362" s="185">
        <v>15768</v>
      </c>
      <c r="N1362" s="186">
        <v>3.6900000000000002E-2</v>
      </c>
      <c r="O1362" s="185">
        <v>323.24399999999997</v>
      </c>
      <c r="P1362" s="185">
        <v>6464.88</v>
      </c>
      <c r="Q1362" s="187">
        <v>41</v>
      </c>
      <c r="R1362" s="188">
        <v>20</v>
      </c>
      <c r="T1362" s="184">
        <v>0</v>
      </c>
      <c r="U1362" s="189">
        <v>0</v>
      </c>
      <c r="V1362" s="185">
        <v>0</v>
      </c>
      <c r="W1362" s="185">
        <v>0</v>
      </c>
      <c r="X1362" s="189">
        <v>0</v>
      </c>
      <c r="Y1362" s="185">
        <v>0</v>
      </c>
      <c r="Z1362" s="190">
        <v>0</v>
      </c>
    </row>
    <row r="1363" spans="1:26" hidden="1">
      <c r="A1363" s="323">
        <f t="shared" si="139"/>
        <v>1357</v>
      </c>
      <c r="B1363" s="324">
        <f t="shared" si="140"/>
        <v>43</v>
      </c>
      <c r="C1363" s="324" t="str">
        <f t="shared" si="140"/>
        <v>Multi-Family Energy Efficiency Rebates</v>
      </c>
      <c r="D1363" s="324" t="str">
        <f t="shared" si="140"/>
        <v>Business, Consumer Low-Income</v>
      </c>
      <c r="E1363" s="324">
        <f t="shared" si="140"/>
        <v>2009</v>
      </c>
      <c r="F1363" s="325" t="str">
        <f t="shared" si="140"/>
        <v>Preliminary</v>
      </c>
      <c r="H1363" s="323">
        <f t="shared" si="138"/>
        <v>59</v>
      </c>
      <c r="I1363" s="325" t="s">
        <v>1123</v>
      </c>
      <c r="K1363" s="326">
        <v>0.09</v>
      </c>
      <c r="L1363" s="198">
        <v>788.4</v>
      </c>
      <c r="M1363" s="198">
        <v>15768</v>
      </c>
      <c r="N1363" s="327">
        <v>3.6900000000000002E-2</v>
      </c>
      <c r="O1363" s="198">
        <v>323.24399999999997</v>
      </c>
      <c r="P1363" s="198">
        <v>6464.88</v>
      </c>
      <c r="Q1363" s="328">
        <v>41</v>
      </c>
      <c r="R1363" s="329">
        <v>20</v>
      </c>
      <c r="T1363" s="326">
        <v>0</v>
      </c>
      <c r="U1363" s="197">
        <v>0</v>
      </c>
      <c r="V1363" s="198">
        <v>0</v>
      </c>
      <c r="W1363" s="198">
        <v>0</v>
      </c>
      <c r="X1363" s="197">
        <v>0</v>
      </c>
      <c r="Y1363" s="198">
        <v>0</v>
      </c>
      <c r="Z1363" s="199">
        <v>0</v>
      </c>
    </row>
    <row r="1364" spans="1:26" hidden="1">
      <c r="A1364" s="23">
        <f t="shared" si="139"/>
        <v>1358</v>
      </c>
      <c r="B1364" s="24">
        <f t="shared" si="140"/>
        <v>43</v>
      </c>
      <c r="C1364" s="24" t="str">
        <f t="shared" si="140"/>
        <v>Multi-Family Energy Efficiency Rebates</v>
      </c>
      <c r="D1364" s="24" t="str">
        <f t="shared" si="140"/>
        <v>Business, Consumer Low-Income</v>
      </c>
      <c r="E1364" s="24">
        <f t="shared" si="140"/>
        <v>2009</v>
      </c>
      <c r="F1364" s="25" t="str">
        <f t="shared" si="140"/>
        <v>Preliminary</v>
      </c>
      <c r="H1364" s="23">
        <f t="shared" si="138"/>
        <v>60</v>
      </c>
      <c r="I1364" s="25" t="s">
        <v>1124</v>
      </c>
      <c r="K1364" s="184">
        <v>0.05</v>
      </c>
      <c r="L1364" s="185">
        <v>0</v>
      </c>
      <c r="M1364" s="185">
        <v>0</v>
      </c>
      <c r="N1364" s="186">
        <v>2.0500000000000004E-2</v>
      </c>
      <c r="O1364" s="185">
        <v>0</v>
      </c>
      <c r="P1364" s="185">
        <v>0</v>
      </c>
      <c r="Q1364" s="187">
        <v>41</v>
      </c>
      <c r="R1364" s="188">
        <v>20</v>
      </c>
      <c r="T1364" s="184">
        <v>0</v>
      </c>
      <c r="U1364" s="189">
        <v>0</v>
      </c>
      <c r="V1364" s="185">
        <v>0</v>
      </c>
      <c r="W1364" s="185">
        <v>0</v>
      </c>
      <c r="X1364" s="189">
        <v>0</v>
      </c>
      <c r="Y1364" s="185">
        <v>0</v>
      </c>
      <c r="Z1364" s="190">
        <v>0</v>
      </c>
    </row>
    <row r="1365" spans="1:26" hidden="1">
      <c r="A1365" s="323">
        <f t="shared" si="139"/>
        <v>1359</v>
      </c>
      <c r="B1365" s="324">
        <f t="shared" si="140"/>
        <v>43</v>
      </c>
      <c r="C1365" s="324" t="str">
        <f t="shared" si="140"/>
        <v>Multi-Family Energy Efficiency Rebates</v>
      </c>
      <c r="D1365" s="324" t="str">
        <f t="shared" si="140"/>
        <v>Business, Consumer Low-Income</v>
      </c>
      <c r="E1365" s="324">
        <f t="shared" si="140"/>
        <v>2009</v>
      </c>
      <c r="F1365" s="325" t="str">
        <f t="shared" si="140"/>
        <v>Preliminary</v>
      </c>
      <c r="H1365" s="323">
        <f t="shared" si="138"/>
        <v>61</v>
      </c>
      <c r="I1365" s="325" t="s">
        <v>1125</v>
      </c>
      <c r="K1365" s="326">
        <v>7.5999999999999998E-2</v>
      </c>
      <c r="L1365" s="198">
        <v>0</v>
      </c>
      <c r="M1365" s="198">
        <v>0</v>
      </c>
      <c r="N1365" s="327">
        <v>3.116E-2</v>
      </c>
      <c r="O1365" s="198">
        <v>0</v>
      </c>
      <c r="P1365" s="198">
        <v>0</v>
      </c>
      <c r="Q1365" s="328">
        <v>41</v>
      </c>
      <c r="R1365" s="329">
        <v>20</v>
      </c>
      <c r="T1365" s="326">
        <v>0</v>
      </c>
      <c r="U1365" s="197">
        <v>0</v>
      </c>
      <c r="V1365" s="198">
        <v>0</v>
      </c>
      <c r="W1365" s="198">
        <v>0</v>
      </c>
      <c r="X1365" s="197">
        <v>0</v>
      </c>
      <c r="Y1365" s="198">
        <v>0</v>
      </c>
      <c r="Z1365" s="199">
        <v>0</v>
      </c>
    </row>
    <row r="1366" spans="1:26" hidden="1">
      <c r="A1366" s="23">
        <f t="shared" si="139"/>
        <v>1360</v>
      </c>
      <c r="B1366" s="24">
        <f t="shared" si="140"/>
        <v>43</v>
      </c>
      <c r="C1366" s="24" t="str">
        <f t="shared" si="140"/>
        <v>Multi-Family Energy Efficiency Rebates</v>
      </c>
      <c r="D1366" s="24" t="str">
        <f t="shared" si="140"/>
        <v>Business, Consumer Low-Income</v>
      </c>
      <c r="E1366" s="24">
        <f t="shared" si="140"/>
        <v>2009</v>
      </c>
      <c r="F1366" s="25" t="str">
        <f t="shared" si="140"/>
        <v>Preliminary</v>
      </c>
      <c r="H1366" s="23">
        <f t="shared" si="138"/>
        <v>62</v>
      </c>
      <c r="I1366" s="25" t="s">
        <v>1126</v>
      </c>
      <c r="K1366" s="184">
        <v>7.5999999999999998E-2</v>
      </c>
      <c r="L1366" s="185">
        <v>0</v>
      </c>
      <c r="M1366" s="185">
        <v>0</v>
      </c>
      <c r="N1366" s="186">
        <v>3.116E-2</v>
      </c>
      <c r="O1366" s="185">
        <v>0</v>
      </c>
      <c r="P1366" s="185">
        <v>0</v>
      </c>
      <c r="Q1366" s="187">
        <v>41</v>
      </c>
      <c r="R1366" s="188">
        <v>20</v>
      </c>
      <c r="T1366" s="184">
        <v>0</v>
      </c>
      <c r="U1366" s="189">
        <v>0</v>
      </c>
      <c r="V1366" s="185">
        <v>0</v>
      </c>
      <c r="W1366" s="185">
        <v>0</v>
      </c>
      <c r="X1366" s="189">
        <v>0</v>
      </c>
      <c r="Y1366" s="185">
        <v>0</v>
      </c>
      <c r="Z1366" s="190">
        <v>0</v>
      </c>
    </row>
    <row r="1367" spans="1:26" hidden="1">
      <c r="A1367" s="323">
        <f t="shared" si="139"/>
        <v>1361</v>
      </c>
      <c r="B1367" s="324">
        <f t="shared" si="140"/>
        <v>43</v>
      </c>
      <c r="C1367" s="324" t="str">
        <f t="shared" si="140"/>
        <v>Multi-Family Energy Efficiency Rebates</v>
      </c>
      <c r="D1367" s="324" t="str">
        <f t="shared" si="140"/>
        <v>Business, Consumer Low-Income</v>
      </c>
      <c r="E1367" s="324">
        <f t="shared" si="140"/>
        <v>2009</v>
      </c>
      <c r="F1367" s="325" t="str">
        <f t="shared" si="140"/>
        <v>Preliminary</v>
      </c>
      <c r="H1367" s="323">
        <f t="shared" si="138"/>
        <v>63</v>
      </c>
      <c r="I1367" s="325" t="s">
        <v>1127</v>
      </c>
      <c r="K1367" s="326">
        <v>0.32500000000000001</v>
      </c>
      <c r="L1367" s="198">
        <v>1403.5447200000001</v>
      </c>
      <c r="M1367" s="198">
        <v>28070.894400000001</v>
      </c>
      <c r="N1367" s="327">
        <v>0.13325000000000001</v>
      </c>
      <c r="O1367" s="198">
        <v>575.45333520000008</v>
      </c>
      <c r="P1367" s="198">
        <v>11509.066703999999</v>
      </c>
      <c r="Q1367" s="328">
        <v>41</v>
      </c>
      <c r="R1367" s="329">
        <v>20</v>
      </c>
      <c r="T1367" s="326">
        <v>0</v>
      </c>
      <c r="U1367" s="197">
        <v>0</v>
      </c>
      <c r="V1367" s="198">
        <v>0</v>
      </c>
      <c r="W1367" s="198">
        <v>0</v>
      </c>
      <c r="X1367" s="197">
        <v>0</v>
      </c>
      <c r="Y1367" s="198">
        <v>0</v>
      </c>
      <c r="Z1367" s="199">
        <v>0</v>
      </c>
    </row>
    <row r="1368" spans="1:26" hidden="1">
      <c r="A1368" s="23">
        <f t="shared" si="139"/>
        <v>1362</v>
      </c>
      <c r="B1368" s="24">
        <f t="shared" si="140"/>
        <v>43</v>
      </c>
      <c r="C1368" s="24" t="str">
        <f t="shared" si="140"/>
        <v>Multi-Family Energy Efficiency Rebates</v>
      </c>
      <c r="D1368" s="24" t="str">
        <f t="shared" si="140"/>
        <v>Business, Consumer Low-Income</v>
      </c>
      <c r="E1368" s="24">
        <f t="shared" si="140"/>
        <v>2009</v>
      </c>
      <c r="F1368" s="25" t="str">
        <f t="shared" si="140"/>
        <v>Preliminary</v>
      </c>
      <c r="H1368" s="23">
        <f t="shared" si="138"/>
        <v>64</v>
      </c>
      <c r="I1368" s="25" t="s">
        <v>1128</v>
      </c>
      <c r="K1368" s="184">
        <v>0.12</v>
      </c>
      <c r="L1368" s="185">
        <v>-1485.8</v>
      </c>
      <c r="M1368" s="185">
        <v>-29716</v>
      </c>
      <c r="N1368" s="186">
        <v>4.9200000000000001E-2</v>
      </c>
      <c r="O1368" s="185">
        <v>-609.178</v>
      </c>
      <c r="P1368" s="185">
        <v>-12183.56</v>
      </c>
      <c r="Q1368" s="187">
        <v>41</v>
      </c>
      <c r="R1368" s="188">
        <v>20</v>
      </c>
      <c r="T1368" s="184">
        <v>0</v>
      </c>
      <c r="U1368" s="189">
        <v>0</v>
      </c>
      <c r="V1368" s="185">
        <v>0</v>
      </c>
      <c r="W1368" s="185">
        <v>0</v>
      </c>
      <c r="X1368" s="189">
        <v>0</v>
      </c>
      <c r="Y1368" s="185">
        <v>0</v>
      </c>
      <c r="Z1368" s="190">
        <v>0</v>
      </c>
    </row>
    <row r="1369" spans="1:26" hidden="1">
      <c r="A1369" s="323">
        <f t="shared" si="139"/>
        <v>1363</v>
      </c>
      <c r="B1369" s="324">
        <f t="shared" si="140"/>
        <v>43</v>
      </c>
      <c r="C1369" s="324" t="str">
        <f t="shared" si="140"/>
        <v>Multi-Family Energy Efficiency Rebates</v>
      </c>
      <c r="D1369" s="324" t="str">
        <f t="shared" si="140"/>
        <v>Business, Consumer Low-Income</v>
      </c>
      <c r="E1369" s="324">
        <f t="shared" si="140"/>
        <v>2009</v>
      </c>
      <c r="F1369" s="325" t="str">
        <f t="shared" si="140"/>
        <v>Preliminary</v>
      </c>
      <c r="H1369" s="323">
        <f t="shared" si="138"/>
        <v>65</v>
      </c>
      <c r="I1369" s="325" t="s">
        <v>1129</v>
      </c>
      <c r="K1369" s="326">
        <v>0.505</v>
      </c>
      <c r="L1369" s="198">
        <v>1385.4949999999999</v>
      </c>
      <c r="M1369" s="198">
        <v>27709.9</v>
      </c>
      <c r="N1369" s="327">
        <v>0.20705000000000001</v>
      </c>
      <c r="O1369" s="198">
        <v>568.05295000000001</v>
      </c>
      <c r="P1369" s="198">
        <v>11361.058999999999</v>
      </c>
      <c r="Q1369" s="328">
        <v>41</v>
      </c>
      <c r="R1369" s="329">
        <v>20</v>
      </c>
      <c r="T1369" s="326">
        <v>0</v>
      </c>
      <c r="U1369" s="197">
        <v>0</v>
      </c>
      <c r="V1369" s="198">
        <v>0</v>
      </c>
      <c r="W1369" s="198">
        <v>0</v>
      </c>
      <c r="X1369" s="197">
        <v>0</v>
      </c>
      <c r="Y1369" s="198">
        <v>0</v>
      </c>
      <c r="Z1369" s="199">
        <v>0</v>
      </c>
    </row>
    <row r="1370" spans="1:26" hidden="1">
      <c r="A1370" s="23">
        <f t="shared" si="139"/>
        <v>1364</v>
      </c>
      <c r="B1370" s="24">
        <f t="shared" ref="B1370:F1385" si="141">B1369</f>
        <v>43</v>
      </c>
      <c r="C1370" s="24" t="str">
        <f t="shared" si="141"/>
        <v>Multi-Family Energy Efficiency Rebates</v>
      </c>
      <c r="D1370" s="24" t="str">
        <f t="shared" si="141"/>
        <v>Business, Consumer Low-Income</v>
      </c>
      <c r="E1370" s="24">
        <f t="shared" si="141"/>
        <v>2009</v>
      </c>
      <c r="F1370" s="25" t="str">
        <f t="shared" si="141"/>
        <v>Preliminary</v>
      </c>
      <c r="H1370" s="23">
        <f t="shared" si="138"/>
        <v>66</v>
      </c>
      <c r="I1370" s="25" t="s">
        <v>1130</v>
      </c>
      <c r="K1370" s="184">
        <v>0.313</v>
      </c>
      <c r="L1370" s="185">
        <v>-50</v>
      </c>
      <c r="M1370" s="185">
        <v>-1000</v>
      </c>
      <c r="N1370" s="186">
        <v>0.12833</v>
      </c>
      <c r="O1370" s="185">
        <v>-20.5</v>
      </c>
      <c r="P1370" s="185">
        <v>-410</v>
      </c>
      <c r="Q1370" s="187">
        <v>41</v>
      </c>
      <c r="R1370" s="188">
        <v>20</v>
      </c>
      <c r="T1370" s="184">
        <v>0</v>
      </c>
      <c r="U1370" s="189">
        <v>0</v>
      </c>
      <c r="V1370" s="185">
        <v>0</v>
      </c>
      <c r="W1370" s="185">
        <v>0</v>
      </c>
      <c r="X1370" s="189">
        <v>0</v>
      </c>
      <c r="Y1370" s="185">
        <v>0</v>
      </c>
      <c r="Z1370" s="190">
        <v>0</v>
      </c>
    </row>
    <row r="1371" spans="1:26" hidden="1">
      <c r="A1371" s="323">
        <f t="shared" si="139"/>
        <v>1365</v>
      </c>
      <c r="B1371" s="324">
        <f t="shared" si="141"/>
        <v>43</v>
      </c>
      <c r="C1371" s="324" t="str">
        <f t="shared" si="141"/>
        <v>Multi-Family Energy Efficiency Rebates</v>
      </c>
      <c r="D1371" s="324" t="str">
        <f t="shared" si="141"/>
        <v>Business, Consumer Low-Income</v>
      </c>
      <c r="E1371" s="324">
        <f t="shared" si="141"/>
        <v>2009</v>
      </c>
      <c r="F1371" s="325" t="str">
        <f t="shared" si="141"/>
        <v>Preliminary</v>
      </c>
      <c r="H1371" s="323">
        <f t="shared" si="138"/>
        <v>67</v>
      </c>
      <c r="I1371" s="325" t="s">
        <v>1131</v>
      </c>
      <c r="K1371" s="326">
        <v>1.35</v>
      </c>
      <c r="L1371" s="198">
        <v>1620</v>
      </c>
      <c r="M1371" s="198">
        <v>32400</v>
      </c>
      <c r="N1371" s="327">
        <v>0.55349999999999999</v>
      </c>
      <c r="O1371" s="198">
        <v>664.2</v>
      </c>
      <c r="P1371" s="198">
        <v>13284</v>
      </c>
      <c r="Q1371" s="328">
        <v>41</v>
      </c>
      <c r="R1371" s="329">
        <v>20</v>
      </c>
      <c r="T1371" s="326">
        <v>0</v>
      </c>
      <c r="U1371" s="197">
        <v>0</v>
      </c>
      <c r="V1371" s="198">
        <v>0</v>
      </c>
      <c r="W1371" s="198">
        <v>0</v>
      </c>
      <c r="X1371" s="197">
        <v>0</v>
      </c>
      <c r="Y1371" s="198">
        <v>0</v>
      </c>
      <c r="Z1371" s="199">
        <v>0</v>
      </c>
    </row>
    <row r="1372" spans="1:26" hidden="1">
      <c r="A1372" s="23">
        <f t="shared" si="139"/>
        <v>1366</v>
      </c>
      <c r="B1372" s="24">
        <f t="shared" si="141"/>
        <v>43</v>
      </c>
      <c r="C1372" s="24" t="str">
        <f t="shared" si="141"/>
        <v>Multi-Family Energy Efficiency Rebates</v>
      </c>
      <c r="D1372" s="24" t="str">
        <f t="shared" si="141"/>
        <v>Business, Consumer Low-Income</v>
      </c>
      <c r="E1372" s="24">
        <f t="shared" si="141"/>
        <v>2009</v>
      </c>
      <c r="F1372" s="25" t="str">
        <f t="shared" si="141"/>
        <v>Preliminary</v>
      </c>
      <c r="H1372" s="23">
        <f t="shared" si="138"/>
        <v>68</v>
      </c>
      <c r="I1372" s="25" t="s">
        <v>1132</v>
      </c>
      <c r="K1372" s="184">
        <v>0</v>
      </c>
      <c r="L1372" s="185">
        <v>0</v>
      </c>
      <c r="M1372" s="185">
        <v>0</v>
      </c>
      <c r="N1372" s="186">
        <v>0</v>
      </c>
      <c r="O1372" s="185">
        <v>0</v>
      </c>
      <c r="P1372" s="185">
        <v>0</v>
      </c>
      <c r="Q1372" s="187">
        <v>41</v>
      </c>
      <c r="R1372" s="188">
        <v>20</v>
      </c>
      <c r="T1372" s="184">
        <v>0</v>
      </c>
      <c r="U1372" s="189">
        <v>0</v>
      </c>
      <c r="V1372" s="185">
        <v>0</v>
      </c>
      <c r="W1372" s="185">
        <v>0</v>
      </c>
      <c r="X1372" s="189">
        <v>0</v>
      </c>
      <c r="Y1372" s="185">
        <v>0</v>
      </c>
      <c r="Z1372" s="190">
        <v>0</v>
      </c>
    </row>
    <row r="1373" spans="1:26" hidden="1">
      <c r="A1373" s="323">
        <f t="shared" si="139"/>
        <v>1367</v>
      </c>
      <c r="B1373" s="324">
        <f t="shared" si="141"/>
        <v>43</v>
      </c>
      <c r="C1373" s="324" t="str">
        <f t="shared" si="141"/>
        <v>Multi-Family Energy Efficiency Rebates</v>
      </c>
      <c r="D1373" s="324" t="str">
        <f t="shared" si="141"/>
        <v>Business, Consumer Low-Income</v>
      </c>
      <c r="E1373" s="324">
        <f t="shared" si="141"/>
        <v>2009</v>
      </c>
      <c r="F1373" s="325" t="str">
        <f t="shared" si="141"/>
        <v>Preliminary</v>
      </c>
      <c r="H1373" s="323">
        <f t="shared" si="138"/>
        <v>69</v>
      </c>
      <c r="I1373" s="325" t="s">
        <v>1133</v>
      </c>
      <c r="K1373" s="326">
        <v>0</v>
      </c>
      <c r="L1373" s="198">
        <v>0</v>
      </c>
      <c r="M1373" s="198">
        <v>0</v>
      </c>
      <c r="N1373" s="327">
        <v>0</v>
      </c>
      <c r="O1373" s="198">
        <v>0</v>
      </c>
      <c r="P1373" s="198">
        <v>0</v>
      </c>
      <c r="Q1373" s="328">
        <v>41</v>
      </c>
      <c r="R1373" s="329">
        <v>20</v>
      </c>
      <c r="T1373" s="326">
        <v>0</v>
      </c>
      <c r="U1373" s="197">
        <v>0</v>
      </c>
      <c r="V1373" s="198">
        <v>0</v>
      </c>
      <c r="W1373" s="198">
        <v>0</v>
      </c>
      <c r="X1373" s="197">
        <v>0</v>
      </c>
      <c r="Y1373" s="198">
        <v>0</v>
      </c>
      <c r="Z1373" s="199">
        <v>0</v>
      </c>
    </row>
    <row r="1374" spans="1:26" hidden="1">
      <c r="A1374" s="23">
        <f t="shared" si="139"/>
        <v>1368</v>
      </c>
      <c r="B1374" s="24">
        <f t="shared" si="141"/>
        <v>43</v>
      </c>
      <c r="C1374" s="24" t="str">
        <f t="shared" si="141"/>
        <v>Multi-Family Energy Efficiency Rebates</v>
      </c>
      <c r="D1374" s="24" t="str">
        <f t="shared" si="141"/>
        <v>Business, Consumer Low-Income</v>
      </c>
      <c r="E1374" s="24">
        <f t="shared" si="141"/>
        <v>2009</v>
      </c>
      <c r="F1374" s="25" t="str">
        <f t="shared" si="141"/>
        <v>Preliminary</v>
      </c>
      <c r="H1374" s="23">
        <f t="shared" si="138"/>
        <v>70</v>
      </c>
      <c r="I1374" s="25" t="s">
        <v>1134</v>
      </c>
      <c r="K1374" s="184">
        <v>0</v>
      </c>
      <c r="L1374" s="185">
        <v>0</v>
      </c>
      <c r="M1374" s="185">
        <v>0</v>
      </c>
      <c r="N1374" s="186">
        <v>0</v>
      </c>
      <c r="O1374" s="185">
        <v>0</v>
      </c>
      <c r="P1374" s="185">
        <v>0</v>
      </c>
      <c r="Q1374" s="187">
        <v>41</v>
      </c>
      <c r="R1374" s="188">
        <v>20</v>
      </c>
      <c r="T1374" s="184">
        <v>0</v>
      </c>
      <c r="U1374" s="189">
        <v>0</v>
      </c>
      <c r="V1374" s="185">
        <v>0</v>
      </c>
      <c r="W1374" s="185">
        <v>0</v>
      </c>
      <c r="X1374" s="189">
        <v>0</v>
      </c>
      <c r="Y1374" s="185">
        <v>0</v>
      </c>
      <c r="Z1374" s="190">
        <v>0</v>
      </c>
    </row>
    <row r="1375" spans="1:26" hidden="1">
      <c r="A1375" s="323">
        <f t="shared" si="139"/>
        <v>1369</v>
      </c>
      <c r="B1375" s="324">
        <f t="shared" si="141"/>
        <v>43</v>
      </c>
      <c r="C1375" s="324" t="str">
        <f t="shared" si="141"/>
        <v>Multi-Family Energy Efficiency Rebates</v>
      </c>
      <c r="D1375" s="324" t="str">
        <f t="shared" si="141"/>
        <v>Business, Consumer Low-Income</v>
      </c>
      <c r="E1375" s="324">
        <f t="shared" si="141"/>
        <v>2009</v>
      </c>
      <c r="F1375" s="325" t="str">
        <f t="shared" si="141"/>
        <v>Preliminary</v>
      </c>
      <c r="H1375" s="323">
        <f t="shared" si="138"/>
        <v>71</v>
      </c>
      <c r="I1375" s="325" t="s">
        <v>1135</v>
      </c>
      <c r="K1375" s="326">
        <v>0</v>
      </c>
      <c r="L1375" s="198">
        <v>0</v>
      </c>
      <c r="M1375" s="198">
        <v>0</v>
      </c>
      <c r="N1375" s="327">
        <v>0</v>
      </c>
      <c r="O1375" s="198">
        <v>0</v>
      </c>
      <c r="P1375" s="198">
        <v>0</v>
      </c>
      <c r="Q1375" s="328">
        <v>41</v>
      </c>
      <c r="R1375" s="329">
        <v>20</v>
      </c>
      <c r="T1375" s="326">
        <v>0</v>
      </c>
      <c r="U1375" s="197">
        <v>0</v>
      </c>
      <c r="V1375" s="198">
        <v>0</v>
      </c>
      <c r="W1375" s="198">
        <v>0</v>
      </c>
      <c r="X1375" s="197">
        <v>0</v>
      </c>
      <c r="Y1375" s="198">
        <v>0</v>
      </c>
      <c r="Z1375" s="199">
        <v>0</v>
      </c>
    </row>
    <row r="1376" spans="1:26" hidden="1">
      <c r="A1376" s="23">
        <f t="shared" si="139"/>
        <v>1370</v>
      </c>
      <c r="B1376" s="24">
        <f t="shared" si="141"/>
        <v>43</v>
      </c>
      <c r="C1376" s="24" t="str">
        <f t="shared" si="141"/>
        <v>Multi-Family Energy Efficiency Rebates</v>
      </c>
      <c r="D1376" s="24" t="str">
        <f t="shared" si="141"/>
        <v>Business, Consumer Low-Income</v>
      </c>
      <c r="E1376" s="24">
        <f t="shared" si="141"/>
        <v>2009</v>
      </c>
      <c r="F1376" s="25" t="str">
        <f t="shared" si="141"/>
        <v>Preliminary</v>
      </c>
      <c r="H1376" s="23">
        <f t="shared" si="138"/>
        <v>72</v>
      </c>
      <c r="I1376" s="25" t="s">
        <v>1136</v>
      </c>
      <c r="K1376" s="184">
        <v>7.0000000000000001E-3</v>
      </c>
      <c r="L1376" s="185">
        <v>68.8</v>
      </c>
      <c r="M1376" s="185">
        <v>1376</v>
      </c>
      <c r="N1376" s="186">
        <v>2.8700000000000002E-3</v>
      </c>
      <c r="O1376" s="185">
        <v>28.207999999999998</v>
      </c>
      <c r="P1376" s="185">
        <v>564.16</v>
      </c>
      <c r="Q1376" s="187">
        <v>41</v>
      </c>
      <c r="R1376" s="188">
        <v>20</v>
      </c>
      <c r="T1376" s="184">
        <v>0</v>
      </c>
      <c r="U1376" s="189">
        <v>0</v>
      </c>
      <c r="V1376" s="185">
        <v>0</v>
      </c>
      <c r="W1376" s="185">
        <v>0</v>
      </c>
      <c r="X1376" s="189">
        <v>0</v>
      </c>
      <c r="Y1376" s="185">
        <v>0</v>
      </c>
      <c r="Z1376" s="190">
        <v>0</v>
      </c>
    </row>
    <row r="1377" spans="1:26" hidden="1">
      <c r="A1377" s="323">
        <f t="shared" si="139"/>
        <v>1371</v>
      </c>
      <c r="B1377" s="324">
        <f t="shared" si="141"/>
        <v>43</v>
      </c>
      <c r="C1377" s="324" t="str">
        <f t="shared" si="141"/>
        <v>Multi-Family Energy Efficiency Rebates</v>
      </c>
      <c r="D1377" s="324" t="str">
        <f t="shared" si="141"/>
        <v>Business, Consumer Low-Income</v>
      </c>
      <c r="E1377" s="324">
        <f t="shared" si="141"/>
        <v>2009</v>
      </c>
      <c r="F1377" s="325" t="str">
        <f t="shared" si="141"/>
        <v>Preliminary</v>
      </c>
      <c r="H1377" s="323">
        <f t="shared" si="138"/>
        <v>73</v>
      </c>
      <c r="I1377" s="325" t="s">
        <v>1137</v>
      </c>
      <c r="K1377" s="326">
        <v>0</v>
      </c>
      <c r="L1377" s="198">
        <v>0</v>
      </c>
      <c r="M1377" s="198">
        <v>0</v>
      </c>
      <c r="N1377" s="327">
        <v>0</v>
      </c>
      <c r="O1377" s="198">
        <v>0</v>
      </c>
      <c r="P1377" s="198">
        <v>0</v>
      </c>
      <c r="Q1377" s="328">
        <v>41</v>
      </c>
      <c r="R1377" s="329">
        <v>20</v>
      </c>
      <c r="T1377" s="326">
        <v>0</v>
      </c>
      <c r="U1377" s="197">
        <v>0</v>
      </c>
      <c r="V1377" s="198">
        <v>0</v>
      </c>
      <c r="W1377" s="198">
        <v>0</v>
      </c>
      <c r="X1377" s="197">
        <v>0</v>
      </c>
      <c r="Y1377" s="198">
        <v>0</v>
      </c>
      <c r="Z1377" s="199">
        <v>0</v>
      </c>
    </row>
    <row r="1378" spans="1:26" hidden="1">
      <c r="A1378" s="23">
        <f t="shared" si="139"/>
        <v>1372</v>
      </c>
      <c r="B1378" s="24">
        <f t="shared" si="141"/>
        <v>43</v>
      </c>
      <c r="C1378" s="24" t="str">
        <f t="shared" si="141"/>
        <v>Multi-Family Energy Efficiency Rebates</v>
      </c>
      <c r="D1378" s="24" t="str">
        <f t="shared" si="141"/>
        <v>Business, Consumer Low-Income</v>
      </c>
      <c r="E1378" s="24">
        <f t="shared" si="141"/>
        <v>2009</v>
      </c>
      <c r="F1378" s="25" t="str">
        <f t="shared" si="141"/>
        <v>Preliminary</v>
      </c>
      <c r="H1378" s="23">
        <f t="shared" si="138"/>
        <v>74</v>
      </c>
      <c r="I1378" s="25" t="s">
        <v>1138</v>
      </c>
      <c r="K1378" s="184">
        <v>1.6400000000000001E-2</v>
      </c>
      <c r="L1378" s="185">
        <v>95.575999999999993</v>
      </c>
      <c r="M1378" s="185">
        <v>1911.52</v>
      </c>
      <c r="N1378" s="186">
        <v>6.7240000000000008E-3</v>
      </c>
      <c r="O1378" s="185">
        <v>39.186159999999994</v>
      </c>
      <c r="P1378" s="185">
        <v>783.72319999999991</v>
      </c>
      <c r="Q1378" s="187">
        <v>41</v>
      </c>
      <c r="R1378" s="188">
        <v>20</v>
      </c>
      <c r="T1378" s="184">
        <v>0</v>
      </c>
      <c r="U1378" s="189">
        <v>0</v>
      </c>
      <c r="V1378" s="185">
        <v>0</v>
      </c>
      <c r="W1378" s="185">
        <v>0</v>
      </c>
      <c r="X1378" s="189">
        <v>0</v>
      </c>
      <c r="Y1378" s="185">
        <v>0</v>
      </c>
      <c r="Z1378" s="190">
        <v>0</v>
      </c>
    </row>
    <row r="1379" spans="1:26" hidden="1">
      <c r="A1379" s="323">
        <f t="shared" si="139"/>
        <v>1373</v>
      </c>
      <c r="B1379" s="324">
        <f t="shared" si="141"/>
        <v>43</v>
      </c>
      <c r="C1379" s="324" t="str">
        <f t="shared" si="141"/>
        <v>Multi-Family Energy Efficiency Rebates</v>
      </c>
      <c r="D1379" s="324" t="str">
        <f t="shared" si="141"/>
        <v>Business, Consumer Low-Income</v>
      </c>
      <c r="E1379" s="324">
        <f t="shared" si="141"/>
        <v>2009</v>
      </c>
      <c r="F1379" s="325" t="str">
        <f t="shared" si="141"/>
        <v>Preliminary</v>
      </c>
      <c r="H1379" s="323">
        <f t="shared" si="138"/>
        <v>75</v>
      </c>
      <c r="I1379" s="325" t="s">
        <v>1139</v>
      </c>
      <c r="K1379" s="326">
        <v>0.6</v>
      </c>
      <c r="L1379" s="198">
        <v>1020</v>
      </c>
      <c r="M1379" s="198">
        <v>20400</v>
      </c>
      <c r="N1379" s="327">
        <v>0.24599999999999997</v>
      </c>
      <c r="O1379" s="198">
        <v>418.2</v>
      </c>
      <c r="P1379" s="198">
        <v>8364</v>
      </c>
      <c r="Q1379" s="328">
        <v>41</v>
      </c>
      <c r="R1379" s="329">
        <v>20</v>
      </c>
      <c r="T1379" s="326">
        <v>0</v>
      </c>
      <c r="U1379" s="197">
        <v>0</v>
      </c>
      <c r="V1379" s="198">
        <v>0</v>
      </c>
      <c r="W1379" s="198">
        <v>0</v>
      </c>
      <c r="X1379" s="197">
        <v>0</v>
      </c>
      <c r="Y1379" s="198">
        <v>0</v>
      </c>
      <c r="Z1379" s="199">
        <v>0</v>
      </c>
    </row>
    <row r="1380" spans="1:26" hidden="1">
      <c r="A1380" s="23">
        <f t="shared" si="139"/>
        <v>1374</v>
      </c>
      <c r="B1380" s="24">
        <f t="shared" si="141"/>
        <v>43</v>
      </c>
      <c r="C1380" s="24" t="str">
        <f t="shared" si="141"/>
        <v>Multi-Family Energy Efficiency Rebates</v>
      </c>
      <c r="D1380" s="24" t="str">
        <f t="shared" si="141"/>
        <v>Business, Consumer Low-Income</v>
      </c>
      <c r="E1380" s="24">
        <f t="shared" si="141"/>
        <v>2009</v>
      </c>
      <c r="F1380" s="25" t="str">
        <f t="shared" si="141"/>
        <v>Preliminary</v>
      </c>
      <c r="H1380" s="23">
        <f t="shared" si="138"/>
        <v>76</v>
      </c>
      <c r="I1380" s="25" t="s">
        <v>1140</v>
      </c>
      <c r="K1380" s="184">
        <v>2.5000000000000001E-2</v>
      </c>
      <c r="L1380" s="185">
        <v>145.845</v>
      </c>
      <c r="M1380" s="185">
        <v>2916.9</v>
      </c>
      <c r="N1380" s="186">
        <v>1.0250000000000002E-2</v>
      </c>
      <c r="O1380" s="185">
        <v>59.796449999999993</v>
      </c>
      <c r="P1380" s="185">
        <v>1195.9290000000001</v>
      </c>
      <c r="Q1380" s="187">
        <v>41</v>
      </c>
      <c r="R1380" s="188">
        <v>20</v>
      </c>
      <c r="T1380" s="184">
        <v>0</v>
      </c>
      <c r="U1380" s="189">
        <v>0</v>
      </c>
      <c r="V1380" s="185">
        <v>0</v>
      </c>
      <c r="W1380" s="185">
        <v>0</v>
      </c>
      <c r="X1380" s="189">
        <v>0</v>
      </c>
      <c r="Y1380" s="185">
        <v>0</v>
      </c>
      <c r="Z1380" s="190">
        <v>0</v>
      </c>
    </row>
    <row r="1381" spans="1:26" hidden="1">
      <c r="A1381" s="323">
        <f t="shared" si="139"/>
        <v>1375</v>
      </c>
      <c r="B1381" s="324">
        <f t="shared" si="141"/>
        <v>43</v>
      </c>
      <c r="C1381" s="324" t="str">
        <f t="shared" si="141"/>
        <v>Multi-Family Energy Efficiency Rebates</v>
      </c>
      <c r="D1381" s="324" t="str">
        <f t="shared" si="141"/>
        <v>Business, Consumer Low-Income</v>
      </c>
      <c r="E1381" s="324">
        <f t="shared" si="141"/>
        <v>2009</v>
      </c>
      <c r="F1381" s="325" t="str">
        <f t="shared" si="141"/>
        <v>Preliminary</v>
      </c>
      <c r="H1381" s="323">
        <f t="shared" si="138"/>
        <v>77</v>
      </c>
      <c r="I1381" s="325" t="s">
        <v>1141</v>
      </c>
      <c r="K1381" s="326">
        <v>5.3849999999999998</v>
      </c>
      <c r="L1381" s="198">
        <v>8440</v>
      </c>
      <c r="M1381" s="198">
        <v>168800</v>
      </c>
      <c r="N1381" s="327">
        <v>2.2078500000000001</v>
      </c>
      <c r="O1381" s="198">
        <v>3460.4</v>
      </c>
      <c r="P1381" s="198">
        <v>69208</v>
      </c>
      <c r="Q1381" s="328">
        <v>41</v>
      </c>
      <c r="R1381" s="329">
        <v>20</v>
      </c>
      <c r="T1381" s="326">
        <v>0</v>
      </c>
      <c r="U1381" s="197">
        <v>0</v>
      </c>
      <c r="V1381" s="198">
        <v>0</v>
      </c>
      <c r="W1381" s="198">
        <v>0</v>
      </c>
      <c r="X1381" s="197">
        <v>0</v>
      </c>
      <c r="Y1381" s="198">
        <v>0</v>
      </c>
      <c r="Z1381" s="199">
        <v>0</v>
      </c>
    </row>
    <row r="1382" spans="1:26" hidden="1">
      <c r="A1382" s="23">
        <f t="shared" si="139"/>
        <v>1376</v>
      </c>
      <c r="B1382" s="24">
        <f t="shared" si="141"/>
        <v>43</v>
      </c>
      <c r="C1382" s="24" t="str">
        <f t="shared" si="141"/>
        <v>Multi-Family Energy Efficiency Rebates</v>
      </c>
      <c r="D1382" s="24" t="str">
        <f t="shared" si="141"/>
        <v>Business, Consumer Low-Income</v>
      </c>
      <c r="E1382" s="24">
        <f t="shared" si="141"/>
        <v>2009</v>
      </c>
      <c r="F1382" s="25" t="str">
        <f t="shared" si="141"/>
        <v>Preliminary</v>
      </c>
      <c r="H1382" s="23">
        <f t="shared" si="138"/>
        <v>78</v>
      </c>
      <c r="I1382" s="25" t="s">
        <v>1142</v>
      </c>
      <c r="K1382" s="184">
        <v>0</v>
      </c>
      <c r="L1382" s="185">
        <v>185</v>
      </c>
      <c r="M1382" s="185">
        <v>3700</v>
      </c>
      <c r="N1382" s="186">
        <v>0</v>
      </c>
      <c r="O1382" s="185">
        <v>75.849999999999994</v>
      </c>
      <c r="P1382" s="185">
        <v>1517</v>
      </c>
      <c r="Q1382" s="187">
        <v>41</v>
      </c>
      <c r="R1382" s="188">
        <v>20</v>
      </c>
      <c r="T1382" s="184">
        <v>0</v>
      </c>
      <c r="U1382" s="189">
        <v>0</v>
      </c>
      <c r="V1382" s="185">
        <v>0</v>
      </c>
      <c r="W1382" s="185">
        <v>0</v>
      </c>
      <c r="X1382" s="189">
        <v>0</v>
      </c>
      <c r="Y1382" s="185">
        <v>0</v>
      </c>
      <c r="Z1382" s="190">
        <v>0</v>
      </c>
    </row>
    <row r="1383" spans="1:26" hidden="1">
      <c r="A1383" s="323">
        <f t="shared" si="139"/>
        <v>1377</v>
      </c>
      <c r="B1383" s="324">
        <f t="shared" si="141"/>
        <v>43</v>
      </c>
      <c r="C1383" s="324" t="str">
        <f t="shared" si="141"/>
        <v>Multi-Family Energy Efficiency Rebates</v>
      </c>
      <c r="D1383" s="324" t="str">
        <f t="shared" si="141"/>
        <v>Business, Consumer Low-Income</v>
      </c>
      <c r="E1383" s="324">
        <f t="shared" si="141"/>
        <v>2009</v>
      </c>
      <c r="F1383" s="325" t="str">
        <f t="shared" si="141"/>
        <v>Preliminary</v>
      </c>
      <c r="H1383" s="323">
        <f t="shared" si="138"/>
        <v>79</v>
      </c>
      <c r="I1383" s="325" t="s">
        <v>1143</v>
      </c>
      <c r="K1383" s="326">
        <v>2.5999999999999999E-2</v>
      </c>
      <c r="L1383" s="198">
        <v>39</v>
      </c>
      <c r="M1383" s="198">
        <v>780</v>
      </c>
      <c r="N1383" s="327">
        <v>1.0660000000000001E-2</v>
      </c>
      <c r="O1383" s="198">
        <v>15.99</v>
      </c>
      <c r="P1383" s="198">
        <v>319.8</v>
      </c>
      <c r="Q1383" s="328">
        <v>41</v>
      </c>
      <c r="R1383" s="329">
        <v>20</v>
      </c>
      <c r="T1383" s="326">
        <v>0</v>
      </c>
      <c r="U1383" s="197">
        <v>0</v>
      </c>
      <c r="V1383" s="198">
        <v>0</v>
      </c>
      <c r="W1383" s="198">
        <v>0</v>
      </c>
      <c r="X1383" s="197">
        <v>0</v>
      </c>
      <c r="Y1383" s="198">
        <v>0</v>
      </c>
      <c r="Z1383" s="199">
        <v>0</v>
      </c>
    </row>
    <row r="1384" spans="1:26" hidden="1">
      <c r="A1384" s="23">
        <f t="shared" si="139"/>
        <v>1378</v>
      </c>
      <c r="B1384" s="24">
        <f t="shared" si="141"/>
        <v>43</v>
      </c>
      <c r="C1384" s="24" t="str">
        <f t="shared" si="141"/>
        <v>Multi-Family Energy Efficiency Rebates</v>
      </c>
      <c r="D1384" s="24" t="str">
        <f t="shared" si="141"/>
        <v>Business, Consumer Low-Income</v>
      </c>
      <c r="E1384" s="24">
        <f t="shared" si="141"/>
        <v>2009</v>
      </c>
      <c r="F1384" s="25" t="str">
        <f t="shared" si="141"/>
        <v>Preliminary</v>
      </c>
      <c r="H1384" s="23">
        <f t="shared" si="138"/>
        <v>80</v>
      </c>
      <c r="I1384" s="25" t="s">
        <v>1144</v>
      </c>
      <c r="K1384" s="184">
        <v>7.6999999999999999E-2</v>
      </c>
      <c r="L1384" s="185">
        <v>0</v>
      </c>
      <c r="M1384" s="185">
        <v>0</v>
      </c>
      <c r="N1384" s="186">
        <v>3.1570000000000001E-2</v>
      </c>
      <c r="O1384" s="185">
        <v>0</v>
      </c>
      <c r="P1384" s="185">
        <v>0</v>
      </c>
      <c r="Q1384" s="187">
        <v>41</v>
      </c>
      <c r="R1384" s="188">
        <v>20</v>
      </c>
      <c r="T1384" s="184">
        <v>0</v>
      </c>
      <c r="U1384" s="189">
        <v>0</v>
      </c>
      <c r="V1384" s="185">
        <v>0</v>
      </c>
      <c r="W1384" s="185">
        <v>0</v>
      </c>
      <c r="X1384" s="189">
        <v>0</v>
      </c>
      <c r="Y1384" s="185">
        <v>0</v>
      </c>
      <c r="Z1384" s="190">
        <v>0</v>
      </c>
    </row>
    <row r="1385" spans="1:26" hidden="1">
      <c r="A1385" s="323">
        <f t="shared" si="139"/>
        <v>1379</v>
      </c>
      <c r="B1385" s="324">
        <f t="shared" si="141"/>
        <v>43</v>
      </c>
      <c r="C1385" s="324" t="str">
        <f t="shared" si="141"/>
        <v>Multi-Family Energy Efficiency Rebates</v>
      </c>
      <c r="D1385" s="324" t="str">
        <f t="shared" si="141"/>
        <v>Business, Consumer Low-Income</v>
      </c>
      <c r="E1385" s="324">
        <f t="shared" si="141"/>
        <v>2009</v>
      </c>
      <c r="F1385" s="325" t="str">
        <f t="shared" si="141"/>
        <v>Preliminary</v>
      </c>
      <c r="H1385" s="323">
        <f t="shared" si="138"/>
        <v>81</v>
      </c>
      <c r="I1385" s="325" t="s">
        <v>1145</v>
      </c>
      <c r="K1385" s="326">
        <v>4.5999999999999999E-2</v>
      </c>
      <c r="L1385" s="198">
        <v>69</v>
      </c>
      <c r="M1385" s="198">
        <v>1380</v>
      </c>
      <c r="N1385" s="327">
        <v>1.8859999999999998E-2</v>
      </c>
      <c r="O1385" s="198">
        <v>28.29</v>
      </c>
      <c r="P1385" s="198">
        <v>565.79999999999995</v>
      </c>
      <c r="Q1385" s="328">
        <v>41</v>
      </c>
      <c r="R1385" s="329">
        <v>20</v>
      </c>
      <c r="T1385" s="326">
        <v>0</v>
      </c>
      <c r="U1385" s="197">
        <v>0</v>
      </c>
      <c r="V1385" s="198">
        <v>0</v>
      </c>
      <c r="W1385" s="198">
        <v>0</v>
      </c>
      <c r="X1385" s="197">
        <v>0</v>
      </c>
      <c r="Y1385" s="198">
        <v>0</v>
      </c>
      <c r="Z1385" s="199">
        <v>0</v>
      </c>
    </row>
    <row r="1386" spans="1:26" hidden="1">
      <c r="A1386" s="23">
        <f t="shared" si="139"/>
        <v>1380</v>
      </c>
      <c r="B1386" s="24">
        <f t="shared" ref="B1386:F1401" si="142">B1385</f>
        <v>43</v>
      </c>
      <c r="C1386" s="24" t="str">
        <f t="shared" si="142"/>
        <v>Multi-Family Energy Efficiency Rebates</v>
      </c>
      <c r="D1386" s="24" t="str">
        <f t="shared" si="142"/>
        <v>Business, Consumer Low-Income</v>
      </c>
      <c r="E1386" s="24">
        <f t="shared" si="142"/>
        <v>2009</v>
      </c>
      <c r="F1386" s="25" t="str">
        <f t="shared" si="142"/>
        <v>Preliminary</v>
      </c>
      <c r="H1386" s="23">
        <f t="shared" si="138"/>
        <v>82</v>
      </c>
      <c r="I1386" s="25" t="s">
        <v>1146</v>
      </c>
      <c r="K1386" s="184">
        <v>2.9000000000000001E-2</v>
      </c>
      <c r="L1386" s="185">
        <v>43.5</v>
      </c>
      <c r="M1386" s="185">
        <v>870</v>
      </c>
      <c r="N1386" s="186">
        <v>1.1890000000000001E-2</v>
      </c>
      <c r="O1386" s="185">
        <v>17.835000000000001</v>
      </c>
      <c r="P1386" s="185">
        <v>356.7</v>
      </c>
      <c r="Q1386" s="187">
        <v>41</v>
      </c>
      <c r="R1386" s="188">
        <v>20</v>
      </c>
      <c r="T1386" s="184">
        <v>0</v>
      </c>
      <c r="U1386" s="189">
        <v>0</v>
      </c>
      <c r="V1386" s="185">
        <v>0</v>
      </c>
      <c r="W1386" s="185">
        <v>0</v>
      </c>
      <c r="X1386" s="189">
        <v>0</v>
      </c>
      <c r="Y1386" s="185">
        <v>0</v>
      </c>
      <c r="Z1386" s="190">
        <v>0</v>
      </c>
    </row>
    <row r="1387" spans="1:26" hidden="1">
      <c r="A1387" s="323">
        <f t="shared" si="139"/>
        <v>1381</v>
      </c>
      <c r="B1387" s="324">
        <f t="shared" si="142"/>
        <v>43</v>
      </c>
      <c r="C1387" s="324" t="str">
        <f t="shared" si="142"/>
        <v>Multi-Family Energy Efficiency Rebates</v>
      </c>
      <c r="D1387" s="324" t="str">
        <f t="shared" si="142"/>
        <v>Business, Consumer Low-Income</v>
      </c>
      <c r="E1387" s="324">
        <f t="shared" si="142"/>
        <v>2009</v>
      </c>
      <c r="F1387" s="325" t="str">
        <f t="shared" si="142"/>
        <v>Preliminary</v>
      </c>
      <c r="H1387" s="323">
        <f t="shared" si="138"/>
        <v>83</v>
      </c>
      <c r="I1387" s="325" t="s">
        <v>1147</v>
      </c>
      <c r="K1387" s="326">
        <v>4.4999999999999998E-2</v>
      </c>
      <c r="L1387" s="198">
        <v>67.5</v>
      </c>
      <c r="M1387" s="198">
        <v>1350</v>
      </c>
      <c r="N1387" s="327">
        <v>1.8450000000000001E-2</v>
      </c>
      <c r="O1387" s="198">
        <v>27.675000000000001</v>
      </c>
      <c r="P1387" s="198">
        <v>553.5</v>
      </c>
      <c r="Q1387" s="328">
        <v>41</v>
      </c>
      <c r="R1387" s="329">
        <v>20</v>
      </c>
      <c r="T1387" s="326">
        <v>0</v>
      </c>
      <c r="U1387" s="197">
        <v>0</v>
      </c>
      <c r="V1387" s="198">
        <v>0</v>
      </c>
      <c r="W1387" s="198">
        <v>0</v>
      </c>
      <c r="X1387" s="197">
        <v>0</v>
      </c>
      <c r="Y1387" s="198">
        <v>0</v>
      </c>
      <c r="Z1387" s="199">
        <v>0</v>
      </c>
    </row>
    <row r="1388" spans="1:26" hidden="1">
      <c r="A1388" s="23">
        <f t="shared" si="139"/>
        <v>1382</v>
      </c>
      <c r="B1388" s="24">
        <f t="shared" si="142"/>
        <v>43</v>
      </c>
      <c r="C1388" s="24" t="str">
        <f t="shared" si="142"/>
        <v>Multi-Family Energy Efficiency Rebates</v>
      </c>
      <c r="D1388" s="24" t="str">
        <f t="shared" si="142"/>
        <v>Business, Consumer Low-Income</v>
      </c>
      <c r="E1388" s="24">
        <f t="shared" si="142"/>
        <v>2009</v>
      </c>
      <c r="F1388" s="25" t="str">
        <f t="shared" si="142"/>
        <v>Preliminary</v>
      </c>
      <c r="H1388" s="23">
        <f t="shared" si="138"/>
        <v>84</v>
      </c>
      <c r="I1388" s="25" t="s">
        <v>1148</v>
      </c>
      <c r="K1388" s="184">
        <v>7.3999999999999996E-2</v>
      </c>
      <c r="L1388" s="185">
        <v>111</v>
      </c>
      <c r="M1388" s="185">
        <v>2220</v>
      </c>
      <c r="N1388" s="186">
        <v>3.0339999999999999E-2</v>
      </c>
      <c r="O1388" s="185">
        <v>45.51</v>
      </c>
      <c r="P1388" s="185">
        <v>910.2</v>
      </c>
      <c r="Q1388" s="187">
        <v>41</v>
      </c>
      <c r="R1388" s="188">
        <v>20</v>
      </c>
      <c r="T1388" s="184">
        <v>0</v>
      </c>
      <c r="U1388" s="189">
        <v>0</v>
      </c>
      <c r="V1388" s="185">
        <v>0</v>
      </c>
      <c r="W1388" s="185">
        <v>0</v>
      </c>
      <c r="X1388" s="189">
        <v>0</v>
      </c>
      <c r="Y1388" s="185">
        <v>0</v>
      </c>
      <c r="Z1388" s="190">
        <v>0</v>
      </c>
    </row>
    <row r="1389" spans="1:26" hidden="1">
      <c r="A1389" s="323">
        <f t="shared" si="139"/>
        <v>1383</v>
      </c>
      <c r="B1389" s="324">
        <f t="shared" si="142"/>
        <v>43</v>
      </c>
      <c r="C1389" s="324" t="str">
        <f t="shared" si="142"/>
        <v>Multi-Family Energy Efficiency Rebates</v>
      </c>
      <c r="D1389" s="324" t="str">
        <f t="shared" si="142"/>
        <v>Business, Consumer Low-Income</v>
      </c>
      <c r="E1389" s="324">
        <f t="shared" si="142"/>
        <v>2009</v>
      </c>
      <c r="F1389" s="325" t="str">
        <f t="shared" si="142"/>
        <v>Preliminary</v>
      </c>
      <c r="H1389" s="323">
        <f t="shared" si="138"/>
        <v>85</v>
      </c>
      <c r="I1389" s="325" t="s">
        <v>1149</v>
      </c>
      <c r="K1389" s="326">
        <v>4.3999999999999997E-2</v>
      </c>
      <c r="L1389" s="198">
        <v>66</v>
      </c>
      <c r="M1389" s="198">
        <v>1320</v>
      </c>
      <c r="N1389" s="327">
        <v>1.8039999999999997E-2</v>
      </c>
      <c r="O1389" s="198">
        <v>27.06</v>
      </c>
      <c r="P1389" s="198">
        <v>541.20000000000005</v>
      </c>
      <c r="Q1389" s="328">
        <v>41</v>
      </c>
      <c r="R1389" s="329">
        <v>20</v>
      </c>
      <c r="T1389" s="326">
        <v>0</v>
      </c>
      <c r="U1389" s="197">
        <v>0</v>
      </c>
      <c r="V1389" s="198">
        <v>0</v>
      </c>
      <c r="W1389" s="198">
        <v>0</v>
      </c>
      <c r="X1389" s="197">
        <v>0</v>
      </c>
      <c r="Y1389" s="198">
        <v>0</v>
      </c>
      <c r="Z1389" s="199">
        <v>0</v>
      </c>
    </row>
    <row r="1390" spans="1:26" hidden="1">
      <c r="A1390" s="23">
        <f t="shared" si="139"/>
        <v>1384</v>
      </c>
      <c r="B1390" s="24">
        <f t="shared" si="142"/>
        <v>43</v>
      </c>
      <c r="C1390" s="24" t="str">
        <f t="shared" si="142"/>
        <v>Multi-Family Energy Efficiency Rebates</v>
      </c>
      <c r="D1390" s="24" t="str">
        <f t="shared" si="142"/>
        <v>Business, Consumer Low-Income</v>
      </c>
      <c r="E1390" s="24">
        <f t="shared" si="142"/>
        <v>2009</v>
      </c>
      <c r="F1390" s="25" t="str">
        <f t="shared" si="142"/>
        <v>Preliminary</v>
      </c>
      <c r="H1390" s="23">
        <f t="shared" si="138"/>
        <v>86</v>
      </c>
      <c r="I1390" s="25" t="s">
        <v>1150</v>
      </c>
      <c r="K1390" s="184">
        <v>5.1999999999999998E-2</v>
      </c>
      <c r="L1390" s="185">
        <v>78</v>
      </c>
      <c r="M1390" s="185">
        <v>1560</v>
      </c>
      <c r="N1390" s="186">
        <v>2.1320000000000002E-2</v>
      </c>
      <c r="O1390" s="185">
        <v>31.98</v>
      </c>
      <c r="P1390" s="185">
        <v>639.6</v>
      </c>
      <c r="Q1390" s="187">
        <v>41</v>
      </c>
      <c r="R1390" s="188">
        <v>20</v>
      </c>
      <c r="T1390" s="184">
        <v>0</v>
      </c>
      <c r="U1390" s="189">
        <v>0</v>
      </c>
      <c r="V1390" s="185">
        <v>0</v>
      </c>
      <c r="W1390" s="185">
        <v>0</v>
      </c>
      <c r="X1390" s="189">
        <v>0</v>
      </c>
      <c r="Y1390" s="185">
        <v>0</v>
      </c>
      <c r="Z1390" s="190">
        <v>0</v>
      </c>
    </row>
    <row r="1391" spans="1:26" hidden="1">
      <c r="A1391" s="323">
        <f t="shared" si="139"/>
        <v>1385</v>
      </c>
      <c r="B1391" s="324">
        <f t="shared" si="142"/>
        <v>43</v>
      </c>
      <c r="C1391" s="324" t="str">
        <f t="shared" si="142"/>
        <v>Multi-Family Energy Efficiency Rebates</v>
      </c>
      <c r="D1391" s="324" t="str">
        <f t="shared" si="142"/>
        <v>Business, Consumer Low-Income</v>
      </c>
      <c r="E1391" s="324">
        <f t="shared" si="142"/>
        <v>2009</v>
      </c>
      <c r="F1391" s="325" t="str">
        <f t="shared" si="142"/>
        <v>Preliminary</v>
      </c>
      <c r="H1391" s="323">
        <f t="shared" si="138"/>
        <v>87</v>
      </c>
      <c r="I1391" s="325" t="s">
        <v>1151</v>
      </c>
      <c r="K1391" s="326">
        <v>7.0000000000000007E-2</v>
      </c>
      <c r="L1391" s="198">
        <v>105</v>
      </c>
      <c r="M1391" s="198">
        <v>2100</v>
      </c>
      <c r="N1391" s="327">
        <v>2.87E-2</v>
      </c>
      <c r="O1391" s="198">
        <v>43.05</v>
      </c>
      <c r="P1391" s="198">
        <v>861</v>
      </c>
      <c r="Q1391" s="328">
        <v>41</v>
      </c>
      <c r="R1391" s="329">
        <v>20</v>
      </c>
      <c r="T1391" s="326">
        <v>0</v>
      </c>
      <c r="U1391" s="197">
        <v>0</v>
      </c>
      <c r="V1391" s="198">
        <v>0</v>
      </c>
      <c r="W1391" s="198">
        <v>0</v>
      </c>
      <c r="X1391" s="197">
        <v>0</v>
      </c>
      <c r="Y1391" s="198">
        <v>0</v>
      </c>
      <c r="Z1391" s="199">
        <v>0</v>
      </c>
    </row>
    <row r="1392" spans="1:26" hidden="1">
      <c r="A1392" s="23">
        <f t="shared" si="139"/>
        <v>1386</v>
      </c>
      <c r="B1392" s="24">
        <f t="shared" si="142"/>
        <v>43</v>
      </c>
      <c r="C1392" s="24" t="str">
        <f t="shared" si="142"/>
        <v>Multi-Family Energy Efficiency Rebates</v>
      </c>
      <c r="D1392" s="24" t="str">
        <f t="shared" si="142"/>
        <v>Business, Consumer Low-Income</v>
      </c>
      <c r="E1392" s="24">
        <f t="shared" si="142"/>
        <v>2009</v>
      </c>
      <c r="F1392" s="25" t="str">
        <f t="shared" si="142"/>
        <v>Preliminary</v>
      </c>
      <c r="H1392" s="23">
        <f t="shared" si="138"/>
        <v>88</v>
      </c>
      <c r="I1392" s="25" t="s">
        <v>1152</v>
      </c>
      <c r="K1392" s="184">
        <v>4.3999999999999997E-2</v>
      </c>
      <c r="L1392" s="185">
        <v>66</v>
      </c>
      <c r="M1392" s="185">
        <v>1320</v>
      </c>
      <c r="N1392" s="186">
        <v>1.8039999999999997E-2</v>
      </c>
      <c r="O1392" s="185">
        <v>27.06</v>
      </c>
      <c r="P1392" s="185">
        <v>541.20000000000005</v>
      </c>
      <c r="Q1392" s="187">
        <v>41</v>
      </c>
      <c r="R1392" s="188">
        <v>20</v>
      </c>
      <c r="T1392" s="184">
        <v>0</v>
      </c>
      <c r="U1392" s="189">
        <v>0</v>
      </c>
      <c r="V1392" s="185">
        <v>0</v>
      </c>
      <c r="W1392" s="185">
        <v>0</v>
      </c>
      <c r="X1392" s="189">
        <v>0</v>
      </c>
      <c r="Y1392" s="185">
        <v>0</v>
      </c>
      <c r="Z1392" s="190">
        <v>0</v>
      </c>
    </row>
    <row r="1393" spans="1:26" hidden="1">
      <c r="A1393" s="323">
        <f t="shared" si="139"/>
        <v>1387</v>
      </c>
      <c r="B1393" s="324">
        <f t="shared" si="142"/>
        <v>43</v>
      </c>
      <c r="C1393" s="324" t="str">
        <f t="shared" si="142"/>
        <v>Multi-Family Energy Efficiency Rebates</v>
      </c>
      <c r="D1393" s="324" t="str">
        <f t="shared" si="142"/>
        <v>Business, Consumer Low-Income</v>
      </c>
      <c r="E1393" s="324">
        <f t="shared" si="142"/>
        <v>2009</v>
      </c>
      <c r="F1393" s="325" t="str">
        <f t="shared" si="142"/>
        <v>Preliminary</v>
      </c>
      <c r="H1393" s="323">
        <f t="shared" si="138"/>
        <v>89</v>
      </c>
      <c r="I1393" s="325" t="s">
        <v>1153</v>
      </c>
      <c r="K1393" s="326">
        <v>5.6000000000000001E-2</v>
      </c>
      <c r="L1393" s="198">
        <v>84</v>
      </c>
      <c r="M1393" s="198">
        <v>1680</v>
      </c>
      <c r="N1393" s="327">
        <v>2.2960000000000001E-2</v>
      </c>
      <c r="O1393" s="198">
        <v>34.44</v>
      </c>
      <c r="P1393" s="198">
        <v>688.8</v>
      </c>
      <c r="Q1393" s="328">
        <v>41</v>
      </c>
      <c r="R1393" s="329">
        <v>20</v>
      </c>
      <c r="T1393" s="326">
        <v>0</v>
      </c>
      <c r="U1393" s="197">
        <v>0</v>
      </c>
      <c r="V1393" s="198">
        <v>0</v>
      </c>
      <c r="W1393" s="198">
        <v>0</v>
      </c>
      <c r="X1393" s="197">
        <v>0</v>
      </c>
      <c r="Y1393" s="198">
        <v>0</v>
      </c>
      <c r="Z1393" s="199">
        <v>0</v>
      </c>
    </row>
    <row r="1394" spans="1:26" hidden="1">
      <c r="A1394" s="23">
        <f t="shared" si="139"/>
        <v>1388</v>
      </c>
      <c r="B1394" s="24">
        <f t="shared" si="142"/>
        <v>43</v>
      </c>
      <c r="C1394" s="24" t="str">
        <f t="shared" si="142"/>
        <v>Multi-Family Energy Efficiency Rebates</v>
      </c>
      <c r="D1394" s="24" t="str">
        <f t="shared" si="142"/>
        <v>Business, Consumer Low-Income</v>
      </c>
      <c r="E1394" s="24">
        <f t="shared" si="142"/>
        <v>2009</v>
      </c>
      <c r="F1394" s="25" t="str">
        <f t="shared" si="142"/>
        <v>Preliminary</v>
      </c>
      <c r="H1394" s="23">
        <f t="shared" si="138"/>
        <v>90</v>
      </c>
      <c r="I1394" s="25" t="s">
        <v>1154</v>
      </c>
      <c r="K1394" s="184">
        <v>7.1999999999999995E-2</v>
      </c>
      <c r="L1394" s="185">
        <v>108</v>
      </c>
      <c r="M1394" s="185">
        <v>2160</v>
      </c>
      <c r="N1394" s="186">
        <v>2.9520000000000001E-2</v>
      </c>
      <c r="O1394" s="185">
        <v>44.28</v>
      </c>
      <c r="P1394" s="185">
        <v>885.6</v>
      </c>
      <c r="Q1394" s="187">
        <v>41</v>
      </c>
      <c r="R1394" s="188">
        <v>20</v>
      </c>
      <c r="T1394" s="184">
        <v>0</v>
      </c>
      <c r="U1394" s="189">
        <v>0</v>
      </c>
      <c r="V1394" s="185">
        <v>0</v>
      </c>
      <c r="W1394" s="185">
        <v>0</v>
      </c>
      <c r="X1394" s="189">
        <v>0</v>
      </c>
      <c r="Y1394" s="185">
        <v>0</v>
      </c>
      <c r="Z1394" s="190">
        <v>0</v>
      </c>
    </row>
    <row r="1395" spans="1:26" hidden="1">
      <c r="A1395" s="323">
        <f t="shared" si="139"/>
        <v>1389</v>
      </c>
      <c r="B1395" s="324">
        <f t="shared" si="142"/>
        <v>43</v>
      </c>
      <c r="C1395" s="324" t="str">
        <f t="shared" si="142"/>
        <v>Multi-Family Energy Efficiency Rebates</v>
      </c>
      <c r="D1395" s="324" t="str">
        <f t="shared" si="142"/>
        <v>Business, Consumer Low-Income</v>
      </c>
      <c r="E1395" s="324">
        <f t="shared" si="142"/>
        <v>2009</v>
      </c>
      <c r="F1395" s="325" t="str">
        <f t="shared" si="142"/>
        <v>Preliminary</v>
      </c>
      <c r="H1395" s="323">
        <f t="shared" si="138"/>
        <v>91</v>
      </c>
      <c r="I1395" s="325" t="s">
        <v>1155</v>
      </c>
      <c r="K1395" s="326">
        <v>4.3999999999999997E-2</v>
      </c>
      <c r="L1395" s="198">
        <v>66</v>
      </c>
      <c r="M1395" s="198">
        <v>1320</v>
      </c>
      <c r="N1395" s="327">
        <v>1.8039999999999997E-2</v>
      </c>
      <c r="O1395" s="198">
        <v>27.06</v>
      </c>
      <c r="P1395" s="198">
        <v>541.20000000000005</v>
      </c>
      <c r="Q1395" s="328">
        <v>41</v>
      </c>
      <c r="R1395" s="329">
        <v>20</v>
      </c>
      <c r="T1395" s="326">
        <v>0</v>
      </c>
      <c r="U1395" s="197">
        <v>0</v>
      </c>
      <c r="V1395" s="198">
        <v>0</v>
      </c>
      <c r="W1395" s="198">
        <v>0</v>
      </c>
      <c r="X1395" s="197">
        <v>0</v>
      </c>
      <c r="Y1395" s="198">
        <v>0</v>
      </c>
      <c r="Z1395" s="199">
        <v>0</v>
      </c>
    </row>
    <row r="1396" spans="1:26" hidden="1">
      <c r="A1396" s="23">
        <f t="shared" si="139"/>
        <v>1390</v>
      </c>
      <c r="B1396" s="24">
        <f t="shared" si="142"/>
        <v>43</v>
      </c>
      <c r="C1396" s="24" t="str">
        <f t="shared" si="142"/>
        <v>Multi-Family Energy Efficiency Rebates</v>
      </c>
      <c r="D1396" s="24" t="str">
        <f t="shared" si="142"/>
        <v>Business, Consumer Low-Income</v>
      </c>
      <c r="E1396" s="24">
        <f t="shared" si="142"/>
        <v>2009</v>
      </c>
      <c r="F1396" s="25" t="str">
        <f t="shared" si="142"/>
        <v>Preliminary</v>
      </c>
      <c r="H1396" s="23">
        <f t="shared" si="138"/>
        <v>92</v>
      </c>
      <c r="I1396" s="25" t="s">
        <v>1156</v>
      </c>
      <c r="K1396" s="184">
        <v>0.06</v>
      </c>
      <c r="L1396" s="185">
        <v>90</v>
      </c>
      <c r="M1396" s="185">
        <v>1800</v>
      </c>
      <c r="N1396" s="186">
        <v>2.46E-2</v>
      </c>
      <c r="O1396" s="185">
        <v>36.9</v>
      </c>
      <c r="P1396" s="185">
        <v>738</v>
      </c>
      <c r="Q1396" s="187">
        <v>41</v>
      </c>
      <c r="R1396" s="188">
        <v>20</v>
      </c>
      <c r="T1396" s="184">
        <v>0</v>
      </c>
      <c r="U1396" s="189">
        <v>0</v>
      </c>
      <c r="V1396" s="185">
        <v>0</v>
      </c>
      <c r="W1396" s="185">
        <v>0</v>
      </c>
      <c r="X1396" s="189">
        <v>0</v>
      </c>
      <c r="Y1396" s="185">
        <v>0</v>
      </c>
      <c r="Z1396" s="190">
        <v>0</v>
      </c>
    </row>
    <row r="1397" spans="1:26" hidden="1">
      <c r="A1397" s="323">
        <f t="shared" si="139"/>
        <v>1391</v>
      </c>
      <c r="B1397" s="324">
        <f t="shared" si="142"/>
        <v>43</v>
      </c>
      <c r="C1397" s="324" t="str">
        <f t="shared" si="142"/>
        <v>Multi-Family Energy Efficiency Rebates</v>
      </c>
      <c r="D1397" s="324" t="str">
        <f t="shared" si="142"/>
        <v>Business, Consumer Low-Income</v>
      </c>
      <c r="E1397" s="324">
        <f t="shared" si="142"/>
        <v>2009</v>
      </c>
      <c r="F1397" s="325" t="str">
        <f t="shared" si="142"/>
        <v>Preliminary</v>
      </c>
      <c r="H1397" s="323">
        <f t="shared" si="138"/>
        <v>93</v>
      </c>
      <c r="I1397" s="325" t="s">
        <v>1157</v>
      </c>
      <c r="K1397" s="326">
        <v>7.0999999999999994E-2</v>
      </c>
      <c r="L1397" s="198">
        <v>106.5</v>
      </c>
      <c r="M1397" s="198">
        <v>2130</v>
      </c>
      <c r="N1397" s="327">
        <v>2.9109999999999997E-2</v>
      </c>
      <c r="O1397" s="198">
        <v>43.664999999999999</v>
      </c>
      <c r="P1397" s="198">
        <v>873.3</v>
      </c>
      <c r="Q1397" s="328">
        <v>41</v>
      </c>
      <c r="R1397" s="329">
        <v>20</v>
      </c>
      <c r="T1397" s="326">
        <v>0</v>
      </c>
      <c r="U1397" s="197">
        <v>0</v>
      </c>
      <c r="V1397" s="198">
        <v>0</v>
      </c>
      <c r="W1397" s="198">
        <v>0</v>
      </c>
      <c r="X1397" s="197">
        <v>0</v>
      </c>
      <c r="Y1397" s="198">
        <v>0</v>
      </c>
      <c r="Z1397" s="199">
        <v>0</v>
      </c>
    </row>
    <row r="1398" spans="1:26" hidden="1">
      <c r="A1398" s="23">
        <f t="shared" si="139"/>
        <v>1392</v>
      </c>
      <c r="B1398" s="24">
        <f t="shared" si="142"/>
        <v>43</v>
      </c>
      <c r="C1398" s="24" t="str">
        <f t="shared" si="142"/>
        <v>Multi-Family Energy Efficiency Rebates</v>
      </c>
      <c r="D1398" s="24" t="str">
        <f t="shared" si="142"/>
        <v>Business, Consumer Low-Income</v>
      </c>
      <c r="E1398" s="24">
        <f t="shared" si="142"/>
        <v>2009</v>
      </c>
      <c r="F1398" s="25" t="str">
        <f t="shared" si="142"/>
        <v>Preliminary</v>
      </c>
      <c r="H1398" s="23">
        <f t="shared" si="138"/>
        <v>94</v>
      </c>
      <c r="I1398" s="25" t="s">
        <v>1158</v>
      </c>
      <c r="K1398" s="184">
        <v>1.9E-2</v>
      </c>
      <c r="L1398" s="185">
        <v>28.5</v>
      </c>
      <c r="M1398" s="185">
        <v>570</v>
      </c>
      <c r="N1398" s="186">
        <v>7.79E-3</v>
      </c>
      <c r="O1398" s="185">
        <v>11.685</v>
      </c>
      <c r="P1398" s="185">
        <v>233.7</v>
      </c>
      <c r="Q1398" s="187">
        <v>41</v>
      </c>
      <c r="R1398" s="188">
        <v>20</v>
      </c>
      <c r="T1398" s="184">
        <v>0</v>
      </c>
      <c r="U1398" s="189">
        <v>0</v>
      </c>
      <c r="V1398" s="185">
        <v>0</v>
      </c>
      <c r="W1398" s="185">
        <v>0</v>
      </c>
      <c r="X1398" s="189">
        <v>0</v>
      </c>
      <c r="Y1398" s="185">
        <v>0</v>
      </c>
      <c r="Z1398" s="190">
        <v>0</v>
      </c>
    </row>
    <row r="1399" spans="1:26" hidden="1">
      <c r="A1399" s="323">
        <f t="shared" si="139"/>
        <v>1393</v>
      </c>
      <c r="B1399" s="324">
        <f t="shared" si="142"/>
        <v>43</v>
      </c>
      <c r="C1399" s="324" t="str">
        <f t="shared" si="142"/>
        <v>Multi-Family Energy Efficiency Rebates</v>
      </c>
      <c r="D1399" s="324" t="str">
        <f t="shared" si="142"/>
        <v>Business, Consumer Low-Income</v>
      </c>
      <c r="E1399" s="324">
        <f t="shared" si="142"/>
        <v>2009</v>
      </c>
      <c r="F1399" s="325" t="str">
        <f t="shared" si="142"/>
        <v>Preliminary</v>
      </c>
      <c r="H1399" s="323">
        <f t="shared" si="138"/>
        <v>95</v>
      </c>
      <c r="I1399" s="325" t="s">
        <v>1159</v>
      </c>
      <c r="K1399" s="326">
        <v>2.7E-2</v>
      </c>
      <c r="L1399" s="198">
        <v>39.75</v>
      </c>
      <c r="M1399" s="198">
        <v>795</v>
      </c>
      <c r="N1399" s="327">
        <v>1.107E-2</v>
      </c>
      <c r="O1399" s="198">
        <v>16.297499999999999</v>
      </c>
      <c r="P1399" s="198">
        <v>325.95</v>
      </c>
      <c r="Q1399" s="328">
        <v>41</v>
      </c>
      <c r="R1399" s="329">
        <v>20</v>
      </c>
      <c r="T1399" s="326">
        <v>0</v>
      </c>
      <c r="U1399" s="197">
        <v>0</v>
      </c>
      <c r="V1399" s="198">
        <v>0</v>
      </c>
      <c r="W1399" s="198">
        <v>0</v>
      </c>
      <c r="X1399" s="197">
        <v>0</v>
      </c>
      <c r="Y1399" s="198">
        <v>0</v>
      </c>
      <c r="Z1399" s="199">
        <v>0</v>
      </c>
    </row>
    <row r="1400" spans="1:26" hidden="1">
      <c r="A1400" s="23">
        <f t="shared" si="139"/>
        <v>1394</v>
      </c>
      <c r="B1400" s="24">
        <f t="shared" si="142"/>
        <v>43</v>
      </c>
      <c r="C1400" s="24" t="str">
        <f t="shared" si="142"/>
        <v>Multi-Family Energy Efficiency Rebates</v>
      </c>
      <c r="D1400" s="24" t="str">
        <f t="shared" si="142"/>
        <v>Business, Consumer Low-Income</v>
      </c>
      <c r="E1400" s="24">
        <f t="shared" si="142"/>
        <v>2009</v>
      </c>
      <c r="F1400" s="25" t="str">
        <f t="shared" si="142"/>
        <v>Preliminary</v>
      </c>
      <c r="H1400" s="23">
        <f t="shared" si="138"/>
        <v>96</v>
      </c>
      <c r="I1400" s="25" t="s">
        <v>1160</v>
      </c>
      <c r="K1400" s="184">
        <v>4.4999999999999998E-2</v>
      </c>
      <c r="L1400" s="185">
        <v>67.5</v>
      </c>
      <c r="M1400" s="185">
        <v>1350</v>
      </c>
      <c r="N1400" s="186">
        <v>1.8450000000000001E-2</v>
      </c>
      <c r="O1400" s="185">
        <v>27.675000000000001</v>
      </c>
      <c r="P1400" s="185">
        <v>553.5</v>
      </c>
      <c r="Q1400" s="187">
        <v>41</v>
      </c>
      <c r="R1400" s="188">
        <v>20</v>
      </c>
      <c r="T1400" s="184">
        <v>0</v>
      </c>
      <c r="U1400" s="189">
        <v>0</v>
      </c>
      <c r="V1400" s="185">
        <v>0</v>
      </c>
      <c r="W1400" s="185">
        <v>0</v>
      </c>
      <c r="X1400" s="189">
        <v>0</v>
      </c>
      <c r="Y1400" s="185">
        <v>0</v>
      </c>
      <c r="Z1400" s="190">
        <v>0</v>
      </c>
    </row>
    <row r="1401" spans="1:26" hidden="1">
      <c r="A1401" s="323">
        <f t="shared" si="139"/>
        <v>1395</v>
      </c>
      <c r="B1401" s="324">
        <f t="shared" si="142"/>
        <v>43</v>
      </c>
      <c r="C1401" s="324" t="str">
        <f t="shared" si="142"/>
        <v>Multi-Family Energy Efficiency Rebates</v>
      </c>
      <c r="D1401" s="324" t="str">
        <f t="shared" si="142"/>
        <v>Business, Consumer Low-Income</v>
      </c>
      <c r="E1401" s="324">
        <f t="shared" si="142"/>
        <v>2009</v>
      </c>
      <c r="F1401" s="325" t="str">
        <f t="shared" si="142"/>
        <v>Preliminary</v>
      </c>
      <c r="H1401" s="323">
        <f t="shared" si="138"/>
        <v>97</v>
      </c>
      <c r="I1401" s="325" t="s">
        <v>1161</v>
      </c>
      <c r="K1401" s="326">
        <v>0.05</v>
      </c>
      <c r="L1401" s="198">
        <v>75</v>
      </c>
      <c r="M1401" s="198">
        <v>1500</v>
      </c>
      <c r="N1401" s="327">
        <v>2.0500000000000004E-2</v>
      </c>
      <c r="O1401" s="198">
        <v>30.75</v>
      </c>
      <c r="P1401" s="198">
        <v>615</v>
      </c>
      <c r="Q1401" s="328">
        <v>41</v>
      </c>
      <c r="R1401" s="329">
        <v>20</v>
      </c>
      <c r="T1401" s="326">
        <v>0</v>
      </c>
      <c r="U1401" s="197">
        <v>0</v>
      </c>
      <c r="V1401" s="198">
        <v>0</v>
      </c>
      <c r="W1401" s="198">
        <v>0</v>
      </c>
      <c r="X1401" s="197">
        <v>0</v>
      </c>
      <c r="Y1401" s="198">
        <v>0</v>
      </c>
      <c r="Z1401" s="199">
        <v>0</v>
      </c>
    </row>
    <row r="1402" spans="1:26" hidden="1">
      <c r="A1402" s="23">
        <f t="shared" si="139"/>
        <v>1396</v>
      </c>
      <c r="B1402" s="24">
        <f t="shared" ref="B1402:F1417" si="143">B1401</f>
        <v>43</v>
      </c>
      <c r="C1402" s="24" t="str">
        <f t="shared" si="143"/>
        <v>Multi-Family Energy Efficiency Rebates</v>
      </c>
      <c r="D1402" s="24" t="str">
        <f t="shared" si="143"/>
        <v>Business, Consumer Low-Income</v>
      </c>
      <c r="E1402" s="24">
        <f t="shared" si="143"/>
        <v>2009</v>
      </c>
      <c r="F1402" s="25" t="str">
        <f t="shared" si="143"/>
        <v>Preliminary</v>
      </c>
      <c r="H1402" s="23">
        <f t="shared" si="138"/>
        <v>98</v>
      </c>
      <c r="I1402" s="25" t="s">
        <v>1162</v>
      </c>
      <c r="K1402" s="184">
        <v>2.1000000000000001E-2</v>
      </c>
      <c r="L1402" s="185">
        <v>31.5</v>
      </c>
      <c r="M1402" s="185">
        <v>630</v>
      </c>
      <c r="N1402" s="186">
        <v>8.6100000000000013E-3</v>
      </c>
      <c r="O1402" s="185">
        <v>12.914999999999999</v>
      </c>
      <c r="P1402" s="185">
        <v>258.3</v>
      </c>
      <c r="Q1402" s="187">
        <v>41</v>
      </c>
      <c r="R1402" s="188">
        <v>20</v>
      </c>
      <c r="T1402" s="184">
        <v>0</v>
      </c>
      <c r="U1402" s="189">
        <v>0</v>
      </c>
      <c r="V1402" s="185">
        <v>0</v>
      </c>
      <c r="W1402" s="185">
        <v>0</v>
      </c>
      <c r="X1402" s="189">
        <v>0</v>
      </c>
      <c r="Y1402" s="185">
        <v>0</v>
      </c>
      <c r="Z1402" s="190">
        <v>0</v>
      </c>
    </row>
    <row r="1403" spans="1:26" hidden="1">
      <c r="A1403" s="323">
        <f t="shared" si="139"/>
        <v>1397</v>
      </c>
      <c r="B1403" s="324">
        <f t="shared" si="143"/>
        <v>43</v>
      </c>
      <c r="C1403" s="324" t="str">
        <f t="shared" si="143"/>
        <v>Multi-Family Energy Efficiency Rebates</v>
      </c>
      <c r="D1403" s="324" t="str">
        <f t="shared" si="143"/>
        <v>Business, Consumer Low-Income</v>
      </c>
      <c r="E1403" s="324">
        <f t="shared" si="143"/>
        <v>2009</v>
      </c>
      <c r="F1403" s="325" t="str">
        <f t="shared" si="143"/>
        <v>Preliminary</v>
      </c>
      <c r="H1403" s="323">
        <f t="shared" si="138"/>
        <v>99</v>
      </c>
      <c r="I1403" s="325" t="s">
        <v>1163</v>
      </c>
      <c r="K1403" s="326">
        <v>0.03</v>
      </c>
      <c r="L1403" s="198">
        <v>44.25</v>
      </c>
      <c r="M1403" s="198">
        <v>885</v>
      </c>
      <c r="N1403" s="327">
        <v>1.23E-2</v>
      </c>
      <c r="O1403" s="198">
        <v>18.142499999999998</v>
      </c>
      <c r="P1403" s="198">
        <v>362.85</v>
      </c>
      <c r="Q1403" s="328">
        <v>41</v>
      </c>
      <c r="R1403" s="329">
        <v>20</v>
      </c>
      <c r="T1403" s="326">
        <v>0</v>
      </c>
      <c r="U1403" s="197">
        <v>0</v>
      </c>
      <c r="V1403" s="198">
        <v>0</v>
      </c>
      <c r="W1403" s="198">
        <v>0</v>
      </c>
      <c r="X1403" s="197">
        <v>0</v>
      </c>
      <c r="Y1403" s="198">
        <v>0</v>
      </c>
      <c r="Z1403" s="199">
        <v>0</v>
      </c>
    </row>
    <row r="1404" spans="1:26" hidden="1">
      <c r="A1404" s="23">
        <f t="shared" si="139"/>
        <v>1398</v>
      </c>
      <c r="B1404" s="24">
        <f t="shared" si="143"/>
        <v>43</v>
      </c>
      <c r="C1404" s="24" t="str">
        <f t="shared" si="143"/>
        <v>Multi-Family Energy Efficiency Rebates</v>
      </c>
      <c r="D1404" s="24" t="str">
        <f t="shared" si="143"/>
        <v>Business, Consumer Low-Income</v>
      </c>
      <c r="E1404" s="24">
        <f t="shared" si="143"/>
        <v>2009</v>
      </c>
      <c r="F1404" s="25" t="str">
        <f t="shared" si="143"/>
        <v>Preliminary</v>
      </c>
      <c r="H1404" s="23">
        <f t="shared" si="138"/>
        <v>100</v>
      </c>
      <c r="I1404" s="25" t="s">
        <v>1164</v>
      </c>
      <c r="K1404" s="184">
        <v>4.4999999999999998E-2</v>
      </c>
      <c r="L1404" s="185">
        <v>67.5</v>
      </c>
      <c r="M1404" s="185">
        <v>1350</v>
      </c>
      <c r="N1404" s="186">
        <v>1.8450000000000001E-2</v>
      </c>
      <c r="O1404" s="185">
        <v>27.675000000000001</v>
      </c>
      <c r="P1404" s="185">
        <v>553.5</v>
      </c>
      <c r="Q1404" s="187">
        <v>41</v>
      </c>
      <c r="R1404" s="188">
        <v>20</v>
      </c>
      <c r="T1404" s="184">
        <v>0</v>
      </c>
      <c r="U1404" s="189">
        <v>0</v>
      </c>
      <c r="V1404" s="185">
        <v>0</v>
      </c>
      <c r="W1404" s="185">
        <v>0</v>
      </c>
      <c r="X1404" s="189">
        <v>0</v>
      </c>
      <c r="Y1404" s="185">
        <v>0</v>
      </c>
      <c r="Z1404" s="190">
        <v>0</v>
      </c>
    </row>
    <row r="1405" spans="1:26" hidden="1">
      <c r="A1405" s="323">
        <f t="shared" si="139"/>
        <v>1399</v>
      </c>
      <c r="B1405" s="324">
        <f t="shared" si="143"/>
        <v>43</v>
      </c>
      <c r="C1405" s="324" t="str">
        <f t="shared" si="143"/>
        <v>Multi-Family Energy Efficiency Rebates</v>
      </c>
      <c r="D1405" s="324" t="str">
        <f t="shared" si="143"/>
        <v>Business, Consumer Low-Income</v>
      </c>
      <c r="E1405" s="324">
        <f t="shared" si="143"/>
        <v>2009</v>
      </c>
      <c r="F1405" s="325" t="str">
        <f t="shared" si="143"/>
        <v>Preliminary</v>
      </c>
      <c r="H1405" s="323">
        <f t="shared" si="138"/>
        <v>101</v>
      </c>
      <c r="I1405" s="325" t="s">
        <v>1165</v>
      </c>
      <c r="K1405" s="326">
        <v>5.2999999999999999E-2</v>
      </c>
      <c r="L1405" s="198">
        <v>79.5</v>
      </c>
      <c r="M1405" s="198">
        <v>1590</v>
      </c>
      <c r="N1405" s="327">
        <v>2.1729999999999999E-2</v>
      </c>
      <c r="O1405" s="198">
        <v>32.594999999999999</v>
      </c>
      <c r="P1405" s="198">
        <v>651.9</v>
      </c>
      <c r="Q1405" s="328">
        <v>41</v>
      </c>
      <c r="R1405" s="329">
        <v>20</v>
      </c>
      <c r="T1405" s="326">
        <v>0</v>
      </c>
      <c r="U1405" s="197">
        <v>0</v>
      </c>
      <c r="V1405" s="198">
        <v>0</v>
      </c>
      <c r="W1405" s="198">
        <v>0</v>
      </c>
      <c r="X1405" s="197">
        <v>0</v>
      </c>
      <c r="Y1405" s="198">
        <v>0</v>
      </c>
      <c r="Z1405" s="199">
        <v>0</v>
      </c>
    </row>
    <row r="1406" spans="1:26" hidden="1">
      <c r="A1406" s="23">
        <f t="shared" si="139"/>
        <v>1400</v>
      </c>
      <c r="B1406" s="24">
        <f t="shared" si="143"/>
        <v>43</v>
      </c>
      <c r="C1406" s="24" t="str">
        <f t="shared" si="143"/>
        <v>Multi-Family Energy Efficiency Rebates</v>
      </c>
      <c r="D1406" s="24" t="str">
        <f t="shared" si="143"/>
        <v>Business, Consumer Low-Income</v>
      </c>
      <c r="E1406" s="24">
        <f t="shared" si="143"/>
        <v>2009</v>
      </c>
      <c r="F1406" s="25" t="str">
        <f t="shared" si="143"/>
        <v>Preliminary</v>
      </c>
      <c r="H1406" s="23">
        <f t="shared" si="138"/>
        <v>102</v>
      </c>
      <c r="I1406" s="25" t="s">
        <v>1166</v>
      </c>
      <c r="K1406" s="184">
        <v>0.15</v>
      </c>
      <c r="L1406" s="185">
        <v>0</v>
      </c>
      <c r="M1406" s="185">
        <v>0</v>
      </c>
      <c r="N1406" s="186">
        <v>6.1499999999999992E-2</v>
      </c>
      <c r="O1406" s="185">
        <v>0</v>
      </c>
      <c r="P1406" s="185">
        <v>0</v>
      </c>
      <c r="Q1406" s="187">
        <v>41</v>
      </c>
      <c r="R1406" s="188">
        <v>20</v>
      </c>
      <c r="T1406" s="184">
        <v>0</v>
      </c>
      <c r="U1406" s="189">
        <v>0</v>
      </c>
      <c r="V1406" s="185">
        <v>0</v>
      </c>
      <c r="W1406" s="185">
        <v>0</v>
      </c>
      <c r="X1406" s="189">
        <v>0</v>
      </c>
      <c r="Y1406" s="185">
        <v>0</v>
      </c>
      <c r="Z1406" s="190">
        <v>0</v>
      </c>
    </row>
    <row r="1407" spans="1:26" hidden="1">
      <c r="A1407" s="323">
        <f t="shared" si="139"/>
        <v>1401</v>
      </c>
      <c r="B1407" s="324">
        <f t="shared" si="143"/>
        <v>43</v>
      </c>
      <c r="C1407" s="324" t="str">
        <f t="shared" si="143"/>
        <v>Multi-Family Energy Efficiency Rebates</v>
      </c>
      <c r="D1407" s="324" t="str">
        <f t="shared" si="143"/>
        <v>Business, Consumer Low-Income</v>
      </c>
      <c r="E1407" s="324">
        <f t="shared" si="143"/>
        <v>2009</v>
      </c>
      <c r="F1407" s="325" t="str">
        <f t="shared" si="143"/>
        <v>Preliminary</v>
      </c>
      <c r="H1407" s="323">
        <f t="shared" si="138"/>
        <v>103</v>
      </c>
      <c r="I1407" s="325" t="s">
        <v>1167</v>
      </c>
      <c r="K1407" s="326">
        <v>0.22800000000000001</v>
      </c>
      <c r="L1407" s="198">
        <v>0</v>
      </c>
      <c r="M1407" s="198">
        <v>0</v>
      </c>
      <c r="N1407" s="327">
        <v>9.3480000000000008E-2</v>
      </c>
      <c r="O1407" s="198">
        <v>0</v>
      </c>
      <c r="P1407" s="198">
        <v>0</v>
      </c>
      <c r="Q1407" s="328">
        <v>41</v>
      </c>
      <c r="R1407" s="329">
        <v>20</v>
      </c>
      <c r="T1407" s="326">
        <v>0</v>
      </c>
      <c r="U1407" s="197">
        <v>0</v>
      </c>
      <c r="V1407" s="198">
        <v>0</v>
      </c>
      <c r="W1407" s="198">
        <v>0</v>
      </c>
      <c r="X1407" s="197">
        <v>0</v>
      </c>
      <c r="Y1407" s="198">
        <v>0</v>
      </c>
      <c r="Z1407" s="199">
        <v>0</v>
      </c>
    </row>
    <row r="1408" spans="1:26" hidden="1">
      <c r="A1408" s="23">
        <f t="shared" si="139"/>
        <v>1402</v>
      </c>
      <c r="B1408" s="24">
        <f t="shared" si="143"/>
        <v>43</v>
      </c>
      <c r="C1408" s="24" t="str">
        <f t="shared" si="143"/>
        <v>Multi-Family Energy Efficiency Rebates</v>
      </c>
      <c r="D1408" s="24" t="str">
        <f t="shared" si="143"/>
        <v>Business, Consumer Low-Income</v>
      </c>
      <c r="E1408" s="24">
        <f t="shared" si="143"/>
        <v>2009</v>
      </c>
      <c r="F1408" s="25" t="str">
        <f t="shared" si="143"/>
        <v>Preliminary</v>
      </c>
      <c r="H1408" s="23">
        <f t="shared" si="138"/>
        <v>104</v>
      </c>
      <c r="I1408" s="25" t="s">
        <v>1168</v>
      </c>
      <c r="K1408" s="184">
        <v>0.19700000000000001</v>
      </c>
      <c r="L1408" s="185">
        <v>0</v>
      </c>
      <c r="M1408" s="185">
        <v>0</v>
      </c>
      <c r="N1408" s="186">
        <v>8.0769999999999995E-2</v>
      </c>
      <c r="O1408" s="185">
        <v>0</v>
      </c>
      <c r="P1408" s="185">
        <v>0</v>
      </c>
      <c r="Q1408" s="187">
        <v>41</v>
      </c>
      <c r="R1408" s="188">
        <v>20</v>
      </c>
      <c r="T1408" s="184">
        <v>0</v>
      </c>
      <c r="U1408" s="189">
        <v>0</v>
      </c>
      <c r="V1408" s="185">
        <v>0</v>
      </c>
      <c r="W1408" s="185">
        <v>0</v>
      </c>
      <c r="X1408" s="189">
        <v>0</v>
      </c>
      <c r="Y1408" s="185">
        <v>0</v>
      </c>
      <c r="Z1408" s="190">
        <v>0</v>
      </c>
    </row>
    <row r="1409" spans="1:26" hidden="1">
      <c r="A1409" s="323">
        <f t="shared" si="139"/>
        <v>1403</v>
      </c>
      <c r="B1409" s="324">
        <f t="shared" si="143"/>
        <v>43</v>
      </c>
      <c r="C1409" s="324" t="str">
        <f t="shared" si="143"/>
        <v>Multi-Family Energy Efficiency Rebates</v>
      </c>
      <c r="D1409" s="324" t="str">
        <f t="shared" si="143"/>
        <v>Business, Consumer Low-Income</v>
      </c>
      <c r="E1409" s="324">
        <f t="shared" si="143"/>
        <v>2009</v>
      </c>
      <c r="F1409" s="325" t="str">
        <f t="shared" si="143"/>
        <v>Preliminary</v>
      </c>
      <c r="H1409" s="323">
        <f t="shared" si="138"/>
        <v>105</v>
      </c>
      <c r="I1409" s="325" t="s">
        <v>1169</v>
      </c>
      <c r="K1409" s="326">
        <v>0.17</v>
      </c>
      <c r="L1409" s="198">
        <v>0</v>
      </c>
      <c r="M1409" s="198">
        <v>0</v>
      </c>
      <c r="N1409" s="327">
        <v>6.9700000000000012E-2</v>
      </c>
      <c r="O1409" s="198">
        <v>0</v>
      </c>
      <c r="P1409" s="198">
        <v>0</v>
      </c>
      <c r="Q1409" s="328">
        <v>41</v>
      </c>
      <c r="R1409" s="329">
        <v>20</v>
      </c>
      <c r="T1409" s="326">
        <v>0</v>
      </c>
      <c r="U1409" s="197">
        <v>0</v>
      </c>
      <c r="V1409" s="198">
        <v>0</v>
      </c>
      <c r="W1409" s="198">
        <v>0</v>
      </c>
      <c r="X1409" s="197">
        <v>0</v>
      </c>
      <c r="Y1409" s="198">
        <v>0</v>
      </c>
      <c r="Z1409" s="199">
        <v>0</v>
      </c>
    </row>
    <row r="1410" spans="1:26" hidden="1">
      <c r="A1410" s="23">
        <f t="shared" si="139"/>
        <v>1404</v>
      </c>
      <c r="B1410" s="24">
        <f t="shared" si="143"/>
        <v>43</v>
      </c>
      <c r="C1410" s="24" t="str">
        <f t="shared" si="143"/>
        <v>Multi-Family Energy Efficiency Rebates</v>
      </c>
      <c r="D1410" s="24" t="str">
        <f t="shared" si="143"/>
        <v>Business, Consumer Low-Income</v>
      </c>
      <c r="E1410" s="24">
        <f t="shared" si="143"/>
        <v>2009</v>
      </c>
      <c r="F1410" s="25" t="str">
        <f t="shared" si="143"/>
        <v>Preliminary</v>
      </c>
      <c r="H1410" s="23">
        <f t="shared" si="138"/>
        <v>106</v>
      </c>
      <c r="I1410" s="25" t="s">
        <v>1170</v>
      </c>
      <c r="K1410" s="184">
        <v>0.23899999999999999</v>
      </c>
      <c r="L1410" s="185">
        <v>0</v>
      </c>
      <c r="M1410" s="185">
        <v>0</v>
      </c>
      <c r="N1410" s="186">
        <v>9.7989999999999994E-2</v>
      </c>
      <c r="O1410" s="185">
        <v>0</v>
      </c>
      <c r="P1410" s="185">
        <v>0</v>
      </c>
      <c r="Q1410" s="187">
        <v>41</v>
      </c>
      <c r="R1410" s="188">
        <v>20</v>
      </c>
      <c r="T1410" s="184">
        <v>0</v>
      </c>
      <c r="U1410" s="189">
        <v>0</v>
      </c>
      <c r="V1410" s="185">
        <v>0</v>
      </c>
      <c r="W1410" s="185">
        <v>0</v>
      </c>
      <c r="X1410" s="189">
        <v>0</v>
      </c>
      <c r="Y1410" s="185">
        <v>0</v>
      </c>
      <c r="Z1410" s="190">
        <v>0</v>
      </c>
    </row>
    <row r="1411" spans="1:26" hidden="1">
      <c r="A1411" s="323">
        <f t="shared" si="139"/>
        <v>1405</v>
      </c>
      <c r="B1411" s="324">
        <f t="shared" si="143"/>
        <v>43</v>
      </c>
      <c r="C1411" s="324" t="str">
        <f t="shared" si="143"/>
        <v>Multi-Family Energy Efficiency Rebates</v>
      </c>
      <c r="D1411" s="324" t="str">
        <f t="shared" si="143"/>
        <v>Business, Consumer Low-Income</v>
      </c>
      <c r="E1411" s="324">
        <f t="shared" si="143"/>
        <v>2009</v>
      </c>
      <c r="F1411" s="325" t="str">
        <f t="shared" si="143"/>
        <v>Preliminary</v>
      </c>
      <c r="H1411" s="323">
        <f t="shared" si="138"/>
        <v>107</v>
      </c>
      <c r="I1411" s="325" t="s">
        <v>1171</v>
      </c>
      <c r="K1411" s="326">
        <v>0.24199999999999999</v>
      </c>
      <c r="L1411" s="198">
        <v>0</v>
      </c>
      <c r="M1411" s="198">
        <v>0</v>
      </c>
      <c r="N1411" s="327">
        <v>9.9220000000000003E-2</v>
      </c>
      <c r="O1411" s="198">
        <v>0</v>
      </c>
      <c r="P1411" s="198">
        <v>0</v>
      </c>
      <c r="Q1411" s="328">
        <v>41</v>
      </c>
      <c r="R1411" s="329">
        <v>20</v>
      </c>
      <c r="T1411" s="326">
        <v>0</v>
      </c>
      <c r="U1411" s="197">
        <v>0</v>
      </c>
      <c r="V1411" s="198">
        <v>0</v>
      </c>
      <c r="W1411" s="198">
        <v>0</v>
      </c>
      <c r="X1411" s="197">
        <v>0</v>
      </c>
      <c r="Y1411" s="198">
        <v>0</v>
      </c>
      <c r="Z1411" s="199">
        <v>0</v>
      </c>
    </row>
    <row r="1412" spans="1:26" hidden="1">
      <c r="A1412" s="23">
        <f t="shared" si="139"/>
        <v>1406</v>
      </c>
      <c r="B1412" s="24">
        <f t="shared" si="143"/>
        <v>43</v>
      </c>
      <c r="C1412" s="24" t="str">
        <f t="shared" si="143"/>
        <v>Multi-Family Energy Efficiency Rebates</v>
      </c>
      <c r="D1412" s="24" t="str">
        <f t="shared" si="143"/>
        <v>Business, Consumer Low-Income</v>
      </c>
      <c r="E1412" s="24">
        <f t="shared" si="143"/>
        <v>2009</v>
      </c>
      <c r="F1412" s="25" t="str">
        <f t="shared" si="143"/>
        <v>Preliminary</v>
      </c>
      <c r="H1412" s="23">
        <f t="shared" si="138"/>
        <v>108</v>
      </c>
      <c r="I1412" s="25" t="s">
        <v>1172</v>
      </c>
      <c r="K1412" s="184">
        <v>1.7999999999999999E-2</v>
      </c>
      <c r="L1412" s="185">
        <v>26.5</v>
      </c>
      <c r="M1412" s="185">
        <v>530</v>
      </c>
      <c r="N1412" s="186">
        <v>7.3800000000000003E-3</v>
      </c>
      <c r="O1412" s="185">
        <v>10.865</v>
      </c>
      <c r="P1412" s="185">
        <v>217.3</v>
      </c>
      <c r="Q1412" s="187">
        <v>41</v>
      </c>
      <c r="R1412" s="188">
        <v>20</v>
      </c>
      <c r="T1412" s="184">
        <v>0</v>
      </c>
      <c r="U1412" s="189">
        <v>0</v>
      </c>
      <c r="V1412" s="185">
        <v>0</v>
      </c>
      <c r="W1412" s="185">
        <v>0</v>
      </c>
      <c r="X1412" s="189">
        <v>0</v>
      </c>
      <c r="Y1412" s="185">
        <v>0</v>
      </c>
      <c r="Z1412" s="190">
        <v>0</v>
      </c>
    </row>
    <row r="1413" spans="1:26" hidden="1">
      <c r="A1413" s="323">
        <f t="shared" si="139"/>
        <v>1407</v>
      </c>
      <c r="B1413" s="324">
        <f t="shared" si="143"/>
        <v>43</v>
      </c>
      <c r="C1413" s="324" t="str">
        <f t="shared" si="143"/>
        <v>Multi-Family Energy Efficiency Rebates</v>
      </c>
      <c r="D1413" s="324" t="str">
        <f t="shared" si="143"/>
        <v>Business, Consumer Low-Income</v>
      </c>
      <c r="E1413" s="324">
        <f t="shared" si="143"/>
        <v>2009</v>
      </c>
      <c r="F1413" s="325" t="str">
        <f t="shared" si="143"/>
        <v>Preliminary</v>
      </c>
      <c r="H1413" s="323">
        <f t="shared" si="138"/>
        <v>109</v>
      </c>
      <c r="I1413" s="325" t="s">
        <v>1173</v>
      </c>
      <c r="K1413" s="326">
        <v>2.5999999999999999E-2</v>
      </c>
      <c r="L1413" s="198">
        <v>38.5</v>
      </c>
      <c r="M1413" s="198">
        <v>770</v>
      </c>
      <c r="N1413" s="327">
        <v>1.0660000000000001E-2</v>
      </c>
      <c r="O1413" s="198">
        <v>15.785</v>
      </c>
      <c r="P1413" s="198">
        <v>315.7</v>
      </c>
      <c r="Q1413" s="328">
        <v>41</v>
      </c>
      <c r="R1413" s="329">
        <v>20</v>
      </c>
      <c r="T1413" s="326">
        <v>0</v>
      </c>
      <c r="U1413" s="197">
        <v>0</v>
      </c>
      <c r="V1413" s="198">
        <v>0</v>
      </c>
      <c r="W1413" s="198">
        <v>0</v>
      </c>
      <c r="X1413" s="197">
        <v>0</v>
      </c>
      <c r="Y1413" s="198">
        <v>0</v>
      </c>
      <c r="Z1413" s="199">
        <v>0</v>
      </c>
    </row>
    <row r="1414" spans="1:26" hidden="1">
      <c r="A1414" s="23">
        <f t="shared" si="139"/>
        <v>1408</v>
      </c>
      <c r="B1414" s="24">
        <f t="shared" si="143"/>
        <v>43</v>
      </c>
      <c r="C1414" s="24" t="str">
        <f t="shared" si="143"/>
        <v>Multi-Family Energy Efficiency Rebates</v>
      </c>
      <c r="D1414" s="24" t="str">
        <f t="shared" si="143"/>
        <v>Business, Consumer Low-Income</v>
      </c>
      <c r="E1414" s="24">
        <f t="shared" si="143"/>
        <v>2009</v>
      </c>
      <c r="F1414" s="25" t="str">
        <f t="shared" si="143"/>
        <v>Preliminary</v>
      </c>
      <c r="H1414" s="23">
        <f t="shared" si="138"/>
        <v>110</v>
      </c>
      <c r="I1414" s="25" t="s">
        <v>1174</v>
      </c>
      <c r="K1414" s="184">
        <v>3.9E-2</v>
      </c>
      <c r="L1414" s="185">
        <v>58.5</v>
      </c>
      <c r="M1414" s="185">
        <v>1170</v>
      </c>
      <c r="N1414" s="186">
        <v>1.5990000000000001E-2</v>
      </c>
      <c r="O1414" s="185">
        <v>23.984999999999999</v>
      </c>
      <c r="P1414" s="185">
        <v>479.7</v>
      </c>
      <c r="Q1414" s="187">
        <v>41</v>
      </c>
      <c r="R1414" s="188">
        <v>20</v>
      </c>
      <c r="T1414" s="184">
        <v>0</v>
      </c>
      <c r="U1414" s="189">
        <v>0</v>
      </c>
      <c r="V1414" s="185">
        <v>0</v>
      </c>
      <c r="W1414" s="185">
        <v>0</v>
      </c>
      <c r="X1414" s="189">
        <v>0</v>
      </c>
      <c r="Y1414" s="185">
        <v>0</v>
      </c>
      <c r="Z1414" s="190">
        <v>0</v>
      </c>
    </row>
    <row r="1415" spans="1:26" hidden="1">
      <c r="A1415" s="323">
        <f t="shared" si="139"/>
        <v>1409</v>
      </c>
      <c r="B1415" s="324">
        <f t="shared" si="143"/>
        <v>43</v>
      </c>
      <c r="C1415" s="324" t="str">
        <f t="shared" si="143"/>
        <v>Multi-Family Energy Efficiency Rebates</v>
      </c>
      <c r="D1415" s="324" t="str">
        <f t="shared" si="143"/>
        <v>Business, Consumer Low-Income</v>
      </c>
      <c r="E1415" s="324">
        <f t="shared" si="143"/>
        <v>2009</v>
      </c>
      <c r="F1415" s="325" t="str">
        <f t="shared" si="143"/>
        <v>Preliminary</v>
      </c>
      <c r="H1415" s="323">
        <f t="shared" si="138"/>
        <v>111</v>
      </c>
      <c r="I1415" s="325" t="s">
        <v>1175</v>
      </c>
      <c r="K1415" s="326">
        <v>1.7000000000000001E-2</v>
      </c>
      <c r="L1415" s="198">
        <v>25</v>
      </c>
      <c r="M1415" s="198">
        <v>500</v>
      </c>
      <c r="N1415" s="327">
        <v>6.9700000000000005E-3</v>
      </c>
      <c r="O1415" s="198">
        <v>10.25</v>
      </c>
      <c r="P1415" s="198">
        <v>205</v>
      </c>
      <c r="Q1415" s="328">
        <v>41</v>
      </c>
      <c r="R1415" s="329">
        <v>20</v>
      </c>
      <c r="T1415" s="326">
        <v>0</v>
      </c>
      <c r="U1415" s="197">
        <v>0</v>
      </c>
      <c r="V1415" s="198">
        <v>0</v>
      </c>
      <c r="W1415" s="198">
        <v>0</v>
      </c>
      <c r="X1415" s="197">
        <v>0</v>
      </c>
      <c r="Y1415" s="198">
        <v>0</v>
      </c>
      <c r="Z1415" s="199">
        <v>0</v>
      </c>
    </row>
    <row r="1416" spans="1:26" hidden="1">
      <c r="A1416" s="23">
        <f t="shared" si="139"/>
        <v>1410</v>
      </c>
      <c r="B1416" s="24">
        <f t="shared" si="143"/>
        <v>43</v>
      </c>
      <c r="C1416" s="24" t="str">
        <f t="shared" si="143"/>
        <v>Multi-Family Energy Efficiency Rebates</v>
      </c>
      <c r="D1416" s="24" t="str">
        <f t="shared" si="143"/>
        <v>Business, Consumer Low-Income</v>
      </c>
      <c r="E1416" s="24">
        <f t="shared" si="143"/>
        <v>2009</v>
      </c>
      <c r="F1416" s="25" t="str">
        <f t="shared" si="143"/>
        <v>Preliminary</v>
      </c>
      <c r="H1416" s="23">
        <f t="shared" ref="H1416:H1479" si="144">IF($B1416&lt;&gt;B1415,1,H1415+1)</f>
        <v>112</v>
      </c>
      <c r="I1416" s="25" t="s">
        <v>1176</v>
      </c>
      <c r="K1416" s="184">
        <v>2.8000000000000001E-2</v>
      </c>
      <c r="L1416" s="185">
        <v>42.5</v>
      </c>
      <c r="M1416" s="185">
        <v>850</v>
      </c>
      <c r="N1416" s="186">
        <v>1.1480000000000001E-2</v>
      </c>
      <c r="O1416" s="185">
        <v>17.425000000000001</v>
      </c>
      <c r="P1416" s="185">
        <v>348.5</v>
      </c>
      <c r="Q1416" s="187">
        <v>41</v>
      </c>
      <c r="R1416" s="188">
        <v>20</v>
      </c>
      <c r="T1416" s="184">
        <v>0</v>
      </c>
      <c r="U1416" s="189">
        <v>0</v>
      </c>
      <c r="V1416" s="185">
        <v>0</v>
      </c>
      <c r="W1416" s="185">
        <v>0</v>
      </c>
      <c r="X1416" s="189">
        <v>0</v>
      </c>
      <c r="Y1416" s="185">
        <v>0</v>
      </c>
      <c r="Z1416" s="190">
        <v>0</v>
      </c>
    </row>
    <row r="1417" spans="1:26" hidden="1">
      <c r="A1417" s="323">
        <f t="shared" ref="A1417:A1480" si="145">A1416+1</f>
        <v>1411</v>
      </c>
      <c r="B1417" s="324">
        <f t="shared" si="143"/>
        <v>43</v>
      </c>
      <c r="C1417" s="324" t="str">
        <f t="shared" si="143"/>
        <v>Multi-Family Energy Efficiency Rebates</v>
      </c>
      <c r="D1417" s="324" t="str">
        <f t="shared" si="143"/>
        <v>Business, Consumer Low-Income</v>
      </c>
      <c r="E1417" s="324">
        <f t="shared" si="143"/>
        <v>2009</v>
      </c>
      <c r="F1417" s="325" t="str">
        <f t="shared" si="143"/>
        <v>Preliminary</v>
      </c>
      <c r="H1417" s="323">
        <f t="shared" si="144"/>
        <v>113</v>
      </c>
      <c r="I1417" s="325" t="s">
        <v>1177</v>
      </c>
      <c r="K1417" s="326">
        <v>0.159</v>
      </c>
      <c r="L1417" s="198">
        <v>0</v>
      </c>
      <c r="M1417" s="198">
        <v>0</v>
      </c>
      <c r="N1417" s="327">
        <v>6.5189999999999998E-2</v>
      </c>
      <c r="O1417" s="198">
        <v>0</v>
      </c>
      <c r="P1417" s="198">
        <v>0</v>
      </c>
      <c r="Q1417" s="328">
        <v>41</v>
      </c>
      <c r="R1417" s="329">
        <v>20</v>
      </c>
      <c r="T1417" s="326">
        <v>0</v>
      </c>
      <c r="U1417" s="197">
        <v>0</v>
      </c>
      <c r="V1417" s="198">
        <v>0</v>
      </c>
      <c r="W1417" s="198">
        <v>0</v>
      </c>
      <c r="X1417" s="197">
        <v>0</v>
      </c>
      <c r="Y1417" s="198">
        <v>0</v>
      </c>
      <c r="Z1417" s="199">
        <v>0</v>
      </c>
    </row>
    <row r="1418" spans="1:26" hidden="1">
      <c r="A1418" s="23">
        <f t="shared" si="145"/>
        <v>1412</v>
      </c>
      <c r="B1418" s="24">
        <f t="shared" ref="B1418:F1433" si="146">B1417</f>
        <v>43</v>
      </c>
      <c r="C1418" s="24" t="str">
        <f t="shared" si="146"/>
        <v>Multi-Family Energy Efficiency Rebates</v>
      </c>
      <c r="D1418" s="24" t="str">
        <f t="shared" si="146"/>
        <v>Business, Consumer Low-Income</v>
      </c>
      <c r="E1418" s="24">
        <f t="shared" si="146"/>
        <v>2009</v>
      </c>
      <c r="F1418" s="25" t="str">
        <f t="shared" si="146"/>
        <v>Preliminary</v>
      </c>
      <c r="H1418" s="23">
        <f t="shared" si="144"/>
        <v>114</v>
      </c>
      <c r="I1418" s="25" t="s">
        <v>1178</v>
      </c>
      <c r="K1418" s="184">
        <v>0.155</v>
      </c>
      <c r="L1418" s="185">
        <v>0</v>
      </c>
      <c r="M1418" s="185">
        <v>0</v>
      </c>
      <c r="N1418" s="186">
        <v>6.3549999999999995E-2</v>
      </c>
      <c r="O1418" s="185">
        <v>0</v>
      </c>
      <c r="P1418" s="185">
        <v>0</v>
      </c>
      <c r="Q1418" s="187">
        <v>41</v>
      </c>
      <c r="R1418" s="188">
        <v>20</v>
      </c>
      <c r="T1418" s="184">
        <v>0</v>
      </c>
      <c r="U1418" s="189">
        <v>0</v>
      </c>
      <c r="V1418" s="185">
        <v>0</v>
      </c>
      <c r="W1418" s="185">
        <v>0</v>
      </c>
      <c r="X1418" s="189">
        <v>0</v>
      </c>
      <c r="Y1418" s="185">
        <v>0</v>
      </c>
      <c r="Z1418" s="190">
        <v>0</v>
      </c>
    </row>
    <row r="1419" spans="1:26" hidden="1">
      <c r="A1419" s="323">
        <f t="shared" si="145"/>
        <v>1413</v>
      </c>
      <c r="B1419" s="324">
        <f t="shared" si="146"/>
        <v>43</v>
      </c>
      <c r="C1419" s="324" t="str">
        <f t="shared" si="146"/>
        <v>Multi-Family Energy Efficiency Rebates</v>
      </c>
      <c r="D1419" s="324" t="str">
        <f t="shared" si="146"/>
        <v>Business, Consumer Low-Income</v>
      </c>
      <c r="E1419" s="324">
        <f t="shared" si="146"/>
        <v>2009</v>
      </c>
      <c r="F1419" s="325" t="str">
        <f t="shared" si="146"/>
        <v>Preliminary</v>
      </c>
      <c r="H1419" s="323">
        <f t="shared" si="144"/>
        <v>115</v>
      </c>
      <c r="I1419" s="325" t="s">
        <v>1179</v>
      </c>
      <c r="K1419" s="326">
        <v>0.24199999999999999</v>
      </c>
      <c r="L1419" s="198">
        <v>0</v>
      </c>
      <c r="M1419" s="198">
        <v>0</v>
      </c>
      <c r="N1419" s="327">
        <v>9.9220000000000003E-2</v>
      </c>
      <c r="O1419" s="198">
        <v>0</v>
      </c>
      <c r="P1419" s="198">
        <v>0</v>
      </c>
      <c r="Q1419" s="328">
        <v>41</v>
      </c>
      <c r="R1419" s="329">
        <v>20</v>
      </c>
      <c r="T1419" s="326">
        <v>0</v>
      </c>
      <c r="U1419" s="197">
        <v>0</v>
      </c>
      <c r="V1419" s="198">
        <v>0</v>
      </c>
      <c r="W1419" s="198">
        <v>0</v>
      </c>
      <c r="X1419" s="197">
        <v>0</v>
      </c>
      <c r="Y1419" s="198">
        <v>0</v>
      </c>
      <c r="Z1419" s="199">
        <v>0</v>
      </c>
    </row>
    <row r="1420" spans="1:26" hidden="1">
      <c r="A1420" s="23">
        <f t="shared" si="145"/>
        <v>1414</v>
      </c>
      <c r="B1420" s="24">
        <f t="shared" si="146"/>
        <v>43</v>
      </c>
      <c r="C1420" s="24" t="str">
        <f t="shared" si="146"/>
        <v>Multi-Family Energy Efficiency Rebates</v>
      </c>
      <c r="D1420" s="24" t="str">
        <f t="shared" si="146"/>
        <v>Business, Consumer Low-Income</v>
      </c>
      <c r="E1420" s="24">
        <f t="shared" si="146"/>
        <v>2009</v>
      </c>
      <c r="F1420" s="25" t="str">
        <f t="shared" si="146"/>
        <v>Preliminary</v>
      </c>
      <c r="H1420" s="23">
        <f t="shared" si="144"/>
        <v>116</v>
      </c>
      <c r="I1420" s="25" t="s">
        <v>1180</v>
      </c>
      <c r="K1420" s="184">
        <v>0.314</v>
      </c>
      <c r="L1420" s="185">
        <v>0</v>
      </c>
      <c r="M1420" s="185">
        <v>0</v>
      </c>
      <c r="N1420" s="186">
        <v>0.12873999999999999</v>
      </c>
      <c r="O1420" s="185">
        <v>0</v>
      </c>
      <c r="P1420" s="185">
        <v>0</v>
      </c>
      <c r="Q1420" s="187">
        <v>41</v>
      </c>
      <c r="R1420" s="188">
        <v>20</v>
      </c>
      <c r="T1420" s="184">
        <v>0</v>
      </c>
      <c r="U1420" s="189">
        <v>0</v>
      </c>
      <c r="V1420" s="185">
        <v>0</v>
      </c>
      <c r="W1420" s="185">
        <v>0</v>
      </c>
      <c r="X1420" s="189">
        <v>0</v>
      </c>
      <c r="Y1420" s="185">
        <v>0</v>
      </c>
      <c r="Z1420" s="190">
        <v>0</v>
      </c>
    </row>
    <row r="1421" spans="1:26" hidden="1">
      <c r="A1421" s="323">
        <f t="shared" si="145"/>
        <v>1415</v>
      </c>
      <c r="B1421" s="324">
        <f t="shared" si="146"/>
        <v>43</v>
      </c>
      <c r="C1421" s="324" t="str">
        <f t="shared" si="146"/>
        <v>Multi-Family Energy Efficiency Rebates</v>
      </c>
      <c r="D1421" s="324" t="str">
        <f t="shared" si="146"/>
        <v>Business, Consumer Low-Income</v>
      </c>
      <c r="E1421" s="324">
        <f t="shared" si="146"/>
        <v>2009</v>
      </c>
      <c r="F1421" s="325" t="str">
        <f t="shared" si="146"/>
        <v>Preliminary</v>
      </c>
      <c r="H1421" s="323">
        <f t="shared" si="144"/>
        <v>117</v>
      </c>
      <c r="I1421" s="325" t="s">
        <v>1181</v>
      </c>
      <c r="K1421" s="326">
        <v>0.42799999999999999</v>
      </c>
      <c r="L1421" s="198">
        <v>0</v>
      </c>
      <c r="M1421" s="198">
        <v>0</v>
      </c>
      <c r="N1421" s="327">
        <v>0.17547999999999997</v>
      </c>
      <c r="O1421" s="198">
        <v>0</v>
      </c>
      <c r="P1421" s="198">
        <v>0</v>
      </c>
      <c r="Q1421" s="328">
        <v>41</v>
      </c>
      <c r="R1421" s="329">
        <v>20</v>
      </c>
      <c r="T1421" s="326">
        <v>0</v>
      </c>
      <c r="U1421" s="197">
        <v>0</v>
      </c>
      <c r="V1421" s="198">
        <v>0</v>
      </c>
      <c r="W1421" s="198">
        <v>0</v>
      </c>
      <c r="X1421" s="197">
        <v>0</v>
      </c>
      <c r="Y1421" s="198">
        <v>0</v>
      </c>
      <c r="Z1421" s="199">
        <v>0</v>
      </c>
    </row>
    <row r="1422" spans="1:26" hidden="1">
      <c r="A1422" s="23">
        <f t="shared" si="145"/>
        <v>1416</v>
      </c>
      <c r="B1422" s="24">
        <f t="shared" si="146"/>
        <v>43</v>
      </c>
      <c r="C1422" s="24" t="str">
        <f t="shared" si="146"/>
        <v>Multi-Family Energy Efficiency Rebates</v>
      </c>
      <c r="D1422" s="24" t="str">
        <f t="shared" si="146"/>
        <v>Business, Consumer Low-Income</v>
      </c>
      <c r="E1422" s="24">
        <f t="shared" si="146"/>
        <v>2009</v>
      </c>
      <c r="F1422" s="25" t="str">
        <f t="shared" si="146"/>
        <v>Preliminary</v>
      </c>
      <c r="H1422" s="23">
        <f t="shared" si="144"/>
        <v>118</v>
      </c>
      <c r="I1422" s="25" t="s">
        <v>1182</v>
      </c>
      <c r="K1422" s="184">
        <v>5.6000000000000001E-2</v>
      </c>
      <c r="L1422" s="185">
        <v>0</v>
      </c>
      <c r="M1422" s="185">
        <v>0</v>
      </c>
      <c r="N1422" s="186">
        <v>2.2960000000000001E-2</v>
      </c>
      <c r="O1422" s="185">
        <v>0</v>
      </c>
      <c r="P1422" s="185">
        <v>0</v>
      </c>
      <c r="Q1422" s="187">
        <v>41</v>
      </c>
      <c r="R1422" s="188">
        <v>20</v>
      </c>
      <c r="T1422" s="184">
        <v>0</v>
      </c>
      <c r="U1422" s="189">
        <v>0</v>
      </c>
      <c r="V1422" s="185">
        <v>0</v>
      </c>
      <c r="W1422" s="185">
        <v>0</v>
      </c>
      <c r="X1422" s="189">
        <v>0</v>
      </c>
      <c r="Y1422" s="185">
        <v>0</v>
      </c>
      <c r="Z1422" s="190">
        <v>0</v>
      </c>
    </row>
    <row r="1423" spans="1:26" hidden="1">
      <c r="A1423" s="323">
        <f t="shared" si="145"/>
        <v>1417</v>
      </c>
      <c r="B1423" s="324">
        <f t="shared" si="146"/>
        <v>43</v>
      </c>
      <c r="C1423" s="324" t="str">
        <f t="shared" si="146"/>
        <v>Multi-Family Energy Efficiency Rebates</v>
      </c>
      <c r="D1423" s="324" t="str">
        <f t="shared" si="146"/>
        <v>Business, Consumer Low-Income</v>
      </c>
      <c r="E1423" s="324">
        <f t="shared" si="146"/>
        <v>2009</v>
      </c>
      <c r="F1423" s="325" t="str">
        <f t="shared" si="146"/>
        <v>Preliminary</v>
      </c>
      <c r="H1423" s="323">
        <f t="shared" si="144"/>
        <v>119</v>
      </c>
      <c r="I1423" s="325" t="s">
        <v>1183</v>
      </c>
      <c r="K1423" s="326">
        <v>1.4999999999999999E-2</v>
      </c>
      <c r="L1423" s="198">
        <v>22.5</v>
      </c>
      <c r="M1423" s="198">
        <v>450</v>
      </c>
      <c r="N1423" s="327">
        <v>6.1500000000000001E-3</v>
      </c>
      <c r="O1423" s="198">
        <v>9.2249999999999996</v>
      </c>
      <c r="P1423" s="198">
        <v>184.5</v>
      </c>
      <c r="Q1423" s="328">
        <v>41</v>
      </c>
      <c r="R1423" s="329">
        <v>20</v>
      </c>
      <c r="T1423" s="326">
        <v>0</v>
      </c>
      <c r="U1423" s="197">
        <v>0</v>
      </c>
      <c r="V1423" s="198">
        <v>0</v>
      </c>
      <c r="W1423" s="198">
        <v>0</v>
      </c>
      <c r="X1423" s="197">
        <v>0</v>
      </c>
      <c r="Y1423" s="198">
        <v>0</v>
      </c>
      <c r="Z1423" s="199">
        <v>0</v>
      </c>
    </row>
    <row r="1424" spans="1:26" hidden="1">
      <c r="A1424" s="23">
        <f t="shared" si="145"/>
        <v>1418</v>
      </c>
      <c r="B1424" s="24">
        <f t="shared" si="146"/>
        <v>43</v>
      </c>
      <c r="C1424" s="24" t="str">
        <f t="shared" si="146"/>
        <v>Multi-Family Energy Efficiency Rebates</v>
      </c>
      <c r="D1424" s="24" t="str">
        <f t="shared" si="146"/>
        <v>Business, Consumer Low-Income</v>
      </c>
      <c r="E1424" s="24">
        <f t="shared" si="146"/>
        <v>2009</v>
      </c>
      <c r="F1424" s="25" t="str">
        <f t="shared" si="146"/>
        <v>Preliminary</v>
      </c>
      <c r="H1424" s="23">
        <f t="shared" si="144"/>
        <v>120</v>
      </c>
      <c r="I1424" s="25" t="s">
        <v>1184</v>
      </c>
      <c r="K1424" s="184">
        <v>1.4999999999999999E-2</v>
      </c>
      <c r="L1424" s="185">
        <v>22.5</v>
      </c>
      <c r="M1424" s="185">
        <v>450</v>
      </c>
      <c r="N1424" s="186">
        <v>6.1500000000000001E-3</v>
      </c>
      <c r="O1424" s="185">
        <v>9.2249999999999996</v>
      </c>
      <c r="P1424" s="185">
        <v>184.5</v>
      </c>
      <c r="Q1424" s="187">
        <v>41</v>
      </c>
      <c r="R1424" s="188">
        <v>20</v>
      </c>
      <c r="T1424" s="184">
        <v>0</v>
      </c>
      <c r="U1424" s="189">
        <v>0</v>
      </c>
      <c r="V1424" s="185">
        <v>0</v>
      </c>
      <c r="W1424" s="185">
        <v>0</v>
      </c>
      <c r="X1424" s="189">
        <v>0</v>
      </c>
      <c r="Y1424" s="185">
        <v>0</v>
      </c>
      <c r="Z1424" s="190">
        <v>0</v>
      </c>
    </row>
    <row r="1425" spans="1:26" hidden="1">
      <c r="A1425" s="323">
        <f t="shared" si="145"/>
        <v>1419</v>
      </c>
      <c r="B1425" s="324">
        <f t="shared" si="146"/>
        <v>43</v>
      </c>
      <c r="C1425" s="324" t="str">
        <f t="shared" si="146"/>
        <v>Multi-Family Energy Efficiency Rebates</v>
      </c>
      <c r="D1425" s="324" t="str">
        <f t="shared" si="146"/>
        <v>Business, Consumer Low-Income</v>
      </c>
      <c r="E1425" s="324">
        <f t="shared" si="146"/>
        <v>2009</v>
      </c>
      <c r="F1425" s="325" t="str">
        <f t="shared" si="146"/>
        <v>Preliminary</v>
      </c>
      <c r="H1425" s="323">
        <f t="shared" si="144"/>
        <v>121</v>
      </c>
      <c r="I1425" s="325" t="s">
        <v>1185</v>
      </c>
      <c r="K1425" s="326">
        <v>0.02</v>
      </c>
      <c r="L1425" s="198">
        <v>30</v>
      </c>
      <c r="M1425" s="198">
        <v>600</v>
      </c>
      <c r="N1425" s="327">
        <v>8.2000000000000007E-3</v>
      </c>
      <c r="O1425" s="198">
        <v>12.3</v>
      </c>
      <c r="P1425" s="198">
        <v>246</v>
      </c>
      <c r="Q1425" s="328">
        <v>41</v>
      </c>
      <c r="R1425" s="329">
        <v>20</v>
      </c>
      <c r="T1425" s="326">
        <v>0</v>
      </c>
      <c r="U1425" s="197">
        <v>0</v>
      </c>
      <c r="V1425" s="198">
        <v>0</v>
      </c>
      <c r="W1425" s="198">
        <v>0</v>
      </c>
      <c r="X1425" s="197">
        <v>0</v>
      </c>
      <c r="Y1425" s="198">
        <v>0</v>
      </c>
      <c r="Z1425" s="199">
        <v>0</v>
      </c>
    </row>
    <row r="1426" spans="1:26" hidden="1">
      <c r="A1426" s="23">
        <f t="shared" si="145"/>
        <v>1420</v>
      </c>
      <c r="B1426" s="24">
        <f t="shared" si="146"/>
        <v>43</v>
      </c>
      <c r="C1426" s="24" t="str">
        <f t="shared" si="146"/>
        <v>Multi-Family Energy Efficiency Rebates</v>
      </c>
      <c r="D1426" s="24" t="str">
        <f t="shared" si="146"/>
        <v>Business, Consumer Low-Income</v>
      </c>
      <c r="E1426" s="24">
        <f t="shared" si="146"/>
        <v>2009</v>
      </c>
      <c r="F1426" s="25" t="str">
        <f t="shared" si="146"/>
        <v>Preliminary</v>
      </c>
      <c r="H1426" s="23">
        <f t="shared" si="144"/>
        <v>122</v>
      </c>
      <c r="I1426" s="25" t="s">
        <v>1186</v>
      </c>
      <c r="K1426" s="184">
        <v>0.02</v>
      </c>
      <c r="L1426" s="185">
        <v>30</v>
      </c>
      <c r="M1426" s="185">
        <v>600</v>
      </c>
      <c r="N1426" s="186">
        <v>8.2000000000000007E-3</v>
      </c>
      <c r="O1426" s="185">
        <v>12.3</v>
      </c>
      <c r="P1426" s="185">
        <v>246</v>
      </c>
      <c r="Q1426" s="187">
        <v>41</v>
      </c>
      <c r="R1426" s="188">
        <v>20</v>
      </c>
      <c r="T1426" s="184">
        <v>0</v>
      </c>
      <c r="U1426" s="189">
        <v>0</v>
      </c>
      <c r="V1426" s="185">
        <v>0</v>
      </c>
      <c r="W1426" s="185">
        <v>0</v>
      </c>
      <c r="X1426" s="189">
        <v>0</v>
      </c>
      <c r="Y1426" s="185">
        <v>0</v>
      </c>
      <c r="Z1426" s="190">
        <v>0</v>
      </c>
    </row>
    <row r="1427" spans="1:26" hidden="1">
      <c r="A1427" s="323">
        <f t="shared" si="145"/>
        <v>1421</v>
      </c>
      <c r="B1427" s="324">
        <f t="shared" si="146"/>
        <v>43</v>
      </c>
      <c r="C1427" s="324" t="str">
        <f t="shared" si="146"/>
        <v>Multi-Family Energy Efficiency Rebates</v>
      </c>
      <c r="D1427" s="324" t="str">
        <f t="shared" si="146"/>
        <v>Business, Consumer Low-Income</v>
      </c>
      <c r="E1427" s="324">
        <f t="shared" si="146"/>
        <v>2009</v>
      </c>
      <c r="F1427" s="325" t="str">
        <f t="shared" si="146"/>
        <v>Preliminary</v>
      </c>
      <c r="H1427" s="323">
        <f t="shared" si="144"/>
        <v>123</v>
      </c>
      <c r="I1427" s="325" t="s">
        <v>1187</v>
      </c>
      <c r="K1427" s="326">
        <v>9.6000000000000002E-2</v>
      </c>
      <c r="L1427" s="198">
        <v>144</v>
      </c>
      <c r="M1427" s="198">
        <v>2880</v>
      </c>
      <c r="N1427" s="327">
        <v>3.9359999999999999E-2</v>
      </c>
      <c r="O1427" s="198">
        <v>59.04</v>
      </c>
      <c r="P1427" s="198">
        <v>1180.8</v>
      </c>
      <c r="Q1427" s="328">
        <v>41</v>
      </c>
      <c r="R1427" s="329">
        <v>20</v>
      </c>
      <c r="T1427" s="326">
        <v>0</v>
      </c>
      <c r="U1427" s="197">
        <v>0</v>
      </c>
      <c r="V1427" s="198">
        <v>0</v>
      </c>
      <c r="W1427" s="198">
        <v>0</v>
      </c>
      <c r="X1427" s="197">
        <v>0</v>
      </c>
      <c r="Y1427" s="198">
        <v>0</v>
      </c>
      <c r="Z1427" s="199">
        <v>0</v>
      </c>
    </row>
    <row r="1428" spans="1:26" hidden="1">
      <c r="A1428" s="23">
        <f t="shared" si="145"/>
        <v>1422</v>
      </c>
      <c r="B1428" s="24">
        <f t="shared" si="146"/>
        <v>43</v>
      </c>
      <c r="C1428" s="24" t="str">
        <f t="shared" si="146"/>
        <v>Multi-Family Energy Efficiency Rebates</v>
      </c>
      <c r="D1428" s="24" t="str">
        <f t="shared" si="146"/>
        <v>Business, Consumer Low-Income</v>
      </c>
      <c r="E1428" s="24">
        <f t="shared" si="146"/>
        <v>2009</v>
      </c>
      <c r="F1428" s="25" t="str">
        <f t="shared" si="146"/>
        <v>Preliminary</v>
      </c>
      <c r="H1428" s="23">
        <f t="shared" si="144"/>
        <v>124</v>
      </c>
      <c r="I1428" s="25" t="s">
        <v>1188</v>
      </c>
      <c r="K1428" s="184">
        <v>2.5999999999999999E-2</v>
      </c>
      <c r="L1428" s="185">
        <v>39</v>
      </c>
      <c r="M1428" s="185">
        <v>780</v>
      </c>
      <c r="N1428" s="186">
        <v>1.0660000000000001E-2</v>
      </c>
      <c r="O1428" s="185">
        <v>15.99</v>
      </c>
      <c r="P1428" s="185">
        <v>319.8</v>
      </c>
      <c r="Q1428" s="187">
        <v>41</v>
      </c>
      <c r="R1428" s="188">
        <v>20</v>
      </c>
      <c r="T1428" s="184">
        <v>0</v>
      </c>
      <c r="U1428" s="189">
        <v>0</v>
      </c>
      <c r="V1428" s="185">
        <v>0</v>
      </c>
      <c r="W1428" s="185">
        <v>0</v>
      </c>
      <c r="X1428" s="189">
        <v>0</v>
      </c>
      <c r="Y1428" s="185">
        <v>0</v>
      </c>
      <c r="Z1428" s="190">
        <v>0</v>
      </c>
    </row>
    <row r="1429" spans="1:26" hidden="1">
      <c r="A1429" s="323">
        <f t="shared" si="145"/>
        <v>1423</v>
      </c>
      <c r="B1429" s="324">
        <f t="shared" si="146"/>
        <v>43</v>
      </c>
      <c r="C1429" s="324" t="str">
        <f t="shared" si="146"/>
        <v>Multi-Family Energy Efficiency Rebates</v>
      </c>
      <c r="D1429" s="324" t="str">
        <f t="shared" si="146"/>
        <v>Business, Consumer Low-Income</v>
      </c>
      <c r="E1429" s="324">
        <f t="shared" si="146"/>
        <v>2009</v>
      </c>
      <c r="F1429" s="325" t="str">
        <f t="shared" si="146"/>
        <v>Preliminary</v>
      </c>
      <c r="H1429" s="323">
        <f t="shared" si="144"/>
        <v>125</v>
      </c>
      <c r="I1429" s="325" t="s">
        <v>1189</v>
      </c>
      <c r="K1429" s="326">
        <v>2.5000000000000001E-2</v>
      </c>
      <c r="L1429" s="198">
        <v>37.5</v>
      </c>
      <c r="M1429" s="198">
        <v>750</v>
      </c>
      <c r="N1429" s="327">
        <v>1.0250000000000002E-2</v>
      </c>
      <c r="O1429" s="198">
        <v>15.375</v>
      </c>
      <c r="P1429" s="198">
        <v>307.5</v>
      </c>
      <c r="Q1429" s="328">
        <v>41</v>
      </c>
      <c r="R1429" s="329">
        <v>20</v>
      </c>
      <c r="T1429" s="326">
        <v>0</v>
      </c>
      <c r="U1429" s="197">
        <v>0</v>
      </c>
      <c r="V1429" s="198">
        <v>0</v>
      </c>
      <c r="W1429" s="198">
        <v>0</v>
      </c>
      <c r="X1429" s="197">
        <v>0</v>
      </c>
      <c r="Y1429" s="198">
        <v>0</v>
      </c>
      <c r="Z1429" s="199">
        <v>0</v>
      </c>
    </row>
    <row r="1430" spans="1:26" hidden="1">
      <c r="A1430" s="23">
        <f t="shared" si="145"/>
        <v>1424</v>
      </c>
      <c r="B1430" s="24">
        <f t="shared" si="146"/>
        <v>43</v>
      </c>
      <c r="C1430" s="24" t="str">
        <f t="shared" si="146"/>
        <v>Multi-Family Energy Efficiency Rebates</v>
      </c>
      <c r="D1430" s="24" t="str">
        <f t="shared" si="146"/>
        <v>Business, Consumer Low-Income</v>
      </c>
      <c r="E1430" s="24">
        <f t="shared" si="146"/>
        <v>2009</v>
      </c>
      <c r="F1430" s="25" t="str">
        <f t="shared" si="146"/>
        <v>Preliminary</v>
      </c>
      <c r="H1430" s="23">
        <f t="shared" si="144"/>
        <v>126</v>
      </c>
      <c r="I1430" s="25" t="s">
        <v>1190</v>
      </c>
      <c r="K1430" s="184">
        <v>0.04</v>
      </c>
      <c r="L1430" s="185">
        <v>60</v>
      </c>
      <c r="M1430" s="185">
        <v>1200</v>
      </c>
      <c r="N1430" s="186">
        <v>1.6400000000000001E-2</v>
      </c>
      <c r="O1430" s="185">
        <v>24.6</v>
      </c>
      <c r="P1430" s="185">
        <v>492</v>
      </c>
      <c r="Q1430" s="187">
        <v>41</v>
      </c>
      <c r="R1430" s="188">
        <v>20</v>
      </c>
      <c r="T1430" s="184">
        <v>0</v>
      </c>
      <c r="U1430" s="189">
        <v>0</v>
      </c>
      <c r="V1430" s="185">
        <v>0</v>
      </c>
      <c r="W1430" s="185">
        <v>0</v>
      </c>
      <c r="X1430" s="189">
        <v>0</v>
      </c>
      <c r="Y1430" s="185">
        <v>0</v>
      </c>
      <c r="Z1430" s="190">
        <v>0</v>
      </c>
    </row>
    <row r="1431" spans="1:26" hidden="1">
      <c r="A1431" s="323">
        <f t="shared" si="145"/>
        <v>1425</v>
      </c>
      <c r="B1431" s="324">
        <f t="shared" si="146"/>
        <v>43</v>
      </c>
      <c r="C1431" s="324" t="str">
        <f t="shared" si="146"/>
        <v>Multi-Family Energy Efficiency Rebates</v>
      </c>
      <c r="D1431" s="324" t="str">
        <f t="shared" si="146"/>
        <v>Business, Consumer Low-Income</v>
      </c>
      <c r="E1431" s="324">
        <f t="shared" si="146"/>
        <v>2009</v>
      </c>
      <c r="F1431" s="325" t="str">
        <f t="shared" si="146"/>
        <v>Preliminary</v>
      </c>
      <c r="H1431" s="323">
        <f t="shared" si="144"/>
        <v>127</v>
      </c>
      <c r="I1431" s="325" t="s">
        <v>1191</v>
      </c>
      <c r="K1431" s="326">
        <v>2.5000000000000001E-2</v>
      </c>
      <c r="L1431" s="198">
        <v>37.5</v>
      </c>
      <c r="M1431" s="198">
        <v>750</v>
      </c>
      <c r="N1431" s="327">
        <v>1.0250000000000002E-2</v>
      </c>
      <c r="O1431" s="198">
        <v>15.375</v>
      </c>
      <c r="P1431" s="198">
        <v>307.5</v>
      </c>
      <c r="Q1431" s="328">
        <v>41</v>
      </c>
      <c r="R1431" s="329">
        <v>20</v>
      </c>
      <c r="T1431" s="326">
        <v>0</v>
      </c>
      <c r="U1431" s="197">
        <v>0</v>
      </c>
      <c r="V1431" s="198">
        <v>0</v>
      </c>
      <c r="W1431" s="198">
        <v>0</v>
      </c>
      <c r="X1431" s="197">
        <v>0</v>
      </c>
      <c r="Y1431" s="198">
        <v>0</v>
      </c>
      <c r="Z1431" s="199">
        <v>0</v>
      </c>
    </row>
    <row r="1432" spans="1:26" hidden="1">
      <c r="A1432" s="23">
        <f t="shared" si="145"/>
        <v>1426</v>
      </c>
      <c r="B1432" s="24">
        <f t="shared" si="146"/>
        <v>43</v>
      </c>
      <c r="C1432" s="24" t="str">
        <f t="shared" si="146"/>
        <v>Multi-Family Energy Efficiency Rebates</v>
      </c>
      <c r="D1432" s="24" t="str">
        <f t="shared" si="146"/>
        <v>Business, Consumer Low-Income</v>
      </c>
      <c r="E1432" s="24">
        <f t="shared" si="146"/>
        <v>2009</v>
      </c>
      <c r="F1432" s="25" t="str">
        <f t="shared" si="146"/>
        <v>Preliminary</v>
      </c>
      <c r="H1432" s="23">
        <f t="shared" si="144"/>
        <v>128</v>
      </c>
      <c r="I1432" s="25" t="s">
        <v>1192</v>
      </c>
      <c r="K1432" s="184">
        <v>0.06</v>
      </c>
      <c r="L1432" s="185">
        <v>97.5</v>
      </c>
      <c r="M1432" s="185">
        <v>1950</v>
      </c>
      <c r="N1432" s="186">
        <v>2.46E-2</v>
      </c>
      <c r="O1432" s="185">
        <v>39.975000000000001</v>
      </c>
      <c r="P1432" s="185">
        <v>799.5</v>
      </c>
      <c r="Q1432" s="187">
        <v>41</v>
      </c>
      <c r="R1432" s="188">
        <v>20</v>
      </c>
      <c r="T1432" s="184">
        <v>0</v>
      </c>
      <c r="U1432" s="189">
        <v>0</v>
      </c>
      <c r="V1432" s="185">
        <v>0</v>
      </c>
      <c r="W1432" s="185">
        <v>0</v>
      </c>
      <c r="X1432" s="189">
        <v>0</v>
      </c>
      <c r="Y1432" s="185">
        <v>0</v>
      </c>
      <c r="Z1432" s="190">
        <v>0</v>
      </c>
    </row>
    <row r="1433" spans="1:26" hidden="1">
      <c r="A1433" s="323">
        <f t="shared" si="145"/>
        <v>1427</v>
      </c>
      <c r="B1433" s="324">
        <f t="shared" si="146"/>
        <v>43</v>
      </c>
      <c r="C1433" s="324" t="str">
        <f t="shared" si="146"/>
        <v>Multi-Family Energy Efficiency Rebates</v>
      </c>
      <c r="D1433" s="324" t="str">
        <f t="shared" si="146"/>
        <v>Business, Consumer Low-Income</v>
      </c>
      <c r="E1433" s="324">
        <f t="shared" si="146"/>
        <v>2009</v>
      </c>
      <c r="F1433" s="325" t="str">
        <f t="shared" si="146"/>
        <v>Preliminary</v>
      </c>
      <c r="H1433" s="323">
        <f t="shared" si="144"/>
        <v>129</v>
      </c>
      <c r="I1433" s="325" t="s">
        <v>1193</v>
      </c>
      <c r="K1433" s="326">
        <v>0.128</v>
      </c>
      <c r="L1433" s="198">
        <v>192</v>
      </c>
      <c r="M1433" s="198">
        <v>3840</v>
      </c>
      <c r="N1433" s="327">
        <v>5.2479999999999999E-2</v>
      </c>
      <c r="O1433" s="198">
        <v>78.72</v>
      </c>
      <c r="P1433" s="198">
        <v>1574.4</v>
      </c>
      <c r="Q1433" s="328">
        <v>41</v>
      </c>
      <c r="R1433" s="329">
        <v>20</v>
      </c>
      <c r="T1433" s="326">
        <v>0</v>
      </c>
      <c r="U1433" s="197">
        <v>0</v>
      </c>
      <c r="V1433" s="198">
        <v>0</v>
      </c>
      <c r="W1433" s="198">
        <v>0</v>
      </c>
      <c r="X1433" s="197">
        <v>0</v>
      </c>
      <c r="Y1433" s="198">
        <v>0</v>
      </c>
      <c r="Z1433" s="199">
        <v>0</v>
      </c>
    </row>
    <row r="1434" spans="1:26" hidden="1">
      <c r="A1434" s="23">
        <f t="shared" si="145"/>
        <v>1428</v>
      </c>
      <c r="B1434" s="24">
        <f t="shared" ref="B1434:F1449" si="147">B1433</f>
        <v>43</v>
      </c>
      <c r="C1434" s="24" t="str">
        <f t="shared" si="147"/>
        <v>Multi-Family Energy Efficiency Rebates</v>
      </c>
      <c r="D1434" s="24" t="str">
        <f t="shared" si="147"/>
        <v>Business, Consumer Low-Income</v>
      </c>
      <c r="E1434" s="24">
        <f t="shared" si="147"/>
        <v>2009</v>
      </c>
      <c r="F1434" s="25" t="str">
        <f t="shared" si="147"/>
        <v>Preliminary</v>
      </c>
      <c r="H1434" s="23">
        <f t="shared" si="144"/>
        <v>130</v>
      </c>
      <c r="I1434" s="25" t="s">
        <v>1194</v>
      </c>
      <c r="K1434" s="184">
        <v>0.22600000000000001</v>
      </c>
      <c r="L1434" s="185">
        <v>339</v>
      </c>
      <c r="M1434" s="185">
        <v>6780</v>
      </c>
      <c r="N1434" s="186">
        <v>9.2660000000000006E-2</v>
      </c>
      <c r="O1434" s="185">
        <v>138.99</v>
      </c>
      <c r="P1434" s="185">
        <v>2779.8</v>
      </c>
      <c r="Q1434" s="187">
        <v>41</v>
      </c>
      <c r="R1434" s="188">
        <v>20</v>
      </c>
      <c r="T1434" s="184">
        <v>0</v>
      </c>
      <c r="U1434" s="189">
        <v>0</v>
      </c>
      <c r="V1434" s="185">
        <v>0</v>
      </c>
      <c r="W1434" s="185">
        <v>0</v>
      </c>
      <c r="X1434" s="189">
        <v>0</v>
      </c>
      <c r="Y1434" s="185">
        <v>0</v>
      </c>
      <c r="Z1434" s="190">
        <v>0</v>
      </c>
    </row>
    <row r="1435" spans="1:26" hidden="1">
      <c r="A1435" s="323">
        <f t="shared" si="145"/>
        <v>1429</v>
      </c>
      <c r="B1435" s="324">
        <f t="shared" si="147"/>
        <v>43</v>
      </c>
      <c r="C1435" s="324" t="str">
        <f t="shared" si="147"/>
        <v>Multi-Family Energy Efficiency Rebates</v>
      </c>
      <c r="D1435" s="324" t="str">
        <f t="shared" si="147"/>
        <v>Business, Consumer Low-Income</v>
      </c>
      <c r="E1435" s="324">
        <f t="shared" si="147"/>
        <v>2009</v>
      </c>
      <c r="F1435" s="325" t="str">
        <f t="shared" si="147"/>
        <v>Preliminary</v>
      </c>
      <c r="H1435" s="323">
        <f t="shared" si="144"/>
        <v>131</v>
      </c>
      <c r="I1435" s="325" t="s">
        <v>1195</v>
      </c>
      <c r="K1435" s="326">
        <v>0.04</v>
      </c>
      <c r="L1435" s="198">
        <v>60</v>
      </c>
      <c r="M1435" s="198">
        <v>1200</v>
      </c>
      <c r="N1435" s="327">
        <v>1.6400000000000001E-2</v>
      </c>
      <c r="O1435" s="198">
        <v>24.6</v>
      </c>
      <c r="P1435" s="198">
        <v>492</v>
      </c>
      <c r="Q1435" s="328">
        <v>41</v>
      </c>
      <c r="R1435" s="329">
        <v>20</v>
      </c>
      <c r="T1435" s="326">
        <v>0</v>
      </c>
      <c r="U1435" s="197">
        <v>0</v>
      </c>
      <c r="V1435" s="198">
        <v>0</v>
      </c>
      <c r="W1435" s="198">
        <v>0</v>
      </c>
      <c r="X1435" s="197">
        <v>0</v>
      </c>
      <c r="Y1435" s="198">
        <v>0</v>
      </c>
      <c r="Z1435" s="199">
        <v>0</v>
      </c>
    </row>
    <row r="1436" spans="1:26" hidden="1">
      <c r="A1436" s="23">
        <f t="shared" si="145"/>
        <v>1430</v>
      </c>
      <c r="B1436" s="24">
        <f t="shared" si="147"/>
        <v>43</v>
      </c>
      <c r="C1436" s="24" t="str">
        <f t="shared" si="147"/>
        <v>Multi-Family Energy Efficiency Rebates</v>
      </c>
      <c r="D1436" s="24" t="str">
        <f t="shared" si="147"/>
        <v>Business, Consumer Low-Income</v>
      </c>
      <c r="E1436" s="24">
        <f t="shared" si="147"/>
        <v>2009</v>
      </c>
      <c r="F1436" s="25" t="str">
        <f t="shared" si="147"/>
        <v>Preliminary</v>
      </c>
      <c r="H1436" s="23">
        <f t="shared" si="144"/>
        <v>132</v>
      </c>
      <c r="I1436" s="25" t="s">
        <v>1196</v>
      </c>
      <c r="K1436" s="184">
        <v>5.5E-2</v>
      </c>
      <c r="L1436" s="185">
        <v>82.5</v>
      </c>
      <c r="M1436" s="185">
        <v>1650</v>
      </c>
      <c r="N1436" s="186">
        <v>2.2550000000000001E-2</v>
      </c>
      <c r="O1436" s="185">
        <v>33.825000000000003</v>
      </c>
      <c r="P1436" s="185">
        <v>676.5</v>
      </c>
      <c r="Q1436" s="187">
        <v>41</v>
      </c>
      <c r="R1436" s="188">
        <v>20</v>
      </c>
      <c r="T1436" s="184">
        <v>0</v>
      </c>
      <c r="U1436" s="189">
        <v>0</v>
      </c>
      <c r="V1436" s="185">
        <v>0</v>
      </c>
      <c r="W1436" s="185">
        <v>0</v>
      </c>
      <c r="X1436" s="189">
        <v>0</v>
      </c>
      <c r="Y1436" s="185">
        <v>0</v>
      </c>
      <c r="Z1436" s="190">
        <v>0</v>
      </c>
    </row>
    <row r="1437" spans="1:26" hidden="1">
      <c r="A1437" s="323">
        <f t="shared" si="145"/>
        <v>1431</v>
      </c>
      <c r="B1437" s="324">
        <f t="shared" si="147"/>
        <v>43</v>
      </c>
      <c r="C1437" s="324" t="str">
        <f t="shared" si="147"/>
        <v>Multi-Family Energy Efficiency Rebates</v>
      </c>
      <c r="D1437" s="324" t="str">
        <f t="shared" si="147"/>
        <v>Business, Consumer Low-Income</v>
      </c>
      <c r="E1437" s="324">
        <f t="shared" si="147"/>
        <v>2009</v>
      </c>
      <c r="F1437" s="325" t="str">
        <f t="shared" si="147"/>
        <v>Preliminary</v>
      </c>
      <c r="H1437" s="323">
        <f t="shared" si="144"/>
        <v>133</v>
      </c>
      <c r="I1437" s="325" t="s">
        <v>1197</v>
      </c>
      <c r="K1437" s="326">
        <v>7.4999999999999997E-2</v>
      </c>
      <c r="L1437" s="198">
        <v>112.5</v>
      </c>
      <c r="M1437" s="198">
        <v>2250</v>
      </c>
      <c r="N1437" s="327">
        <v>3.0749999999999996E-2</v>
      </c>
      <c r="O1437" s="198">
        <v>46.125</v>
      </c>
      <c r="P1437" s="198">
        <v>922.5</v>
      </c>
      <c r="Q1437" s="328">
        <v>41</v>
      </c>
      <c r="R1437" s="329">
        <v>20</v>
      </c>
      <c r="T1437" s="326">
        <v>0</v>
      </c>
      <c r="U1437" s="197">
        <v>0</v>
      </c>
      <c r="V1437" s="198">
        <v>0</v>
      </c>
      <c r="W1437" s="198">
        <v>0</v>
      </c>
      <c r="X1437" s="197">
        <v>0</v>
      </c>
      <c r="Y1437" s="198">
        <v>0</v>
      </c>
      <c r="Z1437" s="199">
        <v>0</v>
      </c>
    </row>
    <row r="1438" spans="1:26" hidden="1">
      <c r="A1438" s="23">
        <f t="shared" si="145"/>
        <v>1432</v>
      </c>
      <c r="B1438" s="24">
        <f t="shared" si="147"/>
        <v>43</v>
      </c>
      <c r="C1438" s="24" t="str">
        <f t="shared" si="147"/>
        <v>Multi-Family Energy Efficiency Rebates</v>
      </c>
      <c r="D1438" s="24" t="str">
        <f t="shared" si="147"/>
        <v>Business, Consumer Low-Income</v>
      </c>
      <c r="E1438" s="24">
        <f t="shared" si="147"/>
        <v>2009</v>
      </c>
      <c r="F1438" s="25" t="str">
        <f t="shared" si="147"/>
        <v>Preliminary</v>
      </c>
      <c r="H1438" s="23">
        <f t="shared" si="144"/>
        <v>134</v>
      </c>
      <c r="I1438" s="25" t="s">
        <v>1198</v>
      </c>
      <c r="K1438" s="184">
        <v>8.1000000000000003E-2</v>
      </c>
      <c r="L1438" s="185">
        <v>121.5</v>
      </c>
      <c r="M1438" s="185">
        <v>2430</v>
      </c>
      <c r="N1438" s="186">
        <v>3.3210000000000003E-2</v>
      </c>
      <c r="O1438" s="185">
        <v>49.814999999999998</v>
      </c>
      <c r="P1438" s="185">
        <v>996.3</v>
      </c>
      <c r="Q1438" s="187">
        <v>41</v>
      </c>
      <c r="R1438" s="188">
        <v>20</v>
      </c>
      <c r="T1438" s="184">
        <v>0</v>
      </c>
      <c r="U1438" s="189">
        <v>0</v>
      </c>
      <c r="V1438" s="185">
        <v>0</v>
      </c>
      <c r="W1438" s="185">
        <v>0</v>
      </c>
      <c r="X1438" s="189">
        <v>0</v>
      </c>
      <c r="Y1438" s="185">
        <v>0</v>
      </c>
      <c r="Z1438" s="190">
        <v>0</v>
      </c>
    </row>
    <row r="1439" spans="1:26" hidden="1">
      <c r="A1439" s="323">
        <f t="shared" si="145"/>
        <v>1433</v>
      </c>
      <c r="B1439" s="324">
        <f t="shared" si="147"/>
        <v>43</v>
      </c>
      <c r="C1439" s="324" t="str">
        <f t="shared" si="147"/>
        <v>Multi-Family Energy Efficiency Rebates</v>
      </c>
      <c r="D1439" s="324" t="str">
        <f t="shared" si="147"/>
        <v>Business, Consumer Low-Income</v>
      </c>
      <c r="E1439" s="324">
        <f t="shared" si="147"/>
        <v>2009</v>
      </c>
      <c r="F1439" s="325" t="str">
        <f t="shared" si="147"/>
        <v>Preliminary</v>
      </c>
      <c r="H1439" s="323">
        <f t="shared" si="144"/>
        <v>135</v>
      </c>
      <c r="I1439" s="325" t="s">
        <v>1199</v>
      </c>
      <c r="K1439" s="326">
        <v>9.5000000000000001E-2</v>
      </c>
      <c r="L1439" s="198">
        <v>142.5</v>
      </c>
      <c r="M1439" s="198">
        <v>2850</v>
      </c>
      <c r="N1439" s="327">
        <v>3.8949999999999999E-2</v>
      </c>
      <c r="O1439" s="198">
        <v>58.424999999999997</v>
      </c>
      <c r="P1439" s="198">
        <v>1168.5</v>
      </c>
      <c r="Q1439" s="328">
        <v>41</v>
      </c>
      <c r="R1439" s="329">
        <v>20</v>
      </c>
      <c r="T1439" s="326">
        <v>0</v>
      </c>
      <c r="U1439" s="197">
        <v>0</v>
      </c>
      <c r="V1439" s="198">
        <v>0</v>
      </c>
      <c r="W1439" s="198">
        <v>0</v>
      </c>
      <c r="X1439" s="197">
        <v>0</v>
      </c>
      <c r="Y1439" s="198">
        <v>0</v>
      </c>
      <c r="Z1439" s="199">
        <v>0</v>
      </c>
    </row>
    <row r="1440" spans="1:26" hidden="1">
      <c r="A1440" s="23">
        <f t="shared" si="145"/>
        <v>1434</v>
      </c>
      <c r="B1440" s="24">
        <f t="shared" si="147"/>
        <v>43</v>
      </c>
      <c r="C1440" s="24" t="str">
        <f t="shared" si="147"/>
        <v>Multi-Family Energy Efficiency Rebates</v>
      </c>
      <c r="D1440" s="24" t="str">
        <f t="shared" si="147"/>
        <v>Business, Consumer Low-Income</v>
      </c>
      <c r="E1440" s="24">
        <f t="shared" si="147"/>
        <v>2009</v>
      </c>
      <c r="F1440" s="25" t="str">
        <f t="shared" si="147"/>
        <v>Preliminary</v>
      </c>
      <c r="H1440" s="23">
        <f t="shared" si="144"/>
        <v>136</v>
      </c>
      <c r="I1440" s="25" t="s">
        <v>1200</v>
      </c>
      <c r="K1440" s="184">
        <v>0.09</v>
      </c>
      <c r="L1440" s="185">
        <v>135</v>
      </c>
      <c r="M1440" s="185">
        <v>2700</v>
      </c>
      <c r="N1440" s="186">
        <v>3.6900000000000002E-2</v>
      </c>
      <c r="O1440" s="185">
        <v>55.35</v>
      </c>
      <c r="P1440" s="185">
        <v>1107</v>
      </c>
      <c r="Q1440" s="187">
        <v>41</v>
      </c>
      <c r="R1440" s="188">
        <v>20</v>
      </c>
      <c r="T1440" s="184">
        <v>0</v>
      </c>
      <c r="U1440" s="189">
        <v>0</v>
      </c>
      <c r="V1440" s="185">
        <v>0</v>
      </c>
      <c r="W1440" s="185">
        <v>0</v>
      </c>
      <c r="X1440" s="189">
        <v>0</v>
      </c>
      <c r="Y1440" s="185">
        <v>0</v>
      </c>
      <c r="Z1440" s="190">
        <v>0</v>
      </c>
    </row>
    <row r="1441" spans="1:26" hidden="1">
      <c r="A1441" s="323">
        <f t="shared" si="145"/>
        <v>1435</v>
      </c>
      <c r="B1441" s="324">
        <f t="shared" si="147"/>
        <v>43</v>
      </c>
      <c r="C1441" s="324" t="str">
        <f t="shared" si="147"/>
        <v>Multi-Family Energy Efficiency Rebates</v>
      </c>
      <c r="D1441" s="324" t="str">
        <f t="shared" si="147"/>
        <v>Business, Consumer Low-Income</v>
      </c>
      <c r="E1441" s="324">
        <f t="shared" si="147"/>
        <v>2009</v>
      </c>
      <c r="F1441" s="325" t="str">
        <f t="shared" si="147"/>
        <v>Preliminary</v>
      </c>
      <c r="H1441" s="323">
        <f t="shared" si="144"/>
        <v>137</v>
      </c>
      <c r="I1441" s="325" t="s">
        <v>1201</v>
      </c>
      <c r="K1441" s="326">
        <v>0.09</v>
      </c>
      <c r="L1441" s="198">
        <v>135</v>
      </c>
      <c r="M1441" s="198">
        <v>2700</v>
      </c>
      <c r="N1441" s="327">
        <v>3.6900000000000002E-2</v>
      </c>
      <c r="O1441" s="198">
        <v>55.35</v>
      </c>
      <c r="P1441" s="198">
        <v>1107</v>
      </c>
      <c r="Q1441" s="328">
        <v>41</v>
      </c>
      <c r="R1441" s="329">
        <v>20</v>
      </c>
      <c r="T1441" s="326">
        <v>0</v>
      </c>
      <c r="U1441" s="197">
        <v>0</v>
      </c>
      <c r="V1441" s="198">
        <v>0</v>
      </c>
      <c r="W1441" s="198">
        <v>0</v>
      </c>
      <c r="X1441" s="197">
        <v>0</v>
      </c>
      <c r="Y1441" s="198">
        <v>0</v>
      </c>
      <c r="Z1441" s="199">
        <v>0</v>
      </c>
    </row>
    <row r="1442" spans="1:26" hidden="1">
      <c r="A1442" s="23">
        <f t="shared" si="145"/>
        <v>1436</v>
      </c>
      <c r="B1442" s="24">
        <f t="shared" si="147"/>
        <v>43</v>
      </c>
      <c r="C1442" s="24" t="str">
        <f t="shared" si="147"/>
        <v>Multi-Family Energy Efficiency Rebates</v>
      </c>
      <c r="D1442" s="24" t="str">
        <f t="shared" si="147"/>
        <v>Business, Consumer Low-Income</v>
      </c>
      <c r="E1442" s="24">
        <f t="shared" si="147"/>
        <v>2009</v>
      </c>
      <c r="F1442" s="25" t="str">
        <f t="shared" si="147"/>
        <v>Preliminary</v>
      </c>
      <c r="H1442" s="23">
        <f t="shared" si="144"/>
        <v>138</v>
      </c>
      <c r="I1442" s="25" t="s">
        <v>1202</v>
      </c>
      <c r="K1442" s="184">
        <v>0.05</v>
      </c>
      <c r="L1442" s="185">
        <v>170</v>
      </c>
      <c r="M1442" s="185">
        <v>3400</v>
      </c>
      <c r="N1442" s="186">
        <v>2.0500000000000004E-2</v>
      </c>
      <c r="O1442" s="185">
        <v>69.7</v>
      </c>
      <c r="P1442" s="185">
        <v>1394</v>
      </c>
      <c r="Q1442" s="187">
        <v>41</v>
      </c>
      <c r="R1442" s="188">
        <v>20</v>
      </c>
      <c r="T1442" s="184">
        <v>0</v>
      </c>
      <c r="U1442" s="189">
        <v>0</v>
      </c>
      <c r="V1442" s="185">
        <v>0</v>
      </c>
      <c r="W1442" s="185">
        <v>0</v>
      </c>
      <c r="X1442" s="189">
        <v>0</v>
      </c>
      <c r="Y1442" s="185">
        <v>0</v>
      </c>
      <c r="Z1442" s="190">
        <v>0</v>
      </c>
    </row>
    <row r="1443" spans="1:26" hidden="1">
      <c r="A1443" s="323">
        <f t="shared" si="145"/>
        <v>1437</v>
      </c>
      <c r="B1443" s="324">
        <f t="shared" si="147"/>
        <v>43</v>
      </c>
      <c r="C1443" s="324" t="str">
        <f t="shared" si="147"/>
        <v>Multi-Family Energy Efficiency Rebates</v>
      </c>
      <c r="D1443" s="324" t="str">
        <f t="shared" si="147"/>
        <v>Business, Consumer Low-Income</v>
      </c>
      <c r="E1443" s="324">
        <f t="shared" si="147"/>
        <v>2009</v>
      </c>
      <c r="F1443" s="325" t="str">
        <f t="shared" si="147"/>
        <v>Preliminary</v>
      </c>
      <c r="H1443" s="323">
        <f t="shared" si="144"/>
        <v>139</v>
      </c>
      <c r="I1443" s="325" t="s">
        <v>1203</v>
      </c>
      <c r="K1443" s="326">
        <v>7.5999999999999998E-2</v>
      </c>
      <c r="L1443" s="198">
        <v>69</v>
      </c>
      <c r="M1443" s="198">
        <v>1380</v>
      </c>
      <c r="N1443" s="327">
        <v>3.116E-2</v>
      </c>
      <c r="O1443" s="198">
        <v>28.29</v>
      </c>
      <c r="P1443" s="198">
        <v>565.79999999999995</v>
      </c>
      <c r="Q1443" s="328">
        <v>41</v>
      </c>
      <c r="R1443" s="329">
        <v>20</v>
      </c>
      <c r="T1443" s="326">
        <v>0</v>
      </c>
      <c r="U1443" s="197">
        <v>0</v>
      </c>
      <c r="V1443" s="198">
        <v>0</v>
      </c>
      <c r="W1443" s="198">
        <v>0</v>
      </c>
      <c r="X1443" s="197">
        <v>0</v>
      </c>
      <c r="Y1443" s="198">
        <v>0</v>
      </c>
      <c r="Z1443" s="199">
        <v>0</v>
      </c>
    </row>
    <row r="1444" spans="1:26" hidden="1">
      <c r="A1444" s="23">
        <f t="shared" si="145"/>
        <v>1438</v>
      </c>
      <c r="B1444" s="24">
        <f t="shared" si="147"/>
        <v>43</v>
      </c>
      <c r="C1444" s="24" t="str">
        <f t="shared" si="147"/>
        <v>Multi-Family Energy Efficiency Rebates</v>
      </c>
      <c r="D1444" s="24" t="str">
        <f t="shared" si="147"/>
        <v>Business, Consumer Low-Income</v>
      </c>
      <c r="E1444" s="24">
        <f t="shared" si="147"/>
        <v>2009</v>
      </c>
      <c r="F1444" s="25" t="str">
        <f t="shared" si="147"/>
        <v>Preliminary</v>
      </c>
      <c r="H1444" s="23">
        <f t="shared" si="144"/>
        <v>140</v>
      </c>
      <c r="I1444" s="25" t="s">
        <v>1204</v>
      </c>
      <c r="K1444" s="184">
        <v>7.5999999999999998E-2</v>
      </c>
      <c r="L1444" s="185">
        <v>1100</v>
      </c>
      <c r="M1444" s="185">
        <v>22000</v>
      </c>
      <c r="N1444" s="186">
        <v>3.116E-2</v>
      </c>
      <c r="O1444" s="185">
        <v>451</v>
      </c>
      <c r="P1444" s="185">
        <v>9020</v>
      </c>
      <c r="Q1444" s="187">
        <v>41</v>
      </c>
      <c r="R1444" s="188">
        <v>20</v>
      </c>
      <c r="T1444" s="184">
        <v>0</v>
      </c>
      <c r="U1444" s="189">
        <v>0</v>
      </c>
      <c r="V1444" s="185">
        <v>0</v>
      </c>
      <c r="W1444" s="185">
        <v>0</v>
      </c>
      <c r="X1444" s="189">
        <v>0</v>
      </c>
      <c r="Y1444" s="185">
        <v>0</v>
      </c>
      <c r="Z1444" s="190">
        <v>0</v>
      </c>
    </row>
    <row r="1445" spans="1:26" hidden="1">
      <c r="A1445" s="323">
        <f t="shared" si="145"/>
        <v>1439</v>
      </c>
      <c r="B1445" s="324">
        <f t="shared" si="147"/>
        <v>43</v>
      </c>
      <c r="C1445" s="324" t="str">
        <f t="shared" si="147"/>
        <v>Multi-Family Energy Efficiency Rebates</v>
      </c>
      <c r="D1445" s="324" t="str">
        <f t="shared" si="147"/>
        <v>Business, Consumer Low-Income</v>
      </c>
      <c r="E1445" s="324">
        <f t="shared" si="147"/>
        <v>2009</v>
      </c>
      <c r="F1445" s="325" t="str">
        <f t="shared" si="147"/>
        <v>Preliminary</v>
      </c>
      <c r="H1445" s="323">
        <f t="shared" si="144"/>
        <v>141</v>
      </c>
      <c r="I1445" s="325" t="s">
        <v>1205</v>
      </c>
      <c r="K1445" s="326">
        <v>0.32500000000000001</v>
      </c>
      <c r="L1445" s="198">
        <v>240.333</v>
      </c>
      <c r="M1445" s="198">
        <v>4806.66</v>
      </c>
      <c r="N1445" s="327">
        <v>0.13325000000000001</v>
      </c>
      <c r="O1445" s="198">
        <v>98.536529999999999</v>
      </c>
      <c r="P1445" s="198">
        <v>1970.7305999999999</v>
      </c>
      <c r="Q1445" s="328">
        <v>41</v>
      </c>
      <c r="R1445" s="329">
        <v>20</v>
      </c>
      <c r="T1445" s="326">
        <v>0</v>
      </c>
      <c r="U1445" s="197">
        <v>0</v>
      </c>
      <c r="V1445" s="198">
        <v>0</v>
      </c>
      <c r="W1445" s="198">
        <v>0</v>
      </c>
      <c r="X1445" s="197">
        <v>0</v>
      </c>
      <c r="Y1445" s="198">
        <v>0</v>
      </c>
      <c r="Z1445" s="199">
        <v>0</v>
      </c>
    </row>
    <row r="1446" spans="1:26" hidden="1">
      <c r="A1446" s="23">
        <f t="shared" si="145"/>
        <v>1440</v>
      </c>
      <c r="B1446" s="24">
        <f t="shared" si="147"/>
        <v>43</v>
      </c>
      <c r="C1446" s="24" t="str">
        <f t="shared" si="147"/>
        <v>Multi-Family Energy Efficiency Rebates</v>
      </c>
      <c r="D1446" s="24" t="str">
        <f t="shared" si="147"/>
        <v>Business, Consumer Low-Income</v>
      </c>
      <c r="E1446" s="24">
        <f t="shared" si="147"/>
        <v>2009</v>
      </c>
      <c r="F1446" s="25" t="str">
        <f t="shared" si="147"/>
        <v>Preliminary</v>
      </c>
      <c r="H1446" s="23">
        <f t="shared" si="144"/>
        <v>142</v>
      </c>
      <c r="I1446" s="25" t="s">
        <v>1206</v>
      </c>
      <c r="K1446" s="184">
        <v>0.12</v>
      </c>
      <c r="L1446" s="185">
        <v>-1485.8</v>
      </c>
      <c r="M1446" s="185">
        <v>-29716</v>
      </c>
      <c r="N1446" s="186">
        <v>4.9200000000000001E-2</v>
      </c>
      <c r="O1446" s="185">
        <v>-609.178</v>
      </c>
      <c r="P1446" s="185">
        <v>-12183.56</v>
      </c>
      <c r="Q1446" s="187">
        <v>41</v>
      </c>
      <c r="R1446" s="188">
        <v>20</v>
      </c>
      <c r="T1446" s="184">
        <v>0</v>
      </c>
      <c r="U1446" s="189">
        <v>0</v>
      </c>
      <c r="V1446" s="185">
        <v>0</v>
      </c>
      <c r="W1446" s="185">
        <v>0</v>
      </c>
      <c r="X1446" s="189">
        <v>0</v>
      </c>
      <c r="Y1446" s="185">
        <v>0</v>
      </c>
      <c r="Z1446" s="190">
        <v>0</v>
      </c>
    </row>
    <row r="1447" spans="1:26" hidden="1">
      <c r="A1447" s="323">
        <f t="shared" si="145"/>
        <v>1441</v>
      </c>
      <c r="B1447" s="324">
        <f t="shared" si="147"/>
        <v>43</v>
      </c>
      <c r="C1447" s="324" t="str">
        <f t="shared" si="147"/>
        <v>Multi-Family Energy Efficiency Rebates</v>
      </c>
      <c r="D1447" s="324" t="str">
        <f t="shared" si="147"/>
        <v>Business, Consumer Low-Income</v>
      </c>
      <c r="E1447" s="324">
        <f t="shared" si="147"/>
        <v>2009</v>
      </c>
      <c r="F1447" s="325" t="str">
        <f t="shared" si="147"/>
        <v>Preliminary</v>
      </c>
      <c r="H1447" s="323">
        <f t="shared" si="144"/>
        <v>143</v>
      </c>
      <c r="I1447" s="325" t="s">
        <v>1207</v>
      </c>
      <c r="K1447" s="326">
        <v>0.505</v>
      </c>
      <c r="L1447" s="198">
        <v>1385.4949999999999</v>
      </c>
      <c r="M1447" s="198">
        <v>27709.9</v>
      </c>
      <c r="N1447" s="327">
        <v>0.20705000000000001</v>
      </c>
      <c r="O1447" s="198">
        <v>568.05295000000001</v>
      </c>
      <c r="P1447" s="198">
        <v>11361.058999999999</v>
      </c>
      <c r="Q1447" s="328">
        <v>41</v>
      </c>
      <c r="R1447" s="329">
        <v>20</v>
      </c>
      <c r="T1447" s="326">
        <v>0</v>
      </c>
      <c r="U1447" s="197">
        <v>0</v>
      </c>
      <c r="V1447" s="198">
        <v>0</v>
      </c>
      <c r="W1447" s="198">
        <v>0</v>
      </c>
      <c r="X1447" s="197">
        <v>0</v>
      </c>
      <c r="Y1447" s="198">
        <v>0</v>
      </c>
      <c r="Z1447" s="199">
        <v>0</v>
      </c>
    </row>
    <row r="1448" spans="1:26" hidden="1">
      <c r="A1448" s="23">
        <f t="shared" si="145"/>
        <v>1442</v>
      </c>
      <c r="B1448" s="24">
        <f t="shared" si="147"/>
        <v>43</v>
      </c>
      <c r="C1448" s="24" t="str">
        <f t="shared" si="147"/>
        <v>Multi-Family Energy Efficiency Rebates</v>
      </c>
      <c r="D1448" s="24" t="str">
        <f t="shared" si="147"/>
        <v>Business, Consumer Low-Income</v>
      </c>
      <c r="E1448" s="24">
        <f t="shared" si="147"/>
        <v>2009</v>
      </c>
      <c r="F1448" s="25" t="str">
        <f t="shared" si="147"/>
        <v>Preliminary</v>
      </c>
      <c r="H1448" s="23">
        <f t="shared" si="144"/>
        <v>144</v>
      </c>
      <c r="I1448" s="25" t="s">
        <v>1208</v>
      </c>
      <c r="K1448" s="184">
        <v>0.313</v>
      </c>
      <c r="L1448" s="185">
        <v>-50</v>
      </c>
      <c r="M1448" s="185">
        <v>-1000</v>
      </c>
      <c r="N1448" s="186">
        <v>0.12833</v>
      </c>
      <c r="O1448" s="185">
        <v>-20.5</v>
      </c>
      <c r="P1448" s="185">
        <v>-410</v>
      </c>
      <c r="Q1448" s="187">
        <v>41</v>
      </c>
      <c r="R1448" s="188">
        <v>20</v>
      </c>
      <c r="T1448" s="184">
        <v>0</v>
      </c>
      <c r="U1448" s="189">
        <v>0</v>
      </c>
      <c r="V1448" s="185">
        <v>0</v>
      </c>
      <c r="W1448" s="185">
        <v>0</v>
      </c>
      <c r="X1448" s="189">
        <v>0</v>
      </c>
      <c r="Y1448" s="185">
        <v>0</v>
      </c>
      <c r="Z1448" s="190">
        <v>0</v>
      </c>
    </row>
    <row r="1449" spans="1:26" hidden="1">
      <c r="A1449" s="323">
        <f t="shared" si="145"/>
        <v>1443</v>
      </c>
      <c r="B1449" s="324">
        <f t="shared" si="147"/>
        <v>43</v>
      </c>
      <c r="C1449" s="324" t="str">
        <f t="shared" si="147"/>
        <v>Multi-Family Energy Efficiency Rebates</v>
      </c>
      <c r="D1449" s="324" t="str">
        <f t="shared" si="147"/>
        <v>Business, Consumer Low-Income</v>
      </c>
      <c r="E1449" s="324">
        <f t="shared" si="147"/>
        <v>2009</v>
      </c>
      <c r="F1449" s="325" t="str">
        <f t="shared" si="147"/>
        <v>Preliminary</v>
      </c>
      <c r="H1449" s="323">
        <f t="shared" si="144"/>
        <v>145</v>
      </c>
      <c r="I1449" s="325" t="s">
        <v>1209</v>
      </c>
      <c r="K1449" s="326">
        <v>1.35</v>
      </c>
      <c r="L1449" s="198">
        <v>1620</v>
      </c>
      <c r="M1449" s="198">
        <v>32400</v>
      </c>
      <c r="N1449" s="327">
        <v>0.55349999999999999</v>
      </c>
      <c r="O1449" s="198">
        <v>664.2</v>
      </c>
      <c r="P1449" s="198">
        <v>13284</v>
      </c>
      <c r="Q1449" s="328">
        <v>41</v>
      </c>
      <c r="R1449" s="329">
        <v>20</v>
      </c>
      <c r="T1449" s="326">
        <v>0</v>
      </c>
      <c r="U1449" s="197">
        <v>0</v>
      </c>
      <c r="V1449" s="198">
        <v>0</v>
      </c>
      <c r="W1449" s="198">
        <v>0</v>
      </c>
      <c r="X1449" s="197">
        <v>0</v>
      </c>
      <c r="Y1449" s="198">
        <v>0</v>
      </c>
      <c r="Z1449" s="199">
        <v>0</v>
      </c>
    </row>
    <row r="1450" spans="1:26" hidden="1">
      <c r="A1450" s="23">
        <f t="shared" si="145"/>
        <v>1444</v>
      </c>
      <c r="B1450" s="24">
        <f t="shared" ref="B1450:F1465" si="148">B1449</f>
        <v>43</v>
      </c>
      <c r="C1450" s="24" t="str">
        <f t="shared" si="148"/>
        <v>Multi-Family Energy Efficiency Rebates</v>
      </c>
      <c r="D1450" s="24" t="str">
        <f t="shared" si="148"/>
        <v>Business, Consumer Low-Income</v>
      </c>
      <c r="E1450" s="24">
        <f t="shared" si="148"/>
        <v>2009</v>
      </c>
      <c r="F1450" s="25" t="str">
        <f t="shared" si="148"/>
        <v>Preliminary</v>
      </c>
      <c r="H1450" s="23">
        <f t="shared" si="144"/>
        <v>146</v>
      </c>
      <c r="I1450" s="25" t="s">
        <v>1210</v>
      </c>
      <c r="K1450" s="184">
        <v>0</v>
      </c>
      <c r="L1450" s="185">
        <v>65.5</v>
      </c>
      <c r="M1450" s="185">
        <v>1310</v>
      </c>
      <c r="N1450" s="186">
        <v>0</v>
      </c>
      <c r="O1450" s="185">
        <v>26.855</v>
      </c>
      <c r="P1450" s="185">
        <v>537.1</v>
      </c>
      <c r="Q1450" s="187">
        <v>41</v>
      </c>
      <c r="R1450" s="188">
        <v>20</v>
      </c>
      <c r="T1450" s="184">
        <v>0</v>
      </c>
      <c r="U1450" s="189">
        <v>0</v>
      </c>
      <c r="V1450" s="185">
        <v>0</v>
      </c>
      <c r="W1450" s="185">
        <v>0</v>
      </c>
      <c r="X1450" s="189">
        <v>0</v>
      </c>
      <c r="Y1450" s="185">
        <v>0</v>
      </c>
      <c r="Z1450" s="190">
        <v>0</v>
      </c>
    </row>
    <row r="1451" spans="1:26" hidden="1">
      <c r="A1451" s="323">
        <f t="shared" si="145"/>
        <v>1445</v>
      </c>
      <c r="B1451" s="324">
        <f t="shared" si="148"/>
        <v>43</v>
      </c>
      <c r="C1451" s="324" t="str">
        <f t="shared" si="148"/>
        <v>Multi-Family Energy Efficiency Rebates</v>
      </c>
      <c r="D1451" s="324" t="str">
        <f t="shared" si="148"/>
        <v>Business, Consumer Low-Income</v>
      </c>
      <c r="E1451" s="324">
        <f t="shared" si="148"/>
        <v>2009</v>
      </c>
      <c r="F1451" s="325" t="str">
        <f t="shared" si="148"/>
        <v>Preliminary</v>
      </c>
      <c r="H1451" s="323">
        <f t="shared" si="144"/>
        <v>147</v>
      </c>
      <c r="I1451" s="325" t="s">
        <v>1211</v>
      </c>
      <c r="K1451" s="326">
        <v>0</v>
      </c>
      <c r="L1451" s="198">
        <v>838</v>
      </c>
      <c r="M1451" s="198">
        <v>16760</v>
      </c>
      <c r="N1451" s="327">
        <v>0</v>
      </c>
      <c r="O1451" s="198">
        <v>343.58</v>
      </c>
      <c r="P1451" s="198">
        <v>6871.6</v>
      </c>
      <c r="Q1451" s="328">
        <v>41</v>
      </c>
      <c r="R1451" s="329">
        <v>20</v>
      </c>
      <c r="T1451" s="326">
        <v>0</v>
      </c>
      <c r="U1451" s="197">
        <v>0</v>
      </c>
      <c r="V1451" s="198">
        <v>0</v>
      </c>
      <c r="W1451" s="198">
        <v>0</v>
      </c>
      <c r="X1451" s="197">
        <v>0</v>
      </c>
      <c r="Y1451" s="198">
        <v>0</v>
      </c>
      <c r="Z1451" s="199">
        <v>0</v>
      </c>
    </row>
    <row r="1452" spans="1:26" hidden="1">
      <c r="A1452" s="23">
        <f t="shared" si="145"/>
        <v>1446</v>
      </c>
      <c r="B1452" s="24">
        <f t="shared" si="148"/>
        <v>43</v>
      </c>
      <c r="C1452" s="24" t="str">
        <f t="shared" si="148"/>
        <v>Multi-Family Energy Efficiency Rebates</v>
      </c>
      <c r="D1452" s="24" t="str">
        <f t="shared" si="148"/>
        <v>Business, Consumer Low-Income</v>
      </c>
      <c r="E1452" s="24">
        <f t="shared" si="148"/>
        <v>2009</v>
      </c>
      <c r="F1452" s="25" t="str">
        <f t="shared" si="148"/>
        <v>Preliminary</v>
      </c>
      <c r="H1452" s="23">
        <f t="shared" si="144"/>
        <v>148</v>
      </c>
      <c r="I1452" s="25" t="s">
        <v>1212</v>
      </c>
      <c r="K1452" s="184">
        <v>0</v>
      </c>
      <c r="L1452" s="185">
        <v>838</v>
      </c>
      <c r="M1452" s="185">
        <v>16760</v>
      </c>
      <c r="N1452" s="186">
        <v>0</v>
      </c>
      <c r="O1452" s="185">
        <v>343.58</v>
      </c>
      <c r="P1452" s="185">
        <v>6871.6</v>
      </c>
      <c r="Q1452" s="187">
        <v>41</v>
      </c>
      <c r="R1452" s="188">
        <v>20</v>
      </c>
      <c r="T1452" s="184">
        <v>0</v>
      </c>
      <c r="U1452" s="189">
        <v>0</v>
      </c>
      <c r="V1452" s="185">
        <v>0</v>
      </c>
      <c r="W1452" s="185">
        <v>0</v>
      </c>
      <c r="X1452" s="189">
        <v>0</v>
      </c>
      <c r="Y1452" s="185">
        <v>0</v>
      </c>
      <c r="Z1452" s="190">
        <v>0</v>
      </c>
    </row>
    <row r="1453" spans="1:26" hidden="1">
      <c r="A1453" s="323">
        <f t="shared" si="145"/>
        <v>1447</v>
      </c>
      <c r="B1453" s="324">
        <f t="shared" si="148"/>
        <v>43</v>
      </c>
      <c r="C1453" s="324" t="str">
        <f t="shared" si="148"/>
        <v>Multi-Family Energy Efficiency Rebates</v>
      </c>
      <c r="D1453" s="324" t="str">
        <f t="shared" si="148"/>
        <v>Business, Consumer Low-Income</v>
      </c>
      <c r="E1453" s="324">
        <f t="shared" si="148"/>
        <v>2009</v>
      </c>
      <c r="F1453" s="325" t="str">
        <f t="shared" si="148"/>
        <v>Preliminary</v>
      </c>
      <c r="H1453" s="323">
        <f t="shared" si="144"/>
        <v>149</v>
      </c>
      <c r="I1453" s="325" t="s">
        <v>1213</v>
      </c>
      <c r="K1453" s="326">
        <v>0</v>
      </c>
      <c r="L1453" s="198">
        <v>28</v>
      </c>
      <c r="M1453" s="198">
        <v>560</v>
      </c>
      <c r="N1453" s="327">
        <v>0</v>
      </c>
      <c r="O1453" s="198">
        <v>11.48</v>
      </c>
      <c r="P1453" s="198">
        <v>229.6</v>
      </c>
      <c r="Q1453" s="328">
        <v>41</v>
      </c>
      <c r="R1453" s="329">
        <v>20</v>
      </c>
      <c r="T1453" s="326">
        <v>0</v>
      </c>
      <c r="U1453" s="197">
        <v>0</v>
      </c>
      <c r="V1453" s="198">
        <v>0</v>
      </c>
      <c r="W1453" s="198">
        <v>0</v>
      </c>
      <c r="X1453" s="197">
        <v>0</v>
      </c>
      <c r="Y1453" s="198">
        <v>0</v>
      </c>
      <c r="Z1453" s="199">
        <v>0</v>
      </c>
    </row>
    <row r="1454" spans="1:26" hidden="1">
      <c r="A1454" s="23">
        <f t="shared" si="145"/>
        <v>1448</v>
      </c>
      <c r="B1454" s="24">
        <f t="shared" si="148"/>
        <v>43</v>
      </c>
      <c r="C1454" s="24" t="str">
        <f t="shared" si="148"/>
        <v>Multi-Family Energy Efficiency Rebates</v>
      </c>
      <c r="D1454" s="24" t="str">
        <f t="shared" si="148"/>
        <v>Business, Consumer Low-Income</v>
      </c>
      <c r="E1454" s="24">
        <f t="shared" si="148"/>
        <v>2009</v>
      </c>
      <c r="F1454" s="25" t="str">
        <f t="shared" si="148"/>
        <v>Preliminary</v>
      </c>
      <c r="H1454" s="23">
        <f t="shared" si="144"/>
        <v>150</v>
      </c>
      <c r="I1454" s="25" t="s">
        <v>1214</v>
      </c>
      <c r="K1454" s="184">
        <v>7.0000000000000001E-3</v>
      </c>
      <c r="L1454" s="185">
        <v>68.8</v>
      </c>
      <c r="M1454" s="185">
        <v>1376</v>
      </c>
      <c r="N1454" s="186">
        <v>2.8700000000000002E-3</v>
      </c>
      <c r="O1454" s="185">
        <v>28.207999999999998</v>
      </c>
      <c r="P1454" s="185">
        <v>564.16</v>
      </c>
      <c r="Q1454" s="187">
        <v>41</v>
      </c>
      <c r="R1454" s="188">
        <v>20</v>
      </c>
      <c r="T1454" s="184">
        <v>0</v>
      </c>
      <c r="U1454" s="189">
        <v>0</v>
      </c>
      <c r="V1454" s="185">
        <v>0</v>
      </c>
      <c r="W1454" s="185">
        <v>0</v>
      </c>
      <c r="X1454" s="189">
        <v>0</v>
      </c>
      <c r="Y1454" s="185">
        <v>0</v>
      </c>
      <c r="Z1454" s="190">
        <v>0</v>
      </c>
    </row>
    <row r="1455" spans="1:26" hidden="1">
      <c r="A1455" s="323">
        <f t="shared" si="145"/>
        <v>1449</v>
      </c>
      <c r="B1455" s="324">
        <f t="shared" si="148"/>
        <v>43</v>
      </c>
      <c r="C1455" s="324" t="str">
        <f t="shared" si="148"/>
        <v>Multi-Family Energy Efficiency Rebates</v>
      </c>
      <c r="D1455" s="324" t="str">
        <f t="shared" si="148"/>
        <v>Business, Consumer Low-Income</v>
      </c>
      <c r="E1455" s="324">
        <f t="shared" si="148"/>
        <v>2009</v>
      </c>
      <c r="F1455" s="325" t="str">
        <f t="shared" si="148"/>
        <v>Preliminary</v>
      </c>
      <c r="H1455" s="323">
        <f t="shared" si="144"/>
        <v>151</v>
      </c>
      <c r="I1455" s="325" t="s">
        <v>1215</v>
      </c>
      <c r="K1455" s="326">
        <v>0</v>
      </c>
      <c r="L1455" s="198">
        <v>89.8</v>
      </c>
      <c r="M1455" s="198">
        <v>1796</v>
      </c>
      <c r="N1455" s="327">
        <v>0</v>
      </c>
      <c r="O1455" s="198">
        <v>36.817999999999998</v>
      </c>
      <c r="P1455" s="198">
        <v>736.36</v>
      </c>
      <c r="Q1455" s="328">
        <v>41</v>
      </c>
      <c r="R1455" s="329">
        <v>20</v>
      </c>
      <c r="T1455" s="326">
        <v>0</v>
      </c>
      <c r="U1455" s="197">
        <v>0</v>
      </c>
      <c r="V1455" s="198">
        <v>0</v>
      </c>
      <c r="W1455" s="198">
        <v>0</v>
      </c>
      <c r="X1455" s="197">
        <v>0</v>
      </c>
      <c r="Y1455" s="198">
        <v>0</v>
      </c>
      <c r="Z1455" s="199">
        <v>0</v>
      </c>
    </row>
    <row r="1456" spans="1:26" hidden="1">
      <c r="A1456" s="23">
        <f t="shared" si="145"/>
        <v>1450</v>
      </c>
      <c r="B1456" s="24">
        <f t="shared" si="148"/>
        <v>43</v>
      </c>
      <c r="C1456" s="24" t="str">
        <f t="shared" si="148"/>
        <v>Multi-Family Energy Efficiency Rebates</v>
      </c>
      <c r="D1456" s="24" t="str">
        <f t="shared" si="148"/>
        <v>Business, Consumer Low-Income</v>
      </c>
      <c r="E1456" s="24">
        <f t="shared" si="148"/>
        <v>2009</v>
      </c>
      <c r="F1456" s="25" t="str">
        <f t="shared" si="148"/>
        <v>Preliminary</v>
      </c>
      <c r="H1456" s="23">
        <f t="shared" si="144"/>
        <v>152</v>
      </c>
      <c r="I1456" s="25" t="s">
        <v>1216</v>
      </c>
      <c r="K1456" s="184">
        <v>1.6400000000000001E-2</v>
      </c>
      <c r="L1456" s="185">
        <v>95.575999999999993</v>
      </c>
      <c r="M1456" s="185">
        <v>1911.52</v>
      </c>
      <c r="N1456" s="186">
        <v>6.7240000000000008E-3</v>
      </c>
      <c r="O1456" s="185">
        <v>39.186159999999994</v>
      </c>
      <c r="P1456" s="185">
        <v>783.72319999999991</v>
      </c>
      <c r="Q1456" s="187">
        <v>41</v>
      </c>
      <c r="R1456" s="188">
        <v>20</v>
      </c>
      <c r="T1456" s="184">
        <v>0</v>
      </c>
      <c r="U1456" s="189">
        <v>0</v>
      </c>
      <c r="V1456" s="185">
        <v>0</v>
      </c>
      <c r="W1456" s="185">
        <v>0</v>
      </c>
      <c r="X1456" s="189">
        <v>0</v>
      </c>
      <c r="Y1456" s="185">
        <v>0</v>
      </c>
      <c r="Z1456" s="190">
        <v>0</v>
      </c>
    </row>
    <row r="1457" spans="1:26" hidden="1">
      <c r="A1457" s="323">
        <f t="shared" si="145"/>
        <v>1451</v>
      </c>
      <c r="B1457" s="324">
        <f t="shared" si="148"/>
        <v>43</v>
      </c>
      <c r="C1457" s="324" t="str">
        <f t="shared" si="148"/>
        <v>Multi-Family Energy Efficiency Rebates</v>
      </c>
      <c r="D1457" s="324" t="str">
        <f t="shared" si="148"/>
        <v>Business, Consumer Low-Income</v>
      </c>
      <c r="E1457" s="324">
        <f t="shared" si="148"/>
        <v>2009</v>
      </c>
      <c r="F1457" s="325" t="str">
        <f t="shared" si="148"/>
        <v>Preliminary</v>
      </c>
      <c r="H1457" s="323">
        <f t="shared" si="144"/>
        <v>153</v>
      </c>
      <c r="I1457" s="325" t="s">
        <v>1217</v>
      </c>
      <c r="K1457" s="326">
        <v>0.6</v>
      </c>
      <c r="L1457" s="198">
        <v>1020</v>
      </c>
      <c r="M1457" s="198">
        <v>20400</v>
      </c>
      <c r="N1457" s="327">
        <v>0.24599999999999997</v>
      </c>
      <c r="O1457" s="198">
        <v>418.2</v>
      </c>
      <c r="P1457" s="198">
        <v>8364</v>
      </c>
      <c r="Q1457" s="328">
        <v>41</v>
      </c>
      <c r="R1457" s="329">
        <v>20</v>
      </c>
      <c r="T1457" s="326">
        <v>0</v>
      </c>
      <c r="U1457" s="197">
        <v>0</v>
      </c>
      <c r="V1457" s="198">
        <v>0</v>
      </c>
      <c r="W1457" s="198">
        <v>0</v>
      </c>
      <c r="X1457" s="197">
        <v>0</v>
      </c>
      <c r="Y1457" s="198">
        <v>0</v>
      </c>
      <c r="Z1457" s="199">
        <v>0</v>
      </c>
    </row>
    <row r="1458" spans="1:26" hidden="1">
      <c r="A1458" s="23">
        <f t="shared" si="145"/>
        <v>1452</v>
      </c>
      <c r="B1458" s="24">
        <f t="shared" si="148"/>
        <v>43</v>
      </c>
      <c r="C1458" s="24" t="str">
        <f t="shared" si="148"/>
        <v>Multi-Family Energy Efficiency Rebates</v>
      </c>
      <c r="D1458" s="24" t="str">
        <f t="shared" si="148"/>
        <v>Business, Consumer Low-Income</v>
      </c>
      <c r="E1458" s="24">
        <f t="shared" si="148"/>
        <v>2009</v>
      </c>
      <c r="F1458" s="25" t="str">
        <f t="shared" si="148"/>
        <v>Preliminary</v>
      </c>
      <c r="H1458" s="23">
        <f t="shared" si="144"/>
        <v>154</v>
      </c>
      <c r="I1458" s="25" t="s">
        <v>1218</v>
      </c>
      <c r="K1458" s="184">
        <v>2.5000000000000001E-2</v>
      </c>
      <c r="L1458" s="185">
        <v>145.845</v>
      </c>
      <c r="M1458" s="185">
        <v>2916.9</v>
      </c>
      <c r="N1458" s="186">
        <v>1.0250000000000002E-2</v>
      </c>
      <c r="O1458" s="185">
        <v>59.796449999999993</v>
      </c>
      <c r="P1458" s="185">
        <v>1195.9290000000001</v>
      </c>
      <c r="Q1458" s="187">
        <v>41</v>
      </c>
      <c r="R1458" s="188">
        <v>20</v>
      </c>
      <c r="T1458" s="184">
        <v>0</v>
      </c>
      <c r="U1458" s="189">
        <v>0</v>
      </c>
      <c r="V1458" s="185">
        <v>0</v>
      </c>
      <c r="W1458" s="185">
        <v>0</v>
      </c>
      <c r="X1458" s="189">
        <v>0</v>
      </c>
      <c r="Y1458" s="185">
        <v>0</v>
      </c>
      <c r="Z1458" s="190">
        <v>0</v>
      </c>
    </row>
    <row r="1459" spans="1:26" hidden="1">
      <c r="A1459" s="323">
        <f t="shared" si="145"/>
        <v>1453</v>
      </c>
      <c r="B1459" s="324">
        <f t="shared" si="148"/>
        <v>43</v>
      </c>
      <c r="C1459" s="324" t="str">
        <f t="shared" si="148"/>
        <v>Multi-Family Energy Efficiency Rebates</v>
      </c>
      <c r="D1459" s="324" t="str">
        <f t="shared" si="148"/>
        <v>Business, Consumer Low-Income</v>
      </c>
      <c r="E1459" s="324">
        <f t="shared" si="148"/>
        <v>2009</v>
      </c>
      <c r="F1459" s="325" t="str">
        <f t="shared" si="148"/>
        <v>Preliminary</v>
      </c>
      <c r="H1459" s="323">
        <f t="shared" si="144"/>
        <v>155</v>
      </c>
      <c r="I1459" s="325" t="s">
        <v>1219</v>
      </c>
      <c r="K1459" s="326">
        <v>5.3849999999999998</v>
      </c>
      <c r="L1459" s="198">
        <v>8440</v>
      </c>
      <c r="M1459" s="198">
        <v>168800</v>
      </c>
      <c r="N1459" s="327">
        <v>2.2078500000000001</v>
      </c>
      <c r="O1459" s="198">
        <v>3460.4</v>
      </c>
      <c r="P1459" s="198">
        <v>69208</v>
      </c>
      <c r="Q1459" s="328">
        <v>41</v>
      </c>
      <c r="R1459" s="329">
        <v>20</v>
      </c>
      <c r="T1459" s="326">
        <v>0</v>
      </c>
      <c r="U1459" s="197">
        <v>0</v>
      </c>
      <c r="V1459" s="198">
        <v>0</v>
      </c>
      <c r="W1459" s="198">
        <v>0</v>
      </c>
      <c r="X1459" s="197">
        <v>0</v>
      </c>
      <c r="Y1459" s="198">
        <v>0</v>
      </c>
      <c r="Z1459" s="199">
        <v>0</v>
      </c>
    </row>
    <row r="1460" spans="1:26" hidden="1">
      <c r="A1460" s="23">
        <f t="shared" si="145"/>
        <v>1454</v>
      </c>
      <c r="B1460" s="24">
        <f t="shared" si="148"/>
        <v>43</v>
      </c>
      <c r="C1460" s="24" t="str">
        <f t="shared" si="148"/>
        <v>Multi-Family Energy Efficiency Rebates</v>
      </c>
      <c r="D1460" s="24" t="str">
        <f t="shared" si="148"/>
        <v>Business, Consumer Low-Income</v>
      </c>
      <c r="E1460" s="24">
        <f t="shared" si="148"/>
        <v>2009</v>
      </c>
      <c r="F1460" s="25" t="str">
        <f t="shared" si="148"/>
        <v>Preliminary</v>
      </c>
      <c r="H1460" s="23">
        <f t="shared" si="144"/>
        <v>156</v>
      </c>
      <c r="I1460" s="25" t="s">
        <v>1220</v>
      </c>
      <c r="K1460" s="184">
        <v>0</v>
      </c>
      <c r="L1460" s="185">
        <v>185</v>
      </c>
      <c r="M1460" s="185">
        <v>3700</v>
      </c>
      <c r="N1460" s="186">
        <v>0</v>
      </c>
      <c r="O1460" s="185">
        <v>75.849999999999994</v>
      </c>
      <c r="P1460" s="185">
        <v>1517</v>
      </c>
      <c r="Q1460" s="187">
        <v>41</v>
      </c>
      <c r="R1460" s="188">
        <v>20</v>
      </c>
      <c r="T1460" s="184">
        <v>0</v>
      </c>
      <c r="U1460" s="189">
        <v>0</v>
      </c>
      <c r="V1460" s="185">
        <v>0</v>
      </c>
      <c r="W1460" s="185">
        <v>0</v>
      </c>
      <c r="X1460" s="189">
        <v>0</v>
      </c>
      <c r="Y1460" s="185">
        <v>0</v>
      </c>
      <c r="Z1460" s="190">
        <v>0</v>
      </c>
    </row>
    <row r="1461" spans="1:26" hidden="1">
      <c r="A1461" s="323">
        <f t="shared" si="145"/>
        <v>1455</v>
      </c>
      <c r="B1461" s="324">
        <f t="shared" si="148"/>
        <v>43</v>
      </c>
      <c r="C1461" s="324" t="str">
        <f t="shared" si="148"/>
        <v>Multi-Family Energy Efficiency Rebates</v>
      </c>
      <c r="D1461" s="324" t="str">
        <f t="shared" si="148"/>
        <v>Business, Consumer Low-Income</v>
      </c>
      <c r="E1461" s="324">
        <f t="shared" si="148"/>
        <v>2009</v>
      </c>
      <c r="F1461" s="325" t="str">
        <f t="shared" si="148"/>
        <v>Preliminary</v>
      </c>
      <c r="H1461" s="323">
        <f t="shared" si="144"/>
        <v>157</v>
      </c>
      <c r="I1461" s="325" t="s">
        <v>1221</v>
      </c>
      <c r="K1461" s="326">
        <v>2.5999999999999999E-2</v>
      </c>
      <c r="L1461" s="198">
        <v>115.7</v>
      </c>
      <c r="M1461" s="198">
        <v>2314</v>
      </c>
      <c r="N1461" s="327">
        <v>1.0660000000000001E-2</v>
      </c>
      <c r="O1461" s="198">
        <v>47.436999999999998</v>
      </c>
      <c r="P1461" s="198">
        <v>948.74</v>
      </c>
      <c r="Q1461" s="328">
        <v>41</v>
      </c>
      <c r="R1461" s="329">
        <v>20</v>
      </c>
      <c r="T1461" s="326">
        <v>0</v>
      </c>
      <c r="U1461" s="197">
        <v>0</v>
      </c>
      <c r="V1461" s="198">
        <v>0</v>
      </c>
      <c r="W1461" s="198">
        <v>0</v>
      </c>
      <c r="X1461" s="197">
        <v>0</v>
      </c>
      <c r="Y1461" s="198">
        <v>0</v>
      </c>
      <c r="Z1461" s="199">
        <v>0</v>
      </c>
    </row>
    <row r="1462" spans="1:26" hidden="1">
      <c r="A1462" s="23">
        <f t="shared" si="145"/>
        <v>1456</v>
      </c>
      <c r="B1462" s="24">
        <f t="shared" si="148"/>
        <v>43</v>
      </c>
      <c r="C1462" s="24" t="str">
        <f t="shared" si="148"/>
        <v>Multi-Family Energy Efficiency Rebates</v>
      </c>
      <c r="D1462" s="24" t="str">
        <f t="shared" si="148"/>
        <v>Business, Consumer Low-Income</v>
      </c>
      <c r="E1462" s="24">
        <f t="shared" si="148"/>
        <v>2009</v>
      </c>
      <c r="F1462" s="25" t="str">
        <f t="shared" si="148"/>
        <v>Preliminary</v>
      </c>
      <c r="H1462" s="23">
        <f t="shared" si="144"/>
        <v>158</v>
      </c>
      <c r="I1462" s="25" t="s">
        <v>1222</v>
      </c>
      <c r="K1462" s="184">
        <v>7.6999999999999999E-2</v>
      </c>
      <c r="L1462" s="185">
        <v>342.65</v>
      </c>
      <c r="M1462" s="185">
        <v>6853</v>
      </c>
      <c r="N1462" s="186">
        <v>3.1570000000000001E-2</v>
      </c>
      <c r="O1462" s="185">
        <v>140.48650000000001</v>
      </c>
      <c r="P1462" s="185">
        <v>2809.73</v>
      </c>
      <c r="Q1462" s="187">
        <v>41</v>
      </c>
      <c r="R1462" s="188">
        <v>20</v>
      </c>
      <c r="T1462" s="184">
        <v>0</v>
      </c>
      <c r="U1462" s="189">
        <v>0</v>
      </c>
      <c r="V1462" s="185">
        <v>0</v>
      </c>
      <c r="W1462" s="185">
        <v>0</v>
      </c>
      <c r="X1462" s="189">
        <v>0</v>
      </c>
      <c r="Y1462" s="185">
        <v>0</v>
      </c>
      <c r="Z1462" s="190">
        <v>0</v>
      </c>
    </row>
    <row r="1463" spans="1:26" hidden="1">
      <c r="A1463" s="323">
        <f t="shared" si="145"/>
        <v>1457</v>
      </c>
      <c r="B1463" s="324">
        <f t="shared" si="148"/>
        <v>43</v>
      </c>
      <c r="C1463" s="324" t="str">
        <f t="shared" si="148"/>
        <v>Multi-Family Energy Efficiency Rebates</v>
      </c>
      <c r="D1463" s="324" t="str">
        <f t="shared" si="148"/>
        <v>Business, Consumer Low-Income</v>
      </c>
      <c r="E1463" s="324">
        <f t="shared" si="148"/>
        <v>2009</v>
      </c>
      <c r="F1463" s="325" t="str">
        <f t="shared" si="148"/>
        <v>Preliminary</v>
      </c>
      <c r="H1463" s="323">
        <f t="shared" si="144"/>
        <v>159</v>
      </c>
      <c r="I1463" s="325" t="s">
        <v>1223</v>
      </c>
      <c r="K1463" s="326">
        <v>4.5999999999999999E-2</v>
      </c>
      <c r="L1463" s="198">
        <v>204.7</v>
      </c>
      <c r="M1463" s="198">
        <v>4094</v>
      </c>
      <c r="N1463" s="327">
        <v>1.8859999999999998E-2</v>
      </c>
      <c r="O1463" s="198">
        <v>83.926999999999992</v>
      </c>
      <c r="P1463" s="198">
        <v>1678.54</v>
      </c>
      <c r="Q1463" s="328">
        <v>41</v>
      </c>
      <c r="R1463" s="329">
        <v>20</v>
      </c>
      <c r="T1463" s="326">
        <v>0</v>
      </c>
      <c r="U1463" s="197">
        <v>0</v>
      </c>
      <c r="V1463" s="198">
        <v>0</v>
      </c>
      <c r="W1463" s="198">
        <v>0</v>
      </c>
      <c r="X1463" s="197">
        <v>0</v>
      </c>
      <c r="Y1463" s="198">
        <v>0</v>
      </c>
      <c r="Z1463" s="199">
        <v>0</v>
      </c>
    </row>
    <row r="1464" spans="1:26" hidden="1">
      <c r="A1464" s="23">
        <f t="shared" si="145"/>
        <v>1458</v>
      </c>
      <c r="B1464" s="24">
        <f t="shared" si="148"/>
        <v>43</v>
      </c>
      <c r="C1464" s="24" t="str">
        <f t="shared" si="148"/>
        <v>Multi-Family Energy Efficiency Rebates</v>
      </c>
      <c r="D1464" s="24" t="str">
        <f t="shared" si="148"/>
        <v>Business, Consumer Low-Income</v>
      </c>
      <c r="E1464" s="24">
        <f t="shared" si="148"/>
        <v>2009</v>
      </c>
      <c r="F1464" s="25" t="str">
        <f t="shared" si="148"/>
        <v>Preliminary</v>
      </c>
      <c r="H1464" s="23">
        <f t="shared" si="144"/>
        <v>160</v>
      </c>
      <c r="I1464" s="25" t="s">
        <v>1224</v>
      </c>
      <c r="K1464" s="184">
        <v>2.9000000000000001E-2</v>
      </c>
      <c r="L1464" s="185">
        <v>129.05000000000001</v>
      </c>
      <c r="M1464" s="185">
        <v>2581</v>
      </c>
      <c r="N1464" s="186">
        <v>1.1890000000000001E-2</v>
      </c>
      <c r="O1464" s="185">
        <v>52.910499999999999</v>
      </c>
      <c r="P1464" s="185">
        <v>1058.21</v>
      </c>
      <c r="Q1464" s="187">
        <v>41</v>
      </c>
      <c r="R1464" s="188">
        <v>20</v>
      </c>
      <c r="T1464" s="184">
        <v>0</v>
      </c>
      <c r="U1464" s="189">
        <v>0</v>
      </c>
      <c r="V1464" s="185">
        <v>0</v>
      </c>
      <c r="W1464" s="185">
        <v>0</v>
      </c>
      <c r="X1464" s="189">
        <v>0</v>
      </c>
      <c r="Y1464" s="185">
        <v>0</v>
      </c>
      <c r="Z1464" s="190">
        <v>0</v>
      </c>
    </row>
    <row r="1465" spans="1:26" hidden="1">
      <c r="A1465" s="323">
        <f t="shared" si="145"/>
        <v>1459</v>
      </c>
      <c r="B1465" s="324">
        <f t="shared" si="148"/>
        <v>43</v>
      </c>
      <c r="C1465" s="324" t="str">
        <f t="shared" si="148"/>
        <v>Multi-Family Energy Efficiency Rebates</v>
      </c>
      <c r="D1465" s="324" t="str">
        <f t="shared" si="148"/>
        <v>Business, Consumer Low-Income</v>
      </c>
      <c r="E1465" s="324">
        <f t="shared" si="148"/>
        <v>2009</v>
      </c>
      <c r="F1465" s="325" t="str">
        <f t="shared" si="148"/>
        <v>Preliminary</v>
      </c>
      <c r="H1465" s="323">
        <f t="shared" si="144"/>
        <v>161</v>
      </c>
      <c r="I1465" s="325" t="s">
        <v>1225</v>
      </c>
      <c r="K1465" s="326">
        <v>4.4999999999999998E-2</v>
      </c>
      <c r="L1465" s="198">
        <v>200.25</v>
      </c>
      <c r="M1465" s="198">
        <v>4005</v>
      </c>
      <c r="N1465" s="327">
        <v>1.8450000000000001E-2</v>
      </c>
      <c r="O1465" s="198">
        <v>82.102500000000006</v>
      </c>
      <c r="P1465" s="198">
        <v>1642.05</v>
      </c>
      <c r="Q1465" s="328">
        <v>41</v>
      </c>
      <c r="R1465" s="329">
        <v>20</v>
      </c>
      <c r="T1465" s="326">
        <v>0</v>
      </c>
      <c r="U1465" s="197">
        <v>0</v>
      </c>
      <c r="V1465" s="198">
        <v>0</v>
      </c>
      <c r="W1465" s="198">
        <v>0</v>
      </c>
      <c r="X1465" s="197">
        <v>0</v>
      </c>
      <c r="Y1465" s="198">
        <v>0</v>
      </c>
      <c r="Z1465" s="199">
        <v>0</v>
      </c>
    </row>
    <row r="1466" spans="1:26" hidden="1">
      <c r="A1466" s="23">
        <f t="shared" si="145"/>
        <v>1460</v>
      </c>
      <c r="B1466" s="24">
        <f t="shared" ref="B1466:F1481" si="149">B1465</f>
        <v>43</v>
      </c>
      <c r="C1466" s="24" t="str">
        <f t="shared" si="149"/>
        <v>Multi-Family Energy Efficiency Rebates</v>
      </c>
      <c r="D1466" s="24" t="str">
        <f t="shared" si="149"/>
        <v>Business, Consumer Low-Income</v>
      </c>
      <c r="E1466" s="24">
        <f t="shared" si="149"/>
        <v>2009</v>
      </c>
      <c r="F1466" s="25" t="str">
        <f t="shared" si="149"/>
        <v>Preliminary</v>
      </c>
      <c r="H1466" s="23">
        <f t="shared" si="144"/>
        <v>162</v>
      </c>
      <c r="I1466" s="25" t="s">
        <v>1226</v>
      </c>
      <c r="K1466" s="184">
        <v>7.3999999999999996E-2</v>
      </c>
      <c r="L1466" s="185">
        <v>329.3</v>
      </c>
      <c r="M1466" s="185">
        <v>6586</v>
      </c>
      <c r="N1466" s="186">
        <v>3.0339999999999999E-2</v>
      </c>
      <c r="O1466" s="185">
        <v>135.01300000000001</v>
      </c>
      <c r="P1466" s="185">
        <v>2700.26</v>
      </c>
      <c r="Q1466" s="187">
        <v>41</v>
      </c>
      <c r="R1466" s="188">
        <v>20</v>
      </c>
      <c r="T1466" s="184">
        <v>0</v>
      </c>
      <c r="U1466" s="189">
        <v>0</v>
      </c>
      <c r="V1466" s="185">
        <v>0</v>
      </c>
      <c r="W1466" s="185">
        <v>0</v>
      </c>
      <c r="X1466" s="189">
        <v>0</v>
      </c>
      <c r="Y1466" s="185">
        <v>0</v>
      </c>
      <c r="Z1466" s="190">
        <v>0</v>
      </c>
    </row>
    <row r="1467" spans="1:26" hidden="1">
      <c r="A1467" s="323">
        <f t="shared" si="145"/>
        <v>1461</v>
      </c>
      <c r="B1467" s="324">
        <f t="shared" si="149"/>
        <v>43</v>
      </c>
      <c r="C1467" s="324" t="str">
        <f t="shared" si="149"/>
        <v>Multi-Family Energy Efficiency Rebates</v>
      </c>
      <c r="D1467" s="324" t="str">
        <f t="shared" si="149"/>
        <v>Business, Consumer Low-Income</v>
      </c>
      <c r="E1467" s="324">
        <f t="shared" si="149"/>
        <v>2009</v>
      </c>
      <c r="F1467" s="325" t="str">
        <f t="shared" si="149"/>
        <v>Preliminary</v>
      </c>
      <c r="H1467" s="323">
        <f t="shared" si="144"/>
        <v>163</v>
      </c>
      <c r="I1467" s="325" t="s">
        <v>1227</v>
      </c>
      <c r="K1467" s="326">
        <v>4.3999999999999997E-2</v>
      </c>
      <c r="L1467" s="198">
        <v>195.8</v>
      </c>
      <c r="M1467" s="198">
        <v>3916</v>
      </c>
      <c r="N1467" s="327">
        <v>1.8039999999999997E-2</v>
      </c>
      <c r="O1467" s="198">
        <v>80.278000000000006</v>
      </c>
      <c r="P1467" s="198">
        <v>1605.56</v>
      </c>
      <c r="Q1467" s="328">
        <v>41</v>
      </c>
      <c r="R1467" s="329">
        <v>20</v>
      </c>
      <c r="T1467" s="326">
        <v>0</v>
      </c>
      <c r="U1467" s="197">
        <v>0</v>
      </c>
      <c r="V1467" s="198">
        <v>0</v>
      </c>
      <c r="W1467" s="198">
        <v>0</v>
      </c>
      <c r="X1467" s="197">
        <v>0</v>
      </c>
      <c r="Y1467" s="198">
        <v>0</v>
      </c>
      <c r="Z1467" s="199">
        <v>0</v>
      </c>
    </row>
    <row r="1468" spans="1:26" hidden="1">
      <c r="A1468" s="23">
        <f t="shared" si="145"/>
        <v>1462</v>
      </c>
      <c r="B1468" s="24">
        <f t="shared" si="149"/>
        <v>43</v>
      </c>
      <c r="C1468" s="24" t="str">
        <f t="shared" si="149"/>
        <v>Multi-Family Energy Efficiency Rebates</v>
      </c>
      <c r="D1468" s="24" t="str">
        <f t="shared" si="149"/>
        <v>Business, Consumer Low-Income</v>
      </c>
      <c r="E1468" s="24">
        <f t="shared" si="149"/>
        <v>2009</v>
      </c>
      <c r="F1468" s="25" t="str">
        <f t="shared" si="149"/>
        <v>Preliminary</v>
      </c>
      <c r="H1468" s="23">
        <f t="shared" si="144"/>
        <v>164</v>
      </c>
      <c r="I1468" s="25" t="s">
        <v>1228</v>
      </c>
      <c r="K1468" s="184">
        <v>5.1999999999999998E-2</v>
      </c>
      <c r="L1468" s="185">
        <v>231.4</v>
      </c>
      <c r="M1468" s="185">
        <v>4628</v>
      </c>
      <c r="N1468" s="186">
        <v>2.1320000000000002E-2</v>
      </c>
      <c r="O1468" s="185">
        <v>94.873999999999995</v>
      </c>
      <c r="P1468" s="185">
        <v>1897.48</v>
      </c>
      <c r="Q1468" s="187">
        <v>41</v>
      </c>
      <c r="R1468" s="188">
        <v>20</v>
      </c>
      <c r="T1468" s="184">
        <v>0</v>
      </c>
      <c r="U1468" s="189">
        <v>0</v>
      </c>
      <c r="V1468" s="185">
        <v>0</v>
      </c>
      <c r="W1468" s="185">
        <v>0</v>
      </c>
      <c r="X1468" s="189">
        <v>0</v>
      </c>
      <c r="Y1468" s="185">
        <v>0</v>
      </c>
      <c r="Z1468" s="190">
        <v>0</v>
      </c>
    </row>
    <row r="1469" spans="1:26" hidden="1">
      <c r="A1469" s="323">
        <f t="shared" si="145"/>
        <v>1463</v>
      </c>
      <c r="B1469" s="324">
        <f t="shared" si="149"/>
        <v>43</v>
      </c>
      <c r="C1469" s="324" t="str">
        <f t="shared" si="149"/>
        <v>Multi-Family Energy Efficiency Rebates</v>
      </c>
      <c r="D1469" s="324" t="str">
        <f t="shared" si="149"/>
        <v>Business, Consumer Low-Income</v>
      </c>
      <c r="E1469" s="324">
        <f t="shared" si="149"/>
        <v>2009</v>
      </c>
      <c r="F1469" s="325" t="str">
        <f t="shared" si="149"/>
        <v>Preliminary</v>
      </c>
      <c r="H1469" s="323">
        <f t="shared" si="144"/>
        <v>165</v>
      </c>
      <c r="I1469" s="325" t="s">
        <v>1229</v>
      </c>
      <c r="K1469" s="326">
        <v>7.0000000000000007E-2</v>
      </c>
      <c r="L1469" s="198">
        <v>311.5</v>
      </c>
      <c r="M1469" s="198">
        <v>6230</v>
      </c>
      <c r="N1469" s="327">
        <v>2.87E-2</v>
      </c>
      <c r="O1469" s="198">
        <v>127.715</v>
      </c>
      <c r="P1469" s="198">
        <v>2554.3000000000002</v>
      </c>
      <c r="Q1469" s="328">
        <v>41</v>
      </c>
      <c r="R1469" s="329">
        <v>20</v>
      </c>
      <c r="T1469" s="326">
        <v>0</v>
      </c>
      <c r="U1469" s="197">
        <v>0</v>
      </c>
      <c r="V1469" s="198">
        <v>0</v>
      </c>
      <c r="W1469" s="198">
        <v>0</v>
      </c>
      <c r="X1469" s="197">
        <v>0</v>
      </c>
      <c r="Y1469" s="198">
        <v>0</v>
      </c>
      <c r="Z1469" s="199">
        <v>0</v>
      </c>
    </row>
    <row r="1470" spans="1:26" hidden="1">
      <c r="A1470" s="23">
        <f t="shared" si="145"/>
        <v>1464</v>
      </c>
      <c r="B1470" s="24">
        <f t="shared" si="149"/>
        <v>43</v>
      </c>
      <c r="C1470" s="24" t="str">
        <f t="shared" si="149"/>
        <v>Multi-Family Energy Efficiency Rebates</v>
      </c>
      <c r="D1470" s="24" t="str">
        <f t="shared" si="149"/>
        <v>Business, Consumer Low-Income</v>
      </c>
      <c r="E1470" s="24">
        <f t="shared" si="149"/>
        <v>2009</v>
      </c>
      <c r="F1470" s="25" t="str">
        <f t="shared" si="149"/>
        <v>Preliminary</v>
      </c>
      <c r="H1470" s="23">
        <f t="shared" si="144"/>
        <v>166</v>
      </c>
      <c r="I1470" s="25" t="s">
        <v>1230</v>
      </c>
      <c r="K1470" s="184">
        <v>4.3999999999999997E-2</v>
      </c>
      <c r="L1470" s="185">
        <v>195.8</v>
      </c>
      <c r="M1470" s="185">
        <v>3916</v>
      </c>
      <c r="N1470" s="186">
        <v>1.8039999999999997E-2</v>
      </c>
      <c r="O1470" s="185">
        <v>80.278000000000006</v>
      </c>
      <c r="P1470" s="185">
        <v>1605.56</v>
      </c>
      <c r="Q1470" s="187">
        <v>41</v>
      </c>
      <c r="R1470" s="188">
        <v>20</v>
      </c>
      <c r="T1470" s="184">
        <v>0</v>
      </c>
      <c r="U1470" s="189">
        <v>0</v>
      </c>
      <c r="V1470" s="185">
        <v>0</v>
      </c>
      <c r="W1470" s="185">
        <v>0</v>
      </c>
      <c r="X1470" s="189">
        <v>0</v>
      </c>
      <c r="Y1470" s="185">
        <v>0</v>
      </c>
      <c r="Z1470" s="190">
        <v>0</v>
      </c>
    </row>
    <row r="1471" spans="1:26" hidden="1">
      <c r="A1471" s="323">
        <f t="shared" si="145"/>
        <v>1465</v>
      </c>
      <c r="B1471" s="324">
        <f t="shared" si="149"/>
        <v>43</v>
      </c>
      <c r="C1471" s="324" t="str">
        <f t="shared" si="149"/>
        <v>Multi-Family Energy Efficiency Rebates</v>
      </c>
      <c r="D1471" s="324" t="str">
        <f t="shared" si="149"/>
        <v>Business, Consumer Low-Income</v>
      </c>
      <c r="E1471" s="324">
        <f t="shared" si="149"/>
        <v>2009</v>
      </c>
      <c r="F1471" s="325" t="str">
        <f t="shared" si="149"/>
        <v>Preliminary</v>
      </c>
      <c r="H1471" s="323">
        <f t="shared" si="144"/>
        <v>167</v>
      </c>
      <c r="I1471" s="325" t="s">
        <v>1231</v>
      </c>
      <c r="K1471" s="326">
        <v>5.6000000000000001E-2</v>
      </c>
      <c r="L1471" s="198">
        <v>249.2</v>
      </c>
      <c r="M1471" s="198">
        <v>4984</v>
      </c>
      <c r="N1471" s="327">
        <v>2.2960000000000001E-2</v>
      </c>
      <c r="O1471" s="198">
        <v>102.17199999999998</v>
      </c>
      <c r="P1471" s="198">
        <v>2043.44</v>
      </c>
      <c r="Q1471" s="328">
        <v>41</v>
      </c>
      <c r="R1471" s="329">
        <v>20</v>
      </c>
      <c r="T1471" s="326">
        <v>0</v>
      </c>
      <c r="U1471" s="197">
        <v>0</v>
      </c>
      <c r="V1471" s="198">
        <v>0</v>
      </c>
      <c r="W1471" s="198">
        <v>0</v>
      </c>
      <c r="X1471" s="197">
        <v>0</v>
      </c>
      <c r="Y1471" s="198">
        <v>0</v>
      </c>
      <c r="Z1471" s="199">
        <v>0</v>
      </c>
    </row>
    <row r="1472" spans="1:26" hidden="1">
      <c r="A1472" s="23">
        <f t="shared" si="145"/>
        <v>1466</v>
      </c>
      <c r="B1472" s="24">
        <f t="shared" si="149"/>
        <v>43</v>
      </c>
      <c r="C1472" s="24" t="str">
        <f t="shared" si="149"/>
        <v>Multi-Family Energy Efficiency Rebates</v>
      </c>
      <c r="D1472" s="24" t="str">
        <f t="shared" si="149"/>
        <v>Business, Consumer Low-Income</v>
      </c>
      <c r="E1472" s="24">
        <f t="shared" si="149"/>
        <v>2009</v>
      </c>
      <c r="F1472" s="25" t="str">
        <f t="shared" si="149"/>
        <v>Preliminary</v>
      </c>
      <c r="H1472" s="23">
        <f t="shared" si="144"/>
        <v>168</v>
      </c>
      <c r="I1472" s="25" t="s">
        <v>1232</v>
      </c>
      <c r="K1472" s="184">
        <v>7.1999999999999995E-2</v>
      </c>
      <c r="L1472" s="185">
        <v>320.39999999999998</v>
      </c>
      <c r="M1472" s="185">
        <v>6408</v>
      </c>
      <c r="N1472" s="186">
        <v>2.9520000000000001E-2</v>
      </c>
      <c r="O1472" s="185">
        <v>131.364</v>
      </c>
      <c r="P1472" s="185">
        <v>2627.28</v>
      </c>
      <c r="Q1472" s="187">
        <v>41</v>
      </c>
      <c r="R1472" s="188">
        <v>20</v>
      </c>
      <c r="T1472" s="184">
        <v>0</v>
      </c>
      <c r="U1472" s="189">
        <v>0</v>
      </c>
      <c r="V1472" s="185">
        <v>0</v>
      </c>
      <c r="W1472" s="185">
        <v>0</v>
      </c>
      <c r="X1472" s="189">
        <v>0</v>
      </c>
      <c r="Y1472" s="185">
        <v>0</v>
      </c>
      <c r="Z1472" s="190">
        <v>0</v>
      </c>
    </row>
    <row r="1473" spans="1:26" hidden="1">
      <c r="A1473" s="323">
        <f t="shared" si="145"/>
        <v>1467</v>
      </c>
      <c r="B1473" s="324">
        <f t="shared" si="149"/>
        <v>43</v>
      </c>
      <c r="C1473" s="324" t="str">
        <f t="shared" si="149"/>
        <v>Multi-Family Energy Efficiency Rebates</v>
      </c>
      <c r="D1473" s="324" t="str">
        <f t="shared" si="149"/>
        <v>Business, Consumer Low-Income</v>
      </c>
      <c r="E1473" s="324">
        <f t="shared" si="149"/>
        <v>2009</v>
      </c>
      <c r="F1473" s="325" t="str">
        <f t="shared" si="149"/>
        <v>Preliminary</v>
      </c>
      <c r="H1473" s="323">
        <f t="shared" si="144"/>
        <v>169</v>
      </c>
      <c r="I1473" s="325" t="s">
        <v>1233</v>
      </c>
      <c r="K1473" s="326">
        <v>4.3999999999999997E-2</v>
      </c>
      <c r="L1473" s="198">
        <v>195.8</v>
      </c>
      <c r="M1473" s="198">
        <v>3916</v>
      </c>
      <c r="N1473" s="327">
        <v>1.8039999999999997E-2</v>
      </c>
      <c r="O1473" s="198">
        <v>80.278000000000006</v>
      </c>
      <c r="P1473" s="198">
        <v>1605.56</v>
      </c>
      <c r="Q1473" s="328">
        <v>41</v>
      </c>
      <c r="R1473" s="329">
        <v>20</v>
      </c>
      <c r="T1473" s="326">
        <v>0</v>
      </c>
      <c r="U1473" s="197">
        <v>0</v>
      </c>
      <c r="V1473" s="198">
        <v>0</v>
      </c>
      <c r="W1473" s="198">
        <v>0</v>
      </c>
      <c r="X1473" s="197">
        <v>0</v>
      </c>
      <c r="Y1473" s="198">
        <v>0</v>
      </c>
      <c r="Z1473" s="199">
        <v>0</v>
      </c>
    </row>
    <row r="1474" spans="1:26" hidden="1">
      <c r="A1474" s="23">
        <f t="shared" si="145"/>
        <v>1468</v>
      </c>
      <c r="B1474" s="24">
        <f t="shared" si="149"/>
        <v>43</v>
      </c>
      <c r="C1474" s="24" t="str">
        <f t="shared" si="149"/>
        <v>Multi-Family Energy Efficiency Rebates</v>
      </c>
      <c r="D1474" s="24" t="str">
        <f t="shared" si="149"/>
        <v>Business, Consumer Low-Income</v>
      </c>
      <c r="E1474" s="24">
        <f t="shared" si="149"/>
        <v>2009</v>
      </c>
      <c r="F1474" s="25" t="str">
        <f t="shared" si="149"/>
        <v>Preliminary</v>
      </c>
      <c r="H1474" s="23">
        <f t="shared" si="144"/>
        <v>170</v>
      </c>
      <c r="I1474" s="25" t="s">
        <v>1234</v>
      </c>
      <c r="K1474" s="184">
        <v>0.06</v>
      </c>
      <c r="L1474" s="185">
        <v>267</v>
      </c>
      <c r="M1474" s="185">
        <v>5340</v>
      </c>
      <c r="N1474" s="186">
        <v>2.46E-2</v>
      </c>
      <c r="O1474" s="185">
        <v>109.47</v>
      </c>
      <c r="P1474" s="185">
        <v>2189.4</v>
      </c>
      <c r="Q1474" s="187">
        <v>41</v>
      </c>
      <c r="R1474" s="188">
        <v>20</v>
      </c>
      <c r="T1474" s="184">
        <v>0</v>
      </c>
      <c r="U1474" s="189">
        <v>0</v>
      </c>
      <c r="V1474" s="185">
        <v>0</v>
      </c>
      <c r="W1474" s="185">
        <v>0</v>
      </c>
      <c r="X1474" s="189">
        <v>0</v>
      </c>
      <c r="Y1474" s="185">
        <v>0</v>
      </c>
      <c r="Z1474" s="190">
        <v>0</v>
      </c>
    </row>
    <row r="1475" spans="1:26" hidden="1">
      <c r="A1475" s="323">
        <f t="shared" si="145"/>
        <v>1469</v>
      </c>
      <c r="B1475" s="324">
        <f t="shared" si="149"/>
        <v>43</v>
      </c>
      <c r="C1475" s="324" t="str">
        <f t="shared" si="149"/>
        <v>Multi-Family Energy Efficiency Rebates</v>
      </c>
      <c r="D1475" s="324" t="str">
        <f t="shared" si="149"/>
        <v>Business, Consumer Low-Income</v>
      </c>
      <c r="E1475" s="324">
        <f t="shared" si="149"/>
        <v>2009</v>
      </c>
      <c r="F1475" s="325" t="str">
        <f t="shared" si="149"/>
        <v>Preliminary</v>
      </c>
      <c r="H1475" s="323">
        <f t="shared" si="144"/>
        <v>171</v>
      </c>
      <c r="I1475" s="325" t="s">
        <v>1235</v>
      </c>
      <c r="K1475" s="326">
        <v>7.0999999999999994E-2</v>
      </c>
      <c r="L1475" s="198">
        <v>315.95</v>
      </c>
      <c r="M1475" s="198">
        <v>6319</v>
      </c>
      <c r="N1475" s="327">
        <v>2.9109999999999997E-2</v>
      </c>
      <c r="O1475" s="198">
        <v>129.53949999999998</v>
      </c>
      <c r="P1475" s="198">
        <v>2590.79</v>
      </c>
      <c r="Q1475" s="328">
        <v>41</v>
      </c>
      <c r="R1475" s="329">
        <v>20</v>
      </c>
      <c r="T1475" s="326">
        <v>0</v>
      </c>
      <c r="U1475" s="197">
        <v>0</v>
      </c>
      <c r="V1475" s="198">
        <v>0</v>
      </c>
      <c r="W1475" s="198">
        <v>0</v>
      </c>
      <c r="X1475" s="197">
        <v>0</v>
      </c>
      <c r="Y1475" s="198">
        <v>0</v>
      </c>
      <c r="Z1475" s="199">
        <v>0</v>
      </c>
    </row>
    <row r="1476" spans="1:26" hidden="1">
      <c r="A1476" s="23">
        <f t="shared" si="145"/>
        <v>1470</v>
      </c>
      <c r="B1476" s="24">
        <f t="shared" si="149"/>
        <v>43</v>
      </c>
      <c r="C1476" s="24" t="str">
        <f t="shared" si="149"/>
        <v>Multi-Family Energy Efficiency Rebates</v>
      </c>
      <c r="D1476" s="24" t="str">
        <f t="shared" si="149"/>
        <v>Business, Consumer Low-Income</v>
      </c>
      <c r="E1476" s="24">
        <f t="shared" si="149"/>
        <v>2009</v>
      </c>
      <c r="F1476" s="25" t="str">
        <f t="shared" si="149"/>
        <v>Preliminary</v>
      </c>
      <c r="H1476" s="23">
        <f t="shared" si="144"/>
        <v>172</v>
      </c>
      <c r="I1476" s="25" t="s">
        <v>1236</v>
      </c>
      <c r="K1476" s="184">
        <v>1.9E-2</v>
      </c>
      <c r="L1476" s="185">
        <v>84.55</v>
      </c>
      <c r="M1476" s="185">
        <v>1691</v>
      </c>
      <c r="N1476" s="186">
        <v>7.79E-3</v>
      </c>
      <c r="O1476" s="185">
        <v>34.665499999999994</v>
      </c>
      <c r="P1476" s="185">
        <v>693.31</v>
      </c>
      <c r="Q1476" s="187">
        <v>41</v>
      </c>
      <c r="R1476" s="188">
        <v>20</v>
      </c>
      <c r="T1476" s="184">
        <v>0</v>
      </c>
      <c r="U1476" s="189">
        <v>0</v>
      </c>
      <c r="V1476" s="185">
        <v>0</v>
      </c>
      <c r="W1476" s="185">
        <v>0</v>
      </c>
      <c r="X1476" s="189">
        <v>0</v>
      </c>
      <c r="Y1476" s="185">
        <v>0</v>
      </c>
      <c r="Z1476" s="190">
        <v>0</v>
      </c>
    </row>
    <row r="1477" spans="1:26" hidden="1">
      <c r="A1477" s="323">
        <f t="shared" si="145"/>
        <v>1471</v>
      </c>
      <c r="B1477" s="324">
        <f t="shared" si="149"/>
        <v>43</v>
      </c>
      <c r="C1477" s="324" t="str">
        <f t="shared" si="149"/>
        <v>Multi-Family Energy Efficiency Rebates</v>
      </c>
      <c r="D1477" s="324" t="str">
        <f t="shared" si="149"/>
        <v>Business, Consumer Low-Income</v>
      </c>
      <c r="E1477" s="324">
        <f t="shared" si="149"/>
        <v>2009</v>
      </c>
      <c r="F1477" s="325" t="str">
        <f t="shared" si="149"/>
        <v>Preliminary</v>
      </c>
      <c r="H1477" s="323">
        <f t="shared" si="144"/>
        <v>173</v>
      </c>
      <c r="I1477" s="325" t="s">
        <v>1237</v>
      </c>
      <c r="K1477" s="326">
        <v>2.7E-2</v>
      </c>
      <c r="L1477" s="198">
        <v>117.925</v>
      </c>
      <c r="M1477" s="198">
        <v>2358.5</v>
      </c>
      <c r="N1477" s="327">
        <v>1.107E-2</v>
      </c>
      <c r="O1477" s="198">
        <v>48.349250000000005</v>
      </c>
      <c r="P1477" s="198">
        <v>966.98500000000001</v>
      </c>
      <c r="Q1477" s="328">
        <v>41</v>
      </c>
      <c r="R1477" s="329">
        <v>20</v>
      </c>
      <c r="T1477" s="326">
        <v>0</v>
      </c>
      <c r="U1477" s="197">
        <v>0</v>
      </c>
      <c r="V1477" s="198">
        <v>0</v>
      </c>
      <c r="W1477" s="198">
        <v>0</v>
      </c>
      <c r="X1477" s="197">
        <v>0</v>
      </c>
      <c r="Y1477" s="198">
        <v>0</v>
      </c>
      <c r="Z1477" s="199">
        <v>0</v>
      </c>
    </row>
    <row r="1478" spans="1:26" hidden="1">
      <c r="A1478" s="23">
        <f t="shared" si="145"/>
        <v>1472</v>
      </c>
      <c r="B1478" s="24">
        <f t="shared" si="149"/>
        <v>43</v>
      </c>
      <c r="C1478" s="24" t="str">
        <f t="shared" si="149"/>
        <v>Multi-Family Energy Efficiency Rebates</v>
      </c>
      <c r="D1478" s="24" t="str">
        <f t="shared" si="149"/>
        <v>Business, Consumer Low-Income</v>
      </c>
      <c r="E1478" s="24">
        <f t="shared" si="149"/>
        <v>2009</v>
      </c>
      <c r="F1478" s="25" t="str">
        <f t="shared" si="149"/>
        <v>Preliminary</v>
      </c>
      <c r="H1478" s="23">
        <f t="shared" si="144"/>
        <v>174</v>
      </c>
      <c r="I1478" s="25" t="s">
        <v>1238</v>
      </c>
      <c r="K1478" s="184">
        <v>4.4999999999999998E-2</v>
      </c>
      <c r="L1478" s="185">
        <v>200.25</v>
      </c>
      <c r="M1478" s="185">
        <v>4005</v>
      </c>
      <c r="N1478" s="186">
        <v>1.8450000000000001E-2</v>
      </c>
      <c r="O1478" s="185">
        <v>82.102500000000006</v>
      </c>
      <c r="P1478" s="185">
        <v>1642.05</v>
      </c>
      <c r="Q1478" s="187">
        <v>41</v>
      </c>
      <c r="R1478" s="188">
        <v>20</v>
      </c>
      <c r="T1478" s="184">
        <v>0</v>
      </c>
      <c r="U1478" s="189">
        <v>0</v>
      </c>
      <c r="V1478" s="185">
        <v>0</v>
      </c>
      <c r="W1478" s="185">
        <v>0</v>
      </c>
      <c r="X1478" s="189">
        <v>0</v>
      </c>
      <c r="Y1478" s="185">
        <v>0</v>
      </c>
      <c r="Z1478" s="190">
        <v>0</v>
      </c>
    </row>
    <row r="1479" spans="1:26" hidden="1">
      <c r="A1479" s="323">
        <f t="shared" si="145"/>
        <v>1473</v>
      </c>
      <c r="B1479" s="324">
        <f t="shared" si="149"/>
        <v>43</v>
      </c>
      <c r="C1479" s="324" t="str">
        <f t="shared" si="149"/>
        <v>Multi-Family Energy Efficiency Rebates</v>
      </c>
      <c r="D1479" s="324" t="str">
        <f t="shared" si="149"/>
        <v>Business, Consumer Low-Income</v>
      </c>
      <c r="E1479" s="324">
        <f t="shared" si="149"/>
        <v>2009</v>
      </c>
      <c r="F1479" s="325" t="str">
        <f t="shared" si="149"/>
        <v>Preliminary</v>
      </c>
      <c r="H1479" s="323">
        <f t="shared" si="144"/>
        <v>175</v>
      </c>
      <c r="I1479" s="325" t="s">
        <v>1239</v>
      </c>
      <c r="K1479" s="326">
        <v>0.05</v>
      </c>
      <c r="L1479" s="198">
        <v>222.5</v>
      </c>
      <c r="M1479" s="198">
        <v>4450</v>
      </c>
      <c r="N1479" s="327">
        <v>2.0500000000000004E-2</v>
      </c>
      <c r="O1479" s="198">
        <v>91.224999999999994</v>
      </c>
      <c r="P1479" s="198">
        <v>1824.5</v>
      </c>
      <c r="Q1479" s="328">
        <v>41</v>
      </c>
      <c r="R1479" s="329">
        <v>20</v>
      </c>
      <c r="T1479" s="326">
        <v>0</v>
      </c>
      <c r="U1479" s="197">
        <v>0</v>
      </c>
      <c r="V1479" s="198">
        <v>0</v>
      </c>
      <c r="W1479" s="198">
        <v>0</v>
      </c>
      <c r="X1479" s="197">
        <v>0</v>
      </c>
      <c r="Y1479" s="198">
        <v>0</v>
      </c>
      <c r="Z1479" s="199">
        <v>0</v>
      </c>
    </row>
    <row r="1480" spans="1:26" hidden="1">
      <c r="A1480" s="23">
        <f t="shared" si="145"/>
        <v>1474</v>
      </c>
      <c r="B1480" s="24">
        <f t="shared" si="149"/>
        <v>43</v>
      </c>
      <c r="C1480" s="24" t="str">
        <f t="shared" si="149"/>
        <v>Multi-Family Energy Efficiency Rebates</v>
      </c>
      <c r="D1480" s="24" t="str">
        <f t="shared" si="149"/>
        <v>Business, Consumer Low-Income</v>
      </c>
      <c r="E1480" s="24">
        <f t="shared" si="149"/>
        <v>2009</v>
      </c>
      <c r="F1480" s="25" t="str">
        <f t="shared" si="149"/>
        <v>Preliminary</v>
      </c>
      <c r="H1480" s="23">
        <f t="shared" ref="H1480:H1543" si="150">IF($B1480&lt;&gt;B1479,1,H1479+1)</f>
        <v>176</v>
      </c>
      <c r="I1480" s="25" t="s">
        <v>1240</v>
      </c>
      <c r="K1480" s="184">
        <v>2.1000000000000001E-2</v>
      </c>
      <c r="L1480" s="185">
        <v>93.45</v>
      </c>
      <c r="M1480" s="185">
        <v>1869</v>
      </c>
      <c r="N1480" s="186">
        <v>8.6100000000000013E-3</v>
      </c>
      <c r="O1480" s="185">
        <v>38.314500000000002</v>
      </c>
      <c r="P1480" s="185">
        <v>766.29</v>
      </c>
      <c r="Q1480" s="187">
        <v>41</v>
      </c>
      <c r="R1480" s="188">
        <v>20</v>
      </c>
      <c r="T1480" s="184">
        <v>0</v>
      </c>
      <c r="U1480" s="189">
        <v>0</v>
      </c>
      <c r="V1480" s="185">
        <v>0</v>
      </c>
      <c r="W1480" s="185">
        <v>0</v>
      </c>
      <c r="X1480" s="189">
        <v>0</v>
      </c>
      <c r="Y1480" s="185">
        <v>0</v>
      </c>
      <c r="Z1480" s="190">
        <v>0</v>
      </c>
    </row>
    <row r="1481" spans="1:26" hidden="1">
      <c r="A1481" s="323">
        <f t="shared" ref="A1481:A1544" si="151">A1480+1</f>
        <v>1475</v>
      </c>
      <c r="B1481" s="324">
        <f t="shared" si="149"/>
        <v>43</v>
      </c>
      <c r="C1481" s="324" t="str">
        <f t="shared" si="149"/>
        <v>Multi-Family Energy Efficiency Rebates</v>
      </c>
      <c r="D1481" s="324" t="str">
        <f t="shared" si="149"/>
        <v>Business, Consumer Low-Income</v>
      </c>
      <c r="E1481" s="324">
        <f t="shared" si="149"/>
        <v>2009</v>
      </c>
      <c r="F1481" s="325" t="str">
        <f t="shared" si="149"/>
        <v>Preliminary</v>
      </c>
      <c r="H1481" s="323">
        <f t="shared" si="150"/>
        <v>177</v>
      </c>
      <c r="I1481" s="325" t="s">
        <v>1241</v>
      </c>
      <c r="K1481" s="326">
        <v>0.03</v>
      </c>
      <c r="L1481" s="198">
        <v>131.27500000000001</v>
      </c>
      <c r="M1481" s="198">
        <v>2625.5</v>
      </c>
      <c r="N1481" s="327">
        <v>1.23E-2</v>
      </c>
      <c r="O1481" s="198">
        <v>53.822750000000006</v>
      </c>
      <c r="P1481" s="198">
        <v>1076.4549999999999</v>
      </c>
      <c r="Q1481" s="328">
        <v>41</v>
      </c>
      <c r="R1481" s="329">
        <v>20</v>
      </c>
      <c r="T1481" s="326">
        <v>0</v>
      </c>
      <c r="U1481" s="197">
        <v>0</v>
      </c>
      <c r="V1481" s="198">
        <v>0</v>
      </c>
      <c r="W1481" s="198">
        <v>0</v>
      </c>
      <c r="X1481" s="197">
        <v>0</v>
      </c>
      <c r="Y1481" s="198">
        <v>0</v>
      </c>
      <c r="Z1481" s="199">
        <v>0</v>
      </c>
    </row>
    <row r="1482" spans="1:26" hidden="1">
      <c r="A1482" s="23">
        <f t="shared" si="151"/>
        <v>1476</v>
      </c>
      <c r="B1482" s="24">
        <f t="shared" ref="B1482:F1497" si="152">B1481</f>
        <v>43</v>
      </c>
      <c r="C1482" s="24" t="str">
        <f t="shared" si="152"/>
        <v>Multi-Family Energy Efficiency Rebates</v>
      </c>
      <c r="D1482" s="24" t="str">
        <f t="shared" si="152"/>
        <v>Business, Consumer Low-Income</v>
      </c>
      <c r="E1482" s="24">
        <f t="shared" si="152"/>
        <v>2009</v>
      </c>
      <c r="F1482" s="25" t="str">
        <f t="shared" si="152"/>
        <v>Preliminary</v>
      </c>
      <c r="H1482" s="23">
        <f t="shared" si="150"/>
        <v>178</v>
      </c>
      <c r="I1482" s="25" t="s">
        <v>1242</v>
      </c>
      <c r="K1482" s="184">
        <v>4.4999999999999998E-2</v>
      </c>
      <c r="L1482" s="185">
        <v>200.25</v>
      </c>
      <c r="M1482" s="185">
        <v>4005</v>
      </c>
      <c r="N1482" s="186">
        <v>1.8450000000000001E-2</v>
      </c>
      <c r="O1482" s="185">
        <v>82.102500000000006</v>
      </c>
      <c r="P1482" s="185">
        <v>1642.05</v>
      </c>
      <c r="Q1482" s="187">
        <v>41</v>
      </c>
      <c r="R1482" s="188">
        <v>20</v>
      </c>
      <c r="T1482" s="184">
        <v>0</v>
      </c>
      <c r="U1482" s="189">
        <v>0</v>
      </c>
      <c r="V1482" s="185">
        <v>0</v>
      </c>
      <c r="W1482" s="185">
        <v>0</v>
      </c>
      <c r="X1482" s="189">
        <v>0</v>
      </c>
      <c r="Y1482" s="185">
        <v>0</v>
      </c>
      <c r="Z1482" s="190">
        <v>0</v>
      </c>
    </row>
    <row r="1483" spans="1:26" hidden="1">
      <c r="A1483" s="323">
        <f t="shared" si="151"/>
        <v>1477</v>
      </c>
      <c r="B1483" s="324">
        <f t="shared" si="152"/>
        <v>43</v>
      </c>
      <c r="C1483" s="324" t="str">
        <f t="shared" si="152"/>
        <v>Multi-Family Energy Efficiency Rebates</v>
      </c>
      <c r="D1483" s="324" t="str">
        <f t="shared" si="152"/>
        <v>Business, Consumer Low-Income</v>
      </c>
      <c r="E1483" s="324">
        <f t="shared" si="152"/>
        <v>2009</v>
      </c>
      <c r="F1483" s="325" t="str">
        <f t="shared" si="152"/>
        <v>Preliminary</v>
      </c>
      <c r="H1483" s="323">
        <f t="shared" si="150"/>
        <v>179</v>
      </c>
      <c r="I1483" s="325" t="s">
        <v>1243</v>
      </c>
      <c r="K1483" s="326">
        <v>5.2999999999999999E-2</v>
      </c>
      <c r="L1483" s="198">
        <v>235.85</v>
      </c>
      <c r="M1483" s="198">
        <v>4717</v>
      </c>
      <c r="N1483" s="327">
        <v>2.1729999999999999E-2</v>
      </c>
      <c r="O1483" s="198">
        <v>96.69850000000001</v>
      </c>
      <c r="P1483" s="198">
        <v>1933.97</v>
      </c>
      <c r="Q1483" s="328">
        <v>41</v>
      </c>
      <c r="R1483" s="329">
        <v>20</v>
      </c>
      <c r="T1483" s="326">
        <v>0</v>
      </c>
      <c r="U1483" s="197">
        <v>0</v>
      </c>
      <c r="V1483" s="198">
        <v>0</v>
      </c>
      <c r="W1483" s="198">
        <v>0</v>
      </c>
      <c r="X1483" s="197">
        <v>0</v>
      </c>
      <c r="Y1483" s="198">
        <v>0</v>
      </c>
      <c r="Z1483" s="199">
        <v>0</v>
      </c>
    </row>
    <row r="1484" spans="1:26" hidden="1">
      <c r="A1484" s="23">
        <f t="shared" si="151"/>
        <v>1478</v>
      </c>
      <c r="B1484" s="24">
        <f t="shared" si="152"/>
        <v>43</v>
      </c>
      <c r="C1484" s="24" t="str">
        <f t="shared" si="152"/>
        <v>Multi-Family Energy Efficiency Rebates</v>
      </c>
      <c r="D1484" s="24" t="str">
        <f t="shared" si="152"/>
        <v>Business, Consumer Low-Income</v>
      </c>
      <c r="E1484" s="24">
        <f t="shared" si="152"/>
        <v>2009</v>
      </c>
      <c r="F1484" s="25" t="str">
        <f t="shared" si="152"/>
        <v>Preliminary</v>
      </c>
      <c r="H1484" s="23">
        <f t="shared" si="150"/>
        <v>180</v>
      </c>
      <c r="I1484" s="25" t="s">
        <v>1244</v>
      </c>
      <c r="K1484" s="184">
        <v>0.15</v>
      </c>
      <c r="L1484" s="185">
        <v>667.5</v>
      </c>
      <c r="M1484" s="185">
        <v>13350</v>
      </c>
      <c r="N1484" s="186">
        <v>6.1499999999999992E-2</v>
      </c>
      <c r="O1484" s="185">
        <v>273.67500000000001</v>
      </c>
      <c r="P1484" s="185">
        <v>5473.5</v>
      </c>
      <c r="Q1484" s="187">
        <v>41</v>
      </c>
      <c r="R1484" s="188">
        <v>20</v>
      </c>
      <c r="T1484" s="184">
        <v>0</v>
      </c>
      <c r="U1484" s="189">
        <v>0</v>
      </c>
      <c r="V1484" s="185">
        <v>0</v>
      </c>
      <c r="W1484" s="185">
        <v>0</v>
      </c>
      <c r="X1484" s="189">
        <v>0</v>
      </c>
      <c r="Y1484" s="185">
        <v>0</v>
      </c>
      <c r="Z1484" s="190">
        <v>0</v>
      </c>
    </row>
    <row r="1485" spans="1:26" hidden="1">
      <c r="A1485" s="323">
        <f t="shared" si="151"/>
        <v>1479</v>
      </c>
      <c r="B1485" s="324">
        <f t="shared" si="152"/>
        <v>43</v>
      </c>
      <c r="C1485" s="324" t="str">
        <f t="shared" si="152"/>
        <v>Multi-Family Energy Efficiency Rebates</v>
      </c>
      <c r="D1485" s="324" t="str">
        <f t="shared" si="152"/>
        <v>Business, Consumer Low-Income</v>
      </c>
      <c r="E1485" s="324">
        <f t="shared" si="152"/>
        <v>2009</v>
      </c>
      <c r="F1485" s="325" t="str">
        <f t="shared" si="152"/>
        <v>Preliminary</v>
      </c>
      <c r="H1485" s="323">
        <f t="shared" si="150"/>
        <v>181</v>
      </c>
      <c r="I1485" s="325" t="s">
        <v>1245</v>
      </c>
      <c r="K1485" s="326">
        <v>0.22800000000000001</v>
      </c>
      <c r="L1485" s="198">
        <v>1014.6</v>
      </c>
      <c r="M1485" s="198">
        <v>20292</v>
      </c>
      <c r="N1485" s="327">
        <v>9.3480000000000008E-2</v>
      </c>
      <c r="O1485" s="198">
        <v>415.98599999999999</v>
      </c>
      <c r="P1485" s="198">
        <v>8319.7199999999993</v>
      </c>
      <c r="Q1485" s="328">
        <v>41</v>
      </c>
      <c r="R1485" s="329">
        <v>20</v>
      </c>
      <c r="T1485" s="326">
        <v>0</v>
      </c>
      <c r="U1485" s="197">
        <v>0</v>
      </c>
      <c r="V1485" s="198">
        <v>0</v>
      </c>
      <c r="W1485" s="198">
        <v>0</v>
      </c>
      <c r="X1485" s="197">
        <v>0</v>
      </c>
      <c r="Y1485" s="198">
        <v>0</v>
      </c>
      <c r="Z1485" s="199">
        <v>0</v>
      </c>
    </row>
    <row r="1486" spans="1:26" hidden="1">
      <c r="A1486" s="23">
        <f t="shared" si="151"/>
        <v>1480</v>
      </c>
      <c r="B1486" s="24">
        <f t="shared" si="152"/>
        <v>43</v>
      </c>
      <c r="C1486" s="24" t="str">
        <f t="shared" si="152"/>
        <v>Multi-Family Energy Efficiency Rebates</v>
      </c>
      <c r="D1486" s="24" t="str">
        <f t="shared" si="152"/>
        <v>Business, Consumer Low-Income</v>
      </c>
      <c r="E1486" s="24">
        <f t="shared" si="152"/>
        <v>2009</v>
      </c>
      <c r="F1486" s="25" t="str">
        <f t="shared" si="152"/>
        <v>Preliminary</v>
      </c>
      <c r="H1486" s="23">
        <f t="shared" si="150"/>
        <v>182</v>
      </c>
      <c r="I1486" s="25" t="s">
        <v>1246</v>
      </c>
      <c r="K1486" s="184">
        <v>0.19700000000000001</v>
      </c>
      <c r="L1486" s="185">
        <v>876.65</v>
      </c>
      <c r="M1486" s="185">
        <v>17533</v>
      </c>
      <c r="N1486" s="186">
        <v>8.0769999999999995E-2</v>
      </c>
      <c r="O1486" s="185">
        <v>359.42650000000003</v>
      </c>
      <c r="P1486" s="185">
        <v>7188.53</v>
      </c>
      <c r="Q1486" s="187">
        <v>41</v>
      </c>
      <c r="R1486" s="188">
        <v>20</v>
      </c>
      <c r="T1486" s="184">
        <v>0</v>
      </c>
      <c r="U1486" s="189">
        <v>0</v>
      </c>
      <c r="V1486" s="185">
        <v>0</v>
      </c>
      <c r="W1486" s="185">
        <v>0</v>
      </c>
      <c r="X1486" s="189">
        <v>0</v>
      </c>
      <c r="Y1486" s="185">
        <v>0</v>
      </c>
      <c r="Z1486" s="190">
        <v>0</v>
      </c>
    </row>
    <row r="1487" spans="1:26" hidden="1">
      <c r="A1487" s="323">
        <f t="shared" si="151"/>
        <v>1481</v>
      </c>
      <c r="B1487" s="324">
        <f t="shared" si="152"/>
        <v>43</v>
      </c>
      <c r="C1487" s="324" t="str">
        <f t="shared" si="152"/>
        <v>Multi-Family Energy Efficiency Rebates</v>
      </c>
      <c r="D1487" s="324" t="str">
        <f t="shared" si="152"/>
        <v>Business, Consumer Low-Income</v>
      </c>
      <c r="E1487" s="324">
        <f t="shared" si="152"/>
        <v>2009</v>
      </c>
      <c r="F1487" s="325" t="str">
        <f t="shared" si="152"/>
        <v>Preliminary</v>
      </c>
      <c r="H1487" s="323">
        <f t="shared" si="150"/>
        <v>183</v>
      </c>
      <c r="I1487" s="325" t="s">
        <v>1247</v>
      </c>
      <c r="K1487" s="326">
        <v>0.17</v>
      </c>
      <c r="L1487" s="198">
        <v>756.5</v>
      </c>
      <c r="M1487" s="198">
        <v>15130</v>
      </c>
      <c r="N1487" s="327">
        <v>6.9700000000000012E-2</v>
      </c>
      <c r="O1487" s="198">
        <v>310.16500000000002</v>
      </c>
      <c r="P1487" s="198">
        <v>6203.3</v>
      </c>
      <c r="Q1487" s="328">
        <v>41</v>
      </c>
      <c r="R1487" s="329">
        <v>20</v>
      </c>
      <c r="T1487" s="326">
        <v>0</v>
      </c>
      <c r="U1487" s="197">
        <v>0</v>
      </c>
      <c r="V1487" s="198">
        <v>0</v>
      </c>
      <c r="W1487" s="198">
        <v>0</v>
      </c>
      <c r="X1487" s="197">
        <v>0</v>
      </c>
      <c r="Y1487" s="198">
        <v>0</v>
      </c>
      <c r="Z1487" s="199">
        <v>0</v>
      </c>
    </row>
    <row r="1488" spans="1:26" hidden="1">
      <c r="A1488" s="23">
        <f t="shared" si="151"/>
        <v>1482</v>
      </c>
      <c r="B1488" s="24">
        <f t="shared" si="152"/>
        <v>43</v>
      </c>
      <c r="C1488" s="24" t="str">
        <f t="shared" si="152"/>
        <v>Multi-Family Energy Efficiency Rebates</v>
      </c>
      <c r="D1488" s="24" t="str">
        <f t="shared" si="152"/>
        <v>Business, Consumer Low-Income</v>
      </c>
      <c r="E1488" s="24">
        <f t="shared" si="152"/>
        <v>2009</v>
      </c>
      <c r="F1488" s="25" t="str">
        <f t="shared" si="152"/>
        <v>Preliminary</v>
      </c>
      <c r="H1488" s="23">
        <f t="shared" si="150"/>
        <v>184</v>
      </c>
      <c r="I1488" s="25" t="s">
        <v>1248</v>
      </c>
      <c r="K1488" s="184">
        <v>0.23899999999999999</v>
      </c>
      <c r="L1488" s="185">
        <v>1063.55</v>
      </c>
      <c r="M1488" s="185">
        <v>21271</v>
      </c>
      <c r="N1488" s="186">
        <v>9.7989999999999994E-2</v>
      </c>
      <c r="O1488" s="185">
        <v>436.05549999999994</v>
      </c>
      <c r="P1488" s="185">
        <v>8721.11</v>
      </c>
      <c r="Q1488" s="187">
        <v>41</v>
      </c>
      <c r="R1488" s="188">
        <v>20</v>
      </c>
      <c r="T1488" s="184">
        <v>0</v>
      </c>
      <c r="U1488" s="189">
        <v>0</v>
      </c>
      <c r="V1488" s="185">
        <v>0</v>
      </c>
      <c r="W1488" s="185">
        <v>0</v>
      </c>
      <c r="X1488" s="189">
        <v>0</v>
      </c>
      <c r="Y1488" s="185">
        <v>0</v>
      </c>
      <c r="Z1488" s="190">
        <v>0</v>
      </c>
    </row>
    <row r="1489" spans="1:26" hidden="1">
      <c r="A1489" s="323">
        <f t="shared" si="151"/>
        <v>1483</v>
      </c>
      <c r="B1489" s="324">
        <f t="shared" si="152"/>
        <v>43</v>
      </c>
      <c r="C1489" s="324" t="str">
        <f t="shared" si="152"/>
        <v>Multi-Family Energy Efficiency Rebates</v>
      </c>
      <c r="D1489" s="324" t="str">
        <f t="shared" si="152"/>
        <v>Business, Consumer Low-Income</v>
      </c>
      <c r="E1489" s="324">
        <f t="shared" si="152"/>
        <v>2009</v>
      </c>
      <c r="F1489" s="325" t="str">
        <f t="shared" si="152"/>
        <v>Preliminary</v>
      </c>
      <c r="H1489" s="323">
        <f t="shared" si="150"/>
        <v>185</v>
      </c>
      <c r="I1489" s="325" t="s">
        <v>1249</v>
      </c>
      <c r="K1489" s="326">
        <v>0.24199999999999999</v>
      </c>
      <c r="L1489" s="198">
        <v>1076.9000000000001</v>
      </c>
      <c r="M1489" s="198">
        <v>21538</v>
      </c>
      <c r="N1489" s="327">
        <v>9.9220000000000003E-2</v>
      </c>
      <c r="O1489" s="198">
        <v>441.529</v>
      </c>
      <c r="P1489" s="198">
        <v>8830.58</v>
      </c>
      <c r="Q1489" s="328">
        <v>41</v>
      </c>
      <c r="R1489" s="329">
        <v>20</v>
      </c>
      <c r="T1489" s="326">
        <v>0</v>
      </c>
      <c r="U1489" s="197">
        <v>0</v>
      </c>
      <c r="V1489" s="198">
        <v>0</v>
      </c>
      <c r="W1489" s="198">
        <v>0</v>
      </c>
      <c r="X1489" s="197">
        <v>0</v>
      </c>
      <c r="Y1489" s="198">
        <v>0</v>
      </c>
      <c r="Z1489" s="199">
        <v>0</v>
      </c>
    </row>
    <row r="1490" spans="1:26" hidden="1">
      <c r="A1490" s="23">
        <f t="shared" si="151"/>
        <v>1484</v>
      </c>
      <c r="B1490" s="24">
        <f t="shared" si="152"/>
        <v>43</v>
      </c>
      <c r="C1490" s="24" t="str">
        <f t="shared" si="152"/>
        <v>Multi-Family Energy Efficiency Rebates</v>
      </c>
      <c r="D1490" s="24" t="str">
        <f t="shared" si="152"/>
        <v>Business, Consumer Low-Income</v>
      </c>
      <c r="E1490" s="24">
        <f t="shared" si="152"/>
        <v>2009</v>
      </c>
      <c r="F1490" s="25" t="str">
        <f t="shared" si="152"/>
        <v>Preliminary</v>
      </c>
      <c r="H1490" s="23">
        <f t="shared" si="150"/>
        <v>186</v>
      </c>
      <c r="I1490" s="25" t="s">
        <v>1250</v>
      </c>
      <c r="K1490" s="184">
        <v>1.7999999999999999E-2</v>
      </c>
      <c r="L1490" s="185">
        <v>78.617000000000004</v>
      </c>
      <c r="M1490" s="185">
        <v>1572.34</v>
      </c>
      <c r="N1490" s="186">
        <v>7.3800000000000003E-3</v>
      </c>
      <c r="O1490" s="185">
        <v>32.232970000000002</v>
      </c>
      <c r="P1490" s="185">
        <v>644.65940000000001</v>
      </c>
      <c r="Q1490" s="187">
        <v>41</v>
      </c>
      <c r="R1490" s="188">
        <v>20</v>
      </c>
      <c r="T1490" s="184">
        <v>0</v>
      </c>
      <c r="U1490" s="189">
        <v>0</v>
      </c>
      <c r="V1490" s="185">
        <v>0</v>
      </c>
      <c r="W1490" s="185">
        <v>0</v>
      </c>
      <c r="X1490" s="189">
        <v>0</v>
      </c>
      <c r="Y1490" s="185">
        <v>0</v>
      </c>
      <c r="Z1490" s="190">
        <v>0</v>
      </c>
    </row>
    <row r="1491" spans="1:26" hidden="1">
      <c r="A1491" s="323">
        <f t="shared" si="151"/>
        <v>1485</v>
      </c>
      <c r="B1491" s="324">
        <f t="shared" si="152"/>
        <v>43</v>
      </c>
      <c r="C1491" s="324" t="str">
        <f t="shared" si="152"/>
        <v>Multi-Family Energy Efficiency Rebates</v>
      </c>
      <c r="D1491" s="324" t="str">
        <f t="shared" si="152"/>
        <v>Business, Consumer Low-Income</v>
      </c>
      <c r="E1491" s="324">
        <f t="shared" si="152"/>
        <v>2009</v>
      </c>
      <c r="F1491" s="325" t="str">
        <f t="shared" si="152"/>
        <v>Preliminary</v>
      </c>
      <c r="H1491" s="323">
        <f t="shared" si="150"/>
        <v>187</v>
      </c>
      <c r="I1491" s="325" t="s">
        <v>1251</v>
      </c>
      <c r="K1491" s="326">
        <v>2.5999999999999999E-2</v>
      </c>
      <c r="L1491" s="198">
        <v>114.217</v>
      </c>
      <c r="M1491" s="198">
        <v>2284.34</v>
      </c>
      <c r="N1491" s="327">
        <v>1.0660000000000001E-2</v>
      </c>
      <c r="O1491" s="198">
        <v>46.828969999999998</v>
      </c>
      <c r="P1491" s="198">
        <v>936.57940000000008</v>
      </c>
      <c r="Q1491" s="328">
        <v>41</v>
      </c>
      <c r="R1491" s="329">
        <v>20</v>
      </c>
      <c r="T1491" s="326">
        <v>0</v>
      </c>
      <c r="U1491" s="197">
        <v>0</v>
      </c>
      <c r="V1491" s="198">
        <v>0</v>
      </c>
      <c r="W1491" s="198">
        <v>0</v>
      </c>
      <c r="X1491" s="197">
        <v>0</v>
      </c>
      <c r="Y1491" s="198">
        <v>0</v>
      </c>
      <c r="Z1491" s="199">
        <v>0</v>
      </c>
    </row>
    <row r="1492" spans="1:26" hidden="1">
      <c r="A1492" s="23">
        <f t="shared" si="151"/>
        <v>1486</v>
      </c>
      <c r="B1492" s="24">
        <f t="shared" si="152"/>
        <v>43</v>
      </c>
      <c r="C1492" s="24" t="str">
        <f t="shared" si="152"/>
        <v>Multi-Family Energy Efficiency Rebates</v>
      </c>
      <c r="D1492" s="24" t="str">
        <f t="shared" si="152"/>
        <v>Business, Consumer Low-Income</v>
      </c>
      <c r="E1492" s="24">
        <f t="shared" si="152"/>
        <v>2009</v>
      </c>
      <c r="F1492" s="25" t="str">
        <f t="shared" si="152"/>
        <v>Preliminary</v>
      </c>
      <c r="H1492" s="23">
        <f t="shared" si="150"/>
        <v>188</v>
      </c>
      <c r="I1492" s="25" t="s">
        <v>1252</v>
      </c>
      <c r="K1492" s="184">
        <v>3.9E-2</v>
      </c>
      <c r="L1492" s="185">
        <v>173.55</v>
      </c>
      <c r="M1492" s="185">
        <v>3471</v>
      </c>
      <c r="N1492" s="186">
        <v>1.5990000000000001E-2</v>
      </c>
      <c r="O1492" s="185">
        <v>71.155500000000004</v>
      </c>
      <c r="P1492" s="185">
        <v>1423.11</v>
      </c>
      <c r="Q1492" s="187">
        <v>41</v>
      </c>
      <c r="R1492" s="188">
        <v>20</v>
      </c>
      <c r="T1492" s="184">
        <v>0</v>
      </c>
      <c r="U1492" s="189">
        <v>0</v>
      </c>
      <c r="V1492" s="185">
        <v>0</v>
      </c>
      <c r="W1492" s="185">
        <v>0</v>
      </c>
      <c r="X1492" s="189">
        <v>0</v>
      </c>
      <c r="Y1492" s="185">
        <v>0</v>
      </c>
      <c r="Z1492" s="190">
        <v>0</v>
      </c>
    </row>
    <row r="1493" spans="1:26" hidden="1">
      <c r="A1493" s="323">
        <f t="shared" si="151"/>
        <v>1487</v>
      </c>
      <c r="B1493" s="324">
        <f t="shared" si="152"/>
        <v>43</v>
      </c>
      <c r="C1493" s="324" t="str">
        <f t="shared" si="152"/>
        <v>Multi-Family Energy Efficiency Rebates</v>
      </c>
      <c r="D1493" s="324" t="str">
        <f t="shared" si="152"/>
        <v>Business, Consumer Low-Income</v>
      </c>
      <c r="E1493" s="324">
        <f t="shared" si="152"/>
        <v>2009</v>
      </c>
      <c r="F1493" s="325" t="str">
        <f t="shared" si="152"/>
        <v>Preliminary</v>
      </c>
      <c r="H1493" s="323">
        <f t="shared" si="150"/>
        <v>189</v>
      </c>
      <c r="I1493" s="325" t="s">
        <v>1253</v>
      </c>
      <c r="K1493" s="326">
        <v>1.7000000000000001E-2</v>
      </c>
      <c r="L1493" s="198">
        <v>74.167000000000002</v>
      </c>
      <c r="M1493" s="198">
        <v>1483.34</v>
      </c>
      <c r="N1493" s="327">
        <v>6.9700000000000005E-3</v>
      </c>
      <c r="O1493" s="198">
        <v>30.408470000000001</v>
      </c>
      <c r="P1493" s="198">
        <v>608.1694</v>
      </c>
      <c r="Q1493" s="328">
        <v>41</v>
      </c>
      <c r="R1493" s="329">
        <v>20</v>
      </c>
      <c r="T1493" s="326">
        <v>0</v>
      </c>
      <c r="U1493" s="197">
        <v>0</v>
      </c>
      <c r="V1493" s="198">
        <v>0</v>
      </c>
      <c r="W1493" s="198">
        <v>0</v>
      </c>
      <c r="X1493" s="197">
        <v>0</v>
      </c>
      <c r="Y1493" s="198">
        <v>0</v>
      </c>
      <c r="Z1493" s="199">
        <v>0</v>
      </c>
    </row>
    <row r="1494" spans="1:26" hidden="1">
      <c r="A1494" s="23">
        <f t="shared" si="151"/>
        <v>1488</v>
      </c>
      <c r="B1494" s="24">
        <f t="shared" si="152"/>
        <v>43</v>
      </c>
      <c r="C1494" s="24" t="str">
        <f t="shared" si="152"/>
        <v>Multi-Family Energy Efficiency Rebates</v>
      </c>
      <c r="D1494" s="24" t="str">
        <f t="shared" si="152"/>
        <v>Business, Consumer Low-Income</v>
      </c>
      <c r="E1494" s="24">
        <f t="shared" si="152"/>
        <v>2009</v>
      </c>
      <c r="F1494" s="25" t="str">
        <f t="shared" si="152"/>
        <v>Preliminary</v>
      </c>
      <c r="H1494" s="23">
        <f t="shared" si="150"/>
        <v>190</v>
      </c>
      <c r="I1494" s="25" t="s">
        <v>1254</v>
      </c>
      <c r="K1494" s="184">
        <v>2.8000000000000001E-2</v>
      </c>
      <c r="L1494" s="185">
        <v>126.083</v>
      </c>
      <c r="M1494" s="185">
        <v>2521.66</v>
      </c>
      <c r="N1494" s="186">
        <v>1.1480000000000001E-2</v>
      </c>
      <c r="O1494" s="185">
        <v>51.694030000000005</v>
      </c>
      <c r="P1494" s="185">
        <v>1033.8806</v>
      </c>
      <c r="Q1494" s="187">
        <v>41</v>
      </c>
      <c r="R1494" s="188">
        <v>20</v>
      </c>
      <c r="T1494" s="184">
        <v>0</v>
      </c>
      <c r="U1494" s="189">
        <v>0</v>
      </c>
      <c r="V1494" s="185">
        <v>0</v>
      </c>
      <c r="W1494" s="185">
        <v>0</v>
      </c>
      <c r="X1494" s="189">
        <v>0</v>
      </c>
      <c r="Y1494" s="185">
        <v>0</v>
      </c>
      <c r="Z1494" s="190">
        <v>0</v>
      </c>
    </row>
    <row r="1495" spans="1:26" hidden="1">
      <c r="A1495" s="323">
        <f t="shared" si="151"/>
        <v>1489</v>
      </c>
      <c r="B1495" s="324">
        <f t="shared" si="152"/>
        <v>43</v>
      </c>
      <c r="C1495" s="324" t="str">
        <f t="shared" si="152"/>
        <v>Multi-Family Energy Efficiency Rebates</v>
      </c>
      <c r="D1495" s="324" t="str">
        <f t="shared" si="152"/>
        <v>Business, Consumer Low-Income</v>
      </c>
      <c r="E1495" s="324">
        <f t="shared" si="152"/>
        <v>2009</v>
      </c>
      <c r="F1495" s="325" t="str">
        <f t="shared" si="152"/>
        <v>Preliminary</v>
      </c>
      <c r="H1495" s="323">
        <f t="shared" si="150"/>
        <v>191</v>
      </c>
      <c r="I1495" s="325" t="s">
        <v>1255</v>
      </c>
      <c r="K1495" s="326">
        <v>0.159</v>
      </c>
      <c r="L1495" s="198">
        <v>707.55</v>
      </c>
      <c r="M1495" s="198">
        <v>14151</v>
      </c>
      <c r="N1495" s="327">
        <v>6.5189999999999998E-2</v>
      </c>
      <c r="O1495" s="198">
        <v>290.09550000000002</v>
      </c>
      <c r="P1495" s="198">
        <v>5801.91</v>
      </c>
      <c r="Q1495" s="328">
        <v>41</v>
      </c>
      <c r="R1495" s="329">
        <v>20</v>
      </c>
      <c r="T1495" s="326">
        <v>0</v>
      </c>
      <c r="U1495" s="197">
        <v>0</v>
      </c>
      <c r="V1495" s="198">
        <v>0</v>
      </c>
      <c r="W1495" s="198">
        <v>0</v>
      </c>
      <c r="X1495" s="197">
        <v>0</v>
      </c>
      <c r="Y1495" s="198">
        <v>0</v>
      </c>
      <c r="Z1495" s="199">
        <v>0</v>
      </c>
    </row>
    <row r="1496" spans="1:26" hidden="1">
      <c r="A1496" s="23">
        <f t="shared" si="151"/>
        <v>1490</v>
      </c>
      <c r="B1496" s="24">
        <f t="shared" si="152"/>
        <v>43</v>
      </c>
      <c r="C1496" s="24" t="str">
        <f t="shared" si="152"/>
        <v>Multi-Family Energy Efficiency Rebates</v>
      </c>
      <c r="D1496" s="24" t="str">
        <f t="shared" si="152"/>
        <v>Business, Consumer Low-Income</v>
      </c>
      <c r="E1496" s="24">
        <f t="shared" si="152"/>
        <v>2009</v>
      </c>
      <c r="F1496" s="25" t="str">
        <f t="shared" si="152"/>
        <v>Preliminary</v>
      </c>
      <c r="H1496" s="23">
        <f t="shared" si="150"/>
        <v>192</v>
      </c>
      <c r="I1496" s="25" t="s">
        <v>1256</v>
      </c>
      <c r="K1496" s="184">
        <v>0.155</v>
      </c>
      <c r="L1496" s="185">
        <v>689.75</v>
      </c>
      <c r="M1496" s="185">
        <v>13795</v>
      </c>
      <c r="N1496" s="186">
        <v>6.3549999999999995E-2</v>
      </c>
      <c r="O1496" s="185">
        <v>282.79750000000001</v>
      </c>
      <c r="P1496" s="185">
        <v>5655.95</v>
      </c>
      <c r="Q1496" s="187">
        <v>41</v>
      </c>
      <c r="R1496" s="188">
        <v>20</v>
      </c>
      <c r="T1496" s="184">
        <v>0</v>
      </c>
      <c r="U1496" s="189">
        <v>0</v>
      </c>
      <c r="V1496" s="185">
        <v>0</v>
      </c>
      <c r="W1496" s="185">
        <v>0</v>
      </c>
      <c r="X1496" s="189">
        <v>0</v>
      </c>
      <c r="Y1496" s="185">
        <v>0</v>
      </c>
      <c r="Z1496" s="190">
        <v>0</v>
      </c>
    </row>
    <row r="1497" spans="1:26" hidden="1">
      <c r="A1497" s="323">
        <f t="shared" si="151"/>
        <v>1491</v>
      </c>
      <c r="B1497" s="324">
        <f t="shared" si="152"/>
        <v>43</v>
      </c>
      <c r="C1497" s="324" t="str">
        <f t="shared" si="152"/>
        <v>Multi-Family Energy Efficiency Rebates</v>
      </c>
      <c r="D1497" s="324" t="str">
        <f t="shared" si="152"/>
        <v>Business, Consumer Low-Income</v>
      </c>
      <c r="E1497" s="324">
        <f t="shared" si="152"/>
        <v>2009</v>
      </c>
      <c r="F1497" s="325" t="str">
        <f t="shared" si="152"/>
        <v>Preliminary</v>
      </c>
      <c r="H1497" s="323">
        <f t="shared" si="150"/>
        <v>193</v>
      </c>
      <c r="I1497" s="325" t="s">
        <v>1257</v>
      </c>
      <c r="K1497" s="326">
        <v>0.24199999999999999</v>
      </c>
      <c r="L1497" s="198">
        <v>1076.9000000000001</v>
      </c>
      <c r="M1497" s="198">
        <v>21538</v>
      </c>
      <c r="N1497" s="327">
        <v>9.9220000000000003E-2</v>
      </c>
      <c r="O1497" s="198">
        <v>441.529</v>
      </c>
      <c r="P1497" s="198">
        <v>8830.58</v>
      </c>
      <c r="Q1497" s="328">
        <v>41</v>
      </c>
      <c r="R1497" s="329">
        <v>20</v>
      </c>
      <c r="T1497" s="326">
        <v>0</v>
      </c>
      <c r="U1497" s="197">
        <v>0</v>
      </c>
      <c r="V1497" s="198">
        <v>0</v>
      </c>
      <c r="W1497" s="198">
        <v>0</v>
      </c>
      <c r="X1497" s="197">
        <v>0</v>
      </c>
      <c r="Y1497" s="198">
        <v>0</v>
      </c>
      <c r="Z1497" s="199">
        <v>0</v>
      </c>
    </row>
    <row r="1498" spans="1:26" hidden="1">
      <c r="A1498" s="23">
        <f t="shared" si="151"/>
        <v>1492</v>
      </c>
      <c r="B1498" s="24">
        <f t="shared" ref="B1498:F1513" si="153">B1497</f>
        <v>43</v>
      </c>
      <c r="C1498" s="24" t="str">
        <f t="shared" si="153"/>
        <v>Multi-Family Energy Efficiency Rebates</v>
      </c>
      <c r="D1498" s="24" t="str">
        <f t="shared" si="153"/>
        <v>Business, Consumer Low-Income</v>
      </c>
      <c r="E1498" s="24">
        <f t="shared" si="153"/>
        <v>2009</v>
      </c>
      <c r="F1498" s="25" t="str">
        <f t="shared" si="153"/>
        <v>Preliminary</v>
      </c>
      <c r="H1498" s="23">
        <f t="shared" si="150"/>
        <v>194</v>
      </c>
      <c r="I1498" s="25" t="s">
        <v>1258</v>
      </c>
      <c r="K1498" s="184">
        <v>0.314</v>
      </c>
      <c r="L1498" s="185">
        <v>1397.3</v>
      </c>
      <c r="M1498" s="185">
        <v>27946</v>
      </c>
      <c r="N1498" s="186">
        <v>0.12873999999999999</v>
      </c>
      <c r="O1498" s="185">
        <v>572.89299999999992</v>
      </c>
      <c r="P1498" s="185">
        <v>11457.86</v>
      </c>
      <c r="Q1498" s="187">
        <v>41</v>
      </c>
      <c r="R1498" s="188">
        <v>20</v>
      </c>
      <c r="T1498" s="184">
        <v>0</v>
      </c>
      <c r="U1498" s="189">
        <v>0</v>
      </c>
      <c r="V1498" s="185">
        <v>0</v>
      </c>
      <c r="W1498" s="185">
        <v>0</v>
      </c>
      <c r="X1498" s="189">
        <v>0</v>
      </c>
      <c r="Y1498" s="185">
        <v>0</v>
      </c>
      <c r="Z1498" s="190">
        <v>0</v>
      </c>
    </row>
    <row r="1499" spans="1:26" hidden="1">
      <c r="A1499" s="323">
        <f t="shared" si="151"/>
        <v>1493</v>
      </c>
      <c r="B1499" s="324">
        <f t="shared" si="153"/>
        <v>43</v>
      </c>
      <c r="C1499" s="324" t="str">
        <f t="shared" si="153"/>
        <v>Multi-Family Energy Efficiency Rebates</v>
      </c>
      <c r="D1499" s="324" t="str">
        <f t="shared" si="153"/>
        <v>Business, Consumer Low-Income</v>
      </c>
      <c r="E1499" s="324">
        <f t="shared" si="153"/>
        <v>2009</v>
      </c>
      <c r="F1499" s="325" t="str">
        <f t="shared" si="153"/>
        <v>Preliminary</v>
      </c>
      <c r="H1499" s="323">
        <f t="shared" si="150"/>
        <v>195</v>
      </c>
      <c r="I1499" s="325" t="s">
        <v>1259</v>
      </c>
      <c r="K1499" s="326">
        <v>0.42799999999999999</v>
      </c>
      <c r="L1499" s="198">
        <v>1904.6</v>
      </c>
      <c r="M1499" s="198">
        <v>38092</v>
      </c>
      <c r="N1499" s="327">
        <v>0.17547999999999997</v>
      </c>
      <c r="O1499" s="198">
        <v>780.88599999999997</v>
      </c>
      <c r="P1499" s="198">
        <v>15617.72</v>
      </c>
      <c r="Q1499" s="328">
        <v>41</v>
      </c>
      <c r="R1499" s="329">
        <v>20</v>
      </c>
      <c r="T1499" s="326">
        <v>0</v>
      </c>
      <c r="U1499" s="197">
        <v>0</v>
      </c>
      <c r="V1499" s="198">
        <v>0</v>
      </c>
      <c r="W1499" s="198">
        <v>0</v>
      </c>
      <c r="X1499" s="197">
        <v>0</v>
      </c>
      <c r="Y1499" s="198">
        <v>0</v>
      </c>
      <c r="Z1499" s="199">
        <v>0</v>
      </c>
    </row>
    <row r="1500" spans="1:26" hidden="1">
      <c r="A1500" s="23">
        <f t="shared" si="151"/>
        <v>1494</v>
      </c>
      <c r="B1500" s="24">
        <f t="shared" si="153"/>
        <v>43</v>
      </c>
      <c r="C1500" s="24" t="str">
        <f t="shared" si="153"/>
        <v>Multi-Family Energy Efficiency Rebates</v>
      </c>
      <c r="D1500" s="24" t="str">
        <f t="shared" si="153"/>
        <v>Business, Consumer Low-Income</v>
      </c>
      <c r="E1500" s="24">
        <f t="shared" si="153"/>
        <v>2009</v>
      </c>
      <c r="F1500" s="25" t="str">
        <f t="shared" si="153"/>
        <v>Preliminary</v>
      </c>
      <c r="H1500" s="23">
        <f t="shared" si="150"/>
        <v>196</v>
      </c>
      <c r="I1500" s="25" t="s">
        <v>1260</v>
      </c>
      <c r="K1500" s="184">
        <v>5.6000000000000001E-2</v>
      </c>
      <c r="L1500" s="185">
        <v>249.2</v>
      </c>
      <c r="M1500" s="185">
        <v>4984</v>
      </c>
      <c r="N1500" s="186">
        <v>2.2960000000000001E-2</v>
      </c>
      <c r="O1500" s="185">
        <v>102.17199999999998</v>
      </c>
      <c r="P1500" s="185">
        <v>2043.44</v>
      </c>
      <c r="Q1500" s="187">
        <v>41</v>
      </c>
      <c r="R1500" s="188">
        <v>20</v>
      </c>
      <c r="T1500" s="184">
        <v>0</v>
      </c>
      <c r="U1500" s="189">
        <v>0</v>
      </c>
      <c r="V1500" s="185">
        <v>0</v>
      </c>
      <c r="W1500" s="185">
        <v>0</v>
      </c>
      <c r="X1500" s="189">
        <v>0</v>
      </c>
      <c r="Y1500" s="185">
        <v>0</v>
      </c>
      <c r="Z1500" s="190">
        <v>0</v>
      </c>
    </row>
    <row r="1501" spans="1:26" hidden="1">
      <c r="A1501" s="323">
        <f t="shared" si="151"/>
        <v>1495</v>
      </c>
      <c r="B1501" s="324">
        <f t="shared" si="153"/>
        <v>43</v>
      </c>
      <c r="C1501" s="324" t="str">
        <f t="shared" si="153"/>
        <v>Multi-Family Energy Efficiency Rebates</v>
      </c>
      <c r="D1501" s="324" t="str">
        <f t="shared" si="153"/>
        <v>Business, Consumer Low-Income</v>
      </c>
      <c r="E1501" s="324">
        <f t="shared" si="153"/>
        <v>2009</v>
      </c>
      <c r="F1501" s="325" t="str">
        <f t="shared" si="153"/>
        <v>Preliminary</v>
      </c>
      <c r="H1501" s="323">
        <f t="shared" si="150"/>
        <v>197</v>
      </c>
      <c r="I1501" s="325" t="s">
        <v>1261</v>
      </c>
      <c r="K1501" s="326">
        <v>1.4999999999999999E-2</v>
      </c>
      <c r="L1501" s="198">
        <v>66.75</v>
      </c>
      <c r="M1501" s="198">
        <v>1335</v>
      </c>
      <c r="N1501" s="327">
        <v>6.1500000000000001E-3</v>
      </c>
      <c r="O1501" s="198">
        <v>27.3675</v>
      </c>
      <c r="P1501" s="198">
        <v>547.35</v>
      </c>
      <c r="Q1501" s="328">
        <v>41</v>
      </c>
      <c r="R1501" s="329">
        <v>20</v>
      </c>
      <c r="T1501" s="326">
        <v>0</v>
      </c>
      <c r="U1501" s="197">
        <v>0</v>
      </c>
      <c r="V1501" s="198">
        <v>0</v>
      </c>
      <c r="W1501" s="198">
        <v>0</v>
      </c>
      <c r="X1501" s="197">
        <v>0</v>
      </c>
      <c r="Y1501" s="198">
        <v>0</v>
      </c>
      <c r="Z1501" s="199">
        <v>0</v>
      </c>
    </row>
    <row r="1502" spans="1:26" hidden="1">
      <c r="A1502" s="23">
        <f t="shared" si="151"/>
        <v>1496</v>
      </c>
      <c r="B1502" s="24">
        <f t="shared" si="153"/>
        <v>43</v>
      </c>
      <c r="C1502" s="24" t="str">
        <f t="shared" si="153"/>
        <v>Multi-Family Energy Efficiency Rebates</v>
      </c>
      <c r="D1502" s="24" t="str">
        <f t="shared" si="153"/>
        <v>Business, Consumer Low-Income</v>
      </c>
      <c r="E1502" s="24">
        <f t="shared" si="153"/>
        <v>2009</v>
      </c>
      <c r="F1502" s="25" t="str">
        <f t="shared" si="153"/>
        <v>Preliminary</v>
      </c>
      <c r="H1502" s="23">
        <f t="shared" si="150"/>
        <v>198</v>
      </c>
      <c r="I1502" s="25" t="s">
        <v>1262</v>
      </c>
      <c r="K1502" s="184">
        <v>1.4999999999999999E-2</v>
      </c>
      <c r="L1502" s="185">
        <v>66.75</v>
      </c>
      <c r="M1502" s="185">
        <v>1335</v>
      </c>
      <c r="N1502" s="186">
        <v>6.1500000000000001E-3</v>
      </c>
      <c r="O1502" s="185">
        <v>27.3675</v>
      </c>
      <c r="P1502" s="185">
        <v>547.35</v>
      </c>
      <c r="Q1502" s="187">
        <v>41</v>
      </c>
      <c r="R1502" s="188">
        <v>20</v>
      </c>
      <c r="T1502" s="184">
        <v>0</v>
      </c>
      <c r="U1502" s="189">
        <v>0</v>
      </c>
      <c r="V1502" s="185">
        <v>0</v>
      </c>
      <c r="W1502" s="185">
        <v>0</v>
      </c>
      <c r="X1502" s="189">
        <v>0</v>
      </c>
      <c r="Y1502" s="185">
        <v>0</v>
      </c>
      <c r="Z1502" s="190">
        <v>0</v>
      </c>
    </row>
    <row r="1503" spans="1:26" hidden="1">
      <c r="A1503" s="323">
        <f t="shared" si="151"/>
        <v>1497</v>
      </c>
      <c r="B1503" s="324">
        <f t="shared" si="153"/>
        <v>43</v>
      </c>
      <c r="C1503" s="324" t="str">
        <f t="shared" si="153"/>
        <v>Multi-Family Energy Efficiency Rebates</v>
      </c>
      <c r="D1503" s="324" t="str">
        <f t="shared" si="153"/>
        <v>Business, Consumer Low-Income</v>
      </c>
      <c r="E1503" s="324">
        <f t="shared" si="153"/>
        <v>2009</v>
      </c>
      <c r="F1503" s="325" t="str">
        <f t="shared" si="153"/>
        <v>Preliminary</v>
      </c>
      <c r="H1503" s="323">
        <f t="shared" si="150"/>
        <v>199</v>
      </c>
      <c r="I1503" s="325" t="s">
        <v>1263</v>
      </c>
      <c r="K1503" s="326">
        <v>0.02</v>
      </c>
      <c r="L1503" s="198">
        <v>89</v>
      </c>
      <c r="M1503" s="198">
        <v>1780</v>
      </c>
      <c r="N1503" s="327">
        <v>8.2000000000000007E-3</v>
      </c>
      <c r="O1503" s="198">
        <v>36.49</v>
      </c>
      <c r="P1503" s="198">
        <v>729.8</v>
      </c>
      <c r="Q1503" s="328">
        <v>41</v>
      </c>
      <c r="R1503" s="329">
        <v>20</v>
      </c>
      <c r="T1503" s="326">
        <v>0</v>
      </c>
      <c r="U1503" s="197">
        <v>0</v>
      </c>
      <c r="V1503" s="198">
        <v>0</v>
      </c>
      <c r="W1503" s="198">
        <v>0</v>
      </c>
      <c r="X1503" s="197">
        <v>0</v>
      </c>
      <c r="Y1503" s="198">
        <v>0</v>
      </c>
      <c r="Z1503" s="199">
        <v>0</v>
      </c>
    </row>
    <row r="1504" spans="1:26" hidden="1">
      <c r="A1504" s="23">
        <f t="shared" si="151"/>
        <v>1498</v>
      </c>
      <c r="B1504" s="24">
        <f t="shared" si="153"/>
        <v>43</v>
      </c>
      <c r="C1504" s="24" t="str">
        <f t="shared" si="153"/>
        <v>Multi-Family Energy Efficiency Rebates</v>
      </c>
      <c r="D1504" s="24" t="str">
        <f t="shared" si="153"/>
        <v>Business, Consumer Low-Income</v>
      </c>
      <c r="E1504" s="24">
        <f t="shared" si="153"/>
        <v>2009</v>
      </c>
      <c r="F1504" s="25" t="str">
        <f t="shared" si="153"/>
        <v>Preliminary</v>
      </c>
      <c r="H1504" s="23">
        <f t="shared" si="150"/>
        <v>200</v>
      </c>
      <c r="I1504" s="25" t="s">
        <v>1264</v>
      </c>
      <c r="K1504" s="184">
        <v>0.02</v>
      </c>
      <c r="L1504" s="185">
        <v>89</v>
      </c>
      <c r="M1504" s="185">
        <v>1780</v>
      </c>
      <c r="N1504" s="186">
        <v>8.2000000000000007E-3</v>
      </c>
      <c r="O1504" s="185">
        <v>36.49</v>
      </c>
      <c r="P1504" s="185">
        <v>729.8</v>
      </c>
      <c r="Q1504" s="187">
        <v>41</v>
      </c>
      <c r="R1504" s="188">
        <v>20</v>
      </c>
      <c r="T1504" s="184">
        <v>0</v>
      </c>
      <c r="U1504" s="189">
        <v>0</v>
      </c>
      <c r="V1504" s="185">
        <v>0</v>
      </c>
      <c r="W1504" s="185">
        <v>0</v>
      </c>
      <c r="X1504" s="189">
        <v>0</v>
      </c>
      <c r="Y1504" s="185">
        <v>0</v>
      </c>
      <c r="Z1504" s="190">
        <v>0</v>
      </c>
    </row>
    <row r="1505" spans="1:26" hidden="1">
      <c r="A1505" s="323">
        <f t="shared" si="151"/>
        <v>1499</v>
      </c>
      <c r="B1505" s="324">
        <f t="shared" si="153"/>
        <v>43</v>
      </c>
      <c r="C1505" s="324" t="str">
        <f t="shared" si="153"/>
        <v>Multi-Family Energy Efficiency Rebates</v>
      </c>
      <c r="D1505" s="324" t="str">
        <f t="shared" si="153"/>
        <v>Business, Consumer Low-Income</v>
      </c>
      <c r="E1505" s="324">
        <f t="shared" si="153"/>
        <v>2009</v>
      </c>
      <c r="F1505" s="325" t="str">
        <f t="shared" si="153"/>
        <v>Preliminary</v>
      </c>
      <c r="H1505" s="323">
        <f t="shared" si="150"/>
        <v>201</v>
      </c>
      <c r="I1505" s="325" t="s">
        <v>1265</v>
      </c>
      <c r="K1505" s="326">
        <v>9.6000000000000002E-2</v>
      </c>
      <c r="L1505" s="198">
        <v>427.2</v>
      </c>
      <c r="M1505" s="198">
        <v>8544</v>
      </c>
      <c r="N1505" s="327">
        <v>3.9359999999999999E-2</v>
      </c>
      <c r="O1505" s="198">
        <v>175.15200000000002</v>
      </c>
      <c r="P1505" s="198">
        <v>3503.04</v>
      </c>
      <c r="Q1505" s="328">
        <v>41</v>
      </c>
      <c r="R1505" s="329">
        <v>20</v>
      </c>
      <c r="T1505" s="326">
        <v>0</v>
      </c>
      <c r="U1505" s="197">
        <v>0</v>
      </c>
      <c r="V1505" s="198">
        <v>0</v>
      </c>
      <c r="W1505" s="198">
        <v>0</v>
      </c>
      <c r="X1505" s="197">
        <v>0</v>
      </c>
      <c r="Y1505" s="198">
        <v>0</v>
      </c>
      <c r="Z1505" s="199">
        <v>0</v>
      </c>
    </row>
    <row r="1506" spans="1:26" hidden="1">
      <c r="A1506" s="23">
        <f t="shared" si="151"/>
        <v>1500</v>
      </c>
      <c r="B1506" s="24">
        <f t="shared" si="153"/>
        <v>43</v>
      </c>
      <c r="C1506" s="24" t="str">
        <f t="shared" si="153"/>
        <v>Multi-Family Energy Efficiency Rebates</v>
      </c>
      <c r="D1506" s="24" t="str">
        <f t="shared" si="153"/>
        <v>Business, Consumer Low-Income</v>
      </c>
      <c r="E1506" s="24">
        <f t="shared" si="153"/>
        <v>2009</v>
      </c>
      <c r="F1506" s="25" t="str">
        <f t="shared" si="153"/>
        <v>Preliminary</v>
      </c>
      <c r="H1506" s="23">
        <f t="shared" si="150"/>
        <v>202</v>
      </c>
      <c r="I1506" s="25" t="s">
        <v>1266</v>
      </c>
      <c r="K1506" s="184">
        <v>2.5999999999999999E-2</v>
      </c>
      <c r="L1506" s="185">
        <v>115.7</v>
      </c>
      <c r="M1506" s="185">
        <v>2314</v>
      </c>
      <c r="N1506" s="186">
        <v>1.0660000000000001E-2</v>
      </c>
      <c r="O1506" s="185">
        <v>47.436999999999998</v>
      </c>
      <c r="P1506" s="185">
        <v>948.74</v>
      </c>
      <c r="Q1506" s="187">
        <v>41</v>
      </c>
      <c r="R1506" s="188">
        <v>20</v>
      </c>
      <c r="T1506" s="184">
        <v>0</v>
      </c>
      <c r="U1506" s="189">
        <v>0</v>
      </c>
      <c r="V1506" s="185">
        <v>0</v>
      </c>
      <c r="W1506" s="185">
        <v>0</v>
      </c>
      <c r="X1506" s="189">
        <v>0</v>
      </c>
      <c r="Y1506" s="185">
        <v>0</v>
      </c>
      <c r="Z1506" s="190">
        <v>0</v>
      </c>
    </row>
    <row r="1507" spans="1:26" hidden="1">
      <c r="A1507" s="323">
        <f t="shared" si="151"/>
        <v>1501</v>
      </c>
      <c r="B1507" s="324">
        <f t="shared" si="153"/>
        <v>43</v>
      </c>
      <c r="C1507" s="324" t="str">
        <f t="shared" si="153"/>
        <v>Multi-Family Energy Efficiency Rebates</v>
      </c>
      <c r="D1507" s="324" t="str">
        <f t="shared" si="153"/>
        <v>Business, Consumer Low-Income</v>
      </c>
      <c r="E1507" s="324">
        <f t="shared" si="153"/>
        <v>2009</v>
      </c>
      <c r="F1507" s="325" t="str">
        <f t="shared" si="153"/>
        <v>Preliminary</v>
      </c>
      <c r="H1507" s="323">
        <f t="shared" si="150"/>
        <v>203</v>
      </c>
      <c r="I1507" s="325" t="s">
        <v>1267</v>
      </c>
      <c r="K1507" s="326">
        <v>2.5000000000000001E-2</v>
      </c>
      <c r="L1507" s="198">
        <v>111.25</v>
      </c>
      <c r="M1507" s="198">
        <v>2225</v>
      </c>
      <c r="N1507" s="327">
        <v>1.0250000000000002E-2</v>
      </c>
      <c r="O1507" s="198">
        <v>45.612499999999997</v>
      </c>
      <c r="P1507" s="198">
        <v>912.25</v>
      </c>
      <c r="Q1507" s="328">
        <v>41</v>
      </c>
      <c r="R1507" s="329">
        <v>20</v>
      </c>
      <c r="T1507" s="326">
        <v>0</v>
      </c>
      <c r="U1507" s="197">
        <v>0</v>
      </c>
      <c r="V1507" s="198">
        <v>0</v>
      </c>
      <c r="W1507" s="198">
        <v>0</v>
      </c>
      <c r="X1507" s="197">
        <v>0</v>
      </c>
      <c r="Y1507" s="198">
        <v>0</v>
      </c>
      <c r="Z1507" s="199">
        <v>0</v>
      </c>
    </row>
    <row r="1508" spans="1:26" hidden="1">
      <c r="A1508" s="23">
        <f t="shared" si="151"/>
        <v>1502</v>
      </c>
      <c r="B1508" s="24">
        <f t="shared" si="153"/>
        <v>43</v>
      </c>
      <c r="C1508" s="24" t="str">
        <f t="shared" si="153"/>
        <v>Multi-Family Energy Efficiency Rebates</v>
      </c>
      <c r="D1508" s="24" t="str">
        <f t="shared" si="153"/>
        <v>Business, Consumer Low-Income</v>
      </c>
      <c r="E1508" s="24">
        <f t="shared" si="153"/>
        <v>2009</v>
      </c>
      <c r="F1508" s="25" t="str">
        <f t="shared" si="153"/>
        <v>Preliminary</v>
      </c>
      <c r="H1508" s="23">
        <f t="shared" si="150"/>
        <v>204</v>
      </c>
      <c r="I1508" s="25" t="s">
        <v>1268</v>
      </c>
      <c r="K1508" s="184">
        <v>0.04</v>
      </c>
      <c r="L1508" s="185">
        <v>178</v>
      </c>
      <c r="M1508" s="185">
        <v>3560</v>
      </c>
      <c r="N1508" s="186">
        <v>1.6400000000000001E-2</v>
      </c>
      <c r="O1508" s="185">
        <v>72.98</v>
      </c>
      <c r="P1508" s="185">
        <v>1459.6</v>
      </c>
      <c r="Q1508" s="187">
        <v>41</v>
      </c>
      <c r="R1508" s="188">
        <v>20</v>
      </c>
      <c r="T1508" s="184">
        <v>0</v>
      </c>
      <c r="U1508" s="189">
        <v>0</v>
      </c>
      <c r="V1508" s="185">
        <v>0</v>
      </c>
      <c r="W1508" s="185">
        <v>0</v>
      </c>
      <c r="X1508" s="189">
        <v>0</v>
      </c>
      <c r="Y1508" s="185">
        <v>0</v>
      </c>
      <c r="Z1508" s="190">
        <v>0</v>
      </c>
    </row>
    <row r="1509" spans="1:26" hidden="1">
      <c r="A1509" s="323">
        <f t="shared" si="151"/>
        <v>1503</v>
      </c>
      <c r="B1509" s="324">
        <f t="shared" si="153"/>
        <v>43</v>
      </c>
      <c r="C1509" s="324" t="str">
        <f t="shared" si="153"/>
        <v>Multi-Family Energy Efficiency Rebates</v>
      </c>
      <c r="D1509" s="324" t="str">
        <f t="shared" si="153"/>
        <v>Business, Consumer Low-Income</v>
      </c>
      <c r="E1509" s="324">
        <f t="shared" si="153"/>
        <v>2009</v>
      </c>
      <c r="F1509" s="325" t="str">
        <f t="shared" si="153"/>
        <v>Preliminary</v>
      </c>
      <c r="H1509" s="323">
        <f t="shared" si="150"/>
        <v>205</v>
      </c>
      <c r="I1509" s="325" t="s">
        <v>1269</v>
      </c>
      <c r="K1509" s="326">
        <v>2.5000000000000001E-2</v>
      </c>
      <c r="L1509" s="198">
        <v>111.25</v>
      </c>
      <c r="M1509" s="198">
        <v>2225</v>
      </c>
      <c r="N1509" s="327">
        <v>1.0250000000000002E-2</v>
      </c>
      <c r="O1509" s="198">
        <v>45.612499999999997</v>
      </c>
      <c r="P1509" s="198">
        <v>912.25</v>
      </c>
      <c r="Q1509" s="328">
        <v>41</v>
      </c>
      <c r="R1509" s="329">
        <v>20</v>
      </c>
      <c r="T1509" s="326">
        <v>0</v>
      </c>
      <c r="U1509" s="197">
        <v>0</v>
      </c>
      <c r="V1509" s="198">
        <v>0</v>
      </c>
      <c r="W1509" s="198">
        <v>0</v>
      </c>
      <c r="X1509" s="197">
        <v>0</v>
      </c>
      <c r="Y1509" s="198">
        <v>0</v>
      </c>
      <c r="Z1509" s="199">
        <v>0</v>
      </c>
    </row>
    <row r="1510" spans="1:26" hidden="1">
      <c r="A1510" s="23">
        <f t="shared" si="151"/>
        <v>1504</v>
      </c>
      <c r="B1510" s="24">
        <f t="shared" si="153"/>
        <v>43</v>
      </c>
      <c r="C1510" s="24" t="str">
        <f t="shared" si="153"/>
        <v>Multi-Family Energy Efficiency Rebates</v>
      </c>
      <c r="D1510" s="24" t="str">
        <f t="shared" si="153"/>
        <v>Business, Consumer Low-Income</v>
      </c>
      <c r="E1510" s="24">
        <f t="shared" si="153"/>
        <v>2009</v>
      </c>
      <c r="F1510" s="25" t="str">
        <f t="shared" si="153"/>
        <v>Preliminary</v>
      </c>
      <c r="H1510" s="23">
        <f t="shared" si="150"/>
        <v>206</v>
      </c>
      <c r="I1510" s="25" t="s">
        <v>1270</v>
      </c>
      <c r="K1510" s="184">
        <v>0.06</v>
      </c>
      <c r="L1510" s="185">
        <v>289.25</v>
      </c>
      <c r="M1510" s="185">
        <v>5785</v>
      </c>
      <c r="N1510" s="186">
        <v>2.46E-2</v>
      </c>
      <c r="O1510" s="185">
        <v>118.5925</v>
      </c>
      <c r="P1510" s="185">
        <v>2371.85</v>
      </c>
      <c r="Q1510" s="187">
        <v>41</v>
      </c>
      <c r="R1510" s="188">
        <v>20</v>
      </c>
      <c r="T1510" s="184">
        <v>0</v>
      </c>
      <c r="U1510" s="189">
        <v>0</v>
      </c>
      <c r="V1510" s="185">
        <v>0</v>
      </c>
      <c r="W1510" s="185">
        <v>0</v>
      </c>
      <c r="X1510" s="189">
        <v>0</v>
      </c>
      <c r="Y1510" s="185">
        <v>0</v>
      </c>
      <c r="Z1510" s="190">
        <v>0</v>
      </c>
    </row>
    <row r="1511" spans="1:26" hidden="1">
      <c r="A1511" s="323">
        <f t="shared" si="151"/>
        <v>1505</v>
      </c>
      <c r="B1511" s="324">
        <f t="shared" si="153"/>
        <v>43</v>
      </c>
      <c r="C1511" s="324" t="str">
        <f t="shared" si="153"/>
        <v>Multi-Family Energy Efficiency Rebates</v>
      </c>
      <c r="D1511" s="324" t="str">
        <f t="shared" si="153"/>
        <v>Business, Consumer Low-Income</v>
      </c>
      <c r="E1511" s="324">
        <f t="shared" si="153"/>
        <v>2009</v>
      </c>
      <c r="F1511" s="325" t="str">
        <f t="shared" si="153"/>
        <v>Preliminary</v>
      </c>
      <c r="H1511" s="323">
        <f t="shared" si="150"/>
        <v>207</v>
      </c>
      <c r="I1511" s="325" t="s">
        <v>1271</v>
      </c>
      <c r="K1511" s="326">
        <v>0.128</v>
      </c>
      <c r="L1511" s="198">
        <v>569.6</v>
      </c>
      <c r="M1511" s="198">
        <v>11392</v>
      </c>
      <c r="N1511" s="327">
        <v>5.2479999999999999E-2</v>
      </c>
      <c r="O1511" s="198">
        <v>233.53600000000003</v>
      </c>
      <c r="P1511" s="198">
        <v>4670.72</v>
      </c>
      <c r="Q1511" s="328">
        <v>41</v>
      </c>
      <c r="R1511" s="329">
        <v>20</v>
      </c>
      <c r="T1511" s="326">
        <v>0</v>
      </c>
      <c r="U1511" s="197">
        <v>0</v>
      </c>
      <c r="V1511" s="198">
        <v>0</v>
      </c>
      <c r="W1511" s="198">
        <v>0</v>
      </c>
      <c r="X1511" s="197">
        <v>0</v>
      </c>
      <c r="Y1511" s="198">
        <v>0</v>
      </c>
      <c r="Z1511" s="199">
        <v>0</v>
      </c>
    </row>
    <row r="1512" spans="1:26" hidden="1">
      <c r="A1512" s="23">
        <f t="shared" si="151"/>
        <v>1506</v>
      </c>
      <c r="B1512" s="24">
        <f t="shared" si="153"/>
        <v>43</v>
      </c>
      <c r="C1512" s="24" t="str">
        <f t="shared" si="153"/>
        <v>Multi-Family Energy Efficiency Rebates</v>
      </c>
      <c r="D1512" s="24" t="str">
        <f t="shared" si="153"/>
        <v>Business, Consumer Low-Income</v>
      </c>
      <c r="E1512" s="24">
        <f t="shared" si="153"/>
        <v>2009</v>
      </c>
      <c r="F1512" s="25" t="str">
        <f t="shared" si="153"/>
        <v>Preliminary</v>
      </c>
      <c r="H1512" s="23">
        <f t="shared" si="150"/>
        <v>208</v>
      </c>
      <c r="I1512" s="25" t="s">
        <v>1272</v>
      </c>
      <c r="K1512" s="184">
        <v>0.22600000000000001</v>
      </c>
      <c r="L1512" s="185">
        <v>1005.7</v>
      </c>
      <c r="M1512" s="185">
        <v>20114</v>
      </c>
      <c r="N1512" s="186">
        <v>9.2660000000000006E-2</v>
      </c>
      <c r="O1512" s="185">
        <v>412.33700000000005</v>
      </c>
      <c r="P1512" s="185">
        <v>8246.74</v>
      </c>
      <c r="Q1512" s="187">
        <v>41</v>
      </c>
      <c r="R1512" s="188">
        <v>20</v>
      </c>
      <c r="T1512" s="184">
        <v>0</v>
      </c>
      <c r="U1512" s="189">
        <v>0</v>
      </c>
      <c r="V1512" s="185">
        <v>0</v>
      </c>
      <c r="W1512" s="185">
        <v>0</v>
      </c>
      <c r="X1512" s="189">
        <v>0</v>
      </c>
      <c r="Y1512" s="185">
        <v>0</v>
      </c>
      <c r="Z1512" s="190">
        <v>0</v>
      </c>
    </row>
    <row r="1513" spans="1:26" hidden="1">
      <c r="A1513" s="323">
        <f t="shared" si="151"/>
        <v>1507</v>
      </c>
      <c r="B1513" s="324">
        <f t="shared" si="153"/>
        <v>43</v>
      </c>
      <c r="C1513" s="324" t="str">
        <f t="shared" si="153"/>
        <v>Multi-Family Energy Efficiency Rebates</v>
      </c>
      <c r="D1513" s="324" t="str">
        <f t="shared" si="153"/>
        <v>Business, Consumer Low-Income</v>
      </c>
      <c r="E1513" s="324">
        <f t="shared" si="153"/>
        <v>2009</v>
      </c>
      <c r="F1513" s="325" t="str">
        <f t="shared" si="153"/>
        <v>Preliminary</v>
      </c>
      <c r="H1513" s="323">
        <f t="shared" si="150"/>
        <v>209</v>
      </c>
      <c r="I1513" s="325" t="s">
        <v>1273</v>
      </c>
      <c r="K1513" s="326">
        <v>0.04</v>
      </c>
      <c r="L1513" s="198">
        <v>178</v>
      </c>
      <c r="M1513" s="198">
        <v>3560</v>
      </c>
      <c r="N1513" s="327">
        <v>1.6400000000000001E-2</v>
      </c>
      <c r="O1513" s="198">
        <v>72.98</v>
      </c>
      <c r="P1513" s="198">
        <v>1459.6</v>
      </c>
      <c r="Q1513" s="328">
        <v>41</v>
      </c>
      <c r="R1513" s="329">
        <v>20</v>
      </c>
      <c r="T1513" s="326">
        <v>0</v>
      </c>
      <c r="U1513" s="197">
        <v>0</v>
      </c>
      <c r="V1513" s="198">
        <v>0</v>
      </c>
      <c r="W1513" s="198">
        <v>0</v>
      </c>
      <c r="X1513" s="197">
        <v>0</v>
      </c>
      <c r="Y1513" s="198">
        <v>0</v>
      </c>
      <c r="Z1513" s="199">
        <v>0</v>
      </c>
    </row>
    <row r="1514" spans="1:26" hidden="1">
      <c r="A1514" s="23">
        <f t="shared" si="151"/>
        <v>1508</v>
      </c>
      <c r="B1514" s="24">
        <f t="shared" ref="B1514:F1529" si="154">B1513</f>
        <v>43</v>
      </c>
      <c r="C1514" s="24" t="str">
        <f t="shared" si="154"/>
        <v>Multi-Family Energy Efficiency Rebates</v>
      </c>
      <c r="D1514" s="24" t="str">
        <f t="shared" si="154"/>
        <v>Business, Consumer Low-Income</v>
      </c>
      <c r="E1514" s="24">
        <f t="shared" si="154"/>
        <v>2009</v>
      </c>
      <c r="F1514" s="25" t="str">
        <f t="shared" si="154"/>
        <v>Preliminary</v>
      </c>
      <c r="H1514" s="23">
        <f t="shared" si="150"/>
        <v>210</v>
      </c>
      <c r="I1514" s="25" t="s">
        <v>1274</v>
      </c>
      <c r="K1514" s="184">
        <v>5.5E-2</v>
      </c>
      <c r="L1514" s="185">
        <v>244.75</v>
      </c>
      <c r="M1514" s="185">
        <v>4895</v>
      </c>
      <c r="N1514" s="186">
        <v>2.2550000000000001E-2</v>
      </c>
      <c r="O1514" s="185">
        <v>100.3475</v>
      </c>
      <c r="P1514" s="185">
        <v>2006.95</v>
      </c>
      <c r="Q1514" s="187">
        <v>41</v>
      </c>
      <c r="R1514" s="188">
        <v>20</v>
      </c>
      <c r="T1514" s="184">
        <v>0</v>
      </c>
      <c r="U1514" s="189">
        <v>0</v>
      </c>
      <c r="V1514" s="185">
        <v>0</v>
      </c>
      <c r="W1514" s="185">
        <v>0</v>
      </c>
      <c r="X1514" s="189">
        <v>0</v>
      </c>
      <c r="Y1514" s="185">
        <v>0</v>
      </c>
      <c r="Z1514" s="190">
        <v>0</v>
      </c>
    </row>
    <row r="1515" spans="1:26" hidden="1">
      <c r="A1515" s="323">
        <f t="shared" si="151"/>
        <v>1509</v>
      </c>
      <c r="B1515" s="324">
        <f t="shared" si="154"/>
        <v>43</v>
      </c>
      <c r="C1515" s="324" t="str">
        <f t="shared" si="154"/>
        <v>Multi-Family Energy Efficiency Rebates</v>
      </c>
      <c r="D1515" s="324" t="str">
        <f t="shared" si="154"/>
        <v>Business, Consumer Low-Income</v>
      </c>
      <c r="E1515" s="324">
        <f t="shared" si="154"/>
        <v>2009</v>
      </c>
      <c r="F1515" s="325" t="str">
        <f t="shared" si="154"/>
        <v>Preliminary</v>
      </c>
      <c r="H1515" s="323">
        <f t="shared" si="150"/>
        <v>211</v>
      </c>
      <c r="I1515" s="325" t="s">
        <v>1275</v>
      </c>
      <c r="K1515" s="326">
        <v>7.4999999999999997E-2</v>
      </c>
      <c r="L1515" s="198">
        <v>333.75</v>
      </c>
      <c r="M1515" s="198">
        <v>6675</v>
      </c>
      <c r="N1515" s="327">
        <v>3.0749999999999996E-2</v>
      </c>
      <c r="O1515" s="198">
        <v>136.83750000000001</v>
      </c>
      <c r="P1515" s="198">
        <v>2736.75</v>
      </c>
      <c r="Q1515" s="328">
        <v>41</v>
      </c>
      <c r="R1515" s="329">
        <v>20</v>
      </c>
      <c r="T1515" s="326">
        <v>0</v>
      </c>
      <c r="U1515" s="197">
        <v>0</v>
      </c>
      <c r="V1515" s="198">
        <v>0</v>
      </c>
      <c r="W1515" s="198">
        <v>0</v>
      </c>
      <c r="X1515" s="197">
        <v>0</v>
      </c>
      <c r="Y1515" s="198">
        <v>0</v>
      </c>
      <c r="Z1515" s="199">
        <v>0</v>
      </c>
    </row>
    <row r="1516" spans="1:26" hidden="1">
      <c r="A1516" s="23">
        <f t="shared" si="151"/>
        <v>1510</v>
      </c>
      <c r="B1516" s="24">
        <f t="shared" si="154"/>
        <v>43</v>
      </c>
      <c r="C1516" s="24" t="str">
        <f t="shared" si="154"/>
        <v>Multi-Family Energy Efficiency Rebates</v>
      </c>
      <c r="D1516" s="24" t="str">
        <f t="shared" si="154"/>
        <v>Business, Consumer Low-Income</v>
      </c>
      <c r="E1516" s="24">
        <f t="shared" si="154"/>
        <v>2009</v>
      </c>
      <c r="F1516" s="25" t="str">
        <f t="shared" si="154"/>
        <v>Preliminary</v>
      </c>
      <c r="H1516" s="23">
        <f t="shared" si="150"/>
        <v>212</v>
      </c>
      <c r="I1516" s="25" t="s">
        <v>1276</v>
      </c>
      <c r="K1516" s="184">
        <v>8.1000000000000003E-2</v>
      </c>
      <c r="L1516" s="185">
        <v>360.45</v>
      </c>
      <c r="M1516" s="185">
        <v>7209</v>
      </c>
      <c r="N1516" s="186">
        <v>3.3210000000000003E-2</v>
      </c>
      <c r="O1516" s="185">
        <v>147.78449999999998</v>
      </c>
      <c r="P1516" s="185">
        <v>2955.69</v>
      </c>
      <c r="Q1516" s="187">
        <v>41</v>
      </c>
      <c r="R1516" s="188">
        <v>20</v>
      </c>
      <c r="T1516" s="184">
        <v>0</v>
      </c>
      <c r="U1516" s="189">
        <v>0</v>
      </c>
      <c r="V1516" s="185">
        <v>0</v>
      </c>
      <c r="W1516" s="185">
        <v>0</v>
      </c>
      <c r="X1516" s="189">
        <v>0</v>
      </c>
      <c r="Y1516" s="185">
        <v>0</v>
      </c>
      <c r="Z1516" s="190">
        <v>0</v>
      </c>
    </row>
    <row r="1517" spans="1:26" hidden="1">
      <c r="A1517" s="323">
        <f t="shared" si="151"/>
        <v>1511</v>
      </c>
      <c r="B1517" s="324">
        <f t="shared" si="154"/>
        <v>43</v>
      </c>
      <c r="C1517" s="324" t="str">
        <f t="shared" si="154"/>
        <v>Multi-Family Energy Efficiency Rebates</v>
      </c>
      <c r="D1517" s="324" t="str">
        <f t="shared" si="154"/>
        <v>Business, Consumer Low-Income</v>
      </c>
      <c r="E1517" s="324">
        <f t="shared" si="154"/>
        <v>2009</v>
      </c>
      <c r="F1517" s="325" t="str">
        <f t="shared" si="154"/>
        <v>Preliminary</v>
      </c>
      <c r="H1517" s="323">
        <f t="shared" si="150"/>
        <v>213</v>
      </c>
      <c r="I1517" s="325" t="s">
        <v>1277</v>
      </c>
      <c r="K1517" s="326">
        <v>9.5000000000000001E-2</v>
      </c>
      <c r="L1517" s="198">
        <v>422.75</v>
      </c>
      <c r="M1517" s="198">
        <v>8455</v>
      </c>
      <c r="N1517" s="327">
        <v>3.8949999999999999E-2</v>
      </c>
      <c r="O1517" s="198">
        <v>173.32749999999999</v>
      </c>
      <c r="P1517" s="198">
        <v>3466.55</v>
      </c>
      <c r="Q1517" s="328">
        <v>41</v>
      </c>
      <c r="R1517" s="329">
        <v>20</v>
      </c>
      <c r="T1517" s="326">
        <v>0</v>
      </c>
      <c r="U1517" s="197">
        <v>0</v>
      </c>
      <c r="V1517" s="198">
        <v>0</v>
      </c>
      <c r="W1517" s="198">
        <v>0</v>
      </c>
      <c r="X1517" s="197">
        <v>0</v>
      </c>
      <c r="Y1517" s="198">
        <v>0</v>
      </c>
      <c r="Z1517" s="199">
        <v>0</v>
      </c>
    </row>
    <row r="1518" spans="1:26" hidden="1">
      <c r="A1518" s="23">
        <f t="shared" si="151"/>
        <v>1512</v>
      </c>
      <c r="B1518" s="24">
        <f t="shared" si="154"/>
        <v>43</v>
      </c>
      <c r="C1518" s="24" t="str">
        <f t="shared" si="154"/>
        <v>Multi-Family Energy Efficiency Rebates</v>
      </c>
      <c r="D1518" s="24" t="str">
        <f t="shared" si="154"/>
        <v>Business, Consumer Low-Income</v>
      </c>
      <c r="E1518" s="24">
        <f t="shared" si="154"/>
        <v>2009</v>
      </c>
      <c r="F1518" s="25" t="str">
        <f t="shared" si="154"/>
        <v>Preliminary</v>
      </c>
      <c r="H1518" s="23">
        <f t="shared" si="150"/>
        <v>214</v>
      </c>
      <c r="I1518" s="25" t="s">
        <v>1278</v>
      </c>
      <c r="K1518" s="184">
        <v>0.09</v>
      </c>
      <c r="L1518" s="185">
        <v>400.5</v>
      </c>
      <c r="M1518" s="185">
        <v>8010</v>
      </c>
      <c r="N1518" s="186">
        <v>3.6900000000000002E-2</v>
      </c>
      <c r="O1518" s="185">
        <v>164.20500000000001</v>
      </c>
      <c r="P1518" s="185">
        <v>3284.1</v>
      </c>
      <c r="Q1518" s="187">
        <v>41</v>
      </c>
      <c r="R1518" s="188">
        <v>20</v>
      </c>
      <c r="T1518" s="184">
        <v>0</v>
      </c>
      <c r="U1518" s="189">
        <v>0</v>
      </c>
      <c r="V1518" s="185">
        <v>0</v>
      </c>
      <c r="W1518" s="185">
        <v>0</v>
      </c>
      <c r="X1518" s="189">
        <v>0</v>
      </c>
      <c r="Y1518" s="185">
        <v>0</v>
      </c>
      <c r="Z1518" s="190">
        <v>0</v>
      </c>
    </row>
    <row r="1519" spans="1:26" hidden="1">
      <c r="A1519" s="323">
        <f t="shared" si="151"/>
        <v>1513</v>
      </c>
      <c r="B1519" s="324">
        <f t="shared" si="154"/>
        <v>43</v>
      </c>
      <c r="C1519" s="324" t="str">
        <f t="shared" si="154"/>
        <v>Multi-Family Energy Efficiency Rebates</v>
      </c>
      <c r="D1519" s="324" t="str">
        <f t="shared" si="154"/>
        <v>Business, Consumer Low-Income</v>
      </c>
      <c r="E1519" s="324">
        <f t="shared" si="154"/>
        <v>2009</v>
      </c>
      <c r="F1519" s="325" t="str">
        <f t="shared" si="154"/>
        <v>Preliminary</v>
      </c>
      <c r="H1519" s="323">
        <f t="shared" si="150"/>
        <v>215</v>
      </c>
      <c r="I1519" s="325" t="s">
        <v>1279</v>
      </c>
      <c r="K1519" s="326">
        <v>0.09</v>
      </c>
      <c r="L1519" s="198">
        <v>400.5</v>
      </c>
      <c r="M1519" s="198">
        <v>8010</v>
      </c>
      <c r="N1519" s="327">
        <v>3.6900000000000002E-2</v>
      </c>
      <c r="O1519" s="198">
        <v>164.20500000000001</v>
      </c>
      <c r="P1519" s="198">
        <v>3284.1</v>
      </c>
      <c r="Q1519" s="328">
        <v>41</v>
      </c>
      <c r="R1519" s="329">
        <v>20</v>
      </c>
      <c r="T1519" s="326">
        <v>0</v>
      </c>
      <c r="U1519" s="197">
        <v>0</v>
      </c>
      <c r="V1519" s="198">
        <v>0</v>
      </c>
      <c r="W1519" s="198">
        <v>0</v>
      </c>
      <c r="X1519" s="197">
        <v>0</v>
      </c>
      <c r="Y1519" s="198">
        <v>0</v>
      </c>
      <c r="Z1519" s="199">
        <v>0</v>
      </c>
    </row>
    <row r="1520" spans="1:26" hidden="1">
      <c r="A1520" s="23">
        <f t="shared" si="151"/>
        <v>1514</v>
      </c>
      <c r="B1520" s="24">
        <f t="shared" si="154"/>
        <v>43</v>
      </c>
      <c r="C1520" s="24" t="str">
        <f t="shared" si="154"/>
        <v>Multi-Family Energy Efficiency Rebates</v>
      </c>
      <c r="D1520" s="24" t="str">
        <f t="shared" si="154"/>
        <v>Business, Consumer Low-Income</v>
      </c>
      <c r="E1520" s="24">
        <f t="shared" si="154"/>
        <v>2009</v>
      </c>
      <c r="F1520" s="25" t="str">
        <f t="shared" si="154"/>
        <v>Preliminary</v>
      </c>
      <c r="H1520" s="23">
        <f t="shared" si="150"/>
        <v>216</v>
      </c>
      <c r="I1520" s="25" t="s">
        <v>1280</v>
      </c>
      <c r="K1520" s="184">
        <v>0.05</v>
      </c>
      <c r="L1520" s="185">
        <v>0</v>
      </c>
      <c r="M1520" s="185">
        <v>0</v>
      </c>
      <c r="N1520" s="186">
        <v>2.0500000000000004E-2</v>
      </c>
      <c r="O1520" s="185">
        <v>0</v>
      </c>
      <c r="P1520" s="185">
        <v>0</v>
      </c>
      <c r="Q1520" s="187">
        <v>41</v>
      </c>
      <c r="R1520" s="188">
        <v>20</v>
      </c>
      <c r="T1520" s="184">
        <v>0</v>
      </c>
      <c r="U1520" s="189">
        <v>0</v>
      </c>
      <c r="V1520" s="185">
        <v>0</v>
      </c>
      <c r="W1520" s="185">
        <v>0</v>
      </c>
      <c r="X1520" s="189">
        <v>0</v>
      </c>
      <c r="Y1520" s="185">
        <v>0</v>
      </c>
      <c r="Z1520" s="190">
        <v>0</v>
      </c>
    </row>
    <row r="1521" spans="1:26" hidden="1">
      <c r="A1521" s="323">
        <f t="shared" si="151"/>
        <v>1515</v>
      </c>
      <c r="B1521" s="324">
        <f t="shared" si="154"/>
        <v>43</v>
      </c>
      <c r="C1521" s="324" t="str">
        <f t="shared" si="154"/>
        <v>Multi-Family Energy Efficiency Rebates</v>
      </c>
      <c r="D1521" s="324" t="str">
        <f t="shared" si="154"/>
        <v>Business, Consumer Low-Income</v>
      </c>
      <c r="E1521" s="324">
        <f t="shared" si="154"/>
        <v>2009</v>
      </c>
      <c r="F1521" s="325" t="str">
        <f t="shared" si="154"/>
        <v>Preliminary</v>
      </c>
      <c r="H1521" s="323">
        <f t="shared" si="150"/>
        <v>217</v>
      </c>
      <c r="I1521" s="325" t="s">
        <v>1281</v>
      </c>
      <c r="K1521" s="326">
        <v>7.5999999999999998E-2</v>
      </c>
      <c r="L1521" s="198">
        <v>0</v>
      </c>
      <c r="M1521" s="198">
        <v>0</v>
      </c>
      <c r="N1521" s="327">
        <v>3.116E-2</v>
      </c>
      <c r="O1521" s="198">
        <v>0</v>
      </c>
      <c r="P1521" s="198">
        <v>0</v>
      </c>
      <c r="Q1521" s="328">
        <v>41</v>
      </c>
      <c r="R1521" s="329">
        <v>20</v>
      </c>
      <c r="T1521" s="326">
        <v>0</v>
      </c>
      <c r="U1521" s="197">
        <v>0</v>
      </c>
      <c r="V1521" s="198">
        <v>0</v>
      </c>
      <c r="W1521" s="198">
        <v>0</v>
      </c>
      <c r="X1521" s="197">
        <v>0</v>
      </c>
      <c r="Y1521" s="198">
        <v>0</v>
      </c>
      <c r="Z1521" s="199">
        <v>0</v>
      </c>
    </row>
    <row r="1522" spans="1:26" hidden="1">
      <c r="A1522" s="23">
        <f t="shared" si="151"/>
        <v>1516</v>
      </c>
      <c r="B1522" s="24">
        <f t="shared" si="154"/>
        <v>43</v>
      </c>
      <c r="C1522" s="24" t="str">
        <f t="shared" si="154"/>
        <v>Multi-Family Energy Efficiency Rebates</v>
      </c>
      <c r="D1522" s="24" t="str">
        <f t="shared" si="154"/>
        <v>Business, Consumer Low-Income</v>
      </c>
      <c r="E1522" s="24">
        <f t="shared" si="154"/>
        <v>2009</v>
      </c>
      <c r="F1522" s="25" t="str">
        <f t="shared" si="154"/>
        <v>Preliminary</v>
      </c>
      <c r="H1522" s="23">
        <f t="shared" si="150"/>
        <v>218</v>
      </c>
      <c r="I1522" s="25" t="s">
        <v>1282</v>
      </c>
      <c r="K1522" s="184">
        <v>7.5999999999999998E-2</v>
      </c>
      <c r="L1522" s="185">
        <v>0</v>
      </c>
      <c r="M1522" s="185">
        <v>0</v>
      </c>
      <c r="N1522" s="186">
        <v>3.116E-2</v>
      </c>
      <c r="O1522" s="185">
        <v>0</v>
      </c>
      <c r="P1522" s="185">
        <v>0</v>
      </c>
      <c r="Q1522" s="187">
        <v>41</v>
      </c>
      <c r="R1522" s="188">
        <v>20</v>
      </c>
      <c r="T1522" s="184">
        <v>0</v>
      </c>
      <c r="U1522" s="189">
        <v>0</v>
      </c>
      <c r="V1522" s="185">
        <v>0</v>
      </c>
      <c r="W1522" s="185">
        <v>0</v>
      </c>
      <c r="X1522" s="189">
        <v>0</v>
      </c>
      <c r="Y1522" s="185">
        <v>0</v>
      </c>
      <c r="Z1522" s="190">
        <v>0</v>
      </c>
    </row>
    <row r="1523" spans="1:26" hidden="1">
      <c r="A1523" s="323">
        <f t="shared" si="151"/>
        <v>1517</v>
      </c>
      <c r="B1523" s="324">
        <f t="shared" si="154"/>
        <v>43</v>
      </c>
      <c r="C1523" s="324" t="str">
        <f t="shared" si="154"/>
        <v>Multi-Family Energy Efficiency Rebates</v>
      </c>
      <c r="D1523" s="324" t="str">
        <f t="shared" si="154"/>
        <v>Business, Consumer Low-Income</v>
      </c>
      <c r="E1523" s="324">
        <f t="shared" si="154"/>
        <v>2009</v>
      </c>
      <c r="F1523" s="325" t="str">
        <f t="shared" si="154"/>
        <v>Preliminary</v>
      </c>
      <c r="H1523" s="323">
        <f t="shared" si="150"/>
        <v>219</v>
      </c>
      <c r="I1523" s="325" t="s">
        <v>1283</v>
      </c>
      <c r="K1523" s="326">
        <v>0.32500000000000001</v>
      </c>
      <c r="L1523" s="198">
        <v>712.98789999999997</v>
      </c>
      <c r="M1523" s="198">
        <v>14259.758</v>
      </c>
      <c r="N1523" s="327">
        <v>0.13325000000000001</v>
      </c>
      <c r="O1523" s="198">
        <v>292.325039</v>
      </c>
      <c r="P1523" s="198">
        <v>5846.5007799999994</v>
      </c>
      <c r="Q1523" s="328">
        <v>41</v>
      </c>
      <c r="R1523" s="329">
        <v>20</v>
      </c>
      <c r="T1523" s="326">
        <v>0</v>
      </c>
      <c r="U1523" s="197">
        <v>0</v>
      </c>
      <c r="V1523" s="198">
        <v>0</v>
      </c>
      <c r="W1523" s="198">
        <v>0</v>
      </c>
      <c r="X1523" s="197">
        <v>0</v>
      </c>
      <c r="Y1523" s="198">
        <v>0</v>
      </c>
      <c r="Z1523" s="199">
        <v>0</v>
      </c>
    </row>
    <row r="1524" spans="1:26" hidden="1">
      <c r="A1524" s="23">
        <f t="shared" si="151"/>
        <v>1518</v>
      </c>
      <c r="B1524" s="24">
        <f t="shared" si="154"/>
        <v>43</v>
      </c>
      <c r="C1524" s="24" t="str">
        <f t="shared" si="154"/>
        <v>Multi-Family Energy Efficiency Rebates</v>
      </c>
      <c r="D1524" s="24" t="str">
        <f t="shared" si="154"/>
        <v>Business, Consumer Low-Income</v>
      </c>
      <c r="E1524" s="24">
        <f t="shared" si="154"/>
        <v>2009</v>
      </c>
      <c r="F1524" s="25" t="str">
        <f t="shared" si="154"/>
        <v>Preliminary</v>
      </c>
      <c r="H1524" s="23">
        <f t="shared" si="150"/>
        <v>220</v>
      </c>
      <c r="I1524" s="25" t="s">
        <v>1284</v>
      </c>
      <c r="K1524" s="184">
        <v>0.12</v>
      </c>
      <c r="L1524" s="185">
        <v>-1485.8</v>
      </c>
      <c r="M1524" s="185">
        <v>-29716</v>
      </c>
      <c r="N1524" s="186">
        <v>4.9200000000000001E-2</v>
      </c>
      <c r="O1524" s="185">
        <v>-609.178</v>
      </c>
      <c r="P1524" s="185">
        <v>-12183.56</v>
      </c>
      <c r="Q1524" s="187">
        <v>41</v>
      </c>
      <c r="R1524" s="188">
        <v>20</v>
      </c>
      <c r="T1524" s="184">
        <v>0</v>
      </c>
      <c r="U1524" s="189">
        <v>0</v>
      </c>
      <c r="V1524" s="185">
        <v>0</v>
      </c>
      <c r="W1524" s="185">
        <v>0</v>
      </c>
      <c r="X1524" s="189">
        <v>0</v>
      </c>
      <c r="Y1524" s="185">
        <v>0</v>
      </c>
      <c r="Z1524" s="190">
        <v>0</v>
      </c>
    </row>
    <row r="1525" spans="1:26" hidden="1">
      <c r="A1525" s="323">
        <f t="shared" si="151"/>
        <v>1519</v>
      </c>
      <c r="B1525" s="324">
        <f t="shared" si="154"/>
        <v>43</v>
      </c>
      <c r="C1525" s="324" t="str">
        <f t="shared" si="154"/>
        <v>Multi-Family Energy Efficiency Rebates</v>
      </c>
      <c r="D1525" s="324" t="str">
        <f t="shared" si="154"/>
        <v>Business, Consumer Low-Income</v>
      </c>
      <c r="E1525" s="324">
        <f t="shared" si="154"/>
        <v>2009</v>
      </c>
      <c r="F1525" s="325" t="str">
        <f t="shared" si="154"/>
        <v>Preliminary</v>
      </c>
      <c r="H1525" s="323">
        <f t="shared" si="150"/>
        <v>221</v>
      </c>
      <c r="I1525" s="325" t="s">
        <v>1285</v>
      </c>
      <c r="K1525" s="326">
        <v>0.505</v>
      </c>
      <c r="L1525" s="198">
        <v>1385.4949999999999</v>
      </c>
      <c r="M1525" s="198">
        <v>27709.9</v>
      </c>
      <c r="N1525" s="327">
        <v>0.20705000000000001</v>
      </c>
      <c r="O1525" s="198">
        <v>568.05295000000001</v>
      </c>
      <c r="P1525" s="198">
        <v>11361.058999999999</v>
      </c>
      <c r="Q1525" s="328">
        <v>41</v>
      </c>
      <c r="R1525" s="329">
        <v>20</v>
      </c>
      <c r="T1525" s="326">
        <v>0</v>
      </c>
      <c r="U1525" s="197">
        <v>0</v>
      </c>
      <c r="V1525" s="198">
        <v>0</v>
      </c>
      <c r="W1525" s="198">
        <v>0</v>
      </c>
      <c r="X1525" s="197">
        <v>0</v>
      </c>
      <c r="Y1525" s="198">
        <v>0</v>
      </c>
      <c r="Z1525" s="199">
        <v>0</v>
      </c>
    </row>
    <row r="1526" spans="1:26" hidden="1">
      <c r="A1526" s="23">
        <f t="shared" si="151"/>
        <v>1520</v>
      </c>
      <c r="B1526" s="24">
        <f t="shared" si="154"/>
        <v>43</v>
      </c>
      <c r="C1526" s="24" t="str">
        <f t="shared" si="154"/>
        <v>Multi-Family Energy Efficiency Rebates</v>
      </c>
      <c r="D1526" s="24" t="str">
        <f t="shared" si="154"/>
        <v>Business, Consumer Low-Income</v>
      </c>
      <c r="E1526" s="24">
        <f t="shared" si="154"/>
        <v>2009</v>
      </c>
      <c r="F1526" s="25" t="str">
        <f t="shared" si="154"/>
        <v>Preliminary</v>
      </c>
      <c r="H1526" s="23">
        <f t="shared" si="150"/>
        <v>222</v>
      </c>
      <c r="I1526" s="25" t="s">
        <v>1286</v>
      </c>
      <c r="K1526" s="184">
        <v>0.313</v>
      </c>
      <c r="L1526" s="185">
        <v>-50</v>
      </c>
      <c r="M1526" s="185">
        <v>-1000</v>
      </c>
      <c r="N1526" s="186">
        <v>0.12833</v>
      </c>
      <c r="O1526" s="185">
        <v>-20.5</v>
      </c>
      <c r="P1526" s="185">
        <v>-410</v>
      </c>
      <c r="Q1526" s="187">
        <v>41</v>
      </c>
      <c r="R1526" s="188">
        <v>20</v>
      </c>
      <c r="T1526" s="184">
        <v>0</v>
      </c>
      <c r="U1526" s="189">
        <v>0</v>
      </c>
      <c r="V1526" s="185">
        <v>0</v>
      </c>
      <c r="W1526" s="185">
        <v>0</v>
      </c>
      <c r="X1526" s="189">
        <v>0</v>
      </c>
      <c r="Y1526" s="185">
        <v>0</v>
      </c>
      <c r="Z1526" s="190">
        <v>0</v>
      </c>
    </row>
    <row r="1527" spans="1:26" hidden="1">
      <c r="A1527" s="323">
        <f t="shared" si="151"/>
        <v>1521</v>
      </c>
      <c r="B1527" s="324">
        <f t="shared" si="154"/>
        <v>43</v>
      </c>
      <c r="C1527" s="324" t="str">
        <f t="shared" si="154"/>
        <v>Multi-Family Energy Efficiency Rebates</v>
      </c>
      <c r="D1527" s="324" t="str">
        <f t="shared" si="154"/>
        <v>Business, Consumer Low-Income</v>
      </c>
      <c r="E1527" s="324">
        <f t="shared" si="154"/>
        <v>2009</v>
      </c>
      <c r="F1527" s="325" t="str">
        <f t="shared" si="154"/>
        <v>Preliminary</v>
      </c>
      <c r="H1527" s="323">
        <f t="shared" si="150"/>
        <v>223</v>
      </c>
      <c r="I1527" s="325" t="s">
        <v>1287</v>
      </c>
      <c r="K1527" s="326">
        <v>1.35</v>
      </c>
      <c r="L1527" s="198">
        <v>1620</v>
      </c>
      <c r="M1527" s="198">
        <v>32400</v>
      </c>
      <c r="N1527" s="327">
        <v>0.55349999999999999</v>
      </c>
      <c r="O1527" s="198">
        <v>664.2</v>
      </c>
      <c r="P1527" s="198">
        <v>13284</v>
      </c>
      <c r="Q1527" s="328">
        <v>41</v>
      </c>
      <c r="R1527" s="329">
        <v>20</v>
      </c>
      <c r="T1527" s="326">
        <v>0</v>
      </c>
      <c r="U1527" s="197">
        <v>0</v>
      </c>
      <c r="V1527" s="198">
        <v>0</v>
      </c>
      <c r="W1527" s="198">
        <v>0</v>
      </c>
      <c r="X1527" s="197">
        <v>0</v>
      </c>
      <c r="Y1527" s="198">
        <v>0</v>
      </c>
      <c r="Z1527" s="199">
        <v>0</v>
      </c>
    </row>
    <row r="1528" spans="1:26" hidden="1">
      <c r="A1528" s="23">
        <f t="shared" si="151"/>
        <v>1522</v>
      </c>
      <c r="B1528" s="24">
        <f t="shared" si="154"/>
        <v>43</v>
      </c>
      <c r="C1528" s="24" t="str">
        <f t="shared" si="154"/>
        <v>Multi-Family Energy Efficiency Rebates</v>
      </c>
      <c r="D1528" s="24" t="str">
        <f t="shared" si="154"/>
        <v>Business, Consumer Low-Income</v>
      </c>
      <c r="E1528" s="24">
        <f t="shared" si="154"/>
        <v>2009</v>
      </c>
      <c r="F1528" s="25" t="str">
        <f t="shared" si="154"/>
        <v>Preliminary</v>
      </c>
      <c r="H1528" s="23">
        <f t="shared" si="150"/>
        <v>224</v>
      </c>
      <c r="I1528" s="25" t="s">
        <v>1288</v>
      </c>
      <c r="K1528" s="184">
        <v>0</v>
      </c>
      <c r="L1528" s="185">
        <v>65.5</v>
      </c>
      <c r="M1528" s="185">
        <v>1310</v>
      </c>
      <c r="N1528" s="186">
        <v>0</v>
      </c>
      <c r="O1528" s="185">
        <v>26.855</v>
      </c>
      <c r="P1528" s="185">
        <v>537.1</v>
      </c>
      <c r="Q1528" s="187">
        <v>41</v>
      </c>
      <c r="R1528" s="188">
        <v>20</v>
      </c>
      <c r="T1528" s="184">
        <v>0</v>
      </c>
      <c r="U1528" s="189">
        <v>0</v>
      </c>
      <c r="V1528" s="185">
        <v>0</v>
      </c>
      <c r="W1528" s="185">
        <v>0</v>
      </c>
      <c r="X1528" s="189">
        <v>0</v>
      </c>
      <c r="Y1528" s="185">
        <v>0</v>
      </c>
      <c r="Z1528" s="190">
        <v>0</v>
      </c>
    </row>
    <row r="1529" spans="1:26" hidden="1">
      <c r="A1529" s="323">
        <f t="shared" si="151"/>
        <v>1523</v>
      </c>
      <c r="B1529" s="324">
        <f t="shared" si="154"/>
        <v>43</v>
      </c>
      <c r="C1529" s="324" t="str">
        <f t="shared" si="154"/>
        <v>Multi-Family Energy Efficiency Rebates</v>
      </c>
      <c r="D1529" s="324" t="str">
        <f t="shared" si="154"/>
        <v>Business, Consumer Low-Income</v>
      </c>
      <c r="E1529" s="324">
        <f t="shared" si="154"/>
        <v>2009</v>
      </c>
      <c r="F1529" s="325" t="str">
        <f t="shared" si="154"/>
        <v>Preliminary</v>
      </c>
      <c r="H1529" s="323">
        <f t="shared" si="150"/>
        <v>225</v>
      </c>
      <c r="I1529" s="325" t="s">
        <v>1289</v>
      </c>
      <c r="K1529" s="326">
        <v>0</v>
      </c>
      <c r="L1529" s="198">
        <v>0</v>
      </c>
      <c r="M1529" s="198">
        <v>0</v>
      </c>
      <c r="N1529" s="327">
        <v>0</v>
      </c>
      <c r="O1529" s="198">
        <v>0</v>
      </c>
      <c r="P1529" s="198">
        <v>0</v>
      </c>
      <c r="Q1529" s="328">
        <v>41</v>
      </c>
      <c r="R1529" s="329">
        <v>20</v>
      </c>
      <c r="T1529" s="326">
        <v>0</v>
      </c>
      <c r="U1529" s="197">
        <v>0</v>
      </c>
      <c r="V1529" s="198">
        <v>0</v>
      </c>
      <c r="W1529" s="198">
        <v>0</v>
      </c>
      <c r="X1529" s="197">
        <v>0</v>
      </c>
      <c r="Y1529" s="198">
        <v>0</v>
      </c>
      <c r="Z1529" s="199">
        <v>0</v>
      </c>
    </row>
    <row r="1530" spans="1:26" hidden="1">
      <c r="A1530" s="23">
        <f t="shared" si="151"/>
        <v>1524</v>
      </c>
      <c r="B1530" s="24">
        <f t="shared" ref="B1530:F1545" si="155">B1529</f>
        <v>43</v>
      </c>
      <c r="C1530" s="24" t="str">
        <f t="shared" si="155"/>
        <v>Multi-Family Energy Efficiency Rebates</v>
      </c>
      <c r="D1530" s="24" t="str">
        <f t="shared" si="155"/>
        <v>Business, Consumer Low-Income</v>
      </c>
      <c r="E1530" s="24">
        <f t="shared" si="155"/>
        <v>2009</v>
      </c>
      <c r="F1530" s="25" t="str">
        <f t="shared" si="155"/>
        <v>Preliminary</v>
      </c>
      <c r="H1530" s="23">
        <f t="shared" si="150"/>
        <v>226</v>
      </c>
      <c r="I1530" s="25" t="s">
        <v>1290</v>
      </c>
      <c r="K1530" s="184">
        <v>0</v>
      </c>
      <c r="L1530" s="185">
        <v>0</v>
      </c>
      <c r="M1530" s="185">
        <v>0</v>
      </c>
      <c r="N1530" s="186">
        <v>0</v>
      </c>
      <c r="O1530" s="185">
        <v>0</v>
      </c>
      <c r="P1530" s="185">
        <v>0</v>
      </c>
      <c r="Q1530" s="187">
        <v>41</v>
      </c>
      <c r="R1530" s="188">
        <v>20</v>
      </c>
      <c r="T1530" s="184">
        <v>0</v>
      </c>
      <c r="U1530" s="189">
        <v>0</v>
      </c>
      <c r="V1530" s="185">
        <v>0</v>
      </c>
      <c r="W1530" s="185">
        <v>0</v>
      </c>
      <c r="X1530" s="189">
        <v>0</v>
      </c>
      <c r="Y1530" s="185">
        <v>0</v>
      </c>
      <c r="Z1530" s="190">
        <v>0</v>
      </c>
    </row>
    <row r="1531" spans="1:26" hidden="1">
      <c r="A1531" s="323">
        <f t="shared" si="151"/>
        <v>1525</v>
      </c>
      <c r="B1531" s="324">
        <f t="shared" si="155"/>
        <v>43</v>
      </c>
      <c r="C1531" s="324" t="str">
        <f t="shared" si="155"/>
        <v>Multi-Family Energy Efficiency Rebates</v>
      </c>
      <c r="D1531" s="324" t="str">
        <f t="shared" si="155"/>
        <v>Business, Consumer Low-Income</v>
      </c>
      <c r="E1531" s="324">
        <f t="shared" si="155"/>
        <v>2009</v>
      </c>
      <c r="F1531" s="325" t="str">
        <f t="shared" si="155"/>
        <v>Preliminary</v>
      </c>
      <c r="H1531" s="323">
        <f t="shared" si="150"/>
        <v>227</v>
      </c>
      <c r="I1531" s="325" t="s">
        <v>1291</v>
      </c>
      <c r="K1531" s="326">
        <v>0</v>
      </c>
      <c r="L1531" s="198">
        <v>0</v>
      </c>
      <c r="M1531" s="198">
        <v>0</v>
      </c>
      <c r="N1531" s="327">
        <v>0</v>
      </c>
      <c r="O1531" s="198">
        <v>0</v>
      </c>
      <c r="P1531" s="198">
        <v>0</v>
      </c>
      <c r="Q1531" s="328">
        <v>41</v>
      </c>
      <c r="R1531" s="329">
        <v>20</v>
      </c>
      <c r="T1531" s="326">
        <v>0</v>
      </c>
      <c r="U1531" s="197">
        <v>0</v>
      </c>
      <c r="V1531" s="198">
        <v>0</v>
      </c>
      <c r="W1531" s="198">
        <v>0</v>
      </c>
      <c r="X1531" s="197">
        <v>0</v>
      </c>
      <c r="Y1531" s="198">
        <v>0</v>
      </c>
      <c r="Z1531" s="199">
        <v>0</v>
      </c>
    </row>
    <row r="1532" spans="1:26" hidden="1">
      <c r="A1532" s="23">
        <f t="shared" si="151"/>
        <v>1526</v>
      </c>
      <c r="B1532" s="24">
        <f t="shared" si="155"/>
        <v>43</v>
      </c>
      <c r="C1532" s="24" t="str">
        <f t="shared" si="155"/>
        <v>Multi-Family Energy Efficiency Rebates</v>
      </c>
      <c r="D1532" s="24" t="str">
        <f t="shared" si="155"/>
        <v>Business, Consumer Low-Income</v>
      </c>
      <c r="E1532" s="24">
        <f t="shared" si="155"/>
        <v>2009</v>
      </c>
      <c r="F1532" s="25" t="str">
        <f t="shared" si="155"/>
        <v>Preliminary</v>
      </c>
      <c r="H1532" s="23">
        <f t="shared" si="150"/>
        <v>228</v>
      </c>
      <c r="I1532" s="25" t="s">
        <v>1292</v>
      </c>
      <c r="K1532" s="184">
        <v>7.0000000000000001E-3</v>
      </c>
      <c r="L1532" s="185">
        <v>68.8</v>
      </c>
      <c r="M1532" s="185">
        <v>1376</v>
      </c>
      <c r="N1532" s="186">
        <v>2.8700000000000002E-3</v>
      </c>
      <c r="O1532" s="185">
        <v>28.207999999999998</v>
      </c>
      <c r="P1532" s="185">
        <v>564.16</v>
      </c>
      <c r="Q1532" s="187">
        <v>41</v>
      </c>
      <c r="R1532" s="188">
        <v>20</v>
      </c>
      <c r="T1532" s="184">
        <v>0</v>
      </c>
      <c r="U1532" s="189">
        <v>0</v>
      </c>
      <c r="V1532" s="185">
        <v>0</v>
      </c>
      <c r="W1532" s="185">
        <v>0</v>
      </c>
      <c r="X1532" s="189">
        <v>0</v>
      </c>
      <c r="Y1532" s="185">
        <v>0</v>
      </c>
      <c r="Z1532" s="190">
        <v>0</v>
      </c>
    </row>
    <row r="1533" spans="1:26" hidden="1">
      <c r="A1533" s="323">
        <f t="shared" si="151"/>
        <v>1527</v>
      </c>
      <c r="B1533" s="324">
        <f t="shared" si="155"/>
        <v>43</v>
      </c>
      <c r="C1533" s="324" t="str">
        <f t="shared" si="155"/>
        <v>Multi-Family Energy Efficiency Rebates</v>
      </c>
      <c r="D1533" s="324" t="str">
        <f t="shared" si="155"/>
        <v>Business, Consumer Low-Income</v>
      </c>
      <c r="E1533" s="324">
        <f t="shared" si="155"/>
        <v>2009</v>
      </c>
      <c r="F1533" s="325" t="str">
        <f t="shared" si="155"/>
        <v>Preliminary</v>
      </c>
      <c r="H1533" s="323">
        <f t="shared" si="150"/>
        <v>229</v>
      </c>
      <c r="I1533" s="325" t="s">
        <v>1293</v>
      </c>
      <c r="K1533" s="326">
        <v>0</v>
      </c>
      <c r="L1533" s="198">
        <v>89.8</v>
      </c>
      <c r="M1533" s="198">
        <v>1796</v>
      </c>
      <c r="N1533" s="327">
        <v>0</v>
      </c>
      <c r="O1533" s="198">
        <v>36.817999999999998</v>
      </c>
      <c r="P1533" s="198">
        <v>736.36</v>
      </c>
      <c r="Q1533" s="328">
        <v>41</v>
      </c>
      <c r="R1533" s="329">
        <v>20</v>
      </c>
      <c r="T1533" s="326">
        <v>0</v>
      </c>
      <c r="U1533" s="197">
        <v>0</v>
      </c>
      <c r="V1533" s="198">
        <v>0</v>
      </c>
      <c r="W1533" s="198">
        <v>0</v>
      </c>
      <c r="X1533" s="197">
        <v>0</v>
      </c>
      <c r="Y1533" s="198">
        <v>0</v>
      </c>
      <c r="Z1533" s="199">
        <v>0</v>
      </c>
    </row>
    <row r="1534" spans="1:26" hidden="1">
      <c r="A1534" s="23">
        <f t="shared" si="151"/>
        <v>1528</v>
      </c>
      <c r="B1534" s="24">
        <f t="shared" si="155"/>
        <v>43</v>
      </c>
      <c r="C1534" s="24" t="str">
        <f t="shared" si="155"/>
        <v>Multi-Family Energy Efficiency Rebates</v>
      </c>
      <c r="D1534" s="24" t="str">
        <f t="shared" si="155"/>
        <v>Business, Consumer Low-Income</v>
      </c>
      <c r="E1534" s="24">
        <f t="shared" si="155"/>
        <v>2009</v>
      </c>
      <c r="F1534" s="25" t="str">
        <f t="shared" si="155"/>
        <v>Preliminary</v>
      </c>
      <c r="H1534" s="23">
        <f t="shared" si="150"/>
        <v>230</v>
      </c>
      <c r="I1534" s="25" t="s">
        <v>1294</v>
      </c>
      <c r="K1534" s="184">
        <v>1.6400000000000001E-2</v>
      </c>
      <c r="L1534" s="185">
        <v>95.575999999999993</v>
      </c>
      <c r="M1534" s="185">
        <v>1911.52</v>
      </c>
      <c r="N1534" s="186">
        <v>6.7240000000000008E-3</v>
      </c>
      <c r="O1534" s="185">
        <v>39.186159999999994</v>
      </c>
      <c r="P1534" s="185">
        <v>783.72319999999991</v>
      </c>
      <c r="Q1534" s="187">
        <v>41</v>
      </c>
      <c r="R1534" s="188">
        <v>20</v>
      </c>
      <c r="T1534" s="184">
        <v>0</v>
      </c>
      <c r="U1534" s="189">
        <v>0</v>
      </c>
      <c r="V1534" s="185">
        <v>0</v>
      </c>
      <c r="W1534" s="185">
        <v>0</v>
      </c>
      <c r="X1534" s="189">
        <v>0</v>
      </c>
      <c r="Y1534" s="185">
        <v>0</v>
      </c>
      <c r="Z1534" s="190">
        <v>0</v>
      </c>
    </row>
    <row r="1535" spans="1:26" hidden="1">
      <c r="A1535" s="323">
        <f t="shared" si="151"/>
        <v>1529</v>
      </c>
      <c r="B1535" s="324">
        <f t="shared" si="155"/>
        <v>43</v>
      </c>
      <c r="C1535" s="324" t="str">
        <f t="shared" si="155"/>
        <v>Multi-Family Energy Efficiency Rebates</v>
      </c>
      <c r="D1535" s="324" t="str">
        <f t="shared" si="155"/>
        <v>Business, Consumer Low-Income</v>
      </c>
      <c r="E1535" s="324">
        <f t="shared" si="155"/>
        <v>2009</v>
      </c>
      <c r="F1535" s="325" t="str">
        <f t="shared" si="155"/>
        <v>Preliminary</v>
      </c>
      <c r="H1535" s="323">
        <f t="shared" si="150"/>
        <v>231</v>
      </c>
      <c r="I1535" s="325" t="s">
        <v>1295</v>
      </c>
      <c r="K1535" s="326">
        <v>0.6</v>
      </c>
      <c r="L1535" s="198">
        <v>1020</v>
      </c>
      <c r="M1535" s="198">
        <v>20400</v>
      </c>
      <c r="N1535" s="327">
        <v>0.24599999999999997</v>
      </c>
      <c r="O1535" s="198">
        <v>418.2</v>
      </c>
      <c r="P1535" s="198">
        <v>8364</v>
      </c>
      <c r="Q1535" s="328">
        <v>41</v>
      </c>
      <c r="R1535" s="329">
        <v>20</v>
      </c>
      <c r="T1535" s="326">
        <v>0</v>
      </c>
      <c r="U1535" s="197">
        <v>0</v>
      </c>
      <c r="V1535" s="198">
        <v>0</v>
      </c>
      <c r="W1535" s="198">
        <v>0</v>
      </c>
      <c r="X1535" s="197">
        <v>0</v>
      </c>
      <c r="Y1535" s="198">
        <v>0</v>
      </c>
      <c r="Z1535" s="199">
        <v>0</v>
      </c>
    </row>
    <row r="1536" spans="1:26" hidden="1">
      <c r="A1536" s="23">
        <f t="shared" si="151"/>
        <v>1530</v>
      </c>
      <c r="B1536" s="24">
        <f t="shared" si="155"/>
        <v>43</v>
      </c>
      <c r="C1536" s="24" t="str">
        <f t="shared" si="155"/>
        <v>Multi-Family Energy Efficiency Rebates</v>
      </c>
      <c r="D1536" s="24" t="str">
        <f t="shared" si="155"/>
        <v>Business, Consumer Low-Income</v>
      </c>
      <c r="E1536" s="24">
        <f t="shared" si="155"/>
        <v>2009</v>
      </c>
      <c r="F1536" s="25" t="str">
        <f t="shared" si="155"/>
        <v>Preliminary</v>
      </c>
      <c r="H1536" s="23">
        <f t="shared" si="150"/>
        <v>232</v>
      </c>
      <c r="I1536" s="25" t="s">
        <v>1296</v>
      </c>
      <c r="K1536" s="184">
        <v>2.5000000000000001E-2</v>
      </c>
      <c r="L1536" s="185">
        <v>145.845</v>
      </c>
      <c r="M1536" s="185">
        <v>2916.9</v>
      </c>
      <c r="N1536" s="186">
        <v>1.0250000000000002E-2</v>
      </c>
      <c r="O1536" s="185">
        <v>59.796449999999993</v>
      </c>
      <c r="P1536" s="185">
        <v>1195.9290000000001</v>
      </c>
      <c r="Q1536" s="187">
        <v>41</v>
      </c>
      <c r="R1536" s="188">
        <v>20</v>
      </c>
      <c r="T1536" s="184">
        <v>0</v>
      </c>
      <c r="U1536" s="189">
        <v>0</v>
      </c>
      <c r="V1536" s="185">
        <v>0</v>
      </c>
      <c r="W1536" s="185">
        <v>0</v>
      </c>
      <c r="X1536" s="189">
        <v>0</v>
      </c>
      <c r="Y1536" s="185">
        <v>0</v>
      </c>
      <c r="Z1536" s="190">
        <v>0</v>
      </c>
    </row>
    <row r="1537" spans="1:26" hidden="1">
      <c r="A1537" s="323">
        <f t="shared" si="151"/>
        <v>1531</v>
      </c>
      <c r="B1537" s="324">
        <f t="shared" si="155"/>
        <v>43</v>
      </c>
      <c r="C1537" s="324" t="str">
        <f t="shared" si="155"/>
        <v>Multi-Family Energy Efficiency Rebates</v>
      </c>
      <c r="D1537" s="324" t="str">
        <f t="shared" si="155"/>
        <v>Business, Consumer Low-Income</v>
      </c>
      <c r="E1537" s="324">
        <f t="shared" si="155"/>
        <v>2009</v>
      </c>
      <c r="F1537" s="325" t="str">
        <f t="shared" si="155"/>
        <v>Preliminary</v>
      </c>
      <c r="H1537" s="323">
        <f t="shared" si="150"/>
        <v>233</v>
      </c>
      <c r="I1537" s="325" t="s">
        <v>1297</v>
      </c>
      <c r="K1537" s="326">
        <v>5.3849999999999998</v>
      </c>
      <c r="L1537" s="198">
        <v>8440</v>
      </c>
      <c r="M1537" s="198">
        <v>168800</v>
      </c>
      <c r="N1537" s="327">
        <v>2.2078500000000001</v>
      </c>
      <c r="O1537" s="198">
        <v>3460.4</v>
      </c>
      <c r="P1537" s="198">
        <v>69208</v>
      </c>
      <c r="Q1537" s="328">
        <v>41</v>
      </c>
      <c r="R1537" s="329">
        <v>20</v>
      </c>
      <c r="T1537" s="326">
        <v>0</v>
      </c>
      <c r="U1537" s="197">
        <v>0</v>
      </c>
      <c r="V1537" s="198">
        <v>0</v>
      </c>
      <c r="W1537" s="198">
        <v>0</v>
      </c>
      <c r="X1537" s="197">
        <v>0</v>
      </c>
      <c r="Y1537" s="198">
        <v>0</v>
      </c>
      <c r="Z1537" s="199">
        <v>0</v>
      </c>
    </row>
    <row r="1538" spans="1:26" hidden="1">
      <c r="A1538" s="23">
        <f t="shared" si="151"/>
        <v>1532</v>
      </c>
      <c r="B1538" s="24">
        <f t="shared" si="155"/>
        <v>43</v>
      </c>
      <c r="C1538" s="24" t="str">
        <f t="shared" si="155"/>
        <v>Multi-Family Energy Efficiency Rebates</v>
      </c>
      <c r="D1538" s="24" t="str">
        <f t="shared" si="155"/>
        <v>Business, Consumer Low-Income</v>
      </c>
      <c r="E1538" s="24">
        <f t="shared" si="155"/>
        <v>2009</v>
      </c>
      <c r="F1538" s="25" t="str">
        <f t="shared" si="155"/>
        <v>Preliminary</v>
      </c>
      <c r="H1538" s="23">
        <f t="shared" si="150"/>
        <v>234</v>
      </c>
      <c r="I1538" s="25" t="s">
        <v>1298</v>
      </c>
      <c r="K1538" s="184">
        <v>0</v>
      </c>
      <c r="L1538" s="185">
        <v>185</v>
      </c>
      <c r="M1538" s="185">
        <v>3700</v>
      </c>
      <c r="N1538" s="186">
        <v>0</v>
      </c>
      <c r="O1538" s="185">
        <v>75.849999999999994</v>
      </c>
      <c r="P1538" s="185">
        <v>1517</v>
      </c>
      <c r="Q1538" s="187">
        <v>41</v>
      </c>
      <c r="R1538" s="188">
        <v>20</v>
      </c>
      <c r="T1538" s="184">
        <v>0</v>
      </c>
      <c r="U1538" s="189">
        <v>0</v>
      </c>
      <c r="V1538" s="185">
        <v>0</v>
      </c>
      <c r="W1538" s="185">
        <v>0</v>
      </c>
      <c r="X1538" s="189">
        <v>0</v>
      </c>
      <c r="Y1538" s="185">
        <v>0</v>
      </c>
      <c r="Z1538" s="190">
        <v>0</v>
      </c>
    </row>
    <row r="1539" spans="1:26" hidden="1">
      <c r="A1539" s="323">
        <f t="shared" si="151"/>
        <v>1533</v>
      </c>
      <c r="B1539" s="324">
        <f t="shared" si="155"/>
        <v>43</v>
      </c>
      <c r="C1539" s="324" t="str">
        <f t="shared" si="155"/>
        <v>Multi-Family Energy Efficiency Rebates</v>
      </c>
      <c r="D1539" s="324" t="str">
        <f t="shared" si="155"/>
        <v>Business, Consumer Low-Income</v>
      </c>
      <c r="E1539" s="324">
        <f t="shared" si="155"/>
        <v>2009</v>
      </c>
      <c r="F1539" s="325" t="str">
        <f t="shared" si="155"/>
        <v>Preliminary</v>
      </c>
      <c r="H1539" s="323">
        <f t="shared" si="150"/>
        <v>235</v>
      </c>
      <c r="I1539" s="325" t="s">
        <v>1299</v>
      </c>
      <c r="K1539" s="343" t="s">
        <v>91</v>
      </c>
      <c r="L1539" s="269" t="s">
        <v>91</v>
      </c>
      <c r="M1539" s="269" t="s">
        <v>91</v>
      </c>
      <c r="N1539" s="344" t="s">
        <v>91</v>
      </c>
      <c r="O1539" s="269" t="s">
        <v>91</v>
      </c>
      <c r="P1539" s="269" t="s">
        <v>91</v>
      </c>
      <c r="Q1539" s="346">
        <v>41</v>
      </c>
      <c r="R1539" s="347" t="s">
        <v>91</v>
      </c>
      <c r="T1539" s="326">
        <v>0</v>
      </c>
      <c r="U1539" s="197">
        <v>0</v>
      </c>
      <c r="V1539" s="198">
        <v>0</v>
      </c>
      <c r="W1539" s="198">
        <v>0</v>
      </c>
      <c r="X1539" s="197">
        <v>0</v>
      </c>
      <c r="Y1539" s="198">
        <v>0</v>
      </c>
      <c r="Z1539" s="199">
        <v>0</v>
      </c>
    </row>
    <row r="1540" spans="1:26" hidden="1">
      <c r="A1540" s="23">
        <f t="shared" si="151"/>
        <v>1534</v>
      </c>
      <c r="B1540" s="24">
        <f t="shared" si="155"/>
        <v>43</v>
      </c>
      <c r="C1540" s="24" t="str">
        <f t="shared" si="155"/>
        <v>Multi-Family Energy Efficiency Rebates</v>
      </c>
      <c r="D1540" s="24" t="str">
        <f t="shared" si="155"/>
        <v>Business, Consumer Low-Income</v>
      </c>
      <c r="E1540" s="24">
        <f t="shared" si="155"/>
        <v>2009</v>
      </c>
      <c r="F1540" s="25" t="str">
        <f t="shared" si="155"/>
        <v>Preliminary</v>
      </c>
      <c r="H1540" s="23">
        <f t="shared" si="150"/>
        <v>236</v>
      </c>
      <c r="I1540" s="25" t="s">
        <v>1300</v>
      </c>
      <c r="K1540" s="184">
        <v>2.5999999999999999E-2</v>
      </c>
      <c r="L1540" s="185">
        <v>227.76</v>
      </c>
      <c r="M1540" s="185">
        <v>4555.2</v>
      </c>
      <c r="N1540" s="186">
        <v>1.8199999999999997E-2</v>
      </c>
      <c r="O1540" s="185">
        <v>159.43199999999999</v>
      </c>
      <c r="P1540" s="185">
        <v>3188.64</v>
      </c>
      <c r="Q1540" s="187">
        <v>70</v>
      </c>
      <c r="R1540" s="188">
        <v>20</v>
      </c>
      <c r="T1540" s="184">
        <v>0</v>
      </c>
      <c r="U1540" s="189">
        <v>0</v>
      </c>
      <c r="V1540" s="185">
        <v>0</v>
      </c>
      <c r="W1540" s="185">
        <v>0</v>
      </c>
      <c r="X1540" s="189">
        <v>0</v>
      </c>
      <c r="Y1540" s="185">
        <v>0</v>
      </c>
      <c r="Z1540" s="190">
        <v>0</v>
      </c>
    </row>
    <row r="1541" spans="1:26" hidden="1">
      <c r="A1541" s="323">
        <f t="shared" si="151"/>
        <v>1535</v>
      </c>
      <c r="B1541" s="324">
        <f t="shared" si="155"/>
        <v>43</v>
      </c>
      <c r="C1541" s="324" t="str">
        <f t="shared" si="155"/>
        <v>Multi-Family Energy Efficiency Rebates</v>
      </c>
      <c r="D1541" s="324" t="str">
        <f t="shared" si="155"/>
        <v>Business, Consumer Low-Income</v>
      </c>
      <c r="E1541" s="324">
        <f t="shared" si="155"/>
        <v>2009</v>
      </c>
      <c r="F1541" s="325" t="str">
        <f t="shared" si="155"/>
        <v>Preliminary</v>
      </c>
      <c r="H1541" s="323">
        <f t="shared" si="150"/>
        <v>237</v>
      </c>
      <c r="I1541" s="325" t="s">
        <v>1301</v>
      </c>
      <c r="K1541" s="326">
        <v>7.6999999999999999E-2</v>
      </c>
      <c r="L1541" s="198">
        <v>0</v>
      </c>
      <c r="M1541" s="198">
        <v>0</v>
      </c>
      <c r="N1541" s="327">
        <v>5.3899999999999997E-2</v>
      </c>
      <c r="O1541" s="198">
        <v>0</v>
      </c>
      <c r="P1541" s="198">
        <v>0</v>
      </c>
      <c r="Q1541" s="328">
        <v>70</v>
      </c>
      <c r="R1541" s="329">
        <v>20</v>
      </c>
      <c r="T1541" s="326">
        <v>0</v>
      </c>
      <c r="U1541" s="197">
        <v>0</v>
      </c>
      <c r="V1541" s="198">
        <v>0</v>
      </c>
      <c r="W1541" s="198">
        <v>0</v>
      </c>
      <c r="X1541" s="197">
        <v>0</v>
      </c>
      <c r="Y1541" s="198">
        <v>0</v>
      </c>
      <c r="Z1541" s="199">
        <v>0</v>
      </c>
    </row>
    <row r="1542" spans="1:26" hidden="1">
      <c r="A1542" s="23">
        <f t="shared" si="151"/>
        <v>1536</v>
      </c>
      <c r="B1542" s="24">
        <f t="shared" si="155"/>
        <v>43</v>
      </c>
      <c r="C1542" s="24" t="str">
        <f t="shared" si="155"/>
        <v>Multi-Family Energy Efficiency Rebates</v>
      </c>
      <c r="D1542" s="24" t="str">
        <f t="shared" si="155"/>
        <v>Business, Consumer Low-Income</v>
      </c>
      <c r="E1542" s="24">
        <f t="shared" si="155"/>
        <v>2009</v>
      </c>
      <c r="F1542" s="25" t="str">
        <f t="shared" si="155"/>
        <v>Preliminary</v>
      </c>
      <c r="H1542" s="23">
        <f t="shared" si="150"/>
        <v>238</v>
      </c>
      <c r="I1542" s="25" t="s">
        <v>1302</v>
      </c>
      <c r="K1542" s="184">
        <v>4.5999999999999999E-2</v>
      </c>
      <c r="L1542" s="185">
        <v>402.96</v>
      </c>
      <c r="M1542" s="185">
        <v>8059.2</v>
      </c>
      <c r="N1542" s="186">
        <v>3.2199999999999999E-2</v>
      </c>
      <c r="O1542" s="185">
        <v>282.07199999999995</v>
      </c>
      <c r="P1542" s="185">
        <v>5641.44</v>
      </c>
      <c r="Q1542" s="187">
        <v>70</v>
      </c>
      <c r="R1542" s="188">
        <v>20</v>
      </c>
      <c r="T1542" s="184">
        <v>0</v>
      </c>
      <c r="U1542" s="189">
        <v>0</v>
      </c>
      <c r="V1542" s="185">
        <v>0</v>
      </c>
      <c r="W1542" s="185">
        <v>0</v>
      </c>
      <c r="X1542" s="189">
        <v>0</v>
      </c>
      <c r="Y1542" s="185">
        <v>0</v>
      </c>
      <c r="Z1542" s="190">
        <v>0</v>
      </c>
    </row>
    <row r="1543" spans="1:26" hidden="1">
      <c r="A1543" s="323">
        <f t="shared" si="151"/>
        <v>1537</v>
      </c>
      <c r="B1543" s="324">
        <f t="shared" si="155"/>
        <v>43</v>
      </c>
      <c r="C1543" s="324" t="str">
        <f t="shared" si="155"/>
        <v>Multi-Family Energy Efficiency Rebates</v>
      </c>
      <c r="D1543" s="324" t="str">
        <f t="shared" si="155"/>
        <v>Business, Consumer Low-Income</v>
      </c>
      <c r="E1543" s="324">
        <f t="shared" si="155"/>
        <v>2009</v>
      </c>
      <c r="F1543" s="325" t="str">
        <f t="shared" si="155"/>
        <v>Preliminary</v>
      </c>
      <c r="H1543" s="323">
        <f t="shared" si="150"/>
        <v>239</v>
      </c>
      <c r="I1543" s="325" t="s">
        <v>1303</v>
      </c>
      <c r="K1543" s="326">
        <v>2.9000000000000001E-2</v>
      </c>
      <c r="L1543" s="198">
        <v>254.04</v>
      </c>
      <c r="M1543" s="198">
        <v>5080.8</v>
      </c>
      <c r="N1543" s="327">
        <v>2.0300000000000002E-2</v>
      </c>
      <c r="O1543" s="198">
        <v>177.828</v>
      </c>
      <c r="P1543" s="198">
        <v>3556.56</v>
      </c>
      <c r="Q1543" s="328">
        <v>70</v>
      </c>
      <c r="R1543" s="329">
        <v>20</v>
      </c>
      <c r="T1543" s="326">
        <v>0</v>
      </c>
      <c r="U1543" s="197">
        <v>0</v>
      </c>
      <c r="V1543" s="198">
        <v>0</v>
      </c>
      <c r="W1543" s="198">
        <v>0</v>
      </c>
      <c r="X1543" s="197">
        <v>0</v>
      </c>
      <c r="Y1543" s="198">
        <v>0</v>
      </c>
      <c r="Z1543" s="199">
        <v>0</v>
      </c>
    </row>
    <row r="1544" spans="1:26" hidden="1">
      <c r="A1544" s="23">
        <f t="shared" si="151"/>
        <v>1538</v>
      </c>
      <c r="B1544" s="24">
        <f t="shared" si="155"/>
        <v>43</v>
      </c>
      <c r="C1544" s="24" t="str">
        <f t="shared" si="155"/>
        <v>Multi-Family Energy Efficiency Rebates</v>
      </c>
      <c r="D1544" s="24" t="str">
        <f t="shared" si="155"/>
        <v>Business, Consumer Low-Income</v>
      </c>
      <c r="E1544" s="24">
        <f t="shared" si="155"/>
        <v>2009</v>
      </c>
      <c r="F1544" s="25" t="str">
        <f t="shared" si="155"/>
        <v>Preliminary</v>
      </c>
      <c r="H1544" s="23">
        <f t="shared" ref="H1544:H1607" si="156">IF($B1544&lt;&gt;B1543,1,H1543+1)</f>
        <v>240</v>
      </c>
      <c r="I1544" s="25" t="s">
        <v>1304</v>
      </c>
      <c r="K1544" s="184">
        <v>4.4999999999999998E-2</v>
      </c>
      <c r="L1544" s="185">
        <v>394.2</v>
      </c>
      <c r="M1544" s="185">
        <v>7884</v>
      </c>
      <c r="N1544" s="186">
        <v>3.15E-2</v>
      </c>
      <c r="O1544" s="185">
        <v>275.94</v>
      </c>
      <c r="P1544" s="185">
        <v>5518.8</v>
      </c>
      <c r="Q1544" s="187">
        <v>70</v>
      </c>
      <c r="R1544" s="188">
        <v>20</v>
      </c>
      <c r="T1544" s="184">
        <v>0</v>
      </c>
      <c r="U1544" s="189">
        <v>0</v>
      </c>
      <c r="V1544" s="185">
        <v>0</v>
      </c>
      <c r="W1544" s="185">
        <v>0</v>
      </c>
      <c r="X1544" s="189">
        <v>0</v>
      </c>
      <c r="Y1544" s="185">
        <v>0</v>
      </c>
      <c r="Z1544" s="190">
        <v>0</v>
      </c>
    </row>
    <row r="1545" spans="1:26" hidden="1">
      <c r="A1545" s="323">
        <f t="shared" ref="A1545:A1608" si="157">A1544+1</f>
        <v>1539</v>
      </c>
      <c r="B1545" s="324">
        <f t="shared" si="155"/>
        <v>43</v>
      </c>
      <c r="C1545" s="324" t="str">
        <f t="shared" si="155"/>
        <v>Multi-Family Energy Efficiency Rebates</v>
      </c>
      <c r="D1545" s="324" t="str">
        <f t="shared" si="155"/>
        <v>Business, Consumer Low-Income</v>
      </c>
      <c r="E1545" s="324">
        <f t="shared" si="155"/>
        <v>2009</v>
      </c>
      <c r="F1545" s="325" t="str">
        <f t="shared" si="155"/>
        <v>Preliminary</v>
      </c>
      <c r="H1545" s="323">
        <f t="shared" si="156"/>
        <v>241</v>
      </c>
      <c r="I1545" s="325" t="s">
        <v>1305</v>
      </c>
      <c r="K1545" s="326">
        <v>7.3999999999999996E-2</v>
      </c>
      <c r="L1545" s="198">
        <v>648.24</v>
      </c>
      <c r="M1545" s="198">
        <v>12964.8</v>
      </c>
      <c r="N1545" s="327">
        <v>5.1799999999999999E-2</v>
      </c>
      <c r="O1545" s="198">
        <v>453.76800000000003</v>
      </c>
      <c r="P1545" s="198">
        <v>9075.36</v>
      </c>
      <c r="Q1545" s="328">
        <v>70</v>
      </c>
      <c r="R1545" s="329">
        <v>20</v>
      </c>
      <c r="T1545" s="326">
        <v>0</v>
      </c>
      <c r="U1545" s="197">
        <v>0</v>
      </c>
      <c r="V1545" s="198">
        <v>0</v>
      </c>
      <c r="W1545" s="198">
        <v>0</v>
      </c>
      <c r="X1545" s="197">
        <v>0</v>
      </c>
      <c r="Y1545" s="198">
        <v>0</v>
      </c>
      <c r="Z1545" s="199">
        <v>0</v>
      </c>
    </row>
    <row r="1546" spans="1:26" hidden="1">
      <c r="A1546" s="23">
        <f t="shared" si="157"/>
        <v>1540</v>
      </c>
      <c r="B1546" s="24">
        <f t="shared" ref="B1546:F1561" si="158">B1545</f>
        <v>43</v>
      </c>
      <c r="C1546" s="24" t="str">
        <f t="shared" si="158"/>
        <v>Multi-Family Energy Efficiency Rebates</v>
      </c>
      <c r="D1546" s="24" t="str">
        <f t="shared" si="158"/>
        <v>Business, Consumer Low-Income</v>
      </c>
      <c r="E1546" s="24">
        <f t="shared" si="158"/>
        <v>2009</v>
      </c>
      <c r="F1546" s="25" t="str">
        <f t="shared" si="158"/>
        <v>Preliminary</v>
      </c>
      <c r="H1546" s="23">
        <f t="shared" si="156"/>
        <v>242</v>
      </c>
      <c r="I1546" s="25" t="s">
        <v>1306</v>
      </c>
      <c r="K1546" s="184">
        <v>4.3999999999999997E-2</v>
      </c>
      <c r="L1546" s="185">
        <v>385.44</v>
      </c>
      <c r="M1546" s="185">
        <v>7708.8</v>
      </c>
      <c r="N1546" s="186">
        <v>3.0799999999999998E-2</v>
      </c>
      <c r="O1546" s="185">
        <v>269.80799999999999</v>
      </c>
      <c r="P1546" s="185">
        <v>5396.16</v>
      </c>
      <c r="Q1546" s="187">
        <v>70</v>
      </c>
      <c r="R1546" s="188">
        <v>20</v>
      </c>
      <c r="T1546" s="184">
        <v>0</v>
      </c>
      <c r="U1546" s="189">
        <v>0</v>
      </c>
      <c r="V1546" s="185">
        <v>0</v>
      </c>
      <c r="W1546" s="185">
        <v>0</v>
      </c>
      <c r="X1546" s="189">
        <v>0</v>
      </c>
      <c r="Y1546" s="185">
        <v>0</v>
      </c>
      <c r="Z1546" s="190">
        <v>0</v>
      </c>
    </row>
    <row r="1547" spans="1:26" hidden="1">
      <c r="A1547" s="323">
        <f t="shared" si="157"/>
        <v>1541</v>
      </c>
      <c r="B1547" s="324">
        <f t="shared" si="158"/>
        <v>43</v>
      </c>
      <c r="C1547" s="324" t="str">
        <f t="shared" si="158"/>
        <v>Multi-Family Energy Efficiency Rebates</v>
      </c>
      <c r="D1547" s="324" t="str">
        <f t="shared" si="158"/>
        <v>Business, Consumer Low-Income</v>
      </c>
      <c r="E1547" s="324">
        <f t="shared" si="158"/>
        <v>2009</v>
      </c>
      <c r="F1547" s="325" t="str">
        <f t="shared" si="158"/>
        <v>Preliminary</v>
      </c>
      <c r="H1547" s="323">
        <f t="shared" si="156"/>
        <v>243</v>
      </c>
      <c r="I1547" s="325" t="s">
        <v>1307</v>
      </c>
      <c r="K1547" s="326">
        <v>5.1999999999999998E-2</v>
      </c>
      <c r="L1547" s="198">
        <v>455.52</v>
      </c>
      <c r="M1547" s="198">
        <v>9110.4</v>
      </c>
      <c r="N1547" s="327">
        <v>3.6399999999999995E-2</v>
      </c>
      <c r="O1547" s="198">
        <v>318.86399999999998</v>
      </c>
      <c r="P1547" s="198">
        <v>6377.28</v>
      </c>
      <c r="Q1547" s="328">
        <v>70</v>
      </c>
      <c r="R1547" s="329">
        <v>20</v>
      </c>
      <c r="T1547" s="326">
        <v>0</v>
      </c>
      <c r="U1547" s="197">
        <v>0</v>
      </c>
      <c r="V1547" s="198">
        <v>0</v>
      </c>
      <c r="W1547" s="198">
        <v>0</v>
      </c>
      <c r="X1547" s="197">
        <v>0</v>
      </c>
      <c r="Y1547" s="198">
        <v>0</v>
      </c>
      <c r="Z1547" s="199">
        <v>0</v>
      </c>
    </row>
    <row r="1548" spans="1:26" hidden="1">
      <c r="A1548" s="23">
        <f t="shared" si="157"/>
        <v>1542</v>
      </c>
      <c r="B1548" s="24">
        <f t="shared" si="158"/>
        <v>43</v>
      </c>
      <c r="C1548" s="24" t="str">
        <f t="shared" si="158"/>
        <v>Multi-Family Energy Efficiency Rebates</v>
      </c>
      <c r="D1548" s="24" t="str">
        <f t="shared" si="158"/>
        <v>Business, Consumer Low-Income</v>
      </c>
      <c r="E1548" s="24">
        <f t="shared" si="158"/>
        <v>2009</v>
      </c>
      <c r="F1548" s="25" t="str">
        <f t="shared" si="158"/>
        <v>Preliminary</v>
      </c>
      <c r="H1548" s="23">
        <f t="shared" si="156"/>
        <v>244</v>
      </c>
      <c r="I1548" s="25" t="s">
        <v>1308</v>
      </c>
      <c r="K1548" s="184">
        <v>7.0000000000000007E-2</v>
      </c>
      <c r="L1548" s="185">
        <v>613.20000000000005</v>
      </c>
      <c r="M1548" s="185">
        <v>12264</v>
      </c>
      <c r="N1548" s="186">
        <v>4.9000000000000002E-2</v>
      </c>
      <c r="O1548" s="185">
        <v>429.24</v>
      </c>
      <c r="P1548" s="185">
        <v>8584.7999999999993</v>
      </c>
      <c r="Q1548" s="187">
        <v>70</v>
      </c>
      <c r="R1548" s="188">
        <v>20</v>
      </c>
      <c r="T1548" s="184">
        <v>0</v>
      </c>
      <c r="U1548" s="189">
        <v>0</v>
      </c>
      <c r="V1548" s="185">
        <v>0</v>
      </c>
      <c r="W1548" s="185">
        <v>0</v>
      </c>
      <c r="X1548" s="189">
        <v>0</v>
      </c>
      <c r="Y1548" s="185">
        <v>0</v>
      </c>
      <c r="Z1548" s="190">
        <v>0</v>
      </c>
    </row>
    <row r="1549" spans="1:26" hidden="1">
      <c r="A1549" s="323">
        <f t="shared" si="157"/>
        <v>1543</v>
      </c>
      <c r="B1549" s="324">
        <f t="shared" si="158"/>
        <v>43</v>
      </c>
      <c r="C1549" s="324" t="str">
        <f t="shared" si="158"/>
        <v>Multi-Family Energy Efficiency Rebates</v>
      </c>
      <c r="D1549" s="324" t="str">
        <f t="shared" si="158"/>
        <v>Business, Consumer Low-Income</v>
      </c>
      <c r="E1549" s="324">
        <f t="shared" si="158"/>
        <v>2009</v>
      </c>
      <c r="F1549" s="325" t="str">
        <f t="shared" si="158"/>
        <v>Preliminary</v>
      </c>
      <c r="H1549" s="323">
        <f t="shared" si="156"/>
        <v>245</v>
      </c>
      <c r="I1549" s="325" t="s">
        <v>1309</v>
      </c>
      <c r="K1549" s="326">
        <v>4.3999999999999997E-2</v>
      </c>
      <c r="L1549" s="198">
        <v>385.44</v>
      </c>
      <c r="M1549" s="198">
        <v>7708.8</v>
      </c>
      <c r="N1549" s="327">
        <v>3.0799999999999998E-2</v>
      </c>
      <c r="O1549" s="198">
        <v>269.80799999999999</v>
      </c>
      <c r="P1549" s="198">
        <v>5396.16</v>
      </c>
      <c r="Q1549" s="328">
        <v>70</v>
      </c>
      <c r="R1549" s="329">
        <v>20</v>
      </c>
      <c r="T1549" s="326">
        <v>0</v>
      </c>
      <c r="U1549" s="197">
        <v>0</v>
      </c>
      <c r="V1549" s="198">
        <v>0</v>
      </c>
      <c r="W1549" s="198">
        <v>0</v>
      </c>
      <c r="X1549" s="197">
        <v>0</v>
      </c>
      <c r="Y1549" s="198">
        <v>0</v>
      </c>
      <c r="Z1549" s="199">
        <v>0</v>
      </c>
    </row>
    <row r="1550" spans="1:26" hidden="1">
      <c r="A1550" s="23">
        <f t="shared" si="157"/>
        <v>1544</v>
      </c>
      <c r="B1550" s="24">
        <f t="shared" si="158"/>
        <v>43</v>
      </c>
      <c r="C1550" s="24" t="str">
        <f t="shared" si="158"/>
        <v>Multi-Family Energy Efficiency Rebates</v>
      </c>
      <c r="D1550" s="24" t="str">
        <f t="shared" si="158"/>
        <v>Business, Consumer Low-Income</v>
      </c>
      <c r="E1550" s="24">
        <f t="shared" si="158"/>
        <v>2009</v>
      </c>
      <c r="F1550" s="25" t="str">
        <f t="shared" si="158"/>
        <v>Preliminary</v>
      </c>
      <c r="H1550" s="23">
        <f t="shared" si="156"/>
        <v>246</v>
      </c>
      <c r="I1550" s="25" t="s">
        <v>1310</v>
      </c>
      <c r="K1550" s="184">
        <v>5.6000000000000001E-2</v>
      </c>
      <c r="L1550" s="185">
        <v>490.56</v>
      </c>
      <c r="M1550" s="185">
        <v>9811.2000000000007</v>
      </c>
      <c r="N1550" s="186">
        <v>3.9199999999999999E-2</v>
      </c>
      <c r="O1550" s="185">
        <v>343.392</v>
      </c>
      <c r="P1550" s="185">
        <v>6867.84</v>
      </c>
      <c r="Q1550" s="187">
        <v>70</v>
      </c>
      <c r="R1550" s="188">
        <v>20</v>
      </c>
      <c r="T1550" s="184">
        <v>0</v>
      </c>
      <c r="U1550" s="189">
        <v>0</v>
      </c>
      <c r="V1550" s="185">
        <v>0</v>
      </c>
      <c r="W1550" s="185">
        <v>0</v>
      </c>
      <c r="X1550" s="189">
        <v>0</v>
      </c>
      <c r="Y1550" s="185">
        <v>0</v>
      </c>
      <c r="Z1550" s="190">
        <v>0</v>
      </c>
    </row>
    <row r="1551" spans="1:26" hidden="1">
      <c r="A1551" s="323">
        <f t="shared" si="157"/>
        <v>1545</v>
      </c>
      <c r="B1551" s="324">
        <f t="shared" si="158"/>
        <v>43</v>
      </c>
      <c r="C1551" s="324" t="str">
        <f t="shared" si="158"/>
        <v>Multi-Family Energy Efficiency Rebates</v>
      </c>
      <c r="D1551" s="324" t="str">
        <f t="shared" si="158"/>
        <v>Business, Consumer Low-Income</v>
      </c>
      <c r="E1551" s="324">
        <f t="shared" si="158"/>
        <v>2009</v>
      </c>
      <c r="F1551" s="325" t="str">
        <f t="shared" si="158"/>
        <v>Preliminary</v>
      </c>
      <c r="H1551" s="323">
        <f t="shared" si="156"/>
        <v>247</v>
      </c>
      <c r="I1551" s="325" t="s">
        <v>1311</v>
      </c>
      <c r="K1551" s="326">
        <v>7.1999999999999995E-2</v>
      </c>
      <c r="L1551" s="198">
        <v>630.72</v>
      </c>
      <c r="M1551" s="198">
        <v>12614.4</v>
      </c>
      <c r="N1551" s="327">
        <v>5.04E-2</v>
      </c>
      <c r="O1551" s="198">
        <v>441.50400000000002</v>
      </c>
      <c r="P1551" s="198">
        <v>8830.08</v>
      </c>
      <c r="Q1551" s="328">
        <v>70</v>
      </c>
      <c r="R1551" s="329">
        <v>20</v>
      </c>
      <c r="T1551" s="326">
        <v>0</v>
      </c>
      <c r="U1551" s="197">
        <v>0</v>
      </c>
      <c r="V1551" s="198">
        <v>0</v>
      </c>
      <c r="W1551" s="198">
        <v>0</v>
      </c>
      <c r="X1551" s="197">
        <v>0</v>
      </c>
      <c r="Y1551" s="198">
        <v>0</v>
      </c>
      <c r="Z1551" s="199">
        <v>0</v>
      </c>
    </row>
    <row r="1552" spans="1:26" hidden="1">
      <c r="A1552" s="23">
        <f t="shared" si="157"/>
        <v>1546</v>
      </c>
      <c r="B1552" s="24">
        <f t="shared" si="158"/>
        <v>43</v>
      </c>
      <c r="C1552" s="24" t="str">
        <f t="shared" si="158"/>
        <v>Multi-Family Energy Efficiency Rebates</v>
      </c>
      <c r="D1552" s="24" t="str">
        <f t="shared" si="158"/>
        <v>Business, Consumer Low-Income</v>
      </c>
      <c r="E1552" s="24">
        <f t="shared" si="158"/>
        <v>2009</v>
      </c>
      <c r="F1552" s="25" t="str">
        <f t="shared" si="158"/>
        <v>Preliminary</v>
      </c>
      <c r="H1552" s="23">
        <f t="shared" si="156"/>
        <v>248</v>
      </c>
      <c r="I1552" s="25" t="s">
        <v>1312</v>
      </c>
      <c r="K1552" s="184">
        <v>4.3999999999999997E-2</v>
      </c>
      <c r="L1552" s="185">
        <v>385.44</v>
      </c>
      <c r="M1552" s="185">
        <v>7708.8</v>
      </c>
      <c r="N1552" s="186">
        <v>3.0799999999999998E-2</v>
      </c>
      <c r="O1552" s="185">
        <v>269.80799999999999</v>
      </c>
      <c r="P1552" s="185">
        <v>5396.16</v>
      </c>
      <c r="Q1552" s="187">
        <v>70</v>
      </c>
      <c r="R1552" s="188">
        <v>20</v>
      </c>
      <c r="T1552" s="184">
        <v>0</v>
      </c>
      <c r="U1552" s="189">
        <v>0</v>
      </c>
      <c r="V1552" s="185">
        <v>0</v>
      </c>
      <c r="W1552" s="185">
        <v>0</v>
      </c>
      <c r="X1552" s="189">
        <v>0</v>
      </c>
      <c r="Y1552" s="185">
        <v>0</v>
      </c>
      <c r="Z1552" s="190">
        <v>0</v>
      </c>
    </row>
    <row r="1553" spans="1:26" hidden="1">
      <c r="A1553" s="323">
        <f t="shared" si="157"/>
        <v>1547</v>
      </c>
      <c r="B1553" s="324">
        <f t="shared" si="158"/>
        <v>43</v>
      </c>
      <c r="C1553" s="324" t="str">
        <f t="shared" si="158"/>
        <v>Multi-Family Energy Efficiency Rebates</v>
      </c>
      <c r="D1553" s="324" t="str">
        <f t="shared" si="158"/>
        <v>Business, Consumer Low-Income</v>
      </c>
      <c r="E1553" s="324">
        <f t="shared" si="158"/>
        <v>2009</v>
      </c>
      <c r="F1553" s="325" t="str">
        <f t="shared" si="158"/>
        <v>Preliminary</v>
      </c>
      <c r="H1553" s="323">
        <f t="shared" si="156"/>
        <v>249</v>
      </c>
      <c r="I1553" s="325" t="s">
        <v>1313</v>
      </c>
      <c r="K1553" s="326">
        <v>0.06</v>
      </c>
      <c r="L1553" s="198">
        <v>525.6</v>
      </c>
      <c r="M1553" s="198">
        <v>10512</v>
      </c>
      <c r="N1553" s="327">
        <v>4.2000000000000003E-2</v>
      </c>
      <c r="O1553" s="198">
        <v>367.92</v>
      </c>
      <c r="P1553" s="198">
        <v>7358.4</v>
      </c>
      <c r="Q1553" s="328">
        <v>70</v>
      </c>
      <c r="R1553" s="329">
        <v>20</v>
      </c>
      <c r="T1553" s="326">
        <v>0</v>
      </c>
      <c r="U1553" s="197">
        <v>0</v>
      </c>
      <c r="V1553" s="198">
        <v>0</v>
      </c>
      <c r="W1553" s="198">
        <v>0</v>
      </c>
      <c r="X1553" s="197">
        <v>0</v>
      </c>
      <c r="Y1553" s="198">
        <v>0</v>
      </c>
      <c r="Z1553" s="199">
        <v>0</v>
      </c>
    </row>
    <row r="1554" spans="1:26" hidden="1">
      <c r="A1554" s="23">
        <f t="shared" si="157"/>
        <v>1548</v>
      </c>
      <c r="B1554" s="24">
        <f t="shared" si="158"/>
        <v>43</v>
      </c>
      <c r="C1554" s="24" t="str">
        <f t="shared" si="158"/>
        <v>Multi-Family Energy Efficiency Rebates</v>
      </c>
      <c r="D1554" s="24" t="str">
        <f t="shared" si="158"/>
        <v>Business, Consumer Low-Income</v>
      </c>
      <c r="E1554" s="24">
        <f t="shared" si="158"/>
        <v>2009</v>
      </c>
      <c r="F1554" s="25" t="str">
        <f t="shared" si="158"/>
        <v>Preliminary</v>
      </c>
      <c r="H1554" s="23">
        <f t="shared" si="156"/>
        <v>250</v>
      </c>
      <c r="I1554" s="25" t="s">
        <v>1314</v>
      </c>
      <c r="K1554" s="184">
        <v>7.0999999999999994E-2</v>
      </c>
      <c r="L1554" s="185">
        <v>621.96</v>
      </c>
      <c r="M1554" s="185">
        <v>12439.2</v>
      </c>
      <c r="N1554" s="186">
        <v>4.9699999999999994E-2</v>
      </c>
      <c r="O1554" s="185">
        <v>435.37200000000007</v>
      </c>
      <c r="P1554" s="185">
        <v>8707.44</v>
      </c>
      <c r="Q1554" s="187">
        <v>70</v>
      </c>
      <c r="R1554" s="188">
        <v>20</v>
      </c>
      <c r="T1554" s="184">
        <v>0</v>
      </c>
      <c r="U1554" s="189">
        <v>0</v>
      </c>
      <c r="V1554" s="185">
        <v>0</v>
      </c>
      <c r="W1554" s="185">
        <v>0</v>
      </c>
      <c r="X1554" s="189">
        <v>0</v>
      </c>
      <c r="Y1554" s="185">
        <v>0</v>
      </c>
      <c r="Z1554" s="190">
        <v>0</v>
      </c>
    </row>
    <row r="1555" spans="1:26" hidden="1">
      <c r="A1555" s="323">
        <f t="shared" si="157"/>
        <v>1549</v>
      </c>
      <c r="B1555" s="324">
        <f t="shared" si="158"/>
        <v>43</v>
      </c>
      <c r="C1555" s="324" t="str">
        <f t="shared" si="158"/>
        <v>Multi-Family Energy Efficiency Rebates</v>
      </c>
      <c r="D1555" s="324" t="str">
        <f t="shared" si="158"/>
        <v>Business, Consumer Low-Income</v>
      </c>
      <c r="E1555" s="324">
        <f t="shared" si="158"/>
        <v>2009</v>
      </c>
      <c r="F1555" s="325" t="str">
        <f t="shared" si="158"/>
        <v>Preliminary</v>
      </c>
      <c r="H1555" s="323">
        <f t="shared" si="156"/>
        <v>251</v>
      </c>
      <c r="I1555" s="325" t="s">
        <v>1315</v>
      </c>
      <c r="K1555" s="326">
        <v>1.9E-2</v>
      </c>
      <c r="L1555" s="198">
        <v>166.44</v>
      </c>
      <c r="M1555" s="198">
        <v>3328.8</v>
      </c>
      <c r="N1555" s="327">
        <v>1.3300000000000001E-2</v>
      </c>
      <c r="O1555" s="198">
        <v>116.508</v>
      </c>
      <c r="P1555" s="198">
        <v>2330.16</v>
      </c>
      <c r="Q1555" s="328">
        <v>70</v>
      </c>
      <c r="R1555" s="329">
        <v>20</v>
      </c>
      <c r="T1555" s="326">
        <v>0</v>
      </c>
      <c r="U1555" s="197">
        <v>0</v>
      </c>
      <c r="V1555" s="198">
        <v>0</v>
      </c>
      <c r="W1555" s="198">
        <v>0</v>
      </c>
      <c r="X1555" s="197">
        <v>0</v>
      </c>
      <c r="Y1555" s="198">
        <v>0</v>
      </c>
      <c r="Z1555" s="199">
        <v>0</v>
      </c>
    </row>
    <row r="1556" spans="1:26" hidden="1">
      <c r="A1556" s="23">
        <f t="shared" si="157"/>
        <v>1550</v>
      </c>
      <c r="B1556" s="24">
        <f t="shared" si="158"/>
        <v>43</v>
      </c>
      <c r="C1556" s="24" t="str">
        <f t="shared" si="158"/>
        <v>Multi-Family Energy Efficiency Rebates</v>
      </c>
      <c r="D1556" s="24" t="str">
        <f t="shared" si="158"/>
        <v>Business, Consumer Low-Income</v>
      </c>
      <c r="E1556" s="24">
        <f t="shared" si="158"/>
        <v>2009</v>
      </c>
      <c r="F1556" s="25" t="str">
        <f t="shared" si="158"/>
        <v>Preliminary</v>
      </c>
      <c r="H1556" s="23">
        <f t="shared" si="156"/>
        <v>252</v>
      </c>
      <c r="I1556" s="25" t="s">
        <v>1316</v>
      </c>
      <c r="K1556" s="184">
        <v>2.7E-2</v>
      </c>
      <c r="L1556" s="185">
        <v>232.14</v>
      </c>
      <c r="M1556" s="185">
        <v>4642.8</v>
      </c>
      <c r="N1556" s="186">
        <v>1.89E-2</v>
      </c>
      <c r="O1556" s="185">
        <v>162.49799999999999</v>
      </c>
      <c r="P1556" s="185">
        <v>3249.96</v>
      </c>
      <c r="Q1556" s="187">
        <v>70</v>
      </c>
      <c r="R1556" s="188">
        <v>20</v>
      </c>
      <c r="T1556" s="184">
        <v>0</v>
      </c>
      <c r="U1556" s="189">
        <v>0</v>
      </c>
      <c r="V1556" s="185">
        <v>0</v>
      </c>
      <c r="W1556" s="185">
        <v>0</v>
      </c>
      <c r="X1556" s="189">
        <v>0</v>
      </c>
      <c r="Y1556" s="185">
        <v>0</v>
      </c>
      <c r="Z1556" s="190">
        <v>0</v>
      </c>
    </row>
    <row r="1557" spans="1:26" hidden="1">
      <c r="A1557" s="323">
        <f t="shared" si="157"/>
        <v>1551</v>
      </c>
      <c r="B1557" s="324">
        <f t="shared" si="158"/>
        <v>43</v>
      </c>
      <c r="C1557" s="324" t="str">
        <f t="shared" si="158"/>
        <v>Multi-Family Energy Efficiency Rebates</v>
      </c>
      <c r="D1557" s="324" t="str">
        <f t="shared" si="158"/>
        <v>Business, Consumer Low-Income</v>
      </c>
      <c r="E1557" s="324">
        <f t="shared" si="158"/>
        <v>2009</v>
      </c>
      <c r="F1557" s="325" t="str">
        <f t="shared" si="158"/>
        <v>Preliminary</v>
      </c>
      <c r="H1557" s="323">
        <f t="shared" si="156"/>
        <v>253</v>
      </c>
      <c r="I1557" s="325" t="s">
        <v>1317</v>
      </c>
      <c r="K1557" s="326">
        <v>4.4999999999999998E-2</v>
      </c>
      <c r="L1557" s="198">
        <v>394.2</v>
      </c>
      <c r="M1557" s="198">
        <v>7884</v>
      </c>
      <c r="N1557" s="327">
        <v>3.15E-2</v>
      </c>
      <c r="O1557" s="198">
        <v>275.94</v>
      </c>
      <c r="P1557" s="198">
        <v>5518.8</v>
      </c>
      <c r="Q1557" s="328">
        <v>70</v>
      </c>
      <c r="R1557" s="329">
        <v>20</v>
      </c>
      <c r="T1557" s="326">
        <v>0</v>
      </c>
      <c r="U1557" s="197">
        <v>0</v>
      </c>
      <c r="V1557" s="198">
        <v>0</v>
      </c>
      <c r="W1557" s="198">
        <v>0</v>
      </c>
      <c r="X1557" s="197">
        <v>0</v>
      </c>
      <c r="Y1557" s="198">
        <v>0</v>
      </c>
      <c r="Z1557" s="199">
        <v>0</v>
      </c>
    </row>
    <row r="1558" spans="1:26" hidden="1">
      <c r="A1558" s="23">
        <f t="shared" si="157"/>
        <v>1552</v>
      </c>
      <c r="B1558" s="24">
        <f t="shared" si="158"/>
        <v>43</v>
      </c>
      <c r="C1558" s="24" t="str">
        <f t="shared" si="158"/>
        <v>Multi-Family Energy Efficiency Rebates</v>
      </c>
      <c r="D1558" s="24" t="str">
        <f t="shared" si="158"/>
        <v>Business, Consumer Low-Income</v>
      </c>
      <c r="E1558" s="24">
        <f t="shared" si="158"/>
        <v>2009</v>
      </c>
      <c r="F1558" s="25" t="str">
        <f t="shared" si="158"/>
        <v>Preliminary</v>
      </c>
      <c r="H1558" s="23">
        <f t="shared" si="156"/>
        <v>254</v>
      </c>
      <c r="I1558" s="25" t="s">
        <v>1318</v>
      </c>
      <c r="K1558" s="184">
        <v>0.05</v>
      </c>
      <c r="L1558" s="185">
        <v>438</v>
      </c>
      <c r="M1558" s="185">
        <v>8760</v>
      </c>
      <c r="N1558" s="186">
        <v>3.5000000000000003E-2</v>
      </c>
      <c r="O1558" s="185">
        <v>306.60000000000002</v>
      </c>
      <c r="P1558" s="185">
        <v>6132</v>
      </c>
      <c r="Q1558" s="187">
        <v>70</v>
      </c>
      <c r="R1558" s="188">
        <v>20</v>
      </c>
      <c r="T1558" s="184">
        <v>0</v>
      </c>
      <c r="U1558" s="189">
        <v>0</v>
      </c>
      <c r="V1558" s="185">
        <v>0</v>
      </c>
      <c r="W1558" s="185">
        <v>0</v>
      </c>
      <c r="X1558" s="189">
        <v>0</v>
      </c>
      <c r="Y1558" s="185">
        <v>0</v>
      </c>
      <c r="Z1558" s="190">
        <v>0</v>
      </c>
    </row>
    <row r="1559" spans="1:26" hidden="1">
      <c r="A1559" s="323">
        <f t="shared" si="157"/>
        <v>1553</v>
      </c>
      <c r="B1559" s="324">
        <f t="shared" si="158"/>
        <v>43</v>
      </c>
      <c r="C1559" s="324" t="str">
        <f t="shared" si="158"/>
        <v>Multi-Family Energy Efficiency Rebates</v>
      </c>
      <c r="D1559" s="324" t="str">
        <f t="shared" si="158"/>
        <v>Business, Consumer Low-Income</v>
      </c>
      <c r="E1559" s="324">
        <f t="shared" si="158"/>
        <v>2009</v>
      </c>
      <c r="F1559" s="325" t="str">
        <f t="shared" si="158"/>
        <v>Preliminary</v>
      </c>
      <c r="H1559" s="323">
        <f t="shared" si="156"/>
        <v>255</v>
      </c>
      <c r="I1559" s="325" t="s">
        <v>1319</v>
      </c>
      <c r="K1559" s="326">
        <v>2.1000000000000001E-2</v>
      </c>
      <c r="L1559" s="198">
        <v>183.96</v>
      </c>
      <c r="M1559" s="198">
        <v>3679.2</v>
      </c>
      <c r="N1559" s="327">
        <v>1.4700000000000001E-2</v>
      </c>
      <c r="O1559" s="198">
        <v>128.77200000000002</v>
      </c>
      <c r="P1559" s="198">
        <v>2575.44</v>
      </c>
      <c r="Q1559" s="328">
        <v>70</v>
      </c>
      <c r="R1559" s="329">
        <v>20</v>
      </c>
      <c r="T1559" s="326">
        <v>0</v>
      </c>
      <c r="U1559" s="197">
        <v>0</v>
      </c>
      <c r="V1559" s="198">
        <v>0</v>
      </c>
      <c r="W1559" s="198">
        <v>0</v>
      </c>
      <c r="X1559" s="197">
        <v>0</v>
      </c>
      <c r="Y1559" s="198">
        <v>0</v>
      </c>
      <c r="Z1559" s="199">
        <v>0</v>
      </c>
    </row>
    <row r="1560" spans="1:26" hidden="1">
      <c r="A1560" s="23">
        <f t="shared" si="157"/>
        <v>1554</v>
      </c>
      <c r="B1560" s="24">
        <f t="shared" si="158"/>
        <v>43</v>
      </c>
      <c r="C1560" s="24" t="str">
        <f t="shared" si="158"/>
        <v>Multi-Family Energy Efficiency Rebates</v>
      </c>
      <c r="D1560" s="24" t="str">
        <f t="shared" si="158"/>
        <v>Business, Consumer Low-Income</v>
      </c>
      <c r="E1560" s="24">
        <f t="shared" si="158"/>
        <v>2009</v>
      </c>
      <c r="F1560" s="25" t="str">
        <f t="shared" si="158"/>
        <v>Preliminary</v>
      </c>
      <c r="H1560" s="23">
        <f t="shared" si="156"/>
        <v>256</v>
      </c>
      <c r="I1560" s="25" t="s">
        <v>1320</v>
      </c>
      <c r="K1560" s="184">
        <v>0.03</v>
      </c>
      <c r="L1560" s="185">
        <v>258.42</v>
      </c>
      <c r="M1560" s="185">
        <v>5168.3999999999996</v>
      </c>
      <c r="N1560" s="186">
        <v>2.1000000000000001E-2</v>
      </c>
      <c r="O1560" s="185">
        <v>180.89400000000001</v>
      </c>
      <c r="P1560" s="185">
        <v>3617.88</v>
      </c>
      <c r="Q1560" s="187">
        <v>70</v>
      </c>
      <c r="R1560" s="188">
        <v>20</v>
      </c>
      <c r="T1560" s="184">
        <v>0</v>
      </c>
      <c r="U1560" s="189">
        <v>0</v>
      </c>
      <c r="V1560" s="185">
        <v>0</v>
      </c>
      <c r="W1560" s="185">
        <v>0</v>
      </c>
      <c r="X1560" s="189">
        <v>0</v>
      </c>
      <c r="Y1560" s="185">
        <v>0</v>
      </c>
      <c r="Z1560" s="190">
        <v>0</v>
      </c>
    </row>
    <row r="1561" spans="1:26" hidden="1">
      <c r="A1561" s="323">
        <f t="shared" si="157"/>
        <v>1555</v>
      </c>
      <c r="B1561" s="324">
        <f t="shared" si="158"/>
        <v>43</v>
      </c>
      <c r="C1561" s="324" t="str">
        <f t="shared" si="158"/>
        <v>Multi-Family Energy Efficiency Rebates</v>
      </c>
      <c r="D1561" s="324" t="str">
        <f t="shared" si="158"/>
        <v>Business, Consumer Low-Income</v>
      </c>
      <c r="E1561" s="324">
        <f t="shared" si="158"/>
        <v>2009</v>
      </c>
      <c r="F1561" s="325" t="str">
        <f t="shared" si="158"/>
        <v>Preliminary</v>
      </c>
      <c r="H1561" s="323">
        <f t="shared" si="156"/>
        <v>257</v>
      </c>
      <c r="I1561" s="325" t="s">
        <v>1321</v>
      </c>
      <c r="K1561" s="326">
        <v>4.4999999999999998E-2</v>
      </c>
      <c r="L1561" s="198">
        <v>394.2</v>
      </c>
      <c r="M1561" s="198">
        <v>7884</v>
      </c>
      <c r="N1561" s="327">
        <v>3.15E-2</v>
      </c>
      <c r="O1561" s="198">
        <v>275.94</v>
      </c>
      <c r="P1561" s="198">
        <v>5518.8</v>
      </c>
      <c r="Q1561" s="328">
        <v>70</v>
      </c>
      <c r="R1561" s="329">
        <v>20</v>
      </c>
      <c r="T1561" s="326">
        <v>0</v>
      </c>
      <c r="U1561" s="197">
        <v>0</v>
      </c>
      <c r="V1561" s="198">
        <v>0</v>
      </c>
      <c r="W1561" s="198">
        <v>0</v>
      </c>
      <c r="X1561" s="197">
        <v>0</v>
      </c>
      <c r="Y1561" s="198">
        <v>0</v>
      </c>
      <c r="Z1561" s="199">
        <v>0</v>
      </c>
    </row>
    <row r="1562" spans="1:26" hidden="1">
      <c r="A1562" s="23">
        <f t="shared" si="157"/>
        <v>1556</v>
      </c>
      <c r="B1562" s="24">
        <f t="shared" ref="B1562:F1577" si="159">B1561</f>
        <v>43</v>
      </c>
      <c r="C1562" s="24" t="str">
        <f t="shared" si="159"/>
        <v>Multi-Family Energy Efficiency Rebates</v>
      </c>
      <c r="D1562" s="24" t="str">
        <f t="shared" si="159"/>
        <v>Business, Consumer Low-Income</v>
      </c>
      <c r="E1562" s="24">
        <f t="shared" si="159"/>
        <v>2009</v>
      </c>
      <c r="F1562" s="25" t="str">
        <f t="shared" si="159"/>
        <v>Preliminary</v>
      </c>
      <c r="H1562" s="23">
        <f t="shared" si="156"/>
        <v>258</v>
      </c>
      <c r="I1562" s="25" t="s">
        <v>1322</v>
      </c>
      <c r="K1562" s="184">
        <v>5.2999999999999999E-2</v>
      </c>
      <c r="L1562" s="185">
        <v>464.28</v>
      </c>
      <c r="M1562" s="185">
        <v>9285.6</v>
      </c>
      <c r="N1562" s="186">
        <v>3.7100000000000001E-2</v>
      </c>
      <c r="O1562" s="185">
        <v>324.99599999999998</v>
      </c>
      <c r="P1562" s="185">
        <v>6499.92</v>
      </c>
      <c r="Q1562" s="187">
        <v>70</v>
      </c>
      <c r="R1562" s="188">
        <v>20</v>
      </c>
      <c r="T1562" s="184">
        <v>0</v>
      </c>
      <c r="U1562" s="189">
        <v>0</v>
      </c>
      <c r="V1562" s="185">
        <v>0</v>
      </c>
      <c r="W1562" s="185">
        <v>0</v>
      </c>
      <c r="X1562" s="189">
        <v>0</v>
      </c>
      <c r="Y1562" s="185">
        <v>0</v>
      </c>
      <c r="Z1562" s="190">
        <v>0</v>
      </c>
    </row>
    <row r="1563" spans="1:26" hidden="1">
      <c r="A1563" s="323">
        <f t="shared" si="157"/>
        <v>1557</v>
      </c>
      <c r="B1563" s="324">
        <f t="shared" si="159"/>
        <v>43</v>
      </c>
      <c r="C1563" s="324" t="str">
        <f t="shared" si="159"/>
        <v>Multi-Family Energy Efficiency Rebates</v>
      </c>
      <c r="D1563" s="324" t="str">
        <f t="shared" si="159"/>
        <v>Business, Consumer Low-Income</v>
      </c>
      <c r="E1563" s="324">
        <f t="shared" si="159"/>
        <v>2009</v>
      </c>
      <c r="F1563" s="325" t="str">
        <f t="shared" si="159"/>
        <v>Preliminary</v>
      </c>
      <c r="H1563" s="323">
        <f t="shared" si="156"/>
        <v>259</v>
      </c>
      <c r="I1563" s="325" t="s">
        <v>1323</v>
      </c>
      <c r="K1563" s="326">
        <v>0.15</v>
      </c>
      <c r="L1563" s="198">
        <v>1314</v>
      </c>
      <c r="M1563" s="198">
        <v>26280</v>
      </c>
      <c r="N1563" s="327">
        <v>0.105</v>
      </c>
      <c r="O1563" s="198">
        <v>919.8</v>
      </c>
      <c r="P1563" s="198">
        <v>18396</v>
      </c>
      <c r="Q1563" s="328">
        <v>70</v>
      </c>
      <c r="R1563" s="329">
        <v>20</v>
      </c>
      <c r="T1563" s="326">
        <v>0</v>
      </c>
      <c r="U1563" s="197">
        <v>0</v>
      </c>
      <c r="V1563" s="198">
        <v>0</v>
      </c>
      <c r="W1563" s="198">
        <v>0</v>
      </c>
      <c r="X1563" s="197">
        <v>0</v>
      </c>
      <c r="Y1563" s="198">
        <v>0</v>
      </c>
      <c r="Z1563" s="199">
        <v>0</v>
      </c>
    </row>
    <row r="1564" spans="1:26" hidden="1">
      <c r="A1564" s="23">
        <f t="shared" si="157"/>
        <v>1558</v>
      </c>
      <c r="B1564" s="24">
        <f t="shared" si="159"/>
        <v>43</v>
      </c>
      <c r="C1564" s="24" t="str">
        <f t="shared" si="159"/>
        <v>Multi-Family Energy Efficiency Rebates</v>
      </c>
      <c r="D1564" s="24" t="str">
        <f t="shared" si="159"/>
        <v>Business, Consumer Low-Income</v>
      </c>
      <c r="E1564" s="24">
        <f t="shared" si="159"/>
        <v>2009</v>
      </c>
      <c r="F1564" s="25" t="str">
        <f t="shared" si="159"/>
        <v>Preliminary</v>
      </c>
      <c r="H1564" s="23">
        <f t="shared" si="156"/>
        <v>260</v>
      </c>
      <c r="I1564" s="25" t="s">
        <v>1324</v>
      </c>
      <c r="K1564" s="184">
        <v>0.22800000000000001</v>
      </c>
      <c r="L1564" s="185">
        <v>1997.28</v>
      </c>
      <c r="M1564" s="185">
        <v>39945.599999999999</v>
      </c>
      <c r="N1564" s="186">
        <v>0.15960000000000002</v>
      </c>
      <c r="O1564" s="185">
        <v>1398.096</v>
      </c>
      <c r="P1564" s="185">
        <v>27961.919999999998</v>
      </c>
      <c r="Q1564" s="187">
        <v>70</v>
      </c>
      <c r="R1564" s="188">
        <v>20</v>
      </c>
      <c r="T1564" s="184">
        <v>0</v>
      </c>
      <c r="U1564" s="189">
        <v>0</v>
      </c>
      <c r="V1564" s="185">
        <v>0</v>
      </c>
      <c r="W1564" s="185">
        <v>0</v>
      </c>
      <c r="X1564" s="189">
        <v>0</v>
      </c>
      <c r="Y1564" s="185">
        <v>0</v>
      </c>
      <c r="Z1564" s="190">
        <v>0</v>
      </c>
    </row>
    <row r="1565" spans="1:26" hidden="1">
      <c r="A1565" s="323">
        <f t="shared" si="157"/>
        <v>1559</v>
      </c>
      <c r="B1565" s="324">
        <f t="shared" si="159"/>
        <v>43</v>
      </c>
      <c r="C1565" s="324" t="str">
        <f t="shared" si="159"/>
        <v>Multi-Family Energy Efficiency Rebates</v>
      </c>
      <c r="D1565" s="324" t="str">
        <f t="shared" si="159"/>
        <v>Business, Consumer Low-Income</v>
      </c>
      <c r="E1565" s="324">
        <f t="shared" si="159"/>
        <v>2009</v>
      </c>
      <c r="F1565" s="325" t="str">
        <f t="shared" si="159"/>
        <v>Preliminary</v>
      </c>
      <c r="H1565" s="323">
        <f t="shared" si="156"/>
        <v>261</v>
      </c>
      <c r="I1565" s="325" t="s">
        <v>1325</v>
      </c>
      <c r="K1565" s="326">
        <v>0.19700000000000001</v>
      </c>
      <c r="L1565" s="198">
        <v>1725.72</v>
      </c>
      <c r="M1565" s="198">
        <v>34514.400000000001</v>
      </c>
      <c r="N1565" s="327">
        <v>0.13790000000000002</v>
      </c>
      <c r="O1565" s="198">
        <v>1208.0040000000001</v>
      </c>
      <c r="P1565" s="198">
        <v>24160.080000000002</v>
      </c>
      <c r="Q1565" s="328">
        <v>70</v>
      </c>
      <c r="R1565" s="329">
        <v>20</v>
      </c>
      <c r="T1565" s="326">
        <v>0</v>
      </c>
      <c r="U1565" s="197">
        <v>0</v>
      </c>
      <c r="V1565" s="198">
        <v>0</v>
      </c>
      <c r="W1565" s="198">
        <v>0</v>
      </c>
      <c r="X1565" s="197">
        <v>0</v>
      </c>
      <c r="Y1565" s="198">
        <v>0</v>
      </c>
      <c r="Z1565" s="199">
        <v>0</v>
      </c>
    </row>
    <row r="1566" spans="1:26" hidden="1">
      <c r="A1566" s="23">
        <f t="shared" si="157"/>
        <v>1560</v>
      </c>
      <c r="B1566" s="24">
        <f t="shared" si="159"/>
        <v>43</v>
      </c>
      <c r="C1566" s="24" t="str">
        <f t="shared" si="159"/>
        <v>Multi-Family Energy Efficiency Rebates</v>
      </c>
      <c r="D1566" s="24" t="str">
        <f t="shared" si="159"/>
        <v>Business, Consumer Low-Income</v>
      </c>
      <c r="E1566" s="24">
        <f t="shared" si="159"/>
        <v>2009</v>
      </c>
      <c r="F1566" s="25" t="str">
        <f t="shared" si="159"/>
        <v>Preliminary</v>
      </c>
      <c r="H1566" s="23">
        <f t="shared" si="156"/>
        <v>262</v>
      </c>
      <c r="I1566" s="25" t="s">
        <v>1326</v>
      </c>
      <c r="K1566" s="184">
        <v>0.17</v>
      </c>
      <c r="L1566" s="185">
        <v>1489.2</v>
      </c>
      <c r="M1566" s="185">
        <v>29784</v>
      </c>
      <c r="N1566" s="186">
        <v>0.11900000000000001</v>
      </c>
      <c r="O1566" s="185">
        <v>1042.44</v>
      </c>
      <c r="P1566" s="185">
        <v>20848.8</v>
      </c>
      <c r="Q1566" s="187">
        <v>70</v>
      </c>
      <c r="R1566" s="188">
        <v>20</v>
      </c>
      <c r="T1566" s="184">
        <v>0</v>
      </c>
      <c r="U1566" s="189">
        <v>0</v>
      </c>
      <c r="V1566" s="185">
        <v>0</v>
      </c>
      <c r="W1566" s="185">
        <v>0</v>
      </c>
      <c r="X1566" s="189">
        <v>0</v>
      </c>
      <c r="Y1566" s="185">
        <v>0</v>
      </c>
      <c r="Z1566" s="190">
        <v>0</v>
      </c>
    </row>
    <row r="1567" spans="1:26" hidden="1">
      <c r="A1567" s="323">
        <f t="shared" si="157"/>
        <v>1561</v>
      </c>
      <c r="B1567" s="324">
        <f t="shared" si="159"/>
        <v>43</v>
      </c>
      <c r="C1567" s="324" t="str">
        <f t="shared" si="159"/>
        <v>Multi-Family Energy Efficiency Rebates</v>
      </c>
      <c r="D1567" s="324" t="str">
        <f t="shared" si="159"/>
        <v>Business, Consumer Low-Income</v>
      </c>
      <c r="E1567" s="324">
        <f t="shared" si="159"/>
        <v>2009</v>
      </c>
      <c r="F1567" s="325" t="str">
        <f t="shared" si="159"/>
        <v>Preliminary</v>
      </c>
      <c r="H1567" s="323">
        <f t="shared" si="156"/>
        <v>263</v>
      </c>
      <c r="I1567" s="325" t="s">
        <v>1327</v>
      </c>
      <c r="K1567" s="326">
        <v>0.23899999999999999</v>
      </c>
      <c r="L1567" s="198">
        <v>2093.64</v>
      </c>
      <c r="M1567" s="198">
        <v>41872.800000000003</v>
      </c>
      <c r="N1567" s="327">
        <v>0.1673</v>
      </c>
      <c r="O1567" s="198">
        <v>1465.5479999999998</v>
      </c>
      <c r="P1567" s="198">
        <v>29310.959999999999</v>
      </c>
      <c r="Q1567" s="328">
        <v>70</v>
      </c>
      <c r="R1567" s="329">
        <v>20</v>
      </c>
      <c r="T1567" s="326">
        <v>0</v>
      </c>
      <c r="U1567" s="197">
        <v>0</v>
      </c>
      <c r="V1567" s="198">
        <v>0</v>
      </c>
      <c r="W1567" s="198">
        <v>0</v>
      </c>
      <c r="X1567" s="197">
        <v>0</v>
      </c>
      <c r="Y1567" s="198">
        <v>0</v>
      </c>
      <c r="Z1567" s="199">
        <v>0</v>
      </c>
    </row>
    <row r="1568" spans="1:26" hidden="1">
      <c r="A1568" s="23">
        <f t="shared" si="157"/>
        <v>1562</v>
      </c>
      <c r="B1568" s="24">
        <f t="shared" si="159"/>
        <v>43</v>
      </c>
      <c r="C1568" s="24" t="str">
        <f t="shared" si="159"/>
        <v>Multi-Family Energy Efficiency Rebates</v>
      </c>
      <c r="D1568" s="24" t="str">
        <f t="shared" si="159"/>
        <v>Business, Consumer Low-Income</v>
      </c>
      <c r="E1568" s="24">
        <f t="shared" si="159"/>
        <v>2009</v>
      </c>
      <c r="F1568" s="25" t="str">
        <f t="shared" si="159"/>
        <v>Preliminary</v>
      </c>
      <c r="H1568" s="23">
        <f t="shared" si="156"/>
        <v>264</v>
      </c>
      <c r="I1568" s="25" t="s">
        <v>1328</v>
      </c>
      <c r="K1568" s="184">
        <v>0.24199999999999999</v>
      </c>
      <c r="L1568" s="185">
        <v>2119.92</v>
      </c>
      <c r="M1568" s="185">
        <v>42398.400000000001</v>
      </c>
      <c r="N1568" s="186">
        <v>0.16939999999999997</v>
      </c>
      <c r="O1568" s="185">
        <v>1483.944</v>
      </c>
      <c r="P1568" s="185">
        <v>29678.880000000001</v>
      </c>
      <c r="Q1568" s="187">
        <v>70</v>
      </c>
      <c r="R1568" s="188">
        <v>20</v>
      </c>
      <c r="T1568" s="184">
        <v>0</v>
      </c>
      <c r="U1568" s="189">
        <v>0</v>
      </c>
      <c r="V1568" s="185">
        <v>0</v>
      </c>
      <c r="W1568" s="185">
        <v>0</v>
      </c>
      <c r="X1568" s="189">
        <v>0</v>
      </c>
      <c r="Y1568" s="185">
        <v>0</v>
      </c>
      <c r="Z1568" s="190">
        <v>0</v>
      </c>
    </row>
    <row r="1569" spans="1:26" hidden="1">
      <c r="A1569" s="323">
        <f t="shared" si="157"/>
        <v>1563</v>
      </c>
      <c r="B1569" s="324">
        <f t="shared" si="159"/>
        <v>43</v>
      </c>
      <c r="C1569" s="324" t="str">
        <f t="shared" si="159"/>
        <v>Multi-Family Energy Efficiency Rebates</v>
      </c>
      <c r="D1569" s="324" t="str">
        <f t="shared" si="159"/>
        <v>Business, Consumer Low-Income</v>
      </c>
      <c r="E1569" s="324">
        <f t="shared" si="159"/>
        <v>2009</v>
      </c>
      <c r="F1569" s="325" t="str">
        <f t="shared" si="159"/>
        <v>Preliminary</v>
      </c>
      <c r="H1569" s="323">
        <f t="shared" si="156"/>
        <v>265</v>
      </c>
      <c r="I1569" s="325" t="s">
        <v>1329</v>
      </c>
      <c r="K1569" s="326">
        <v>1.7999999999999999E-2</v>
      </c>
      <c r="L1569" s="198">
        <v>154.76</v>
      </c>
      <c r="M1569" s="198">
        <v>3095.2</v>
      </c>
      <c r="N1569" s="327">
        <v>1.26E-2</v>
      </c>
      <c r="O1569" s="198">
        <v>108.33199999999999</v>
      </c>
      <c r="P1569" s="198">
        <v>2166.64</v>
      </c>
      <c r="Q1569" s="328">
        <v>70</v>
      </c>
      <c r="R1569" s="329">
        <v>20</v>
      </c>
      <c r="T1569" s="326">
        <v>0</v>
      </c>
      <c r="U1569" s="197">
        <v>0</v>
      </c>
      <c r="V1569" s="198">
        <v>0</v>
      </c>
      <c r="W1569" s="198">
        <v>0</v>
      </c>
      <c r="X1569" s="197">
        <v>0</v>
      </c>
      <c r="Y1569" s="198">
        <v>0</v>
      </c>
      <c r="Z1569" s="199">
        <v>0</v>
      </c>
    </row>
    <row r="1570" spans="1:26" hidden="1">
      <c r="A1570" s="23">
        <f t="shared" si="157"/>
        <v>1564</v>
      </c>
      <c r="B1570" s="24">
        <f t="shared" si="159"/>
        <v>43</v>
      </c>
      <c r="C1570" s="24" t="str">
        <f t="shared" si="159"/>
        <v>Multi-Family Energy Efficiency Rebates</v>
      </c>
      <c r="D1570" s="24" t="str">
        <f t="shared" si="159"/>
        <v>Business, Consumer Low-Income</v>
      </c>
      <c r="E1570" s="24">
        <f t="shared" si="159"/>
        <v>2009</v>
      </c>
      <c r="F1570" s="25" t="str">
        <f t="shared" si="159"/>
        <v>Preliminary</v>
      </c>
      <c r="H1570" s="23">
        <f t="shared" si="156"/>
        <v>266</v>
      </c>
      <c r="I1570" s="25" t="s">
        <v>1330</v>
      </c>
      <c r="K1570" s="184">
        <v>2.5999999999999999E-2</v>
      </c>
      <c r="L1570" s="185">
        <v>224.84</v>
      </c>
      <c r="M1570" s="185">
        <v>4496.8</v>
      </c>
      <c r="N1570" s="186">
        <v>1.8199999999999997E-2</v>
      </c>
      <c r="O1570" s="185">
        <v>157.38800000000001</v>
      </c>
      <c r="P1570" s="185">
        <v>3147.76</v>
      </c>
      <c r="Q1570" s="187">
        <v>70</v>
      </c>
      <c r="R1570" s="188">
        <v>20</v>
      </c>
      <c r="T1570" s="184">
        <v>0</v>
      </c>
      <c r="U1570" s="189">
        <v>0</v>
      </c>
      <c r="V1570" s="185">
        <v>0</v>
      </c>
      <c r="W1570" s="185">
        <v>0</v>
      </c>
      <c r="X1570" s="189">
        <v>0</v>
      </c>
      <c r="Y1570" s="185">
        <v>0</v>
      </c>
      <c r="Z1570" s="190">
        <v>0</v>
      </c>
    </row>
    <row r="1571" spans="1:26" hidden="1">
      <c r="A1571" s="323">
        <f t="shared" si="157"/>
        <v>1565</v>
      </c>
      <c r="B1571" s="324">
        <f t="shared" si="159"/>
        <v>43</v>
      </c>
      <c r="C1571" s="324" t="str">
        <f t="shared" si="159"/>
        <v>Multi-Family Energy Efficiency Rebates</v>
      </c>
      <c r="D1571" s="324" t="str">
        <f t="shared" si="159"/>
        <v>Business, Consumer Low-Income</v>
      </c>
      <c r="E1571" s="324">
        <f t="shared" si="159"/>
        <v>2009</v>
      </c>
      <c r="F1571" s="325" t="str">
        <f t="shared" si="159"/>
        <v>Preliminary</v>
      </c>
      <c r="H1571" s="323">
        <f t="shared" si="156"/>
        <v>267</v>
      </c>
      <c r="I1571" s="325" t="s">
        <v>1331</v>
      </c>
      <c r="K1571" s="326">
        <v>3.9E-2</v>
      </c>
      <c r="L1571" s="198">
        <v>341.64</v>
      </c>
      <c r="M1571" s="198">
        <v>6832.8</v>
      </c>
      <c r="N1571" s="327">
        <v>2.7300000000000001E-2</v>
      </c>
      <c r="O1571" s="198">
        <v>239.148</v>
      </c>
      <c r="P1571" s="198">
        <v>4782.96</v>
      </c>
      <c r="Q1571" s="328">
        <v>70</v>
      </c>
      <c r="R1571" s="329">
        <v>20</v>
      </c>
      <c r="T1571" s="326">
        <v>0</v>
      </c>
      <c r="U1571" s="197">
        <v>0</v>
      </c>
      <c r="V1571" s="198">
        <v>0</v>
      </c>
      <c r="W1571" s="198">
        <v>0</v>
      </c>
      <c r="X1571" s="197">
        <v>0</v>
      </c>
      <c r="Y1571" s="198">
        <v>0</v>
      </c>
      <c r="Z1571" s="199">
        <v>0</v>
      </c>
    </row>
    <row r="1572" spans="1:26" hidden="1">
      <c r="A1572" s="23">
        <f t="shared" si="157"/>
        <v>1566</v>
      </c>
      <c r="B1572" s="24">
        <f t="shared" si="159"/>
        <v>43</v>
      </c>
      <c r="C1572" s="24" t="str">
        <f t="shared" si="159"/>
        <v>Multi-Family Energy Efficiency Rebates</v>
      </c>
      <c r="D1572" s="24" t="str">
        <f t="shared" si="159"/>
        <v>Business, Consumer Low-Income</v>
      </c>
      <c r="E1572" s="24">
        <f t="shared" si="159"/>
        <v>2009</v>
      </c>
      <c r="F1572" s="25" t="str">
        <f t="shared" si="159"/>
        <v>Preliminary</v>
      </c>
      <c r="H1572" s="23">
        <f t="shared" si="156"/>
        <v>268</v>
      </c>
      <c r="I1572" s="25" t="s">
        <v>1332</v>
      </c>
      <c r="K1572" s="184">
        <v>1.7000000000000001E-2</v>
      </c>
      <c r="L1572" s="185">
        <v>146</v>
      </c>
      <c r="M1572" s="185">
        <v>2920</v>
      </c>
      <c r="N1572" s="186">
        <v>1.1900000000000001E-2</v>
      </c>
      <c r="O1572" s="185">
        <v>102.2</v>
      </c>
      <c r="P1572" s="185">
        <v>2044</v>
      </c>
      <c r="Q1572" s="187">
        <v>70</v>
      </c>
      <c r="R1572" s="188">
        <v>20</v>
      </c>
      <c r="T1572" s="184">
        <v>0</v>
      </c>
      <c r="U1572" s="189">
        <v>0</v>
      </c>
      <c r="V1572" s="185">
        <v>0</v>
      </c>
      <c r="W1572" s="185">
        <v>0</v>
      </c>
      <c r="X1572" s="189">
        <v>0</v>
      </c>
      <c r="Y1572" s="185">
        <v>0</v>
      </c>
      <c r="Z1572" s="190">
        <v>0</v>
      </c>
    </row>
    <row r="1573" spans="1:26" hidden="1">
      <c r="A1573" s="323">
        <f t="shared" si="157"/>
        <v>1567</v>
      </c>
      <c r="B1573" s="324">
        <f t="shared" si="159"/>
        <v>43</v>
      </c>
      <c r="C1573" s="324" t="str">
        <f t="shared" si="159"/>
        <v>Multi-Family Energy Efficiency Rebates</v>
      </c>
      <c r="D1573" s="324" t="str">
        <f t="shared" si="159"/>
        <v>Business, Consumer Low-Income</v>
      </c>
      <c r="E1573" s="324">
        <f t="shared" si="159"/>
        <v>2009</v>
      </c>
      <c r="F1573" s="325" t="str">
        <f t="shared" si="159"/>
        <v>Preliminary</v>
      </c>
      <c r="H1573" s="323">
        <f t="shared" si="156"/>
        <v>269</v>
      </c>
      <c r="I1573" s="325" t="s">
        <v>1333</v>
      </c>
      <c r="K1573" s="326">
        <v>2.8000000000000001E-2</v>
      </c>
      <c r="L1573" s="198">
        <v>248.2</v>
      </c>
      <c r="M1573" s="198">
        <v>4964</v>
      </c>
      <c r="N1573" s="327">
        <v>1.9599999999999999E-2</v>
      </c>
      <c r="O1573" s="198">
        <v>173.74</v>
      </c>
      <c r="P1573" s="198">
        <v>3474.8</v>
      </c>
      <c r="Q1573" s="328">
        <v>70</v>
      </c>
      <c r="R1573" s="329">
        <v>20</v>
      </c>
      <c r="T1573" s="326">
        <v>0</v>
      </c>
      <c r="U1573" s="197">
        <v>0</v>
      </c>
      <c r="V1573" s="198">
        <v>0</v>
      </c>
      <c r="W1573" s="198">
        <v>0</v>
      </c>
      <c r="X1573" s="197">
        <v>0</v>
      </c>
      <c r="Y1573" s="198">
        <v>0</v>
      </c>
      <c r="Z1573" s="199">
        <v>0</v>
      </c>
    </row>
    <row r="1574" spans="1:26" hidden="1">
      <c r="A1574" s="23">
        <f t="shared" si="157"/>
        <v>1568</v>
      </c>
      <c r="B1574" s="24">
        <f t="shared" si="159"/>
        <v>43</v>
      </c>
      <c r="C1574" s="24" t="str">
        <f t="shared" si="159"/>
        <v>Multi-Family Energy Efficiency Rebates</v>
      </c>
      <c r="D1574" s="24" t="str">
        <f t="shared" si="159"/>
        <v>Business, Consumer Low-Income</v>
      </c>
      <c r="E1574" s="24">
        <f t="shared" si="159"/>
        <v>2009</v>
      </c>
      <c r="F1574" s="25" t="str">
        <f t="shared" si="159"/>
        <v>Preliminary</v>
      </c>
      <c r="H1574" s="23">
        <f t="shared" si="156"/>
        <v>270</v>
      </c>
      <c r="I1574" s="25" t="s">
        <v>1334</v>
      </c>
      <c r="K1574" s="184">
        <v>0.159</v>
      </c>
      <c r="L1574" s="185">
        <v>1392.84</v>
      </c>
      <c r="M1574" s="185">
        <v>27856.799999999999</v>
      </c>
      <c r="N1574" s="186">
        <v>0.11130000000000001</v>
      </c>
      <c r="O1574" s="185">
        <v>974.98799999999983</v>
      </c>
      <c r="P1574" s="185">
        <v>19499.759999999998</v>
      </c>
      <c r="Q1574" s="187">
        <v>70</v>
      </c>
      <c r="R1574" s="188">
        <v>20</v>
      </c>
      <c r="T1574" s="184">
        <v>0</v>
      </c>
      <c r="U1574" s="189">
        <v>0</v>
      </c>
      <c r="V1574" s="185">
        <v>0</v>
      </c>
      <c r="W1574" s="185">
        <v>0</v>
      </c>
      <c r="X1574" s="189">
        <v>0</v>
      </c>
      <c r="Y1574" s="185">
        <v>0</v>
      </c>
      <c r="Z1574" s="190">
        <v>0</v>
      </c>
    </row>
    <row r="1575" spans="1:26" hidden="1">
      <c r="A1575" s="323">
        <f t="shared" si="157"/>
        <v>1569</v>
      </c>
      <c r="B1575" s="324">
        <f t="shared" si="159"/>
        <v>43</v>
      </c>
      <c r="C1575" s="324" t="str">
        <f t="shared" si="159"/>
        <v>Multi-Family Energy Efficiency Rebates</v>
      </c>
      <c r="D1575" s="324" t="str">
        <f t="shared" si="159"/>
        <v>Business, Consumer Low-Income</v>
      </c>
      <c r="E1575" s="324">
        <f t="shared" si="159"/>
        <v>2009</v>
      </c>
      <c r="F1575" s="325" t="str">
        <f t="shared" si="159"/>
        <v>Preliminary</v>
      </c>
      <c r="H1575" s="323">
        <f t="shared" si="156"/>
        <v>271</v>
      </c>
      <c r="I1575" s="325" t="s">
        <v>1335</v>
      </c>
      <c r="K1575" s="326">
        <v>0.155</v>
      </c>
      <c r="L1575" s="198">
        <v>1357.8</v>
      </c>
      <c r="M1575" s="198">
        <v>27156</v>
      </c>
      <c r="N1575" s="327">
        <v>0.1085</v>
      </c>
      <c r="O1575" s="198">
        <v>950.46</v>
      </c>
      <c r="P1575" s="198">
        <v>19009.2</v>
      </c>
      <c r="Q1575" s="328">
        <v>70</v>
      </c>
      <c r="R1575" s="329">
        <v>20</v>
      </c>
      <c r="T1575" s="326">
        <v>0</v>
      </c>
      <c r="U1575" s="197">
        <v>0</v>
      </c>
      <c r="V1575" s="198">
        <v>0</v>
      </c>
      <c r="W1575" s="198">
        <v>0</v>
      </c>
      <c r="X1575" s="197">
        <v>0</v>
      </c>
      <c r="Y1575" s="198">
        <v>0</v>
      </c>
      <c r="Z1575" s="199">
        <v>0</v>
      </c>
    </row>
    <row r="1576" spans="1:26" hidden="1">
      <c r="A1576" s="23">
        <f t="shared" si="157"/>
        <v>1570</v>
      </c>
      <c r="B1576" s="24">
        <f t="shared" si="159"/>
        <v>43</v>
      </c>
      <c r="C1576" s="24" t="str">
        <f t="shared" si="159"/>
        <v>Multi-Family Energy Efficiency Rebates</v>
      </c>
      <c r="D1576" s="24" t="str">
        <f t="shared" si="159"/>
        <v>Business, Consumer Low-Income</v>
      </c>
      <c r="E1576" s="24">
        <f t="shared" si="159"/>
        <v>2009</v>
      </c>
      <c r="F1576" s="25" t="str">
        <f t="shared" si="159"/>
        <v>Preliminary</v>
      </c>
      <c r="H1576" s="23">
        <f t="shared" si="156"/>
        <v>272</v>
      </c>
      <c r="I1576" s="25" t="s">
        <v>1336</v>
      </c>
      <c r="K1576" s="184">
        <v>0.24199999999999999</v>
      </c>
      <c r="L1576" s="185">
        <v>2119.92</v>
      </c>
      <c r="M1576" s="185">
        <v>42398.400000000001</v>
      </c>
      <c r="N1576" s="186">
        <v>0.16939999999999997</v>
      </c>
      <c r="O1576" s="185">
        <v>1483.944</v>
      </c>
      <c r="P1576" s="185">
        <v>29678.880000000001</v>
      </c>
      <c r="Q1576" s="187">
        <v>70</v>
      </c>
      <c r="R1576" s="188">
        <v>20</v>
      </c>
      <c r="T1576" s="184">
        <v>0</v>
      </c>
      <c r="U1576" s="189">
        <v>0</v>
      </c>
      <c r="V1576" s="185">
        <v>0</v>
      </c>
      <c r="W1576" s="185">
        <v>0</v>
      </c>
      <c r="X1576" s="189">
        <v>0</v>
      </c>
      <c r="Y1576" s="185">
        <v>0</v>
      </c>
      <c r="Z1576" s="190">
        <v>0</v>
      </c>
    </row>
    <row r="1577" spans="1:26" hidden="1">
      <c r="A1577" s="323">
        <f t="shared" si="157"/>
        <v>1571</v>
      </c>
      <c r="B1577" s="324">
        <f t="shared" si="159"/>
        <v>43</v>
      </c>
      <c r="C1577" s="324" t="str">
        <f t="shared" si="159"/>
        <v>Multi-Family Energy Efficiency Rebates</v>
      </c>
      <c r="D1577" s="324" t="str">
        <f t="shared" si="159"/>
        <v>Business, Consumer Low-Income</v>
      </c>
      <c r="E1577" s="324">
        <f t="shared" si="159"/>
        <v>2009</v>
      </c>
      <c r="F1577" s="325" t="str">
        <f t="shared" si="159"/>
        <v>Preliminary</v>
      </c>
      <c r="H1577" s="323">
        <f t="shared" si="156"/>
        <v>273</v>
      </c>
      <c r="I1577" s="325" t="s">
        <v>1337</v>
      </c>
      <c r="K1577" s="326">
        <v>0.314</v>
      </c>
      <c r="L1577" s="198">
        <v>2750.64</v>
      </c>
      <c r="M1577" s="198">
        <v>55012.800000000003</v>
      </c>
      <c r="N1577" s="327">
        <v>0.2198</v>
      </c>
      <c r="O1577" s="198">
        <v>1925.4479999999999</v>
      </c>
      <c r="P1577" s="198">
        <v>38508.959999999999</v>
      </c>
      <c r="Q1577" s="328">
        <v>70</v>
      </c>
      <c r="R1577" s="329">
        <v>20</v>
      </c>
      <c r="T1577" s="326">
        <v>0</v>
      </c>
      <c r="U1577" s="197">
        <v>0</v>
      </c>
      <c r="V1577" s="198">
        <v>0</v>
      </c>
      <c r="W1577" s="198">
        <v>0</v>
      </c>
      <c r="X1577" s="197">
        <v>0</v>
      </c>
      <c r="Y1577" s="198">
        <v>0</v>
      </c>
      <c r="Z1577" s="199">
        <v>0</v>
      </c>
    </row>
    <row r="1578" spans="1:26" hidden="1">
      <c r="A1578" s="23">
        <f t="shared" si="157"/>
        <v>1572</v>
      </c>
      <c r="B1578" s="24">
        <f t="shared" ref="B1578:F1593" si="160">B1577</f>
        <v>43</v>
      </c>
      <c r="C1578" s="24" t="str">
        <f t="shared" si="160"/>
        <v>Multi-Family Energy Efficiency Rebates</v>
      </c>
      <c r="D1578" s="24" t="str">
        <f t="shared" si="160"/>
        <v>Business, Consumer Low-Income</v>
      </c>
      <c r="E1578" s="24">
        <f t="shared" si="160"/>
        <v>2009</v>
      </c>
      <c r="F1578" s="25" t="str">
        <f t="shared" si="160"/>
        <v>Preliminary</v>
      </c>
      <c r="H1578" s="23">
        <f t="shared" si="156"/>
        <v>274</v>
      </c>
      <c r="I1578" s="25" t="s">
        <v>1338</v>
      </c>
      <c r="K1578" s="184">
        <v>0.42799999999999999</v>
      </c>
      <c r="L1578" s="185">
        <v>3749.28</v>
      </c>
      <c r="M1578" s="185">
        <v>74985.600000000006</v>
      </c>
      <c r="N1578" s="186">
        <v>0.29960000000000003</v>
      </c>
      <c r="O1578" s="185">
        <v>2624.4960000000005</v>
      </c>
      <c r="P1578" s="185">
        <v>52489.919999999998</v>
      </c>
      <c r="Q1578" s="187">
        <v>70</v>
      </c>
      <c r="R1578" s="188">
        <v>20</v>
      </c>
      <c r="T1578" s="184">
        <v>0</v>
      </c>
      <c r="U1578" s="189">
        <v>0</v>
      </c>
      <c r="V1578" s="185">
        <v>0</v>
      </c>
      <c r="W1578" s="185">
        <v>0</v>
      </c>
      <c r="X1578" s="189">
        <v>0</v>
      </c>
      <c r="Y1578" s="185">
        <v>0</v>
      </c>
      <c r="Z1578" s="190">
        <v>0</v>
      </c>
    </row>
    <row r="1579" spans="1:26" hidden="1">
      <c r="A1579" s="323">
        <f t="shared" si="157"/>
        <v>1573</v>
      </c>
      <c r="B1579" s="324">
        <f t="shared" si="160"/>
        <v>43</v>
      </c>
      <c r="C1579" s="324" t="str">
        <f t="shared" si="160"/>
        <v>Multi-Family Energy Efficiency Rebates</v>
      </c>
      <c r="D1579" s="324" t="str">
        <f t="shared" si="160"/>
        <v>Business, Consumer Low-Income</v>
      </c>
      <c r="E1579" s="324">
        <f t="shared" si="160"/>
        <v>2009</v>
      </c>
      <c r="F1579" s="325" t="str">
        <f t="shared" si="160"/>
        <v>Preliminary</v>
      </c>
      <c r="H1579" s="323">
        <f t="shared" si="156"/>
        <v>275</v>
      </c>
      <c r="I1579" s="325" t="s">
        <v>1339</v>
      </c>
      <c r="K1579" s="326">
        <v>5.6000000000000001E-2</v>
      </c>
      <c r="L1579" s="198">
        <v>490.56</v>
      </c>
      <c r="M1579" s="198">
        <v>9811.2000000000007</v>
      </c>
      <c r="N1579" s="327">
        <v>3.9199999999999999E-2</v>
      </c>
      <c r="O1579" s="198">
        <v>343.392</v>
      </c>
      <c r="P1579" s="198">
        <v>6867.84</v>
      </c>
      <c r="Q1579" s="328">
        <v>70</v>
      </c>
      <c r="R1579" s="329">
        <v>20</v>
      </c>
      <c r="T1579" s="326">
        <v>0</v>
      </c>
      <c r="U1579" s="197">
        <v>0</v>
      </c>
      <c r="V1579" s="198">
        <v>0</v>
      </c>
      <c r="W1579" s="198">
        <v>0</v>
      </c>
      <c r="X1579" s="197">
        <v>0</v>
      </c>
      <c r="Y1579" s="198">
        <v>0</v>
      </c>
      <c r="Z1579" s="199">
        <v>0</v>
      </c>
    </row>
    <row r="1580" spans="1:26" hidden="1">
      <c r="A1580" s="23">
        <f t="shared" si="157"/>
        <v>1574</v>
      </c>
      <c r="B1580" s="24">
        <f t="shared" si="160"/>
        <v>43</v>
      </c>
      <c r="C1580" s="24" t="str">
        <f t="shared" si="160"/>
        <v>Multi-Family Energy Efficiency Rebates</v>
      </c>
      <c r="D1580" s="24" t="str">
        <f t="shared" si="160"/>
        <v>Business, Consumer Low-Income</v>
      </c>
      <c r="E1580" s="24">
        <f t="shared" si="160"/>
        <v>2009</v>
      </c>
      <c r="F1580" s="25" t="str">
        <f t="shared" si="160"/>
        <v>Preliminary</v>
      </c>
      <c r="H1580" s="23">
        <f t="shared" si="156"/>
        <v>276</v>
      </c>
      <c r="I1580" s="25" t="s">
        <v>1340</v>
      </c>
      <c r="K1580" s="184">
        <v>1.4999999999999999E-2</v>
      </c>
      <c r="L1580" s="185">
        <v>131.4</v>
      </c>
      <c r="M1580" s="185">
        <v>2628</v>
      </c>
      <c r="N1580" s="186">
        <v>1.0500000000000001E-2</v>
      </c>
      <c r="O1580" s="185">
        <v>91.98</v>
      </c>
      <c r="P1580" s="185">
        <v>1839.6</v>
      </c>
      <c r="Q1580" s="187">
        <v>70</v>
      </c>
      <c r="R1580" s="188">
        <v>20</v>
      </c>
      <c r="T1580" s="184">
        <v>0</v>
      </c>
      <c r="U1580" s="189">
        <v>0</v>
      </c>
      <c r="V1580" s="185">
        <v>0</v>
      </c>
      <c r="W1580" s="185">
        <v>0</v>
      </c>
      <c r="X1580" s="189">
        <v>0</v>
      </c>
      <c r="Y1580" s="185">
        <v>0</v>
      </c>
      <c r="Z1580" s="190">
        <v>0</v>
      </c>
    </row>
    <row r="1581" spans="1:26" hidden="1">
      <c r="A1581" s="323">
        <f t="shared" si="157"/>
        <v>1575</v>
      </c>
      <c r="B1581" s="324">
        <f t="shared" si="160"/>
        <v>43</v>
      </c>
      <c r="C1581" s="324" t="str">
        <f t="shared" si="160"/>
        <v>Multi-Family Energy Efficiency Rebates</v>
      </c>
      <c r="D1581" s="324" t="str">
        <f t="shared" si="160"/>
        <v>Business, Consumer Low-Income</v>
      </c>
      <c r="E1581" s="324">
        <f t="shared" si="160"/>
        <v>2009</v>
      </c>
      <c r="F1581" s="325" t="str">
        <f t="shared" si="160"/>
        <v>Preliminary</v>
      </c>
      <c r="H1581" s="323">
        <f t="shared" si="156"/>
        <v>277</v>
      </c>
      <c r="I1581" s="325" t="s">
        <v>1341</v>
      </c>
      <c r="K1581" s="326">
        <v>1.4999999999999999E-2</v>
      </c>
      <c r="L1581" s="198">
        <v>131.4</v>
      </c>
      <c r="M1581" s="198">
        <v>2628</v>
      </c>
      <c r="N1581" s="327">
        <v>1.0500000000000001E-2</v>
      </c>
      <c r="O1581" s="198">
        <v>91.98</v>
      </c>
      <c r="P1581" s="198">
        <v>1839.6</v>
      </c>
      <c r="Q1581" s="328">
        <v>70</v>
      </c>
      <c r="R1581" s="329">
        <v>20</v>
      </c>
      <c r="T1581" s="326">
        <v>0</v>
      </c>
      <c r="U1581" s="197">
        <v>0</v>
      </c>
      <c r="V1581" s="198">
        <v>0</v>
      </c>
      <c r="W1581" s="198">
        <v>0</v>
      </c>
      <c r="X1581" s="197">
        <v>0</v>
      </c>
      <c r="Y1581" s="198">
        <v>0</v>
      </c>
      <c r="Z1581" s="199">
        <v>0</v>
      </c>
    </row>
    <row r="1582" spans="1:26" hidden="1">
      <c r="A1582" s="23">
        <f t="shared" si="157"/>
        <v>1576</v>
      </c>
      <c r="B1582" s="24">
        <f t="shared" si="160"/>
        <v>43</v>
      </c>
      <c r="C1582" s="24" t="str">
        <f t="shared" si="160"/>
        <v>Multi-Family Energy Efficiency Rebates</v>
      </c>
      <c r="D1582" s="24" t="str">
        <f t="shared" si="160"/>
        <v>Business, Consumer Low-Income</v>
      </c>
      <c r="E1582" s="24">
        <f t="shared" si="160"/>
        <v>2009</v>
      </c>
      <c r="F1582" s="25" t="str">
        <f t="shared" si="160"/>
        <v>Preliminary</v>
      </c>
      <c r="H1582" s="23">
        <f t="shared" si="156"/>
        <v>278</v>
      </c>
      <c r="I1582" s="25" t="s">
        <v>1342</v>
      </c>
      <c r="K1582" s="184">
        <v>0.02</v>
      </c>
      <c r="L1582" s="185">
        <v>175.2</v>
      </c>
      <c r="M1582" s="185">
        <v>3504</v>
      </c>
      <c r="N1582" s="186">
        <v>1.4000000000000002E-2</v>
      </c>
      <c r="O1582" s="185">
        <v>122.64</v>
      </c>
      <c r="P1582" s="185">
        <v>2452.8000000000002</v>
      </c>
      <c r="Q1582" s="187">
        <v>70</v>
      </c>
      <c r="R1582" s="188">
        <v>20</v>
      </c>
      <c r="T1582" s="184">
        <v>0</v>
      </c>
      <c r="U1582" s="189">
        <v>0</v>
      </c>
      <c r="V1582" s="185">
        <v>0</v>
      </c>
      <c r="W1582" s="185">
        <v>0</v>
      </c>
      <c r="X1582" s="189">
        <v>0</v>
      </c>
      <c r="Y1582" s="185">
        <v>0</v>
      </c>
      <c r="Z1582" s="190">
        <v>0</v>
      </c>
    </row>
    <row r="1583" spans="1:26" hidden="1">
      <c r="A1583" s="323">
        <f t="shared" si="157"/>
        <v>1577</v>
      </c>
      <c r="B1583" s="324">
        <f t="shared" si="160"/>
        <v>43</v>
      </c>
      <c r="C1583" s="324" t="str">
        <f t="shared" si="160"/>
        <v>Multi-Family Energy Efficiency Rebates</v>
      </c>
      <c r="D1583" s="324" t="str">
        <f t="shared" si="160"/>
        <v>Business, Consumer Low-Income</v>
      </c>
      <c r="E1583" s="324">
        <f t="shared" si="160"/>
        <v>2009</v>
      </c>
      <c r="F1583" s="325" t="str">
        <f t="shared" si="160"/>
        <v>Preliminary</v>
      </c>
      <c r="H1583" s="323">
        <f t="shared" si="156"/>
        <v>279</v>
      </c>
      <c r="I1583" s="325" t="s">
        <v>1343</v>
      </c>
      <c r="K1583" s="326">
        <v>0.02</v>
      </c>
      <c r="L1583" s="198">
        <v>175.2</v>
      </c>
      <c r="M1583" s="198">
        <v>3504</v>
      </c>
      <c r="N1583" s="327">
        <v>1.4000000000000002E-2</v>
      </c>
      <c r="O1583" s="198">
        <v>122.64</v>
      </c>
      <c r="P1583" s="198">
        <v>2452.8000000000002</v>
      </c>
      <c r="Q1583" s="328">
        <v>70</v>
      </c>
      <c r="R1583" s="329">
        <v>20</v>
      </c>
      <c r="T1583" s="326">
        <v>0</v>
      </c>
      <c r="U1583" s="197">
        <v>0</v>
      </c>
      <c r="V1583" s="198">
        <v>0</v>
      </c>
      <c r="W1583" s="198">
        <v>0</v>
      </c>
      <c r="X1583" s="197">
        <v>0</v>
      </c>
      <c r="Y1583" s="198">
        <v>0</v>
      </c>
      <c r="Z1583" s="199">
        <v>0</v>
      </c>
    </row>
    <row r="1584" spans="1:26" hidden="1">
      <c r="A1584" s="23">
        <f t="shared" si="157"/>
        <v>1578</v>
      </c>
      <c r="B1584" s="24">
        <f t="shared" si="160"/>
        <v>43</v>
      </c>
      <c r="C1584" s="24" t="str">
        <f t="shared" si="160"/>
        <v>Multi-Family Energy Efficiency Rebates</v>
      </c>
      <c r="D1584" s="24" t="str">
        <f t="shared" si="160"/>
        <v>Business, Consumer Low-Income</v>
      </c>
      <c r="E1584" s="24">
        <f t="shared" si="160"/>
        <v>2009</v>
      </c>
      <c r="F1584" s="25" t="str">
        <f t="shared" si="160"/>
        <v>Preliminary</v>
      </c>
      <c r="H1584" s="23">
        <f t="shared" si="156"/>
        <v>280</v>
      </c>
      <c r="I1584" s="25" t="s">
        <v>1344</v>
      </c>
      <c r="K1584" s="184">
        <v>9.6000000000000002E-2</v>
      </c>
      <c r="L1584" s="185">
        <v>840.96</v>
      </c>
      <c r="M1584" s="185">
        <v>16819.2</v>
      </c>
      <c r="N1584" s="186">
        <v>6.7199999999999996E-2</v>
      </c>
      <c r="O1584" s="185">
        <v>588.67200000000003</v>
      </c>
      <c r="P1584" s="185">
        <v>11773.44</v>
      </c>
      <c r="Q1584" s="187">
        <v>70</v>
      </c>
      <c r="R1584" s="188">
        <v>20</v>
      </c>
      <c r="T1584" s="184">
        <v>0</v>
      </c>
      <c r="U1584" s="189">
        <v>0</v>
      </c>
      <c r="V1584" s="185">
        <v>0</v>
      </c>
      <c r="W1584" s="185">
        <v>0</v>
      </c>
      <c r="X1584" s="189">
        <v>0</v>
      </c>
      <c r="Y1584" s="185">
        <v>0</v>
      </c>
      <c r="Z1584" s="190">
        <v>0</v>
      </c>
    </row>
    <row r="1585" spans="1:26" hidden="1">
      <c r="A1585" s="323">
        <f t="shared" si="157"/>
        <v>1579</v>
      </c>
      <c r="B1585" s="324">
        <f t="shared" si="160"/>
        <v>43</v>
      </c>
      <c r="C1585" s="324" t="str">
        <f t="shared" si="160"/>
        <v>Multi-Family Energy Efficiency Rebates</v>
      </c>
      <c r="D1585" s="324" t="str">
        <f t="shared" si="160"/>
        <v>Business, Consumer Low-Income</v>
      </c>
      <c r="E1585" s="324">
        <f t="shared" si="160"/>
        <v>2009</v>
      </c>
      <c r="F1585" s="325" t="str">
        <f t="shared" si="160"/>
        <v>Preliminary</v>
      </c>
      <c r="H1585" s="323">
        <f t="shared" si="156"/>
        <v>281</v>
      </c>
      <c r="I1585" s="325" t="s">
        <v>1345</v>
      </c>
      <c r="K1585" s="326">
        <v>2.5999999999999999E-2</v>
      </c>
      <c r="L1585" s="198">
        <v>227.76</v>
      </c>
      <c r="M1585" s="198">
        <v>4555.2</v>
      </c>
      <c r="N1585" s="327">
        <v>1.8199999999999997E-2</v>
      </c>
      <c r="O1585" s="198">
        <v>159.43199999999999</v>
      </c>
      <c r="P1585" s="198">
        <v>3188.64</v>
      </c>
      <c r="Q1585" s="328">
        <v>70</v>
      </c>
      <c r="R1585" s="329">
        <v>20</v>
      </c>
      <c r="T1585" s="326">
        <v>0</v>
      </c>
      <c r="U1585" s="197">
        <v>0</v>
      </c>
      <c r="V1585" s="198">
        <v>0</v>
      </c>
      <c r="W1585" s="198">
        <v>0</v>
      </c>
      <c r="X1585" s="197">
        <v>0</v>
      </c>
      <c r="Y1585" s="198">
        <v>0</v>
      </c>
      <c r="Z1585" s="199">
        <v>0</v>
      </c>
    </row>
    <row r="1586" spans="1:26" hidden="1">
      <c r="A1586" s="23">
        <f t="shared" si="157"/>
        <v>1580</v>
      </c>
      <c r="B1586" s="24">
        <f t="shared" si="160"/>
        <v>43</v>
      </c>
      <c r="C1586" s="24" t="str">
        <f t="shared" si="160"/>
        <v>Multi-Family Energy Efficiency Rebates</v>
      </c>
      <c r="D1586" s="24" t="str">
        <f t="shared" si="160"/>
        <v>Business, Consumer Low-Income</v>
      </c>
      <c r="E1586" s="24">
        <f t="shared" si="160"/>
        <v>2009</v>
      </c>
      <c r="F1586" s="25" t="str">
        <f t="shared" si="160"/>
        <v>Preliminary</v>
      </c>
      <c r="H1586" s="23">
        <f t="shared" si="156"/>
        <v>282</v>
      </c>
      <c r="I1586" s="25" t="s">
        <v>1346</v>
      </c>
      <c r="K1586" s="184">
        <v>2.5000000000000001E-2</v>
      </c>
      <c r="L1586" s="185">
        <v>219</v>
      </c>
      <c r="M1586" s="185">
        <v>4380</v>
      </c>
      <c r="N1586" s="186">
        <v>1.7500000000000002E-2</v>
      </c>
      <c r="O1586" s="185">
        <v>153.30000000000001</v>
      </c>
      <c r="P1586" s="185">
        <v>3066</v>
      </c>
      <c r="Q1586" s="187">
        <v>70</v>
      </c>
      <c r="R1586" s="188">
        <v>20</v>
      </c>
      <c r="T1586" s="184">
        <v>0</v>
      </c>
      <c r="U1586" s="189">
        <v>0</v>
      </c>
      <c r="V1586" s="185">
        <v>0</v>
      </c>
      <c r="W1586" s="185">
        <v>0</v>
      </c>
      <c r="X1586" s="189">
        <v>0</v>
      </c>
      <c r="Y1586" s="185">
        <v>0</v>
      </c>
      <c r="Z1586" s="190">
        <v>0</v>
      </c>
    </row>
    <row r="1587" spans="1:26" hidden="1">
      <c r="A1587" s="323">
        <f t="shared" si="157"/>
        <v>1581</v>
      </c>
      <c r="B1587" s="324">
        <f t="shared" si="160"/>
        <v>43</v>
      </c>
      <c r="C1587" s="324" t="str">
        <f t="shared" si="160"/>
        <v>Multi-Family Energy Efficiency Rebates</v>
      </c>
      <c r="D1587" s="324" t="str">
        <f t="shared" si="160"/>
        <v>Business, Consumer Low-Income</v>
      </c>
      <c r="E1587" s="324">
        <f t="shared" si="160"/>
        <v>2009</v>
      </c>
      <c r="F1587" s="325" t="str">
        <f t="shared" si="160"/>
        <v>Preliminary</v>
      </c>
      <c r="H1587" s="323">
        <f t="shared" si="156"/>
        <v>283</v>
      </c>
      <c r="I1587" s="325" t="s">
        <v>1347</v>
      </c>
      <c r="K1587" s="326">
        <v>0.04</v>
      </c>
      <c r="L1587" s="198">
        <v>350.4</v>
      </c>
      <c r="M1587" s="198">
        <v>7008</v>
      </c>
      <c r="N1587" s="327">
        <v>2.8000000000000004E-2</v>
      </c>
      <c r="O1587" s="198">
        <v>245.28</v>
      </c>
      <c r="P1587" s="198">
        <v>4905.6000000000004</v>
      </c>
      <c r="Q1587" s="328">
        <v>70</v>
      </c>
      <c r="R1587" s="329">
        <v>20</v>
      </c>
      <c r="T1587" s="326">
        <v>0</v>
      </c>
      <c r="U1587" s="197">
        <v>0</v>
      </c>
      <c r="V1587" s="198">
        <v>0</v>
      </c>
      <c r="W1587" s="198">
        <v>0</v>
      </c>
      <c r="X1587" s="197">
        <v>0</v>
      </c>
      <c r="Y1587" s="198">
        <v>0</v>
      </c>
      <c r="Z1587" s="199">
        <v>0</v>
      </c>
    </row>
    <row r="1588" spans="1:26" hidden="1">
      <c r="A1588" s="23">
        <f t="shared" si="157"/>
        <v>1582</v>
      </c>
      <c r="B1588" s="24">
        <f t="shared" si="160"/>
        <v>43</v>
      </c>
      <c r="C1588" s="24" t="str">
        <f t="shared" si="160"/>
        <v>Multi-Family Energy Efficiency Rebates</v>
      </c>
      <c r="D1588" s="24" t="str">
        <f t="shared" si="160"/>
        <v>Business, Consumer Low-Income</v>
      </c>
      <c r="E1588" s="24">
        <f t="shared" si="160"/>
        <v>2009</v>
      </c>
      <c r="F1588" s="25" t="str">
        <f t="shared" si="160"/>
        <v>Preliminary</v>
      </c>
      <c r="H1588" s="23">
        <f t="shared" si="156"/>
        <v>284</v>
      </c>
      <c r="I1588" s="25" t="s">
        <v>1348</v>
      </c>
      <c r="K1588" s="184">
        <v>2.5000000000000001E-2</v>
      </c>
      <c r="L1588" s="185">
        <v>219</v>
      </c>
      <c r="M1588" s="185">
        <v>4380</v>
      </c>
      <c r="N1588" s="186">
        <v>1.7500000000000002E-2</v>
      </c>
      <c r="O1588" s="185">
        <v>153.30000000000001</v>
      </c>
      <c r="P1588" s="185">
        <v>3066</v>
      </c>
      <c r="Q1588" s="187">
        <v>70</v>
      </c>
      <c r="R1588" s="188">
        <v>20</v>
      </c>
      <c r="T1588" s="184">
        <v>0</v>
      </c>
      <c r="U1588" s="189">
        <v>0</v>
      </c>
      <c r="V1588" s="185">
        <v>0</v>
      </c>
      <c r="W1588" s="185">
        <v>0</v>
      </c>
      <c r="X1588" s="189">
        <v>0</v>
      </c>
      <c r="Y1588" s="185">
        <v>0</v>
      </c>
      <c r="Z1588" s="190">
        <v>0</v>
      </c>
    </row>
    <row r="1589" spans="1:26" hidden="1">
      <c r="A1589" s="323">
        <f t="shared" si="157"/>
        <v>1583</v>
      </c>
      <c r="B1589" s="324">
        <f t="shared" si="160"/>
        <v>43</v>
      </c>
      <c r="C1589" s="324" t="str">
        <f t="shared" si="160"/>
        <v>Multi-Family Energy Efficiency Rebates</v>
      </c>
      <c r="D1589" s="324" t="str">
        <f t="shared" si="160"/>
        <v>Business, Consumer Low-Income</v>
      </c>
      <c r="E1589" s="324">
        <f t="shared" si="160"/>
        <v>2009</v>
      </c>
      <c r="F1589" s="325" t="str">
        <f t="shared" si="160"/>
        <v>Preliminary</v>
      </c>
      <c r="H1589" s="323">
        <f t="shared" si="156"/>
        <v>285</v>
      </c>
      <c r="I1589" s="325" t="s">
        <v>1349</v>
      </c>
      <c r="K1589" s="326">
        <v>0.06</v>
      </c>
      <c r="L1589" s="198">
        <v>569.4</v>
      </c>
      <c r="M1589" s="198">
        <v>11388</v>
      </c>
      <c r="N1589" s="327">
        <v>4.2000000000000003E-2</v>
      </c>
      <c r="O1589" s="198">
        <v>398.58</v>
      </c>
      <c r="P1589" s="198">
        <v>7971.6</v>
      </c>
      <c r="Q1589" s="328">
        <v>70</v>
      </c>
      <c r="R1589" s="329">
        <v>20</v>
      </c>
      <c r="T1589" s="326">
        <v>0</v>
      </c>
      <c r="U1589" s="197">
        <v>0</v>
      </c>
      <c r="V1589" s="198">
        <v>0</v>
      </c>
      <c r="W1589" s="198">
        <v>0</v>
      </c>
      <c r="X1589" s="197">
        <v>0</v>
      </c>
      <c r="Y1589" s="198">
        <v>0</v>
      </c>
      <c r="Z1589" s="199">
        <v>0</v>
      </c>
    </row>
    <row r="1590" spans="1:26" hidden="1">
      <c r="A1590" s="23">
        <f t="shared" si="157"/>
        <v>1584</v>
      </c>
      <c r="B1590" s="24">
        <f t="shared" si="160"/>
        <v>43</v>
      </c>
      <c r="C1590" s="24" t="str">
        <f t="shared" si="160"/>
        <v>Multi-Family Energy Efficiency Rebates</v>
      </c>
      <c r="D1590" s="24" t="str">
        <f t="shared" si="160"/>
        <v>Business, Consumer Low-Income</v>
      </c>
      <c r="E1590" s="24">
        <f t="shared" si="160"/>
        <v>2009</v>
      </c>
      <c r="F1590" s="25" t="str">
        <f t="shared" si="160"/>
        <v>Preliminary</v>
      </c>
      <c r="H1590" s="23">
        <f t="shared" si="156"/>
        <v>286</v>
      </c>
      <c r="I1590" s="25" t="s">
        <v>1350</v>
      </c>
      <c r="K1590" s="184">
        <v>0.128</v>
      </c>
      <c r="L1590" s="185">
        <v>1121.28</v>
      </c>
      <c r="M1590" s="185">
        <v>22425.599999999999</v>
      </c>
      <c r="N1590" s="186">
        <v>8.9600000000000013E-2</v>
      </c>
      <c r="O1590" s="185">
        <v>784.89599999999996</v>
      </c>
      <c r="P1590" s="185">
        <v>15697.92</v>
      </c>
      <c r="Q1590" s="187">
        <v>70</v>
      </c>
      <c r="R1590" s="188">
        <v>20</v>
      </c>
      <c r="T1590" s="184">
        <v>0</v>
      </c>
      <c r="U1590" s="189">
        <v>0</v>
      </c>
      <c r="V1590" s="185">
        <v>0</v>
      </c>
      <c r="W1590" s="185">
        <v>0</v>
      </c>
      <c r="X1590" s="189">
        <v>0</v>
      </c>
      <c r="Y1590" s="185">
        <v>0</v>
      </c>
      <c r="Z1590" s="190">
        <v>0</v>
      </c>
    </row>
    <row r="1591" spans="1:26" hidden="1">
      <c r="A1591" s="323">
        <f t="shared" si="157"/>
        <v>1585</v>
      </c>
      <c r="B1591" s="324">
        <f t="shared" si="160"/>
        <v>43</v>
      </c>
      <c r="C1591" s="324" t="str">
        <f t="shared" si="160"/>
        <v>Multi-Family Energy Efficiency Rebates</v>
      </c>
      <c r="D1591" s="324" t="str">
        <f t="shared" si="160"/>
        <v>Business, Consumer Low-Income</v>
      </c>
      <c r="E1591" s="324">
        <f t="shared" si="160"/>
        <v>2009</v>
      </c>
      <c r="F1591" s="325" t="str">
        <f t="shared" si="160"/>
        <v>Preliminary</v>
      </c>
      <c r="H1591" s="323">
        <f t="shared" si="156"/>
        <v>287</v>
      </c>
      <c r="I1591" s="325" t="s">
        <v>1351</v>
      </c>
      <c r="K1591" s="326">
        <v>0.22600000000000001</v>
      </c>
      <c r="L1591" s="198">
        <v>1979.76</v>
      </c>
      <c r="M1591" s="198">
        <v>39595.199999999997</v>
      </c>
      <c r="N1591" s="327">
        <v>0.15820000000000001</v>
      </c>
      <c r="O1591" s="198">
        <v>1385.8320000000001</v>
      </c>
      <c r="P1591" s="198">
        <v>27716.639999999999</v>
      </c>
      <c r="Q1591" s="328">
        <v>70</v>
      </c>
      <c r="R1591" s="329">
        <v>20</v>
      </c>
      <c r="T1591" s="326">
        <v>0</v>
      </c>
      <c r="U1591" s="197">
        <v>0</v>
      </c>
      <c r="V1591" s="198">
        <v>0</v>
      </c>
      <c r="W1591" s="198">
        <v>0</v>
      </c>
      <c r="X1591" s="197">
        <v>0</v>
      </c>
      <c r="Y1591" s="198">
        <v>0</v>
      </c>
      <c r="Z1591" s="199">
        <v>0</v>
      </c>
    </row>
    <row r="1592" spans="1:26" hidden="1">
      <c r="A1592" s="23">
        <f t="shared" si="157"/>
        <v>1586</v>
      </c>
      <c r="B1592" s="24">
        <f t="shared" si="160"/>
        <v>43</v>
      </c>
      <c r="C1592" s="24" t="str">
        <f t="shared" si="160"/>
        <v>Multi-Family Energy Efficiency Rebates</v>
      </c>
      <c r="D1592" s="24" t="str">
        <f t="shared" si="160"/>
        <v>Business, Consumer Low-Income</v>
      </c>
      <c r="E1592" s="24">
        <f t="shared" si="160"/>
        <v>2009</v>
      </c>
      <c r="F1592" s="25" t="str">
        <f t="shared" si="160"/>
        <v>Preliminary</v>
      </c>
      <c r="H1592" s="23">
        <f t="shared" si="156"/>
        <v>288</v>
      </c>
      <c r="I1592" s="25" t="s">
        <v>1352</v>
      </c>
      <c r="K1592" s="184">
        <v>0.04</v>
      </c>
      <c r="L1592" s="185">
        <v>350.4</v>
      </c>
      <c r="M1592" s="185">
        <v>7008</v>
      </c>
      <c r="N1592" s="186">
        <v>2.8000000000000004E-2</v>
      </c>
      <c r="O1592" s="185">
        <v>245.28</v>
      </c>
      <c r="P1592" s="185">
        <v>4905.6000000000004</v>
      </c>
      <c r="Q1592" s="187">
        <v>70</v>
      </c>
      <c r="R1592" s="188">
        <v>20</v>
      </c>
      <c r="T1592" s="184">
        <v>0</v>
      </c>
      <c r="U1592" s="189">
        <v>0</v>
      </c>
      <c r="V1592" s="185">
        <v>0</v>
      </c>
      <c r="W1592" s="185">
        <v>0</v>
      </c>
      <c r="X1592" s="189">
        <v>0</v>
      </c>
      <c r="Y1592" s="185">
        <v>0</v>
      </c>
      <c r="Z1592" s="190">
        <v>0</v>
      </c>
    </row>
    <row r="1593" spans="1:26" hidden="1">
      <c r="A1593" s="323">
        <f t="shared" si="157"/>
        <v>1587</v>
      </c>
      <c r="B1593" s="324">
        <f t="shared" si="160"/>
        <v>43</v>
      </c>
      <c r="C1593" s="324" t="str">
        <f t="shared" si="160"/>
        <v>Multi-Family Energy Efficiency Rebates</v>
      </c>
      <c r="D1593" s="324" t="str">
        <f t="shared" si="160"/>
        <v>Business, Consumer Low-Income</v>
      </c>
      <c r="E1593" s="324">
        <f t="shared" si="160"/>
        <v>2009</v>
      </c>
      <c r="F1593" s="325" t="str">
        <f t="shared" si="160"/>
        <v>Preliminary</v>
      </c>
      <c r="H1593" s="323">
        <f t="shared" si="156"/>
        <v>289</v>
      </c>
      <c r="I1593" s="325" t="s">
        <v>1353</v>
      </c>
      <c r="K1593" s="326">
        <v>5.5E-2</v>
      </c>
      <c r="L1593" s="198">
        <v>481.8</v>
      </c>
      <c r="M1593" s="198">
        <v>9636</v>
      </c>
      <c r="N1593" s="327">
        <v>3.85E-2</v>
      </c>
      <c r="O1593" s="198">
        <v>337.26</v>
      </c>
      <c r="P1593" s="198">
        <v>6745.2</v>
      </c>
      <c r="Q1593" s="328">
        <v>70</v>
      </c>
      <c r="R1593" s="329">
        <v>20</v>
      </c>
      <c r="T1593" s="326">
        <v>0</v>
      </c>
      <c r="U1593" s="197">
        <v>0</v>
      </c>
      <c r="V1593" s="198">
        <v>0</v>
      </c>
      <c r="W1593" s="198">
        <v>0</v>
      </c>
      <c r="X1593" s="197">
        <v>0</v>
      </c>
      <c r="Y1593" s="198">
        <v>0</v>
      </c>
      <c r="Z1593" s="199">
        <v>0</v>
      </c>
    </row>
    <row r="1594" spans="1:26" hidden="1">
      <c r="A1594" s="23">
        <f t="shared" si="157"/>
        <v>1588</v>
      </c>
      <c r="B1594" s="24">
        <f t="shared" ref="B1594:F1609" si="161">B1593</f>
        <v>43</v>
      </c>
      <c r="C1594" s="24" t="str">
        <f t="shared" si="161"/>
        <v>Multi-Family Energy Efficiency Rebates</v>
      </c>
      <c r="D1594" s="24" t="str">
        <f t="shared" si="161"/>
        <v>Business, Consumer Low-Income</v>
      </c>
      <c r="E1594" s="24">
        <f t="shared" si="161"/>
        <v>2009</v>
      </c>
      <c r="F1594" s="25" t="str">
        <f t="shared" si="161"/>
        <v>Preliminary</v>
      </c>
      <c r="H1594" s="23">
        <f t="shared" si="156"/>
        <v>290</v>
      </c>
      <c r="I1594" s="25" t="s">
        <v>1354</v>
      </c>
      <c r="K1594" s="184">
        <v>7.4999999999999997E-2</v>
      </c>
      <c r="L1594" s="185">
        <v>657</v>
      </c>
      <c r="M1594" s="185">
        <v>13140</v>
      </c>
      <c r="N1594" s="186">
        <v>5.2499999999999998E-2</v>
      </c>
      <c r="O1594" s="185">
        <v>459.9</v>
      </c>
      <c r="P1594" s="185">
        <v>9198</v>
      </c>
      <c r="Q1594" s="187">
        <v>70</v>
      </c>
      <c r="R1594" s="188">
        <v>20</v>
      </c>
      <c r="T1594" s="184">
        <v>0</v>
      </c>
      <c r="U1594" s="189">
        <v>0</v>
      </c>
      <c r="V1594" s="185">
        <v>0</v>
      </c>
      <c r="W1594" s="185">
        <v>0</v>
      </c>
      <c r="X1594" s="189">
        <v>0</v>
      </c>
      <c r="Y1594" s="185">
        <v>0</v>
      </c>
      <c r="Z1594" s="190">
        <v>0</v>
      </c>
    </row>
    <row r="1595" spans="1:26" hidden="1">
      <c r="A1595" s="323">
        <f t="shared" si="157"/>
        <v>1589</v>
      </c>
      <c r="B1595" s="324">
        <f t="shared" si="161"/>
        <v>43</v>
      </c>
      <c r="C1595" s="324" t="str">
        <f t="shared" si="161"/>
        <v>Multi-Family Energy Efficiency Rebates</v>
      </c>
      <c r="D1595" s="324" t="str">
        <f t="shared" si="161"/>
        <v>Business, Consumer Low-Income</v>
      </c>
      <c r="E1595" s="324">
        <f t="shared" si="161"/>
        <v>2009</v>
      </c>
      <c r="F1595" s="325" t="str">
        <f t="shared" si="161"/>
        <v>Preliminary</v>
      </c>
      <c r="H1595" s="323">
        <f t="shared" si="156"/>
        <v>291</v>
      </c>
      <c r="I1595" s="325" t="s">
        <v>1355</v>
      </c>
      <c r="K1595" s="326">
        <v>8.1000000000000003E-2</v>
      </c>
      <c r="L1595" s="198">
        <v>709.56</v>
      </c>
      <c r="M1595" s="198">
        <v>14191.2</v>
      </c>
      <c r="N1595" s="327">
        <v>5.67E-2</v>
      </c>
      <c r="O1595" s="198">
        <v>496.69199999999995</v>
      </c>
      <c r="P1595" s="198">
        <v>9933.84</v>
      </c>
      <c r="Q1595" s="328">
        <v>70</v>
      </c>
      <c r="R1595" s="329">
        <v>20</v>
      </c>
      <c r="T1595" s="326">
        <v>0</v>
      </c>
      <c r="U1595" s="197">
        <v>0</v>
      </c>
      <c r="V1595" s="198">
        <v>0</v>
      </c>
      <c r="W1595" s="198">
        <v>0</v>
      </c>
      <c r="X1595" s="197">
        <v>0</v>
      </c>
      <c r="Y1595" s="198">
        <v>0</v>
      </c>
      <c r="Z1595" s="199">
        <v>0</v>
      </c>
    </row>
    <row r="1596" spans="1:26" hidden="1">
      <c r="A1596" s="23">
        <f t="shared" si="157"/>
        <v>1590</v>
      </c>
      <c r="B1596" s="24">
        <f t="shared" si="161"/>
        <v>43</v>
      </c>
      <c r="C1596" s="24" t="str">
        <f t="shared" si="161"/>
        <v>Multi-Family Energy Efficiency Rebates</v>
      </c>
      <c r="D1596" s="24" t="str">
        <f t="shared" si="161"/>
        <v>Business, Consumer Low-Income</v>
      </c>
      <c r="E1596" s="24">
        <f t="shared" si="161"/>
        <v>2009</v>
      </c>
      <c r="F1596" s="25" t="str">
        <f t="shared" si="161"/>
        <v>Preliminary</v>
      </c>
      <c r="H1596" s="23">
        <f t="shared" si="156"/>
        <v>292</v>
      </c>
      <c r="I1596" s="25" t="s">
        <v>1356</v>
      </c>
      <c r="K1596" s="184">
        <v>9.5000000000000001E-2</v>
      </c>
      <c r="L1596" s="185">
        <v>832.2</v>
      </c>
      <c r="M1596" s="185">
        <v>16644</v>
      </c>
      <c r="N1596" s="186">
        <v>6.6500000000000004E-2</v>
      </c>
      <c r="O1596" s="185">
        <v>582.54</v>
      </c>
      <c r="P1596" s="185">
        <v>11650.8</v>
      </c>
      <c r="Q1596" s="187">
        <v>70</v>
      </c>
      <c r="R1596" s="188">
        <v>20</v>
      </c>
      <c r="T1596" s="184">
        <v>0</v>
      </c>
      <c r="U1596" s="189">
        <v>0</v>
      </c>
      <c r="V1596" s="185">
        <v>0</v>
      </c>
      <c r="W1596" s="185">
        <v>0</v>
      </c>
      <c r="X1596" s="189">
        <v>0</v>
      </c>
      <c r="Y1596" s="185">
        <v>0</v>
      </c>
      <c r="Z1596" s="190">
        <v>0</v>
      </c>
    </row>
    <row r="1597" spans="1:26" hidden="1">
      <c r="A1597" s="323">
        <f t="shared" si="157"/>
        <v>1591</v>
      </c>
      <c r="B1597" s="324">
        <f t="shared" si="161"/>
        <v>43</v>
      </c>
      <c r="C1597" s="324" t="str">
        <f t="shared" si="161"/>
        <v>Multi-Family Energy Efficiency Rebates</v>
      </c>
      <c r="D1597" s="324" t="str">
        <f t="shared" si="161"/>
        <v>Business, Consumer Low-Income</v>
      </c>
      <c r="E1597" s="324">
        <f t="shared" si="161"/>
        <v>2009</v>
      </c>
      <c r="F1597" s="325" t="str">
        <f t="shared" si="161"/>
        <v>Preliminary</v>
      </c>
      <c r="H1597" s="323">
        <f t="shared" si="156"/>
        <v>293</v>
      </c>
      <c r="I1597" s="325" t="s">
        <v>1357</v>
      </c>
      <c r="K1597" s="326">
        <v>0.09</v>
      </c>
      <c r="L1597" s="198">
        <v>788.4</v>
      </c>
      <c r="M1597" s="198">
        <v>15768</v>
      </c>
      <c r="N1597" s="327">
        <v>6.3E-2</v>
      </c>
      <c r="O1597" s="198">
        <v>551.88</v>
      </c>
      <c r="P1597" s="198">
        <v>11037.6</v>
      </c>
      <c r="Q1597" s="328">
        <v>70</v>
      </c>
      <c r="R1597" s="329">
        <v>20</v>
      </c>
      <c r="T1597" s="326">
        <v>0</v>
      </c>
      <c r="U1597" s="197">
        <v>0</v>
      </c>
      <c r="V1597" s="198">
        <v>0</v>
      </c>
      <c r="W1597" s="198">
        <v>0</v>
      </c>
      <c r="X1597" s="197">
        <v>0</v>
      </c>
      <c r="Y1597" s="198">
        <v>0</v>
      </c>
      <c r="Z1597" s="199">
        <v>0</v>
      </c>
    </row>
    <row r="1598" spans="1:26" hidden="1">
      <c r="A1598" s="23">
        <f t="shared" si="157"/>
        <v>1592</v>
      </c>
      <c r="B1598" s="24">
        <f t="shared" si="161"/>
        <v>43</v>
      </c>
      <c r="C1598" s="24" t="str">
        <f t="shared" si="161"/>
        <v>Multi-Family Energy Efficiency Rebates</v>
      </c>
      <c r="D1598" s="24" t="str">
        <f t="shared" si="161"/>
        <v>Business, Consumer Low-Income</v>
      </c>
      <c r="E1598" s="24">
        <f t="shared" si="161"/>
        <v>2009</v>
      </c>
      <c r="F1598" s="25" t="str">
        <f t="shared" si="161"/>
        <v>Preliminary</v>
      </c>
      <c r="H1598" s="23">
        <f t="shared" si="156"/>
        <v>294</v>
      </c>
      <c r="I1598" s="25" t="s">
        <v>1358</v>
      </c>
      <c r="K1598" s="184">
        <v>0.09</v>
      </c>
      <c r="L1598" s="185">
        <v>788.4</v>
      </c>
      <c r="M1598" s="185">
        <v>15768</v>
      </c>
      <c r="N1598" s="186">
        <v>6.3E-2</v>
      </c>
      <c r="O1598" s="185">
        <v>551.88</v>
      </c>
      <c r="P1598" s="185">
        <v>11037.6</v>
      </c>
      <c r="Q1598" s="187">
        <v>70</v>
      </c>
      <c r="R1598" s="188">
        <v>20</v>
      </c>
      <c r="T1598" s="184">
        <v>0</v>
      </c>
      <c r="U1598" s="189">
        <v>0</v>
      </c>
      <c r="V1598" s="185">
        <v>0</v>
      </c>
      <c r="W1598" s="185">
        <v>0</v>
      </c>
      <c r="X1598" s="189">
        <v>0</v>
      </c>
      <c r="Y1598" s="185">
        <v>0</v>
      </c>
      <c r="Z1598" s="190">
        <v>0</v>
      </c>
    </row>
    <row r="1599" spans="1:26" hidden="1">
      <c r="A1599" s="323">
        <f t="shared" si="157"/>
        <v>1593</v>
      </c>
      <c r="B1599" s="324">
        <f t="shared" si="161"/>
        <v>43</v>
      </c>
      <c r="C1599" s="324" t="str">
        <f t="shared" si="161"/>
        <v>Multi-Family Energy Efficiency Rebates</v>
      </c>
      <c r="D1599" s="324" t="str">
        <f t="shared" si="161"/>
        <v>Business, Consumer Low-Income</v>
      </c>
      <c r="E1599" s="324">
        <f t="shared" si="161"/>
        <v>2009</v>
      </c>
      <c r="F1599" s="325" t="str">
        <f t="shared" si="161"/>
        <v>Preliminary</v>
      </c>
      <c r="H1599" s="323">
        <f t="shared" si="156"/>
        <v>295</v>
      </c>
      <c r="I1599" s="325" t="s">
        <v>1359</v>
      </c>
      <c r="K1599" s="326">
        <v>0.05</v>
      </c>
      <c r="L1599" s="198">
        <v>0</v>
      </c>
      <c r="M1599" s="198">
        <v>0</v>
      </c>
      <c r="N1599" s="327">
        <v>3.5000000000000003E-2</v>
      </c>
      <c r="O1599" s="198">
        <v>0</v>
      </c>
      <c r="P1599" s="198">
        <v>0</v>
      </c>
      <c r="Q1599" s="328">
        <v>70</v>
      </c>
      <c r="R1599" s="329">
        <v>20</v>
      </c>
      <c r="T1599" s="326">
        <v>0</v>
      </c>
      <c r="U1599" s="197">
        <v>0</v>
      </c>
      <c r="V1599" s="198">
        <v>0</v>
      </c>
      <c r="W1599" s="198">
        <v>0</v>
      </c>
      <c r="X1599" s="197">
        <v>0</v>
      </c>
      <c r="Y1599" s="198">
        <v>0</v>
      </c>
      <c r="Z1599" s="199">
        <v>0</v>
      </c>
    </row>
    <row r="1600" spans="1:26" hidden="1">
      <c r="A1600" s="23">
        <f t="shared" si="157"/>
        <v>1594</v>
      </c>
      <c r="B1600" s="24">
        <f t="shared" si="161"/>
        <v>43</v>
      </c>
      <c r="C1600" s="24" t="str">
        <f t="shared" si="161"/>
        <v>Multi-Family Energy Efficiency Rebates</v>
      </c>
      <c r="D1600" s="24" t="str">
        <f t="shared" si="161"/>
        <v>Business, Consumer Low-Income</v>
      </c>
      <c r="E1600" s="24">
        <f t="shared" si="161"/>
        <v>2009</v>
      </c>
      <c r="F1600" s="25" t="str">
        <f t="shared" si="161"/>
        <v>Preliminary</v>
      </c>
      <c r="H1600" s="23">
        <f t="shared" si="156"/>
        <v>296</v>
      </c>
      <c r="I1600" s="25" t="s">
        <v>1360</v>
      </c>
      <c r="K1600" s="184">
        <v>7.5999999999999998E-2</v>
      </c>
      <c r="L1600" s="185">
        <v>0</v>
      </c>
      <c r="M1600" s="185">
        <v>0</v>
      </c>
      <c r="N1600" s="186">
        <v>5.3200000000000004E-2</v>
      </c>
      <c r="O1600" s="185">
        <v>0</v>
      </c>
      <c r="P1600" s="185">
        <v>0</v>
      </c>
      <c r="Q1600" s="187">
        <v>70</v>
      </c>
      <c r="R1600" s="188">
        <v>20</v>
      </c>
      <c r="T1600" s="184">
        <v>0</v>
      </c>
      <c r="U1600" s="189">
        <v>0</v>
      </c>
      <c r="V1600" s="185">
        <v>0</v>
      </c>
      <c r="W1600" s="185">
        <v>0</v>
      </c>
      <c r="X1600" s="189">
        <v>0</v>
      </c>
      <c r="Y1600" s="185">
        <v>0</v>
      </c>
      <c r="Z1600" s="190">
        <v>0</v>
      </c>
    </row>
    <row r="1601" spans="1:26" hidden="1">
      <c r="A1601" s="323">
        <f t="shared" si="157"/>
        <v>1595</v>
      </c>
      <c r="B1601" s="324">
        <f t="shared" si="161"/>
        <v>43</v>
      </c>
      <c r="C1601" s="324" t="str">
        <f t="shared" si="161"/>
        <v>Multi-Family Energy Efficiency Rebates</v>
      </c>
      <c r="D1601" s="324" t="str">
        <f t="shared" si="161"/>
        <v>Business, Consumer Low-Income</v>
      </c>
      <c r="E1601" s="324">
        <f t="shared" si="161"/>
        <v>2009</v>
      </c>
      <c r="F1601" s="325" t="str">
        <f t="shared" si="161"/>
        <v>Preliminary</v>
      </c>
      <c r="H1601" s="323">
        <f t="shared" si="156"/>
        <v>297</v>
      </c>
      <c r="I1601" s="325" t="s">
        <v>1361</v>
      </c>
      <c r="K1601" s="326">
        <v>7.5999999999999998E-2</v>
      </c>
      <c r="L1601" s="198">
        <v>0</v>
      </c>
      <c r="M1601" s="198">
        <v>0</v>
      </c>
      <c r="N1601" s="327">
        <v>5.3200000000000004E-2</v>
      </c>
      <c r="O1601" s="198">
        <v>0</v>
      </c>
      <c r="P1601" s="198">
        <v>0</v>
      </c>
      <c r="Q1601" s="328">
        <v>70</v>
      </c>
      <c r="R1601" s="329">
        <v>20</v>
      </c>
      <c r="T1601" s="326">
        <v>0</v>
      </c>
      <c r="U1601" s="197">
        <v>0</v>
      </c>
      <c r="V1601" s="198">
        <v>0</v>
      </c>
      <c r="W1601" s="198">
        <v>0</v>
      </c>
      <c r="X1601" s="197">
        <v>0</v>
      </c>
      <c r="Y1601" s="198">
        <v>0</v>
      </c>
      <c r="Z1601" s="199">
        <v>0</v>
      </c>
    </row>
    <row r="1602" spans="1:26" hidden="1">
      <c r="A1602" s="23">
        <f t="shared" si="157"/>
        <v>1596</v>
      </c>
      <c r="B1602" s="24">
        <f t="shared" si="161"/>
        <v>43</v>
      </c>
      <c r="C1602" s="24" t="str">
        <f t="shared" si="161"/>
        <v>Multi-Family Energy Efficiency Rebates</v>
      </c>
      <c r="D1602" s="24" t="str">
        <f t="shared" si="161"/>
        <v>Business, Consumer Low-Income</v>
      </c>
      <c r="E1602" s="24">
        <f t="shared" si="161"/>
        <v>2009</v>
      </c>
      <c r="F1602" s="25" t="str">
        <f t="shared" si="161"/>
        <v>Preliminary</v>
      </c>
      <c r="H1602" s="23">
        <f t="shared" si="156"/>
        <v>298</v>
      </c>
      <c r="I1602" s="25" t="s">
        <v>1362</v>
      </c>
      <c r="K1602" s="184">
        <v>0.32500000000000001</v>
      </c>
      <c r="L1602" s="185">
        <v>1403.5447200000001</v>
      </c>
      <c r="M1602" s="185">
        <v>28070.894400000001</v>
      </c>
      <c r="N1602" s="186">
        <v>0.22750000000000001</v>
      </c>
      <c r="O1602" s="185">
        <v>982.48130400000014</v>
      </c>
      <c r="P1602" s="185">
        <v>19649.626080000002</v>
      </c>
      <c r="Q1602" s="187">
        <v>70</v>
      </c>
      <c r="R1602" s="188">
        <v>20</v>
      </c>
      <c r="T1602" s="184">
        <v>0</v>
      </c>
      <c r="U1602" s="189">
        <v>0</v>
      </c>
      <c r="V1602" s="185">
        <v>0</v>
      </c>
      <c r="W1602" s="185">
        <v>0</v>
      </c>
      <c r="X1602" s="189">
        <v>0</v>
      </c>
      <c r="Y1602" s="185">
        <v>0</v>
      </c>
      <c r="Z1602" s="190">
        <v>0</v>
      </c>
    </row>
    <row r="1603" spans="1:26" hidden="1">
      <c r="A1603" s="323">
        <f t="shared" si="157"/>
        <v>1597</v>
      </c>
      <c r="B1603" s="324">
        <f t="shared" si="161"/>
        <v>43</v>
      </c>
      <c r="C1603" s="324" t="str">
        <f t="shared" si="161"/>
        <v>Multi-Family Energy Efficiency Rebates</v>
      </c>
      <c r="D1603" s="324" t="str">
        <f t="shared" si="161"/>
        <v>Business, Consumer Low-Income</v>
      </c>
      <c r="E1603" s="324">
        <f t="shared" si="161"/>
        <v>2009</v>
      </c>
      <c r="F1603" s="325" t="str">
        <f t="shared" si="161"/>
        <v>Preliminary</v>
      </c>
      <c r="H1603" s="323">
        <f t="shared" si="156"/>
        <v>299</v>
      </c>
      <c r="I1603" s="325" t="s">
        <v>1363</v>
      </c>
      <c r="K1603" s="326">
        <v>0.12</v>
      </c>
      <c r="L1603" s="198">
        <v>-1485.8</v>
      </c>
      <c r="M1603" s="198">
        <v>-29716</v>
      </c>
      <c r="N1603" s="327">
        <v>8.4000000000000005E-2</v>
      </c>
      <c r="O1603" s="198">
        <v>-1040.06</v>
      </c>
      <c r="P1603" s="198">
        <v>-20801.2</v>
      </c>
      <c r="Q1603" s="328">
        <v>70</v>
      </c>
      <c r="R1603" s="329">
        <v>20</v>
      </c>
      <c r="T1603" s="326">
        <v>0</v>
      </c>
      <c r="U1603" s="197">
        <v>0</v>
      </c>
      <c r="V1603" s="198">
        <v>0</v>
      </c>
      <c r="W1603" s="198">
        <v>0</v>
      </c>
      <c r="X1603" s="197">
        <v>0</v>
      </c>
      <c r="Y1603" s="198">
        <v>0</v>
      </c>
      <c r="Z1603" s="199">
        <v>0</v>
      </c>
    </row>
    <row r="1604" spans="1:26" hidden="1">
      <c r="A1604" s="23">
        <f t="shared" si="157"/>
        <v>1598</v>
      </c>
      <c r="B1604" s="24">
        <f t="shared" si="161"/>
        <v>43</v>
      </c>
      <c r="C1604" s="24" t="str">
        <f t="shared" si="161"/>
        <v>Multi-Family Energy Efficiency Rebates</v>
      </c>
      <c r="D1604" s="24" t="str">
        <f t="shared" si="161"/>
        <v>Business, Consumer Low-Income</v>
      </c>
      <c r="E1604" s="24">
        <f t="shared" si="161"/>
        <v>2009</v>
      </c>
      <c r="F1604" s="25" t="str">
        <f t="shared" si="161"/>
        <v>Preliminary</v>
      </c>
      <c r="H1604" s="23">
        <f t="shared" si="156"/>
        <v>300</v>
      </c>
      <c r="I1604" s="25" t="s">
        <v>1364</v>
      </c>
      <c r="K1604" s="184">
        <v>0.505</v>
      </c>
      <c r="L1604" s="185">
        <v>1385.4949999999999</v>
      </c>
      <c r="M1604" s="185">
        <v>27709.9</v>
      </c>
      <c r="N1604" s="186">
        <v>0.35350000000000004</v>
      </c>
      <c r="O1604" s="185">
        <v>969.84649999999999</v>
      </c>
      <c r="P1604" s="185">
        <v>19396.93</v>
      </c>
      <c r="Q1604" s="187">
        <v>70</v>
      </c>
      <c r="R1604" s="188">
        <v>20</v>
      </c>
      <c r="T1604" s="184">
        <v>0</v>
      </c>
      <c r="U1604" s="189">
        <v>0</v>
      </c>
      <c r="V1604" s="185">
        <v>0</v>
      </c>
      <c r="W1604" s="185">
        <v>0</v>
      </c>
      <c r="X1604" s="189">
        <v>0</v>
      </c>
      <c r="Y1604" s="185">
        <v>0</v>
      </c>
      <c r="Z1604" s="190">
        <v>0</v>
      </c>
    </row>
    <row r="1605" spans="1:26" hidden="1">
      <c r="A1605" s="323">
        <f t="shared" si="157"/>
        <v>1599</v>
      </c>
      <c r="B1605" s="324">
        <f t="shared" si="161"/>
        <v>43</v>
      </c>
      <c r="C1605" s="324" t="str">
        <f t="shared" si="161"/>
        <v>Multi-Family Energy Efficiency Rebates</v>
      </c>
      <c r="D1605" s="324" t="str">
        <f t="shared" si="161"/>
        <v>Business, Consumer Low-Income</v>
      </c>
      <c r="E1605" s="324">
        <f t="shared" si="161"/>
        <v>2009</v>
      </c>
      <c r="F1605" s="325" t="str">
        <f t="shared" si="161"/>
        <v>Preliminary</v>
      </c>
      <c r="H1605" s="323">
        <f t="shared" si="156"/>
        <v>301</v>
      </c>
      <c r="I1605" s="325" t="s">
        <v>1365</v>
      </c>
      <c r="K1605" s="326">
        <v>0.313</v>
      </c>
      <c r="L1605" s="198">
        <v>-50</v>
      </c>
      <c r="M1605" s="198">
        <v>-1000</v>
      </c>
      <c r="N1605" s="327">
        <v>0.21909999999999999</v>
      </c>
      <c r="O1605" s="198">
        <v>-35</v>
      </c>
      <c r="P1605" s="198">
        <v>-700</v>
      </c>
      <c r="Q1605" s="328">
        <v>70</v>
      </c>
      <c r="R1605" s="329">
        <v>20</v>
      </c>
      <c r="T1605" s="326">
        <v>0</v>
      </c>
      <c r="U1605" s="197">
        <v>0</v>
      </c>
      <c r="V1605" s="198">
        <v>0</v>
      </c>
      <c r="W1605" s="198">
        <v>0</v>
      </c>
      <c r="X1605" s="197">
        <v>0</v>
      </c>
      <c r="Y1605" s="198">
        <v>0</v>
      </c>
      <c r="Z1605" s="199">
        <v>0</v>
      </c>
    </row>
    <row r="1606" spans="1:26" hidden="1">
      <c r="A1606" s="23">
        <f t="shared" si="157"/>
        <v>1600</v>
      </c>
      <c r="B1606" s="24">
        <f t="shared" si="161"/>
        <v>43</v>
      </c>
      <c r="C1606" s="24" t="str">
        <f t="shared" si="161"/>
        <v>Multi-Family Energy Efficiency Rebates</v>
      </c>
      <c r="D1606" s="24" t="str">
        <f t="shared" si="161"/>
        <v>Business, Consumer Low-Income</v>
      </c>
      <c r="E1606" s="24">
        <f t="shared" si="161"/>
        <v>2009</v>
      </c>
      <c r="F1606" s="25" t="str">
        <f t="shared" si="161"/>
        <v>Preliminary</v>
      </c>
      <c r="H1606" s="23">
        <f t="shared" si="156"/>
        <v>302</v>
      </c>
      <c r="I1606" s="25" t="s">
        <v>1366</v>
      </c>
      <c r="K1606" s="184">
        <v>1.35</v>
      </c>
      <c r="L1606" s="185">
        <v>1620</v>
      </c>
      <c r="M1606" s="185">
        <v>32400</v>
      </c>
      <c r="N1606" s="186">
        <v>0.94499999999999995</v>
      </c>
      <c r="O1606" s="185">
        <v>1134</v>
      </c>
      <c r="P1606" s="185">
        <v>22680</v>
      </c>
      <c r="Q1606" s="187">
        <v>70</v>
      </c>
      <c r="R1606" s="188">
        <v>20</v>
      </c>
      <c r="T1606" s="184">
        <v>0</v>
      </c>
      <c r="U1606" s="189">
        <v>0</v>
      </c>
      <c r="V1606" s="185">
        <v>0</v>
      </c>
      <c r="W1606" s="185">
        <v>0</v>
      </c>
      <c r="X1606" s="189">
        <v>0</v>
      </c>
      <c r="Y1606" s="185">
        <v>0</v>
      </c>
      <c r="Z1606" s="190">
        <v>0</v>
      </c>
    </row>
    <row r="1607" spans="1:26" hidden="1">
      <c r="A1607" s="323">
        <f t="shared" si="157"/>
        <v>1601</v>
      </c>
      <c r="B1607" s="324">
        <f t="shared" si="161"/>
        <v>43</v>
      </c>
      <c r="C1607" s="324" t="str">
        <f t="shared" si="161"/>
        <v>Multi-Family Energy Efficiency Rebates</v>
      </c>
      <c r="D1607" s="324" t="str">
        <f t="shared" si="161"/>
        <v>Business, Consumer Low-Income</v>
      </c>
      <c r="E1607" s="324">
        <f t="shared" si="161"/>
        <v>2009</v>
      </c>
      <c r="F1607" s="325" t="str">
        <f t="shared" si="161"/>
        <v>Preliminary</v>
      </c>
      <c r="H1607" s="323">
        <f t="shared" si="156"/>
        <v>303</v>
      </c>
      <c r="I1607" s="325" t="s">
        <v>1367</v>
      </c>
      <c r="K1607" s="326">
        <v>0</v>
      </c>
      <c r="L1607" s="198">
        <v>0</v>
      </c>
      <c r="M1607" s="198">
        <v>0</v>
      </c>
      <c r="N1607" s="327">
        <v>0</v>
      </c>
      <c r="O1607" s="198">
        <v>0</v>
      </c>
      <c r="P1607" s="198">
        <v>0</v>
      </c>
      <c r="Q1607" s="328">
        <v>70</v>
      </c>
      <c r="R1607" s="329">
        <v>20</v>
      </c>
      <c r="T1607" s="326">
        <v>0</v>
      </c>
      <c r="U1607" s="197">
        <v>0</v>
      </c>
      <c r="V1607" s="198">
        <v>0</v>
      </c>
      <c r="W1607" s="198">
        <v>0</v>
      </c>
      <c r="X1607" s="197">
        <v>0</v>
      </c>
      <c r="Y1607" s="198">
        <v>0</v>
      </c>
      <c r="Z1607" s="199">
        <v>0</v>
      </c>
    </row>
    <row r="1608" spans="1:26" hidden="1">
      <c r="A1608" s="23">
        <f t="shared" si="157"/>
        <v>1602</v>
      </c>
      <c r="B1608" s="24">
        <f t="shared" si="161"/>
        <v>43</v>
      </c>
      <c r="C1608" s="24" t="str">
        <f t="shared" si="161"/>
        <v>Multi-Family Energy Efficiency Rebates</v>
      </c>
      <c r="D1608" s="24" t="str">
        <f t="shared" si="161"/>
        <v>Business, Consumer Low-Income</v>
      </c>
      <c r="E1608" s="24">
        <f t="shared" si="161"/>
        <v>2009</v>
      </c>
      <c r="F1608" s="25" t="str">
        <f t="shared" si="161"/>
        <v>Preliminary</v>
      </c>
      <c r="H1608" s="23">
        <f t="shared" ref="H1608:H1671" si="162">IF($B1608&lt;&gt;B1607,1,H1607+1)</f>
        <v>304</v>
      </c>
      <c r="I1608" s="25" t="s">
        <v>1368</v>
      </c>
      <c r="K1608" s="184">
        <v>0</v>
      </c>
      <c r="L1608" s="185">
        <v>0</v>
      </c>
      <c r="M1608" s="185">
        <v>0</v>
      </c>
      <c r="N1608" s="186">
        <v>0</v>
      </c>
      <c r="O1608" s="185">
        <v>0</v>
      </c>
      <c r="P1608" s="185">
        <v>0</v>
      </c>
      <c r="Q1608" s="187">
        <v>70</v>
      </c>
      <c r="R1608" s="188">
        <v>20</v>
      </c>
      <c r="T1608" s="184">
        <v>0</v>
      </c>
      <c r="U1608" s="189">
        <v>0</v>
      </c>
      <c r="V1608" s="185">
        <v>0</v>
      </c>
      <c r="W1608" s="185">
        <v>0</v>
      </c>
      <c r="X1608" s="189">
        <v>0</v>
      </c>
      <c r="Y1608" s="185">
        <v>0</v>
      </c>
      <c r="Z1608" s="190">
        <v>0</v>
      </c>
    </row>
    <row r="1609" spans="1:26" hidden="1">
      <c r="A1609" s="323">
        <f t="shared" ref="A1609:A1672" si="163">A1608+1</f>
        <v>1603</v>
      </c>
      <c r="B1609" s="324">
        <f t="shared" si="161"/>
        <v>43</v>
      </c>
      <c r="C1609" s="324" t="str">
        <f t="shared" si="161"/>
        <v>Multi-Family Energy Efficiency Rebates</v>
      </c>
      <c r="D1609" s="324" t="str">
        <f t="shared" si="161"/>
        <v>Business, Consumer Low-Income</v>
      </c>
      <c r="E1609" s="324">
        <f t="shared" si="161"/>
        <v>2009</v>
      </c>
      <c r="F1609" s="325" t="str">
        <f t="shared" si="161"/>
        <v>Preliminary</v>
      </c>
      <c r="H1609" s="323">
        <f t="shared" si="162"/>
        <v>305</v>
      </c>
      <c r="I1609" s="325" t="s">
        <v>1369</v>
      </c>
      <c r="K1609" s="326">
        <v>0</v>
      </c>
      <c r="L1609" s="198">
        <v>0</v>
      </c>
      <c r="M1609" s="198">
        <v>0</v>
      </c>
      <c r="N1609" s="327">
        <v>0</v>
      </c>
      <c r="O1609" s="198">
        <v>0</v>
      </c>
      <c r="P1609" s="198">
        <v>0</v>
      </c>
      <c r="Q1609" s="328">
        <v>70</v>
      </c>
      <c r="R1609" s="329">
        <v>20</v>
      </c>
      <c r="T1609" s="326">
        <v>0</v>
      </c>
      <c r="U1609" s="197">
        <v>0</v>
      </c>
      <c r="V1609" s="198">
        <v>0</v>
      </c>
      <c r="W1609" s="198">
        <v>0</v>
      </c>
      <c r="X1609" s="197">
        <v>0</v>
      </c>
      <c r="Y1609" s="198">
        <v>0</v>
      </c>
      <c r="Z1609" s="199">
        <v>0</v>
      </c>
    </row>
    <row r="1610" spans="1:26" hidden="1">
      <c r="A1610" s="23">
        <f t="shared" si="163"/>
        <v>1604</v>
      </c>
      <c r="B1610" s="24">
        <f t="shared" ref="B1610:F1625" si="164">B1609</f>
        <v>43</v>
      </c>
      <c r="C1610" s="24" t="str">
        <f t="shared" si="164"/>
        <v>Multi-Family Energy Efficiency Rebates</v>
      </c>
      <c r="D1610" s="24" t="str">
        <f t="shared" si="164"/>
        <v>Business, Consumer Low-Income</v>
      </c>
      <c r="E1610" s="24">
        <f t="shared" si="164"/>
        <v>2009</v>
      </c>
      <c r="F1610" s="25" t="str">
        <f t="shared" si="164"/>
        <v>Preliminary</v>
      </c>
      <c r="H1610" s="23">
        <f t="shared" si="162"/>
        <v>306</v>
      </c>
      <c r="I1610" s="25" t="s">
        <v>1370</v>
      </c>
      <c r="K1610" s="184">
        <v>0</v>
      </c>
      <c r="L1610" s="185">
        <v>0</v>
      </c>
      <c r="M1610" s="185">
        <v>0</v>
      </c>
      <c r="N1610" s="186">
        <v>0</v>
      </c>
      <c r="O1610" s="185">
        <v>0</v>
      </c>
      <c r="P1610" s="185">
        <v>0</v>
      </c>
      <c r="Q1610" s="187">
        <v>70</v>
      </c>
      <c r="R1610" s="188">
        <v>20</v>
      </c>
      <c r="T1610" s="184">
        <v>0</v>
      </c>
      <c r="U1610" s="189">
        <v>0</v>
      </c>
      <c r="V1610" s="185">
        <v>0</v>
      </c>
      <c r="W1610" s="185">
        <v>0</v>
      </c>
      <c r="X1610" s="189">
        <v>0</v>
      </c>
      <c r="Y1610" s="185">
        <v>0</v>
      </c>
      <c r="Z1610" s="190">
        <v>0</v>
      </c>
    </row>
    <row r="1611" spans="1:26" hidden="1">
      <c r="A1611" s="323">
        <f t="shared" si="163"/>
        <v>1605</v>
      </c>
      <c r="B1611" s="324">
        <f t="shared" si="164"/>
        <v>43</v>
      </c>
      <c r="C1611" s="324" t="str">
        <f t="shared" si="164"/>
        <v>Multi-Family Energy Efficiency Rebates</v>
      </c>
      <c r="D1611" s="324" t="str">
        <f t="shared" si="164"/>
        <v>Business, Consumer Low-Income</v>
      </c>
      <c r="E1611" s="324">
        <f t="shared" si="164"/>
        <v>2009</v>
      </c>
      <c r="F1611" s="325" t="str">
        <f t="shared" si="164"/>
        <v>Preliminary</v>
      </c>
      <c r="H1611" s="323">
        <f t="shared" si="162"/>
        <v>307</v>
      </c>
      <c r="I1611" s="325" t="s">
        <v>1371</v>
      </c>
      <c r="K1611" s="326">
        <v>7.0000000000000001E-3</v>
      </c>
      <c r="L1611" s="198">
        <v>68.8</v>
      </c>
      <c r="M1611" s="198">
        <v>1376</v>
      </c>
      <c r="N1611" s="327">
        <v>4.8999999999999998E-3</v>
      </c>
      <c r="O1611" s="198">
        <v>48.16</v>
      </c>
      <c r="P1611" s="198">
        <v>963.2</v>
      </c>
      <c r="Q1611" s="328">
        <v>70</v>
      </c>
      <c r="R1611" s="329">
        <v>20</v>
      </c>
      <c r="T1611" s="326">
        <v>0</v>
      </c>
      <c r="U1611" s="197">
        <v>0</v>
      </c>
      <c r="V1611" s="198">
        <v>0</v>
      </c>
      <c r="W1611" s="198">
        <v>0</v>
      </c>
      <c r="X1611" s="197">
        <v>0</v>
      </c>
      <c r="Y1611" s="198">
        <v>0</v>
      </c>
      <c r="Z1611" s="199">
        <v>0</v>
      </c>
    </row>
    <row r="1612" spans="1:26" hidden="1">
      <c r="A1612" s="23">
        <f t="shared" si="163"/>
        <v>1606</v>
      </c>
      <c r="B1612" s="24">
        <f t="shared" si="164"/>
        <v>43</v>
      </c>
      <c r="C1612" s="24" t="str">
        <f t="shared" si="164"/>
        <v>Multi-Family Energy Efficiency Rebates</v>
      </c>
      <c r="D1612" s="24" t="str">
        <f t="shared" si="164"/>
        <v>Business, Consumer Low-Income</v>
      </c>
      <c r="E1612" s="24">
        <f t="shared" si="164"/>
        <v>2009</v>
      </c>
      <c r="F1612" s="25" t="str">
        <f t="shared" si="164"/>
        <v>Preliminary</v>
      </c>
      <c r="H1612" s="23">
        <f t="shared" si="162"/>
        <v>308</v>
      </c>
      <c r="I1612" s="25" t="s">
        <v>1372</v>
      </c>
      <c r="K1612" s="184">
        <v>0</v>
      </c>
      <c r="L1612" s="185">
        <v>0</v>
      </c>
      <c r="M1612" s="185">
        <v>0</v>
      </c>
      <c r="N1612" s="186">
        <v>0</v>
      </c>
      <c r="O1612" s="185">
        <v>0</v>
      </c>
      <c r="P1612" s="185">
        <v>0</v>
      </c>
      <c r="Q1612" s="187">
        <v>70</v>
      </c>
      <c r="R1612" s="188">
        <v>20</v>
      </c>
      <c r="T1612" s="184">
        <v>0</v>
      </c>
      <c r="U1612" s="189">
        <v>0</v>
      </c>
      <c r="V1612" s="185">
        <v>0</v>
      </c>
      <c r="W1612" s="185">
        <v>0</v>
      </c>
      <c r="X1612" s="189">
        <v>0</v>
      </c>
      <c r="Y1612" s="185">
        <v>0</v>
      </c>
      <c r="Z1612" s="190">
        <v>0</v>
      </c>
    </row>
    <row r="1613" spans="1:26" hidden="1">
      <c r="A1613" s="323">
        <f t="shared" si="163"/>
        <v>1607</v>
      </c>
      <c r="B1613" s="324">
        <f t="shared" si="164"/>
        <v>43</v>
      </c>
      <c r="C1613" s="324" t="str">
        <f t="shared" si="164"/>
        <v>Multi-Family Energy Efficiency Rebates</v>
      </c>
      <c r="D1613" s="324" t="str">
        <f t="shared" si="164"/>
        <v>Business, Consumer Low-Income</v>
      </c>
      <c r="E1613" s="324">
        <f t="shared" si="164"/>
        <v>2009</v>
      </c>
      <c r="F1613" s="325" t="str">
        <f t="shared" si="164"/>
        <v>Preliminary</v>
      </c>
      <c r="H1613" s="323">
        <f t="shared" si="162"/>
        <v>309</v>
      </c>
      <c r="I1613" s="325" t="s">
        <v>1373</v>
      </c>
      <c r="K1613" s="326">
        <v>1.6400000000000001E-2</v>
      </c>
      <c r="L1613" s="198">
        <v>95.575999999999993</v>
      </c>
      <c r="M1613" s="198">
        <v>1911.52</v>
      </c>
      <c r="N1613" s="327">
        <v>1.1480000000000001E-2</v>
      </c>
      <c r="O1613" s="198">
        <v>66.903199999999998</v>
      </c>
      <c r="P1613" s="198">
        <v>1338.0639999999999</v>
      </c>
      <c r="Q1613" s="328">
        <v>70</v>
      </c>
      <c r="R1613" s="329">
        <v>20</v>
      </c>
      <c r="T1613" s="326">
        <v>0</v>
      </c>
      <c r="U1613" s="197">
        <v>0</v>
      </c>
      <c r="V1613" s="198">
        <v>0</v>
      </c>
      <c r="W1613" s="198">
        <v>0</v>
      </c>
      <c r="X1613" s="197">
        <v>0</v>
      </c>
      <c r="Y1613" s="198">
        <v>0</v>
      </c>
      <c r="Z1613" s="199">
        <v>0</v>
      </c>
    </row>
    <row r="1614" spans="1:26" hidden="1">
      <c r="A1614" s="23">
        <f t="shared" si="163"/>
        <v>1608</v>
      </c>
      <c r="B1614" s="24">
        <f t="shared" si="164"/>
        <v>43</v>
      </c>
      <c r="C1614" s="24" t="str">
        <f t="shared" si="164"/>
        <v>Multi-Family Energy Efficiency Rebates</v>
      </c>
      <c r="D1614" s="24" t="str">
        <f t="shared" si="164"/>
        <v>Business, Consumer Low-Income</v>
      </c>
      <c r="E1614" s="24">
        <f t="shared" si="164"/>
        <v>2009</v>
      </c>
      <c r="F1614" s="25" t="str">
        <f t="shared" si="164"/>
        <v>Preliminary</v>
      </c>
      <c r="H1614" s="23">
        <f t="shared" si="162"/>
        <v>310</v>
      </c>
      <c r="I1614" s="25" t="s">
        <v>1374</v>
      </c>
      <c r="K1614" s="184">
        <v>0.6</v>
      </c>
      <c r="L1614" s="185">
        <v>1020</v>
      </c>
      <c r="M1614" s="185">
        <v>20400</v>
      </c>
      <c r="N1614" s="186">
        <v>0.42</v>
      </c>
      <c r="O1614" s="185">
        <v>714</v>
      </c>
      <c r="P1614" s="185">
        <v>14280</v>
      </c>
      <c r="Q1614" s="187">
        <v>70</v>
      </c>
      <c r="R1614" s="188">
        <v>20</v>
      </c>
      <c r="T1614" s="184">
        <v>0</v>
      </c>
      <c r="U1614" s="189">
        <v>0</v>
      </c>
      <c r="V1614" s="185">
        <v>0</v>
      </c>
      <c r="W1614" s="185">
        <v>0</v>
      </c>
      <c r="X1614" s="189">
        <v>0</v>
      </c>
      <c r="Y1614" s="185">
        <v>0</v>
      </c>
      <c r="Z1614" s="190">
        <v>0</v>
      </c>
    </row>
    <row r="1615" spans="1:26" hidden="1">
      <c r="A1615" s="323">
        <f t="shared" si="163"/>
        <v>1609</v>
      </c>
      <c r="B1615" s="324">
        <f t="shared" si="164"/>
        <v>43</v>
      </c>
      <c r="C1615" s="324" t="str">
        <f t="shared" si="164"/>
        <v>Multi-Family Energy Efficiency Rebates</v>
      </c>
      <c r="D1615" s="324" t="str">
        <f t="shared" si="164"/>
        <v>Business, Consumer Low-Income</v>
      </c>
      <c r="E1615" s="324">
        <f t="shared" si="164"/>
        <v>2009</v>
      </c>
      <c r="F1615" s="325" t="str">
        <f t="shared" si="164"/>
        <v>Preliminary</v>
      </c>
      <c r="H1615" s="323">
        <f t="shared" si="162"/>
        <v>311</v>
      </c>
      <c r="I1615" s="325" t="s">
        <v>1375</v>
      </c>
      <c r="K1615" s="326">
        <v>2.5000000000000001E-2</v>
      </c>
      <c r="L1615" s="198">
        <v>145.845</v>
      </c>
      <c r="M1615" s="198">
        <v>2916.9</v>
      </c>
      <c r="N1615" s="327">
        <v>1.7500000000000002E-2</v>
      </c>
      <c r="O1615" s="198">
        <v>102.0915</v>
      </c>
      <c r="P1615" s="198">
        <v>2041.83</v>
      </c>
      <c r="Q1615" s="328">
        <v>70</v>
      </c>
      <c r="R1615" s="329">
        <v>20</v>
      </c>
      <c r="T1615" s="326">
        <v>0</v>
      </c>
      <c r="U1615" s="197">
        <v>0</v>
      </c>
      <c r="V1615" s="198">
        <v>0</v>
      </c>
      <c r="W1615" s="198">
        <v>0</v>
      </c>
      <c r="X1615" s="197">
        <v>0</v>
      </c>
      <c r="Y1615" s="198">
        <v>0</v>
      </c>
      <c r="Z1615" s="199">
        <v>0</v>
      </c>
    </row>
    <row r="1616" spans="1:26" hidden="1">
      <c r="A1616" s="23">
        <f t="shared" si="163"/>
        <v>1610</v>
      </c>
      <c r="B1616" s="24">
        <f t="shared" si="164"/>
        <v>43</v>
      </c>
      <c r="C1616" s="24" t="str">
        <f t="shared" si="164"/>
        <v>Multi-Family Energy Efficiency Rebates</v>
      </c>
      <c r="D1616" s="24" t="str">
        <f t="shared" si="164"/>
        <v>Business, Consumer Low-Income</v>
      </c>
      <c r="E1616" s="24">
        <f t="shared" si="164"/>
        <v>2009</v>
      </c>
      <c r="F1616" s="25" t="str">
        <f t="shared" si="164"/>
        <v>Preliminary</v>
      </c>
      <c r="H1616" s="23">
        <f t="shared" si="162"/>
        <v>312</v>
      </c>
      <c r="I1616" s="25" t="s">
        <v>1376</v>
      </c>
      <c r="K1616" s="184">
        <v>5.3849999999999998</v>
      </c>
      <c r="L1616" s="185">
        <v>8440</v>
      </c>
      <c r="M1616" s="185">
        <v>168800</v>
      </c>
      <c r="N1616" s="186">
        <v>3.7694999999999999</v>
      </c>
      <c r="O1616" s="185">
        <v>5908</v>
      </c>
      <c r="P1616" s="185">
        <v>118160</v>
      </c>
      <c r="Q1616" s="187">
        <v>70</v>
      </c>
      <c r="R1616" s="188">
        <v>20</v>
      </c>
      <c r="T1616" s="184">
        <v>0</v>
      </c>
      <c r="U1616" s="189">
        <v>0</v>
      </c>
      <c r="V1616" s="185">
        <v>0</v>
      </c>
      <c r="W1616" s="185">
        <v>0</v>
      </c>
      <c r="X1616" s="189">
        <v>0</v>
      </c>
      <c r="Y1616" s="185">
        <v>0</v>
      </c>
      <c r="Z1616" s="190">
        <v>0</v>
      </c>
    </row>
    <row r="1617" spans="1:26" hidden="1">
      <c r="A1617" s="323">
        <f t="shared" si="163"/>
        <v>1611</v>
      </c>
      <c r="B1617" s="324">
        <f t="shared" si="164"/>
        <v>43</v>
      </c>
      <c r="C1617" s="324" t="str">
        <f t="shared" si="164"/>
        <v>Multi-Family Energy Efficiency Rebates</v>
      </c>
      <c r="D1617" s="324" t="str">
        <f t="shared" si="164"/>
        <v>Business, Consumer Low-Income</v>
      </c>
      <c r="E1617" s="324">
        <f t="shared" si="164"/>
        <v>2009</v>
      </c>
      <c r="F1617" s="325" t="str">
        <f t="shared" si="164"/>
        <v>Preliminary</v>
      </c>
      <c r="H1617" s="323">
        <f t="shared" si="162"/>
        <v>313</v>
      </c>
      <c r="I1617" s="325" t="s">
        <v>1377</v>
      </c>
      <c r="K1617" s="326">
        <v>0</v>
      </c>
      <c r="L1617" s="198">
        <v>185</v>
      </c>
      <c r="M1617" s="198">
        <v>3700</v>
      </c>
      <c r="N1617" s="327">
        <v>0</v>
      </c>
      <c r="O1617" s="198">
        <v>129.5</v>
      </c>
      <c r="P1617" s="198">
        <v>2590</v>
      </c>
      <c r="Q1617" s="328">
        <v>70</v>
      </c>
      <c r="R1617" s="329">
        <v>20</v>
      </c>
      <c r="T1617" s="326">
        <v>0</v>
      </c>
      <c r="U1617" s="197">
        <v>0</v>
      </c>
      <c r="V1617" s="198">
        <v>0</v>
      </c>
      <c r="W1617" s="198">
        <v>0</v>
      </c>
      <c r="X1617" s="197">
        <v>0</v>
      </c>
      <c r="Y1617" s="198">
        <v>0</v>
      </c>
      <c r="Z1617" s="199">
        <v>0</v>
      </c>
    </row>
    <row r="1618" spans="1:26" hidden="1">
      <c r="A1618" s="23">
        <f t="shared" si="163"/>
        <v>1612</v>
      </c>
      <c r="B1618" s="24">
        <f t="shared" si="164"/>
        <v>43</v>
      </c>
      <c r="C1618" s="24" t="str">
        <f t="shared" si="164"/>
        <v>Multi-Family Energy Efficiency Rebates</v>
      </c>
      <c r="D1618" s="24" t="str">
        <f t="shared" si="164"/>
        <v>Business, Consumer Low-Income</v>
      </c>
      <c r="E1618" s="24">
        <f t="shared" si="164"/>
        <v>2009</v>
      </c>
      <c r="F1618" s="25" t="str">
        <f t="shared" si="164"/>
        <v>Preliminary</v>
      </c>
      <c r="H1618" s="23">
        <f t="shared" si="162"/>
        <v>314</v>
      </c>
      <c r="I1618" s="25" t="s">
        <v>1378</v>
      </c>
      <c r="K1618" s="184">
        <v>2.5999999999999999E-2</v>
      </c>
      <c r="L1618" s="185">
        <v>39</v>
      </c>
      <c r="M1618" s="185">
        <v>780</v>
      </c>
      <c r="N1618" s="186">
        <v>1.8199999999999997E-2</v>
      </c>
      <c r="O1618" s="185">
        <v>27.3</v>
      </c>
      <c r="P1618" s="185">
        <v>546</v>
      </c>
      <c r="Q1618" s="187">
        <v>70</v>
      </c>
      <c r="R1618" s="188">
        <v>20</v>
      </c>
      <c r="T1618" s="184">
        <v>0</v>
      </c>
      <c r="U1618" s="189">
        <v>0</v>
      </c>
      <c r="V1618" s="185">
        <v>0</v>
      </c>
      <c r="W1618" s="185">
        <v>0</v>
      </c>
      <c r="X1618" s="189">
        <v>0</v>
      </c>
      <c r="Y1618" s="185">
        <v>0</v>
      </c>
      <c r="Z1618" s="190">
        <v>0</v>
      </c>
    </row>
    <row r="1619" spans="1:26" hidden="1">
      <c r="A1619" s="323">
        <f t="shared" si="163"/>
        <v>1613</v>
      </c>
      <c r="B1619" s="324">
        <f t="shared" si="164"/>
        <v>43</v>
      </c>
      <c r="C1619" s="324" t="str">
        <f t="shared" si="164"/>
        <v>Multi-Family Energy Efficiency Rebates</v>
      </c>
      <c r="D1619" s="324" t="str">
        <f t="shared" si="164"/>
        <v>Business, Consumer Low-Income</v>
      </c>
      <c r="E1619" s="324">
        <f t="shared" si="164"/>
        <v>2009</v>
      </c>
      <c r="F1619" s="325" t="str">
        <f t="shared" si="164"/>
        <v>Preliminary</v>
      </c>
      <c r="H1619" s="323">
        <f t="shared" si="162"/>
        <v>315</v>
      </c>
      <c r="I1619" s="325" t="s">
        <v>1379</v>
      </c>
      <c r="K1619" s="326">
        <v>7.6999999999999999E-2</v>
      </c>
      <c r="L1619" s="198">
        <v>0</v>
      </c>
      <c r="M1619" s="198">
        <v>0</v>
      </c>
      <c r="N1619" s="327">
        <v>5.3899999999999997E-2</v>
      </c>
      <c r="O1619" s="198">
        <v>0</v>
      </c>
      <c r="P1619" s="198">
        <v>0</v>
      </c>
      <c r="Q1619" s="328">
        <v>70</v>
      </c>
      <c r="R1619" s="329">
        <v>20</v>
      </c>
      <c r="T1619" s="326">
        <v>0</v>
      </c>
      <c r="U1619" s="197">
        <v>0</v>
      </c>
      <c r="V1619" s="198">
        <v>0</v>
      </c>
      <c r="W1619" s="198">
        <v>0</v>
      </c>
      <c r="X1619" s="197">
        <v>0</v>
      </c>
      <c r="Y1619" s="198">
        <v>0</v>
      </c>
      <c r="Z1619" s="199">
        <v>0</v>
      </c>
    </row>
    <row r="1620" spans="1:26" hidden="1">
      <c r="A1620" s="23">
        <f t="shared" si="163"/>
        <v>1614</v>
      </c>
      <c r="B1620" s="24">
        <f t="shared" si="164"/>
        <v>43</v>
      </c>
      <c r="C1620" s="24" t="str">
        <f t="shared" si="164"/>
        <v>Multi-Family Energy Efficiency Rebates</v>
      </c>
      <c r="D1620" s="24" t="str">
        <f t="shared" si="164"/>
        <v>Business, Consumer Low-Income</v>
      </c>
      <c r="E1620" s="24">
        <f t="shared" si="164"/>
        <v>2009</v>
      </c>
      <c r="F1620" s="25" t="str">
        <f t="shared" si="164"/>
        <v>Preliminary</v>
      </c>
      <c r="H1620" s="23">
        <f t="shared" si="162"/>
        <v>316</v>
      </c>
      <c r="I1620" s="25" t="s">
        <v>1380</v>
      </c>
      <c r="K1620" s="184">
        <v>4.5999999999999999E-2</v>
      </c>
      <c r="L1620" s="185">
        <v>69</v>
      </c>
      <c r="M1620" s="185">
        <v>1380</v>
      </c>
      <c r="N1620" s="186">
        <v>3.2199999999999999E-2</v>
      </c>
      <c r="O1620" s="185">
        <v>48.3</v>
      </c>
      <c r="P1620" s="185">
        <v>966</v>
      </c>
      <c r="Q1620" s="187">
        <v>70</v>
      </c>
      <c r="R1620" s="188">
        <v>20</v>
      </c>
      <c r="T1620" s="184">
        <v>0</v>
      </c>
      <c r="U1620" s="189">
        <v>0</v>
      </c>
      <c r="V1620" s="185">
        <v>0</v>
      </c>
      <c r="W1620" s="185">
        <v>0</v>
      </c>
      <c r="X1620" s="189">
        <v>0</v>
      </c>
      <c r="Y1620" s="185">
        <v>0</v>
      </c>
      <c r="Z1620" s="190">
        <v>0</v>
      </c>
    </row>
    <row r="1621" spans="1:26" hidden="1">
      <c r="A1621" s="323">
        <f t="shared" si="163"/>
        <v>1615</v>
      </c>
      <c r="B1621" s="324">
        <f t="shared" si="164"/>
        <v>43</v>
      </c>
      <c r="C1621" s="324" t="str">
        <f t="shared" si="164"/>
        <v>Multi-Family Energy Efficiency Rebates</v>
      </c>
      <c r="D1621" s="324" t="str">
        <f t="shared" si="164"/>
        <v>Business, Consumer Low-Income</v>
      </c>
      <c r="E1621" s="324">
        <f t="shared" si="164"/>
        <v>2009</v>
      </c>
      <c r="F1621" s="325" t="str">
        <f t="shared" si="164"/>
        <v>Preliminary</v>
      </c>
      <c r="H1621" s="323">
        <f t="shared" si="162"/>
        <v>317</v>
      </c>
      <c r="I1621" s="325" t="s">
        <v>1381</v>
      </c>
      <c r="K1621" s="326">
        <v>2.9000000000000001E-2</v>
      </c>
      <c r="L1621" s="198">
        <v>43.5</v>
      </c>
      <c r="M1621" s="198">
        <v>870</v>
      </c>
      <c r="N1621" s="327">
        <v>2.0300000000000002E-2</v>
      </c>
      <c r="O1621" s="198">
        <v>30.45</v>
      </c>
      <c r="P1621" s="198">
        <v>609</v>
      </c>
      <c r="Q1621" s="328">
        <v>70</v>
      </c>
      <c r="R1621" s="329">
        <v>20</v>
      </c>
      <c r="T1621" s="326">
        <v>0</v>
      </c>
      <c r="U1621" s="197">
        <v>0</v>
      </c>
      <c r="V1621" s="198">
        <v>0</v>
      </c>
      <c r="W1621" s="198">
        <v>0</v>
      </c>
      <c r="X1621" s="197">
        <v>0</v>
      </c>
      <c r="Y1621" s="198">
        <v>0</v>
      </c>
      <c r="Z1621" s="199">
        <v>0</v>
      </c>
    </row>
    <row r="1622" spans="1:26" hidden="1">
      <c r="A1622" s="23">
        <f t="shared" si="163"/>
        <v>1616</v>
      </c>
      <c r="B1622" s="24">
        <f t="shared" si="164"/>
        <v>43</v>
      </c>
      <c r="C1622" s="24" t="str">
        <f t="shared" si="164"/>
        <v>Multi-Family Energy Efficiency Rebates</v>
      </c>
      <c r="D1622" s="24" t="str">
        <f t="shared" si="164"/>
        <v>Business, Consumer Low-Income</v>
      </c>
      <c r="E1622" s="24">
        <f t="shared" si="164"/>
        <v>2009</v>
      </c>
      <c r="F1622" s="25" t="str">
        <f t="shared" si="164"/>
        <v>Preliminary</v>
      </c>
      <c r="H1622" s="23">
        <f t="shared" si="162"/>
        <v>318</v>
      </c>
      <c r="I1622" s="25" t="s">
        <v>1382</v>
      </c>
      <c r="K1622" s="184">
        <v>4.4999999999999998E-2</v>
      </c>
      <c r="L1622" s="185">
        <v>67.5</v>
      </c>
      <c r="M1622" s="185">
        <v>1350</v>
      </c>
      <c r="N1622" s="186">
        <v>3.15E-2</v>
      </c>
      <c r="O1622" s="185">
        <v>47.25</v>
      </c>
      <c r="P1622" s="185">
        <v>945</v>
      </c>
      <c r="Q1622" s="187">
        <v>70</v>
      </c>
      <c r="R1622" s="188">
        <v>20</v>
      </c>
      <c r="T1622" s="184">
        <v>0</v>
      </c>
      <c r="U1622" s="189">
        <v>0</v>
      </c>
      <c r="V1622" s="185">
        <v>0</v>
      </c>
      <c r="W1622" s="185">
        <v>0</v>
      </c>
      <c r="X1622" s="189">
        <v>0</v>
      </c>
      <c r="Y1622" s="185">
        <v>0</v>
      </c>
      <c r="Z1622" s="190">
        <v>0</v>
      </c>
    </row>
    <row r="1623" spans="1:26" hidden="1">
      <c r="A1623" s="323">
        <f t="shared" si="163"/>
        <v>1617</v>
      </c>
      <c r="B1623" s="324">
        <f t="shared" si="164"/>
        <v>43</v>
      </c>
      <c r="C1623" s="324" t="str">
        <f t="shared" si="164"/>
        <v>Multi-Family Energy Efficiency Rebates</v>
      </c>
      <c r="D1623" s="324" t="str">
        <f t="shared" si="164"/>
        <v>Business, Consumer Low-Income</v>
      </c>
      <c r="E1623" s="324">
        <f t="shared" si="164"/>
        <v>2009</v>
      </c>
      <c r="F1623" s="325" t="str">
        <f t="shared" si="164"/>
        <v>Preliminary</v>
      </c>
      <c r="H1623" s="323">
        <f t="shared" si="162"/>
        <v>319</v>
      </c>
      <c r="I1623" s="325" t="s">
        <v>1383</v>
      </c>
      <c r="K1623" s="326">
        <v>7.3999999999999996E-2</v>
      </c>
      <c r="L1623" s="198">
        <v>111</v>
      </c>
      <c r="M1623" s="198">
        <v>2220</v>
      </c>
      <c r="N1623" s="327">
        <v>5.1799999999999999E-2</v>
      </c>
      <c r="O1623" s="198">
        <v>77.7</v>
      </c>
      <c r="P1623" s="198">
        <v>1554</v>
      </c>
      <c r="Q1623" s="328">
        <v>70</v>
      </c>
      <c r="R1623" s="329">
        <v>20</v>
      </c>
      <c r="T1623" s="326">
        <v>0</v>
      </c>
      <c r="U1623" s="197">
        <v>0</v>
      </c>
      <c r="V1623" s="198">
        <v>0</v>
      </c>
      <c r="W1623" s="198">
        <v>0</v>
      </c>
      <c r="X1623" s="197">
        <v>0</v>
      </c>
      <c r="Y1623" s="198">
        <v>0</v>
      </c>
      <c r="Z1623" s="199">
        <v>0</v>
      </c>
    </row>
    <row r="1624" spans="1:26" hidden="1">
      <c r="A1624" s="23">
        <f t="shared" si="163"/>
        <v>1618</v>
      </c>
      <c r="B1624" s="24">
        <f t="shared" si="164"/>
        <v>43</v>
      </c>
      <c r="C1624" s="24" t="str">
        <f t="shared" si="164"/>
        <v>Multi-Family Energy Efficiency Rebates</v>
      </c>
      <c r="D1624" s="24" t="str">
        <f t="shared" si="164"/>
        <v>Business, Consumer Low-Income</v>
      </c>
      <c r="E1624" s="24">
        <f t="shared" si="164"/>
        <v>2009</v>
      </c>
      <c r="F1624" s="25" t="str">
        <f t="shared" si="164"/>
        <v>Preliminary</v>
      </c>
      <c r="H1624" s="23">
        <f t="shared" si="162"/>
        <v>320</v>
      </c>
      <c r="I1624" s="25" t="s">
        <v>1384</v>
      </c>
      <c r="K1624" s="184">
        <v>4.3999999999999997E-2</v>
      </c>
      <c r="L1624" s="185">
        <v>66</v>
      </c>
      <c r="M1624" s="185">
        <v>1320</v>
      </c>
      <c r="N1624" s="186">
        <v>3.0799999999999998E-2</v>
      </c>
      <c r="O1624" s="185">
        <v>46.2</v>
      </c>
      <c r="P1624" s="185">
        <v>924</v>
      </c>
      <c r="Q1624" s="187">
        <v>70</v>
      </c>
      <c r="R1624" s="188">
        <v>20</v>
      </c>
      <c r="T1624" s="184">
        <v>0</v>
      </c>
      <c r="U1624" s="189">
        <v>0</v>
      </c>
      <c r="V1624" s="185">
        <v>0</v>
      </c>
      <c r="W1624" s="185">
        <v>0</v>
      </c>
      <c r="X1624" s="189">
        <v>0</v>
      </c>
      <c r="Y1624" s="185">
        <v>0</v>
      </c>
      <c r="Z1624" s="190">
        <v>0</v>
      </c>
    </row>
    <row r="1625" spans="1:26" hidden="1">
      <c r="A1625" s="323">
        <f t="shared" si="163"/>
        <v>1619</v>
      </c>
      <c r="B1625" s="324">
        <f t="shared" si="164"/>
        <v>43</v>
      </c>
      <c r="C1625" s="324" t="str">
        <f t="shared" si="164"/>
        <v>Multi-Family Energy Efficiency Rebates</v>
      </c>
      <c r="D1625" s="324" t="str">
        <f t="shared" si="164"/>
        <v>Business, Consumer Low-Income</v>
      </c>
      <c r="E1625" s="324">
        <f t="shared" si="164"/>
        <v>2009</v>
      </c>
      <c r="F1625" s="325" t="str">
        <f t="shared" si="164"/>
        <v>Preliminary</v>
      </c>
      <c r="H1625" s="323">
        <f t="shared" si="162"/>
        <v>321</v>
      </c>
      <c r="I1625" s="325" t="s">
        <v>1385</v>
      </c>
      <c r="K1625" s="326">
        <v>5.1999999999999998E-2</v>
      </c>
      <c r="L1625" s="198">
        <v>78</v>
      </c>
      <c r="M1625" s="198">
        <v>1560</v>
      </c>
      <c r="N1625" s="327">
        <v>3.6399999999999995E-2</v>
      </c>
      <c r="O1625" s="198">
        <v>54.6</v>
      </c>
      <c r="P1625" s="198">
        <v>1092</v>
      </c>
      <c r="Q1625" s="328">
        <v>70</v>
      </c>
      <c r="R1625" s="329">
        <v>20</v>
      </c>
      <c r="T1625" s="326">
        <v>0</v>
      </c>
      <c r="U1625" s="197">
        <v>0</v>
      </c>
      <c r="V1625" s="198">
        <v>0</v>
      </c>
      <c r="W1625" s="198">
        <v>0</v>
      </c>
      <c r="X1625" s="197">
        <v>0</v>
      </c>
      <c r="Y1625" s="198">
        <v>0</v>
      </c>
      <c r="Z1625" s="199">
        <v>0</v>
      </c>
    </row>
    <row r="1626" spans="1:26" hidden="1">
      <c r="A1626" s="23">
        <f t="shared" si="163"/>
        <v>1620</v>
      </c>
      <c r="B1626" s="24">
        <f t="shared" ref="B1626:F1641" si="165">B1625</f>
        <v>43</v>
      </c>
      <c r="C1626" s="24" t="str">
        <f t="shared" si="165"/>
        <v>Multi-Family Energy Efficiency Rebates</v>
      </c>
      <c r="D1626" s="24" t="str">
        <f t="shared" si="165"/>
        <v>Business, Consumer Low-Income</v>
      </c>
      <c r="E1626" s="24">
        <f t="shared" si="165"/>
        <v>2009</v>
      </c>
      <c r="F1626" s="25" t="str">
        <f t="shared" si="165"/>
        <v>Preliminary</v>
      </c>
      <c r="H1626" s="23">
        <f t="shared" si="162"/>
        <v>322</v>
      </c>
      <c r="I1626" s="25" t="s">
        <v>1386</v>
      </c>
      <c r="K1626" s="184">
        <v>7.0000000000000007E-2</v>
      </c>
      <c r="L1626" s="185">
        <v>105</v>
      </c>
      <c r="M1626" s="185">
        <v>2100</v>
      </c>
      <c r="N1626" s="186">
        <v>4.9000000000000002E-2</v>
      </c>
      <c r="O1626" s="185">
        <v>73.5</v>
      </c>
      <c r="P1626" s="185">
        <v>1470</v>
      </c>
      <c r="Q1626" s="187">
        <v>70</v>
      </c>
      <c r="R1626" s="188">
        <v>20</v>
      </c>
      <c r="T1626" s="184">
        <v>0</v>
      </c>
      <c r="U1626" s="189">
        <v>0</v>
      </c>
      <c r="V1626" s="185">
        <v>0</v>
      </c>
      <c r="W1626" s="185">
        <v>0</v>
      </c>
      <c r="X1626" s="189">
        <v>0</v>
      </c>
      <c r="Y1626" s="185">
        <v>0</v>
      </c>
      <c r="Z1626" s="190">
        <v>0</v>
      </c>
    </row>
    <row r="1627" spans="1:26" hidden="1">
      <c r="A1627" s="323">
        <f t="shared" si="163"/>
        <v>1621</v>
      </c>
      <c r="B1627" s="324">
        <f t="shared" si="165"/>
        <v>43</v>
      </c>
      <c r="C1627" s="324" t="str">
        <f t="shared" si="165"/>
        <v>Multi-Family Energy Efficiency Rebates</v>
      </c>
      <c r="D1627" s="324" t="str">
        <f t="shared" si="165"/>
        <v>Business, Consumer Low-Income</v>
      </c>
      <c r="E1627" s="324">
        <f t="shared" si="165"/>
        <v>2009</v>
      </c>
      <c r="F1627" s="325" t="str">
        <f t="shared" si="165"/>
        <v>Preliminary</v>
      </c>
      <c r="H1627" s="323">
        <f t="shared" si="162"/>
        <v>323</v>
      </c>
      <c r="I1627" s="325" t="s">
        <v>1387</v>
      </c>
      <c r="K1627" s="326">
        <v>4.3999999999999997E-2</v>
      </c>
      <c r="L1627" s="198">
        <v>66</v>
      </c>
      <c r="M1627" s="198">
        <v>1320</v>
      </c>
      <c r="N1627" s="327">
        <v>3.0799999999999998E-2</v>
      </c>
      <c r="O1627" s="198">
        <v>46.2</v>
      </c>
      <c r="P1627" s="198">
        <v>924</v>
      </c>
      <c r="Q1627" s="328">
        <v>70</v>
      </c>
      <c r="R1627" s="329">
        <v>20</v>
      </c>
      <c r="T1627" s="326">
        <v>0</v>
      </c>
      <c r="U1627" s="197">
        <v>0</v>
      </c>
      <c r="V1627" s="198">
        <v>0</v>
      </c>
      <c r="W1627" s="198">
        <v>0</v>
      </c>
      <c r="X1627" s="197">
        <v>0</v>
      </c>
      <c r="Y1627" s="198">
        <v>0</v>
      </c>
      <c r="Z1627" s="199">
        <v>0</v>
      </c>
    </row>
    <row r="1628" spans="1:26" hidden="1">
      <c r="A1628" s="23">
        <f t="shared" si="163"/>
        <v>1622</v>
      </c>
      <c r="B1628" s="24">
        <f t="shared" si="165"/>
        <v>43</v>
      </c>
      <c r="C1628" s="24" t="str">
        <f t="shared" si="165"/>
        <v>Multi-Family Energy Efficiency Rebates</v>
      </c>
      <c r="D1628" s="24" t="str">
        <f t="shared" si="165"/>
        <v>Business, Consumer Low-Income</v>
      </c>
      <c r="E1628" s="24">
        <f t="shared" si="165"/>
        <v>2009</v>
      </c>
      <c r="F1628" s="25" t="str">
        <f t="shared" si="165"/>
        <v>Preliminary</v>
      </c>
      <c r="H1628" s="23">
        <f t="shared" si="162"/>
        <v>324</v>
      </c>
      <c r="I1628" s="25" t="s">
        <v>1388</v>
      </c>
      <c r="K1628" s="184">
        <v>5.6000000000000001E-2</v>
      </c>
      <c r="L1628" s="185">
        <v>84</v>
      </c>
      <c r="M1628" s="185">
        <v>1680</v>
      </c>
      <c r="N1628" s="186">
        <v>3.9199999999999999E-2</v>
      </c>
      <c r="O1628" s="185">
        <v>58.8</v>
      </c>
      <c r="P1628" s="185">
        <v>1176</v>
      </c>
      <c r="Q1628" s="187">
        <v>70</v>
      </c>
      <c r="R1628" s="188">
        <v>20</v>
      </c>
      <c r="T1628" s="184">
        <v>0</v>
      </c>
      <c r="U1628" s="189">
        <v>0</v>
      </c>
      <c r="V1628" s="185">
        <v>0</v>
      </c>
      <c r="W1628" s="185">
        <v>0</v>
      </c>
      <c r="X1628" s="189">
        <v>0</v>
      </c>
      <c r="Y1628" s="185">
        <v>0</v>
      </c>
      <c r="Z1628" s="190">
        <v>0</v>
      </c>
    </row>
    <row r="1629" spans="1:26" hidden="1">
      <c r="A1629" s="323">
        <f t="shared" si="163"/>
        <v>1623</v>
      </c>
      <c r="B1629" s="324">
        <f t="shared" si="165"/>
        <v>43</v>
      </c>
      <c r="C1629" s="324" t="str">
        <f t="shared" si="165"/>
        <v>Multi-Family Energy Efficiency Rebates</v>
      </c>
      <c r="D1629" s="324" t="str">
        <f t="shared" si="165"/>
        <v>Business, Consumer Low-Income</v>
      </c>
      <c r="E1629" s="324">
        <f t="shared" si="165"/>
        <v>2009</v>
      </c>
      <c r="F1629" s="325" t="str">
        <f t="shared" si="165"/>
        <v>Preliminary</v>
      </c>
      <c r="H1629" s="323">
        <f t="shared" si="162"/>
        <v>325</v>
      </c>
      <c r="I1629" s="325" t="s">
        <v>1389</v>
      </c>
      <c r="K1629" s="326">
        <v>7.1999999999999995E-2</v>
      </c>
      <c r="L1629" s="198">
        <v>108</v>
      </c>
      <c r="M1629" s="198">
        <v>2160</v>
      </c>
      <c r="N1629" s="327">
        <v>5.04E-2</v>
      </c>
      <c r="O1629" s="198">
        <v>75.599999999999994</v>
      </c>
      <c r="P1629" s="198">
        <v>1512</v>
      </c>
      <c r="Q1629" s="328">
        <v>70</v>
      </c>
      <c r="R1629" s="329">
        <v>20</v>
      </c>
      <c r="T1629" s="326">
        <v>0</v>
      </c>
      <c r="U1629" s="197">
        <v>0</v>
      </c>
      <c r="V1629" s="198">
        <v>0</v>
      </c>
      <c r="W1629" s="198">
        <v>0</v>
      </c>
      <c r="X1629" s="197">
        <v>0</v>
      </c>
      <c r="Y1629" s="198">
        <v>0</v>
      </c>
      <c r="Z1629" s="199">
        <v>0</v>
      </c>
    </row>
    <row r="1630" spans="1:26" hidden="1">
      <c r="A1630" s="23">
        <f t="shared" si="163"/>
        <v>1624</v>
      </c>
      <c r="B1630" s="24">
        <f t="shared" si="165"/>
        <v>43</v>
      </c>
      <c r="C1630" s="24" t="str">
        <f t="shared" si="165"/>
        <v>Multi-Family Energy Efficiency Rebates</v>
      </c>
      <c r="D1630" s="24" t="str">
        <f t="shared" si="165"/>
        <v>Business, Consumer Low-Income</v>
      </c>
      <c r="E1630" s="24">
        <f t="shared" si="165"/>
        <v>2009</v>
      </c>
      <c r="F1630" s="25" t="str">
        <f t="shared" si="165"/>
        <v>Preliminary</v>
      </c>
      <c r="H1630" s="23">
        <f t="shared" si="162"/>
        <v>326</v>
      </c>
      <c r="I1630" s="25" t="s">
        <v>1390</v>
      </c>
      <c r="K1630" s="184">
        <v>4.3999999999999997E-2</v>
      </c>
      <c r="L1630" s="185">
        <v>66</v>
      </c>
      <c r="M1630" s="185">
        <v>1320</v>
      </c>
      <c r="N1630" s="186">
        <v>3.0799999999999998E-2</v>
      </c>
      <c r="O1630" s="185">
        <v>46.2</v>
      </c>
      <c r="P1630" s="185">
        <v>924</v>
      </c>
      <c r="Q1630" s="187">
        <v>70</v>
      </c>
      <c r="R1630" s="188">
        <v>20</v>
      </c>
      <c r="T1630" s="184">
        <v>0</v>
      </c>
      <c r="U1630" s="189">
        <v>0</v>
      </c>
      <c r="V1630" s="185">
        <v>0</v>
      </c>
      <c r="W1630" s="185">
        <v>0</v>
      </c>
      <c r="X1630" s="189">
        <v>0</v>
      </c>
      <c r="Y1630" s="185">
        <v>0</v>
      </c>
      <c r="Z1630" s="190">
        <v>0</v>
      </c>
    </row>
    <row r="1631" spans="1:26" hidden="1">
      <c r="A1631" s="323">
        <f t="shared" si="163"/>
        <v>1625</v>
      </c>
      <c r="B1631" s="324">
        <f t="shared" si="165"/>
        <v>43</v>
      </c>
      <c r="C1631" s="324" t="str">
        <f t="shared" si="165"/>
        <v>Multi-Family Energy Efficiency Rebates</v>
      </c>
      <c r="D1631" s="324" t="str">
        <f t="shared" si="165"/>
        <v>Business, Consumer Low-Income</v>
      </c>
      <c r="E1631" s="324">
        <f t="shared" si="165"/>
        <v>2009</v>
      </c>
      <c r="F1631" s="325" t="str">
        <f t="shared" si="165"/>
        <v>Preliminary</v>
      </c>
      <c r="H1631" s="323">
        <f t="shared" si="162"/>
        <v>327</v>
      </c>
      <c r="I1631" s="325" t="s">
        <v>1391</v>
      </c>
      <c r="K1631" s="326">
        <v>0.06</v>
      </c>
      <c r="L1631" s="198">
        <v>90</v>
      </c>
      <c r="M1631" s="198">
        <v>1800</v>
      </c>
      <c r="N1631" s="327">
        <v>4.2000000000000003E-2</v>
      </c>
      <c r="O1631" s="198">
        <v>63</v>
      </c>
      <c r="P1631" s="198">
        <v>1260</v>
      </c>
      <c r="Q1631" s="328">
        <v>70</v>
      </c>
      <c r="R1631" s="329">
        <v>20</v>
      </c>
      <c r="T1631" s="326">
        <v>0</v>
      </c>
      <c r="U1631" s="197">
        <v>0</v>
      </c>
      <c r="V1631" s="198">
        <v>0</v>
      </c>
      <c r="W1631" s="198">
        <v>0</v>
      </c>
      <c r="X1631" s="197">
        <v>0</v>
      </c>
      <c r="Y1631" s="198">
        <v>0</v>
      </c>
      <c r="Z1631" s="199">
        <v>0</v>
      </c>
    </row>
    <row r="1632" spans="1:26" hidden="1">
      <c r="A1632" s="23">
        <f t="shared" si="163"/>
        <v>1626</v>
      </c>
      <c r="B1632" s="24">
        <f t="shared" si="165"/>
        <v>43</v>
      </c>
      <c r="C1632" s="24" t="str">
        <f t="shared" si="165"/>
        <v>Multi-Family Energy Efficiency Rebates</v>
      </c>
      <c r="D1632" s="24" t="str">
        <f t="shared" si="165"/>
        <v>Business, Consumer Low-Income</v>
      </c>
      <c r="E1632" s="24">
        <f t="shared" si="165"/>
        <v>2009</v>
      </c>
      <c r="F1632" s="25" t="str">
        <f t="shared" si="165"/>
        <v>Preliminary</v>
      </c>
      <c r="H1632" s="23">
        <f t="shared" si="162"/>
        <v>328</v>
      </c>
      <c r="I1632" s="25" t="s">
        <v>1392</v>
      </c>
      <c r="K1632" s="184">
        <v>7.0999999999999994E-2</v>
      </c>
      <c r="L1632" s="185">
        <v>106.5</v>
      </c>
      <c r="M1632" s="185">
        <v>2130</v>
      </c>
      <c r="N1632" s="186">
        <v>4.9699999999999994E-2</v>
      </c>
      <c r="O1632" s="185">
        <v>74.55</v>
      </c>
      <c r="P1632" s="185">
        <v>1491</v>
      </c>
      <c r="Q1632" s="187">
        <v>70</v>
      </c>
      <c r="R1632" s="188">
        <v>20</v>
      </c>
      <c r="T1632" s="184">
        <v>0</v>
      </c>
      <c r="U1632" s="189">
        <v>0</v>
      </c>
      <c r="V1632" s="185">
        <v>0</v>
      </c>
      <c r="W1632" s="185">
        <v>0</v>
      </c>
      <c r="X1632" s="189">
        <v>0</v>
      </c>
      <c r="Y1632" s="185">
        <v>0</v>
      </c>
      <c r="Z1632" s="190">
        <v>0</v>
      </c>
    </row>
    <row r="1633" spans="1:26" hidden="1">
      <c r="A1633" s="323">
        <f t="shared" si="163"/>
        <v>1627</v>
      </c>
      <c r="B1633" s="324">
        <f t="shared" si="165"/>
        <v>43</v>
      </c>
      <c r="C1633" s="324" t="str">
        <f t="shared" si="165"/>
        <v>Multi-Family Energy Efficiency Rebates</v>
      </c>
      <c r="D1633" s="324" t="str">
        <f t="shared" si="165"/>
        <v>Business, Consumer Low-Income</v>
      </c>
      <c r="E1633" s="324">
        <f t="shared" si="165"/>
        <v>2009</v>
      </c>
      <c r="F1633" s="325" t="str">
        <f t="shared" si="165"/>
        <v>Preliminary</v>
      </c>
      <c r="H1633" s="323">
        <f t="shared" si="162"/>
        <v>329</v>
      </c>
      <c r="I1633" s="325" t="s">
        <v>1393</v>
      </c>
      <c r="K1633" s="326">
        <v>1.9E-2</v>
      </c>
      <c r="L1633" s="198">
        <v>28.5</v>
      </c>
      <c r="M1633" s="198">
        <v>570</v>
      </c>
      <c r="N1633" s="327">
        <v>1.3300000000000001E-2</v>
      </c>
      <c r="O1633" s="198">
        <v>19.95</v>
      </c>
      <c r="P1633" s="198">
        <v>399</v>
      </c>
      <c r="Q1633" s="328">
        <v>70</v>
      </c>
      <c r="R1633" s="329">
        <v>20</v>
      </c>
      <c r="T1633" s="326">
        <v>0</v>
      </c>
      <c r="U1633" s="197">
        <v>0</v>
      </c>
      <c r="V1633" s="198">
        <v>0</v>
      </c>
      <c r="W1633" s="198">
        <v>0</v>
      </c>
      <c r="X1633" s="197">
        <v>0</v>
      </c>
      <c r="Y1633" s="198">
        <v>0</v>
      </c>
      <c r="Z1633" s="199">
        <v>0</v>
      </c>
    </row>
    <row r="1634" spans="1:26" hidden="1">
      <c r="A1634" s="23">
        <f t="shared" si="163"/>
        <v>1628</v>
      </c>
      <c r="B1634" s="24">
        <f t="shared" si="165"/>
        <v>43</v>
      </c>
      <c r="C1634" s="24" t="str">
        <f t="shared" si="165"/>
        <v>Multi-Family Energy Efficiency Rebates</v>
      </c>
      <c r="D1634" s="24" t="str">
        <f t="shared" si="165"/>
        <v>Business, Consumer Low-Income</v>
      </c>
      <c r="E1634" s="24">
        <f t="shared" si="165"/>
        <v>2009</v>
      </c>
      <c r="F1634" s="25" t="str">
        <f t="shared" si="165"/>
        <v>Preliminary</v>
      </c>
      <c r="H1634" s="23">
        <f t="shared" si="162"/>
        <v>330</v>
      </c>
      <c r="I1634" s="25" t="s">
        <v>1394</v>
      </c>
      <c r="K1634" s="184">
        <v>2.7E-2</v>
      </c>
      <c r="L1634" s="185">
        <v>39.75</v>
      </c>
      <c r="M1634" s="185">
        <v>795</v>
      </c>
      <c r="N1634" s="186">
        <v>1.89E-2</v>
      </c>
      <c r="O1634" s="185">
        <v>27.824999999999999</v>
      </c>
      <c r="P1634" s="185">
        <v>556.5</v>
      </c>
      <c r="Q1634" s="187">
        <v>70</v>
      </c>
      <c r="R1634" s="188">
        <v>20</v>
      </c>
      <c r="T1634" s="184">
        <v>0</v>
      </c>
      <c r="U1634" s="189">
        <v>0</v>
      </c>
      <c r="V1634" s="185">
        <v>0</v>
      </c>
      <c r="W1634" s="185">
        <v>0</v>
      </c>
      <c r="X1634" s="189">
        <v>0</v>
      </c>
      <c r="Y1634" s="185">
        <v>0</v>
      </c>
      <c r="Z1634" s="190">
        <v>0</v>
      </c>
    </row>
    <row r="1635" spans="1:26" hidden="1">
      <c r="A1635" s="323">
        <f t="shared" si="163"/>
        <v>1629</v>
      </c>
      <c r="B1635" s="324">
        <f t="shared" si="165"/>
        <v>43</v>
      </c>
      <c r="C1635" s="324" t="str">
        <f t="shared" si="165"/>
        <v>Multi-Family Energy Efficiency Rebates</v>
      </c>
      <c r="D1635" s="324" t="str">
        <f t="shared" si="165"/>
        <v>Business, Consumer Low-Income</v>
      </c>
      <c r="E1635" s="324">
        <f t="shared" si="165"/>
        <v>2009</v>
      </c>
      <c r="F1635" s="325" t="str">
        <f t="shared" si="165"/>
        <v>Preliminary</v>
      </c>
      <c r="H1635" s="323">
        <f t="shared" si="162"/>
        <v>331</v>
      </c>
      <c r="I1635" s="325" t="s">
        <v>1395</v>
      </c>
      <c r="K1635" s="326">
        <v>4.4999999999999998E-2</v>
      </c>
      <c r="L1635" s="198">
        <v>67.5</v>
      </c>
      <c r="M1635" s="198">
        <v>1350</v>
      </c>
      <c r="N1635" s="327">
        <v>3.15E-2</v>
      </c>
      <c r="O1635" s="198">
        <v>47.25</v>
      </c>
      <c r="P1635" s="198">
        <v>945</v>
      </c>
      <c r="Q1635" s="328">
        <v>70</v>
      </c>
      <c r="R1635" s="329">
        <v>20</v>
      </c>
      <c r="T1635" s="326">
        <v>0</v>
      </c>
      <c r="U1635" s="197">
        <v>0</v>
      </c>
      <c r="V1635" s="198">
        <v>0</v>
      </c>
      <c r="W1635" s="198">
        <v>0</v>
      </c>
      <c r="X1635" s="197">
        <v>0</v>
      </c>
      <c r="Y1635" s="198">
        <v>0</v>
      </c>
      <c r="Z1635" s="199">
        <v>0</v>
      </c>
    </row>
    <row r="1636" spans="1:26" hidden="1">
      <c r="A1636" s="23">
        <f t="shared" si="163"/>
        <v>1630</v>
      </c>
      <c r="B1636" s="24">
        <f t="shared" si="165"/>
        <v>43</v>
      </c>
      <c r="C1636" s="24" t="str">
        <f t="shared" si="165"/>
        <v>Multi-Family Energy Efficiency Rebates</v>
      </c>
      <c r="D1636" s="24" t="str">
        <f t="shared" si="165"/>
        <v>Business, Consumer Low-Income</v>
      </c>
      <c r="E1636" s="24">
        <f t="shared" si="165"/>
        <v>2009</v>
      </c>
      <c r="F1636" s="25" t="str">
        <f t="shared" si="165"/>
        <v>Preliminary</v>
      </c>
      <c r="H1636" s="23">
        <f t="shared" si="162"/>
        <v>332</v>
      </c>
      <c r="I1636" s="25" t="s">
        <v>1396</v>
      </c>
      <c r="K1636" s="184">
        <v>0.05</v>
      </c>
      <c r="L1636" s="185">
        <v>75</v>
      </c>
      <c r="M1636" s="185">
        <v>1500</v>
      </c>
      <c r="N1636" s="186">
        <v>3.5000000000000003E-2</v>
      </c>
      <c r="O1636" s="185">
        <v>52.5</v>
      </c>
      <c r="P1636" s="185">
        <v>1050</v>
      </c>
      <c r="Q1636" s="187">
        <v>70</v>
      </c>
      <c r="R1636" s="188">
        <v>20</v>
      </c>
      <c r="T1636" s="184">
        <v>0</v>
      </c>
      <c r="U1636" s="189">
        <v>0</v>
      </c>
      <c r="V1636" s="185">
        <v>0</v>
      </c>
      <c r="W1636" s="185">
        <v>0</v>
      </c>
      <c r="X1636" s="189">
        <v>0</v>
      </c>
      <c r="Y1636" s="185">
        <v>0</v>
      </c>
      <c r="Z1636" s="190">
        <v>0</v>
      </c>
    </row>
    <row r="1637" spans="1:26" hidden="1">
      <c r="A1637" s="323">
        <f t="shared" si="163"/>
        <v>1631</v>
      </c>
      <c r="B1637" s="324">
        <f t="shared" si="165"/>
        <v>43</v>
      </c>
      <c r="C1637" s="324" t="str">
        <f t="shared" si="165"/>
        <v>Multi-Family Energy Efficiency Rebates</v>
      </c>
      <c r="D1637" s="324" t="str">
        <f t="shared" si="165"/>
        <v>Business, Consumer Low-Income</v>
      </c>
      <c r="E1637" s="324">
        <f t="shared" si="165"/>
        <v>2009</v>
      </c>
      <c r="F1637" s="325" t="str">
        <f t="shared" si="165"/>
        <v>Preliminary</v>
      </c>
      <c r="H1637" s="323">
        <f t="shared" si="162"/>
        <v>333</v>
      </c>
      <c r="I1637" s="325" t="s">
        <v>1397</v>
      </c>
      <c r="K1637" s="326">
        <v>2.1000000000000001E-2</v>
      </c>
      <c r="L1637" s="198">
        <v>31.5</v>
      </c>
      <c r="M1637" s="198">
        <v>630</v>
      </c>
      <c r="N1637" s="327">
        <v>1.4700000000000001E-2</v>
      </c>
      <c r="O1637" s="198">
        <v>22.05</v>
      </c>
      <c r="P1637" s="198">
        <v>441</v>
      </c>
      <c r="Q1637" s="328">
        <v>70</v>
      </c>
      <c r="R1637" s="329">
        <v>20</v>
      </c>
      <c r="T1637" s="326">
        <v>0</v>
      </c>
      <c r="U1637" s="197">
        <v>0</v>
      </c>
      <c r="V1637" s="198">
        <v>0</v>
      </c>
      <c r="W1637" s="198">
        <v>0</v>
      </c>
      <c r="X1637" s="197">
        <v>0</v>
      </c>
      <c r="Y1637" s="198">
        <v>0</v>
      </c>
      <c r="Z1637" s="199">
        <v>0</v>
      </c>
    </row>
    <row r="1638" spans="1:26" hidden="1">
      <c r="A1638" s="23">
        <f t="shared" si="163"/>
        <v>1632</v>
      </c>
      <c r="B1638" s="24">
        <f t="shared" si="165"/>
        <v>43</v>
      </c>
      <c r="C1638" s="24" t="str">
        <f t="shared" si="165"/>
        <v>Multi-Family Energy Efficiency Rebates</v>
      </c>
      <c r="D1638" s="24" t="str">
        <f t="shared" si="165"/>
        <v>Business, Consumer Low-Income</v>
      </c>
      <c r="E1638" s="24">
        <f t="shared" si="165"/>
        <v>2009</v>
      </c>
      <c r="F1638" s="25" t="str">
        <f t="shared" si="165"/>
        <v>Preliminary</v>
      </c>
      <c r="H1638" s="23">
        <f t="shared" si="162"/>
        <v>334</v>
      </c>
      <c r="I1638" s="25" t="s">
        <v>1398</v>
      </c>
      <c r="K1638" s="184">
        <v>0.03</v>
      </c>
      <c r="L1638" s="185">
        <v>44.25</v>
      </c>
      <c r="M1638" s="185">
        <v>885</v>
      </c>
      <c r="N1638" s="186">
        <v>2.1000000000000001E-2</v>
      </c>
      <c r="O1638" s="185">
        <v>30.975000000000001</v>
      </c>
      <c r="P1638" s="185">
        <v>619.5</v>
      </c>
      <c r="Q1638" s="187">
        <v>70</v>
      </c>
      <c r="R1638" s="188">
        <v>20</v>
      </c>
      <c r="T1638" s="184">
        <v>0</v>
      </c>
      <c r="U1638" s="189">
        <v>0</v>
      </c>
      <c r="V1638" s="185">
        <v>0</v>
      </c>
      <c r="W1638" s="185">
        <v>0</v>
      </c>
      <c r="X1638" s="189">
        <v>0</v>
      </c>
      <c r="Y1638" s="185">
        <v>0</v>
      </c>
      <c r="Z1638" s="190">
        <v>0</v>
      </c>
    </row>
    <row r="1639" spans="1:26" hidden="1">
      <c r="A1639" s="323">
        <f t="shared" si="163"/>
        <v>1633</v>
      </c>
      <c r="B1639" s="324">
        <f t="shared" si="165"/>
        <v>43</v>
      </c>
      <c r="C1639" s="324" t="str">
        <f t="shared" si="165"/>
        <v>Multi-Family Energy Efficiency Rebates</v>
      </c>
      <c r="D1639" s="324" t="str">
        <f t="shared" si="165"/>
        <v>Business, Consumer Low-Income</v>
      </c>
      <c r="E1639" s="324">
        <f t="shared" si="165"/>
        <v>2009</v>
      </c>
      <c r="F1639" s="325" t="str">
        <f t="shared" si="165"/>
        <v>Preliminary</v>
      </c>
      <c r="H1639" s="323">
        <f t="shared" si="162"/>
        <v>335</v>
      </c>
      <c r="I1639" s="325" t="s">
        <v>1399</v>
      </c>
      <c r="K1639" s="326">
        <v>4.4999999999999998E-2</v>
      </c>
      <c r="L1639" s="198">
        <v>67.5</v>
      </c>
      <c r="M1639" s="198">
        <v>1350</v>
      </c>
      <c r="N1639" s="327">
        <v>3.15E-2</v>
      </c>
      <c r="O1639" s="198">
        <v>47.25</v>
      </c>
      <c r="P1639" s="198">
        <v>945</v>
      </c>
      <c r="Q1639" s="328">
        <v>70</v>
      </c>
      <c r="R1639" s="329">
        <v>20</v>
      </c>
      <c r="T1639" s="326">
        <v>0</v>
      </c>
      <c r="U1639" s="197">
        <v>0</v>
      </c>
      <c r="V1639" s="198">
        <v>0</v>
      </c>
      <c r="W1639" s="198">
        <v>0</v>
      </c>
      <c r="X1639" s="197">
        <v>0</v>
      </c>
      <c r="Y1639" s="198">
        <v>0</v>
      </c>
      <c r="Z1639" s="199">
        <v>0</v>
      </c>
    </row>
    <row r="1640" spans="1:26" hidden="1">
      <c r="A1640" s="23">
        <f t="shared" si="163"/>
        <v>1634</v>
      </c>
      <c r="B1640" s="24">
        <f t="shared" si="165"/>
        <v>43</v>
      </c>
      <c r="C1640" s="24" t="str">
        <f t="shared" si="165"/>
        <v>Multi-Family Energy Efficiency Rebates</v>
      </c>
      <c r="D1640" s="24" t="str">
        <f t="shared" si="165"/>
        <v>Business, Consumer Low-Income</v>
      </c>
      <c r="E1640" s="24">
        <f t="shared" si="165"/>
        <v>2009</v>
      </c>
      <c r="F1640" s="25" t="str">
        <f t="shared" si="165"/>
        <v>Preliminary</v>
      </c>
      <c r="H1640" s="23">
        <f t="shared" si="162"/>
        <v>336</v>
      </c>
      <c r="I1640" s="25" t="s">
        <v>1400</v>
      </c>
      <c r="K1640" s="184">
        <v>5.2999999999999999E-2</v>
      </c>
      <c r="L1640" s="185">
        <v>79.5</v>
      </c>
      <c r="M1640" s="185">
        <v>1590</v>
      </c>
      <c r="N1640" s="186">
        <v>3.7100000000000001E-2</v>
      </c>
      <c r="O1640" s="185">
        <v>55.65</v>
      </c>
      <c r="P1640" s="185">
        <v>1113</v>
      </c>
      <c r="Q1640" s="187">
        <v>70</v>
      </c>
      <c r="R1640" s="188">
        <v>20</v>
      </c>
      <c r="T1640" s="184">
        <v>0</v>
      </c>
      <c r="U1640" s="189">
        <v>0</v>
      </c>
      <c r="V1640" s="185">
        <v>0</v>
      </c>
      <c r="W1640" s="185">
        <v>0</v>
      </c>
      <c r="X1640" s="189">
        <v>0</v>
      </c>
      <c r="Y1640" s="185">
        <v>0</v>
      </c>
      <c r="Z1640" s="190">
        <v>0</v>
      </c>
    </row>
    <row r="1641" spans="1:26" hidden="1">
      <c r="A1641" s="323">
        <f t="shared" si="163"/>
        <v>1635</v>
      </c>
      <c r="B1641" s="324">
        <f t="shared" si="165"/>
        <v>43</v>
      </c>
      <c r="C1641" s="324" t="str">
        <f t="shared" si="165"/>
        <v>Multi-Family Energy Efficiency Rebates</v>
      </c>
      <c r="D1641" s="324" t="str">
        <f t="shared" si="165"/>
        <v>Business, Consumer Low-Income</v>
      </c>
      <c r="E1641" s="324">
        <f t="shared" si="165"/>
        <v>2009</v>
      </c>
      <c r="F1641" s="325" t="str">
        <f t="shared" si="165"/>
        <v>Preliminary</v>
      </c>
      <c r="H1641" s="323">
        <f t="shared" si="162"/>
        <v>337</v>
      </c>
      <c r="I1641" s="325" t="s">
        <v>1401</v>
      </c>
      <c r="K1641" s="326">
        <v>0.15</v>
      </c>
      <c r="L1641" s="198">
        <v>0</v>
      </c>
      <c r="M1641" s="198">
        <v>0</v>
      </c>
      <c r="N1641" s="327">
        <v>0.105</v>
      </c>
      <c r="O1641" s="198">
        <v>0</v>
      </c>
      <c r="P1641" s="198">
        <v>0</v>
      </c>
      <c r="Q1641" s="328">
        <v>70</v>
      </c>
      <c r="R1641" s="329">
        <v>20</v>
      </c>
      <c r="T1641" s="326">
        <v>0</v>
      </c>
      <c r="U1641" s="197">
        <v>0</v>
      </c>
      <c r="V1641" s="198">
        <v>0</v>
      </c>
      <c r="W1641" s="198">
        <v>0</v>
      </c>
      <c r="X1641" s="197">
        <v>0</v>
      </c>
      <c r="Y1641" s="198">
        <v>0</v>
      </c>
      <c r="Z1641" s="199">
        <v>0</v>
      </c>
    </row>
    <row r="1642" spans="1:26" hidden="1">
      <c r="A1642" s="23">
        <f t="shared" si="163"/>
        <v>1636</v>
      </c>
      <c r="B1642" s="24">
        <f t="shared" ref="B1642:F1657" si="166">B1641</f>
        <v>43</v>
      </c>
      <c r="C1642" s="24" t="str">
        <f t="shared" si="166"/>
        <v>Multi-Family Energy Efficiency Rebates</v>
      </c>
      <c r="D1642" s="24" t="str">
        <f t="shared" si="166"/>
        <v>Business, Consumer Low-Income</v>
      </c>
      <c r="E1642" s="24">
        <f t="shared" si="166"/>
        <v>2009</v>
      </c>
      <c r="F1642" s="25" t="str">
        <f t="shared" si="166"/>
        <v>Preliminary</v>
      </c>
      <c r="H1642" s="23">
        <f t="shared" si="162"/>
        <v>338</v>
      </c>
      <c r="I1642" s="25" t="s">
        <v>1402</v>
      </c>
      <c r="K1642" s="184">
        <v>0.22800000000000001</v>
      </c>
      <c r="L1642" s="185">
        <v>0</v>
      </c>
      <c r="M1642" s="185">
        <v>0</v>
      </c>
      <c r="N1642" s="186">
        <v>0.15960000000000002</v>
      </c>
      <c r="O1642" s="185">
        <v>0</v>
      </c>
      <c r="P1642" s="185">
        <v>0</v>
      </c>
      <c r="Q1642" s="187">
        <v>70</v>
      </c>
      <c r="R1642" s="188">
        <v>20</v>
      </c>
      <c r="T1642" s="184">
        <v>0</v>
      </c>
      <c r="U1642" s="189">
        <v>0</v>
      </c>
      <c r="V1642" s="185">
        <v>0</v>
      </c>
      <c r="W1642" s="185">
        <v>0</v>
      </c>
      <c r="X1642" s="189">
        <v>0</v>
      </c>
      <c r="Y1642" s="185">
        <v>0</v>
      </c>
      <c r="Z1642" s="190">
        <v>0</v>
      </c>
    </row>
    <row r="1643" spans="1:26" hidden="1">
      <c r="A1643" s="323">
        <f t="shared" si="163"/>
        <v>1637</v>
      </c>
      <c r="B1643" s="324">
        <f t="shared" si="166"/>
        <v>43</v>
      </c>
      <c r="C1643" s="324" t="str">
        <f t="shared" si="166"/>
        <v>Multi-Family Energy Efficiency Rebates</v>
      </c>
      <c r="D1643" s="324" t="str">
        <f t="shared" si="166"/>
        <v>Business, Consumer Low-Income</v>
      </c>
      <c r="E1643" s="324">
        <f t="shared" si="166"/>
        <v>2009</v>
      </c>
      <c r="F1643" s="325" t="str">
        <f t="shared" si="166"/>
        <v>Preliminary</v>
      </c>
      <c r="H1643" s="323">
        <f t="shared" si="162"/>
        <v>339</v>
      </c>
      <c r="I1643" s="325" t="s">
        <v>1403</v>
      </c>
      <c r="K1643" s="326">
        <v>0.19700000000000001</v>
      </c>
      <c r="L1643" s="198">
        <v>0</v>
      </c>
      <c r="M1643" s="198">
        <v>0</v>
      </c>
      <c r="N1643" s="327">
        <v>0.13790000000000002</v>
      </c>
      <c r="O1643" s="198">
        <v>0</v>
      </c>
      <c r="P1643" s="198">
        <v>0</v>
      </c>
      <c r="Q1643" s="328">
        <v>70</v>
      </c>
      <c r="R1643" s="329">
        <v>20</v>
      </c>
      <c r="T1643" s="326">
        <v>0</v>
      </c>
      <c r="U1643" s="197">
        <v>0</v>
      </c>
      <c r="V1643" s="198">
        <v>0</v>
      </c>
      <c r="W1643" s="198">
        <v>0</v>
      </c>
      <c r="X1643" s="197">
        <v>0</v>
      </c>
      <c r="Y1643" s="198">
        <v>0</v>
      </c>
      <c r="Z1643" s="199">
        <v>0</v>
      </c>
    </row>
    <row r="1644" spans="1:26" hidden="1">
      <c r="A1644" s="23">
        <f t="shared" si="163"/>
        <v>1638</v>
      </c>
      <c r="B1644" s="24">
        <f t="shared" si="166"/>
        <v>43</v>
      </c>
      <c r="C1644" s="24" t="str">
        <f t="shared" si="166"/>
        <v>Multi-Family Energy Efficiency Rebates</v>
      </c>
      <c r="D1644" s="24" t="str">
        <f t="shared" si="166"/>
        <v>Business, Consumer Low-Income</v>
      </c>
      <c r="E1644" s="24">
        <f t="shared" si="166"/>
        <v>2009</v>
      </c>
      <c r="F1644" s="25" t="str">
        <f t="shared" si="166"/>
        <v>Preliminary</v>
      </c>
      <c r="H1644" s="23">
        <f t="shared" si="162"/>
        <v>340</v>
      </c>
      <c r="I1644" s="25" t="s">
        <v>1404</v>
      </c>
      <c r="K1644" s="184">
        <v>0.17</v>
      </c>
      <c r="L1644" s="185">
        <v>0</v>
      </c>
      <c r="M1644" s="185">
        <v>0</v>
      </c>
      <c r="N1644" s="186">
        <v>0.11900000000000001</v>
      </c>
      <c r="O1644" s="185">
        <v>0</v>
      </c>
      <c r="P1644" s="185">
        <v>0</v>
      </c>
      <c r="Q1644" s="187">
        <v>70</v>
      </c>
      <c r="R1644" s="188">
        <v>20</v>
      </c>
      <c r="T1644" s="184">
        <v>0</v>
      </c>
      <c r="U1644" s="189">
        <v>0</v>
      </c>
      <c r="V1644" s="185">
        <v>0</v>
      </c>
      <c r="W1644" s="185">
        <v>0</v>
      </c>
      <c r="X1644" s="189">
        <v>0</v>
      </c>
      <c r="Y1644" s="185">
        <v>0</v>
      </c>
      <c r="Z1644" s="190">
        <v>0</v>
      </c>
    </row>
    <row r="1645" spans="1:26" hidden="1">
      <c r="A1645" s="323">
        <f t="shared" si="163"/>
        <v>1639</v>
      </c>
      <c r="B1645" s="324">
        <f t="shared" si="166"/>
        <v>43</v>
      </c>
      <c r="C1645" s="324" t="str">
        <f t="shared" si="166"/>
        <v>Multi-Family Energy Efficiency Rebates</v>
      </c>
      <c r="D1645" s="324" t="str">
        <f t="shared" si="166"/>
        <v>Business, Consumer Low-Income</v>
      </c>
      <c r="E1645" s="324">
        <f t="shared" si="166"/>
        <v>2009</v>
      </c>
      <c r="F1645" s="325" t="str">
        <f t="shared" si="166"/>
        <v>Preliminary</v>
      </c>
      <c r="H1645" s="323">
        <f t="shared" si="162"/>
        <v>341</v>
      </c>
      <c r="I1645" s="325" t="s">
        <v>1405</v>
      </c>
      <c r="K1645" s="326">
        <v>0.23899999999999999</v>
      </c>
      <c r="L1645" s="198">
        <v>0</v>
      </c>
      <c r="M1645" s="198">
        <v>0</v>
      </c>
      <c r="N1645" s="327">
        <v>0.1673</v>
      </c>
      <c r="O1645" s="198">
        <v>0</v>
      </c>
      <c r="P1645" s="198">
        <v>0</v>
      </c>
      <c r="Q1645" s="328">
        <v>70</v>
      </c>
      <c r="R1645" s="329">
        <v>20</v>
      </c>
      <c r="T1645" s="326">
        <v>0</v>
      </c>
      <c r="U1645" s="197">
        <v>0</v>
      </c>
      <c r="V1645" s="198">
        <v>0</v>
      </c>
      <c r="W1645" s="198">
        <v>0</v>
      </c>
      <c r="X1645" s="197">
        <v>0</v>
      </c>
      <c r="Y1645" s="198">
        <v>0</v>
      </c>
      <c r="Z1645" s="199">
        <v>0</v>
      </c>
    </row>
    <row r="1646" spans="1:26" hidden="1">
      <c r="A1646" s="23">
        <f t="shared" si="163"/>
        <v>1640</v>
      </c>
      <c r="B1646" s="24">
        <f t="shared" si="166"/>
        <v>43</v>
      </c>
      <c r="C1646" s="24" t="str">
        <f t="shared" si="166"/>
        <v>Multi-Family Energy Efficiency Rebates</v>
      </c>
      <c r="D1646" s="24" t="str">
        <f t="shared" si="166"/>
        <v>Business, Consumer Low-Income</v>
      </c>
      <c r="E1646" s="24">
        <f t="shared" si="166"/>
        <v>2009</v>
      </c>
      <c r="F1646" s="25" t="str">
        <f t="shared" si="166"/>
        <v>Preliminary</v>
      </c>
      <c r="H1646" s="23">
        <f t="shared" si="162"/>
        <v>342</v>
      </c>
      <c r="I1646" s="25" t="s">
        <v>1406</v>
      </c>
      <c r="K1646" s="184">
        <v>0.24199999999999999</v>
      </c>
      <c r="L1646" s="185">
        <v>0</v>
      </c>
      <c r="M1646" s="185">
        <v>0</v>
      </c>
      <c r="N1646" s="186">
        <v>0.16939999999999997</v>
      </c>
      <c r="O1646" s="185">
        <v>0</v>
      </c>
      <c r="P1646" s="185">
        <v>0</v>
      </c>
      <c r="Q1646" s="187">
        <v>70</v>
      </c>
      <c r="R1646" s="188">
        <v>20</v>
      </c>
      <c r="T1646" s="184">
        <v>0</v>
      </c>
      <c r="U1646" s="189">
        <v>0</v>
      </c>
      <c r="V1646" s="185">
        <v>0</v>
      </c>
      <c r="W1646" s="185">
        <v>0</v>
      </c>
      <c r="X1646" s="189">
        <v>0</v>
      </c>
      <c r="Y1646" s="185">
        <v>0</v>
      </c>
      <c r="Z1646" s="190">
        <v>0</v>
      </c>
    </row>
    <row r="1647" spans="1:26" hidden="1">
      <c r="A1647" s="323">
        <f t="shared" si="163"/>
        <v>1641</v>
      </c>
      <c r="B1647" s="324">
        <f t="shared" si="166"/>
        <v>43</v>
      </c>
      <c r="C1647" s="324" t="str">
        <f t="shared" si="166"/>
        <v>Multi-Family Energy Efficiency Rebates</v>
      </c>
      <c r="D1647" s="324" t="str">
        <f t="shared" si="166"/>
        <v>Business, Consumer Low-Income</v>
      </c>
      <c r="E1647" s="324">
        <f t="shared" si="166"/>
        <v>2009</v>
      </c>
      <c r="F1647" s="325" t="str">
        <f t="shared" si="166"/>
        <v>Preliminary</v>
      </c>
      <c r="H1647" s="323">
        <f t="shared" si="162"/>
        <v>343</v>
      </c>
      <c r="I1647" s="325" t="s">
        <v>1407</v>
      </c>
      <c r="K1647" s="326">
        <v>1.7999999999999999E-2</v>
      </c>
      <c r="L1647" s="198">
        <v>26.5</v>
      </c>
      <c r="M1647" s="198">
        <v>530</v>
      </c>
      <c r="N1647" s="327">
        <v>1.26E-2</v>
      </c>
      <c r="O1647" s="198">
        <v>18.55</v>
      </c>
      <c r="P1647" s="198">
        <v>371</v>
      </c>
      <c r="Q1647" s="328">
        <v>70</v>
      </c>
      <c r="R1647" s="329">
        <v>20</v>
      </c>
      <c r="T1647" s="326">
        <v>0</v>
      </c>
      <c r="U1647" s="197">
        <v>0</v>
      </c>
      <c r="V1647" s="198">
        <v>0</v>
      </c>
      <c r="W1647" s="198">
        <v>0</v>
      </c>
      <c r="X1647" s="197">
        <v>0</v>
      </c>
      <c r="Y1647" s="198">
        <v>0</v>
      </c>
      <c r="Z1647" s="199">
        <v>0</v>
      </c>
    </row>
    <row r="1648" spans="1:26" hidden="1">
      <c r="A1648" s="23">
        <f t="shared" si="163"/>
        <v>1642</v>
      </c>
      <c r="B1648" s="24">
        <f t="shared" si="166"/>
        <v>43</v>
      </c>
      <c r="C1648" s="24" t="str">
        <f t="shared" si="166"/>
        <v>Multi-Family Energy Efficiency Rebates</v>
      </c>
      <c r="D1648" s="24" t="str">
        <f t="shared" si="166"/>
        <v>Business, Consumer Low-Income</v>
      </c>
      <c r="E1648" s="24">
        <f t="shared" si="166"/>
        <v>2009</v>
      </c>
      <c r="F1648" s="25" t="str">
        <f t="shared" si="166"/>
        <v>Preliminary</v>
      </c>
      <c r="H1648" s="23">
        <f t="shared" si="162"/>
        <v>344</v>
      </c>
      <c r="I1648" s="25" t="s">
        <v>1408</v>
      </c>
      <c r="K1648" s="184">
        <v>2.5999999999999999E-2</v>
      </c>
      <c r="L1648" s="185">
        <v>38.5</v>
      </c>
      <c r="M1648" s="185">
        <v>770</v>
      </c>
      <c r="N1648" s="186">
        <v>1.8199999999999997E-2</v>
      </c>
      <c r="O1648" s="185">
        <v>26.95</v>
      </c>
      <c r="P1648" s="185">
        <v>539</v>
      </c>
      <c r="Q1648" s="187">
        <v>70</v>
      </c>
      <c r="R1648" s="188">
        <v>20</v>
      </c>
      <c r="T1648" s="184">
        <v>0</v>
      </c>
      <c r="U1648" s="189">
        <v>0</v>
      </c>
      <c r="V1648" s="185">
        <v>0</v>
      </c>
      <c r="W1648" s="185">
        <v>0</v>
      </c>
      <c r="X1648" s="189">
        <v>0</v>
      </c>
      <c r="Y1648" s="185">
        <v>0</v>
      </c>
      <c r="Z1648" s="190">
        <v>0</v>
      </c>
    </row>
    <row r="1649" spans="1:26" hidden="1">
      <c r="A1649" s="323">
        <f t="shared" si="163"/>
        <v>1643</v>
      </c>
      <c r="B1649" s="324">
        <f t="shared" si="166"/>
        <v>43</v>
      </c>
      <c r="C1649" s="324" t="str">
        <f t="shared" si="166"/>
        <v>Multi-Family Energy Efficiency Rebates</v>
      </c>
      <c r="D1649" s="324" t="str">
        <f t="shared" si="166"/>
        <v>Business, Consumer Low-Income</v>
      </c>
      <c r="E1649" s="324">
        <f t="shared" si="166"/>
        <v>2009</v>
      </c>
      <c r="F1649" s="325" t="str">
        <f t="shared" si="166"/>
        <v>Preliminary</v>
      </c>
      <c r="H1649" s="323">
        <f t="shared" si="162"/>
        <v>345</v>
      </c>
      <c r="I1649" s="325" t="s">
        <v>1409</v>
      </c>
      <c r="K1649" s="326">
        <v>3.9E-2</v>
      </c>
      <c r="L1649" s="198">
        <v>58.5</v>
      </c>
      <c r="M1649" s="198">
        <v>1170</v>
      </c>
      <c r="N1649" s="327">
        <v>2.7300000000000001E-2</v>
      </c>
      <c r="O1649" s="198">
        <v>40.950000000000003</v>
      </c>
      <c r="P1649" s="198">
        <v>819</v>
      </c>
      <c r="Q1649" s="328">
        <v>70</v>
      </c>
      <c r="R1649" s="329">
        <v>20</v>
      </c>
      <c r="T1649" s="326">
        <v>0</v>
      </c>
      <c r="U1649" s="197">
        <v>0</v>
      </c>
      <c r="V1649" s="198">
        <v>0</v>
      </c>
      <c r="W1649" s="198">
        <v>0</v>
      </c>
      <c r="X1649" s="197">
        <v>0</v>
      </c>
      <c r="Y1649" s="198">
        <v>0</v>
      </c>
      <c r="Z1649" s="199">
        <v>0</v>
      </c>
    </row>
    <row r="1650" spans="1:26" hidden="1">
      <c r="A1650" s="23">
        <f t="shared" si="163"/>
        <v>1644</v>
      </c>
      <c r="B1650" s="24">
        <f t="shared" si="166"/>
        <v>43</v>
      </c>
      <c r="C1650" s="24" t="str">
        <f t="shared" si="166"/>
        <v>Multi-Family Energy Efficiency Rebates</v>
      </c>
      <c r="D1650" s="24" t="str">
        <f t="shared" si="166"/>
        <v>Business, Consumer Low-Income</v>
      </c>
      <c r="E1650" s="24">
        <f t="shared" si="166"/>
        <v>2009</v>
      </c>
      <c r="F1650" s="25" t="str">
        <f t="shared" si="166"/>
        <v>Preliminary</v>
      </c>
      <c r="H1650" s="23">
        <f t="shared" si="162"/>
        <v>346</v>
      </c>
      <c r="I1650" s="25" t="s">
        <v>1410</v>
      </c>
      <c r="K1650" s="184">
        <v>1.7000000000000001E-2</v>
      </c>
      <c r="L1650" s="185">
        <v>25</v>
      </c>
      <c r="M1650" s="185">
        <v>500</v>
      </c>
      <c r="N1650" s="186">
        <v>1.1900000000000001E-2</v>
      </c>
      <c r="O1650" s="185">
        <v>17.5</v>
      </c>
      <c r="P1650" s="185">
        <v>350</v>
      </c>
      <c r="Q1650" s="187">
        <v>70</v>
      </c>
      <c r="R1650" s="188">
        <v>20</v>
      </c>
      <c r="T1650" s="184">
        <v>0</v>
      </c>
      <c r="U1650" s="189">
        <v>0</v>
      </c>
      <c r="V1650" s="185">
        <v>0</v>
      </c>
      <c r="W1650" s="185">
        <v>0</v>
      </c>
      <c r="X1650" s="189">
        <v>0</v>
      </c>
      <c r="Y1650" s="185">
        <v>0</v>
      </c>
      <c r="Z1650" s="190">
        <v>0</v>
      </c>
    </row>
    <row r="1651" spans="1:26" hidden="1">
      <c r="A1651" s="323">
        <f t="shared" si="163"/>
        <v>1645</v>
      </c>
      <c r="B1651" s="324">
        <f t="shared" si="166"/>
        <v>43</v>
      </c>
      <c r="C1651" s="324" t="str">
        <f t="shared" si="166"/>
        <v>Multi-Family Energy Efficiency Rebates</v>
      </c>
      <c r="D1651" s="324" t="str">
        <f t="shared" si="166"/>
        <v>Business, Consumer Low-Income</v>
      </c>
      <c r="E1651" s="324">
        <f t="shared" si="166"/>
        <v>2009</v>
      </c>
      <c r="F1651" s="325" t="str">
        <f t="shared" si="166"/>
        <v>Preliminary</v>
      </c>
      <c r="H1651" s="323">
        <f t="shared" si="162"/>
        <v>347</v>
      </c>
      <c r="I1651" s="325" t="s">
        <v>1411</v>
      </c>
      <c r="K1651" s="326">
        <v>2.8000000000000001E-2</v>
      </c>
      <c r="L1651" s="198">
        <v>42.5</v>
      </c>
      <c r="M1651" s="198">
        <v>850</v>
      </c>
      <c r="N1651" s="327">
        <v>1.9599999999999999E-2</v>
      </c>
      <c r="O1651" s="198">
        <v>29.75</v>
      </c>
      <c r="P1651" s="198">
        <v>595</v>
      </c>
      <c r="Q1651" s="328">
        <v>70</v>
      </c>
      <c r="R1651" s="329">
        <v>20</v>
      </c>
      <c r="T1651" s="326">
        <v>0</v>
      </c>
      <c r="U1651" s="197">
        <v>0</v>
      </c>
      <c r="V1651" s="198">
        <v>0</v>
      </c>
      <c r="W1651" s="198">
        <v>0</v>
      </c>
      <c r="X1651" s="197">
        <v>0</v>
      </c>
      <c r="Y1651" s="198">
        <v>0</v>
      </c>
      <c r="Z1651" s="199">
        <v>0</v>
      </c>
    </row>
    <row r="1652" spans="1:26" hidden="1">
      <c r="A1652" s="23">
        <f t="shared" si="163"/>
        <v>1646</v>
      </c>
      <c r="B1652" s="24">
        <f t="shared" si="166"/>
        <v>43</v>
      </c>
      <c r="C1652" s="24" t="str">
        <f t="shared" si="166"/>
        <v>Multi-Family Energy Efficiency Rebates</v>
      </c>
      <c r="D1652" s="24" t="str">
        <f t="shared" si="166"/>
        <v>Business, Consumer Low-Income</v>
      </c>
      <c r="E1652" s="24">
        <f t="shared" si="166"/>
        <v>2009</v>
      </c>
      <c r="F1652" s="25" t="str">
        <f t="shared" si="166"/>
        <v>Preliminary</v>
      </c>
      <c r="H1652" s="23">
        <f t="shared" si="162"/>
        <v>348</v>
      </c>
      <c r="I1652" s="25" t="s">
        <v>1412</v>
      </c>
      <c r="K1652" s="184">
        <v>0.159</v>
      </c>
      <c r="L1652" s="185">
        <v>0</v>
      </c>
      <c r="M1652" s="185">
        <v>0</v>
      </c>
      <c r="N1652" s="186">
        <v>0.11130000000000001</v>
      </c>
      <c r="O1652" s="185">
        <v>0</v>
      </c>
      <c r="P1652" s="185">
        <v>0</v>
      </c>
      <c r="Q1652" s="187">
        <v>70</v>
      </c>
      <c r="R1652" s="188">
        <v>20</v>
      </c>
      <c r="T1652" s="184">
        <v>0</v>
      </c>
      <c r="U1652" s="189">
        <v>0</v>
      </c>
      <c r="V1652" s="185">
        <v>0</v>
      </c>
      <c r="W1652" s="185">
        <v>0</v>
      </c>
      <c r="X1652" s="189">
        <v>0</v>
      </c>
      <c r="Y1652" s="185">
        <v>0</v>
      </c>
      <c r="Z1652" s="190">
        <v>0</v>
      </c>
    </row>
    <row r="1653" spans="1:26" hidden="1">
      <c r="A1653" s="323">
        <f t="shared" si="163"/>
        <v>1647</v>
      </c>
      <c r="B1653" s="324">
        <f t="shared" si="166"/>
        <v>43</v>
      </c>
      <c r="C1653" s="324" t="str">
        <f t="shared" si="166"/>
        <v>Multi-Family Energy Efficiency Rebates</v>
      </c>
      <c r="D1653" s="324" t="str">
        <f t="shared" si="166"/>
        <v>Business, Consumer Low-Income</v>
      </c>
      <c r="E1653" s="324">
        <f t="shared" si="166"/>
        <v>2009</v>
      </c>
      <c r="F1653" s="325" t="str">
        <f t="shared" si="166"/>
        <v>Preliminary</v>
      </c>
      <c r="H1653" s="323">
        <f t="shared" si="162"/>
        <v>349</v>
      </c>
      <c r="I1653" s="325" t="s">
        <v>1413</v>
      </c>
      <c r="K1653" s="326">
        <v>0.155</v>
      </c>
      <c r="L1653" s="198">
        <v>0</v>
      </c>
      <c r="M1653" s="198">
        <v>0</v>
      </c>
      <c r="N1653" s="327">
        <v>0.1085</v>
      </c>
      <c r="O1653" s="198">
        <v>0</v>
      </c>
      <c r="P1653" s="198">
        <v>0</v>
      </c>
      <c r="Q1653" s="328">
        <v>70</v>
      </c>
      <c r="R1653" s="329">
        <v>20</v>
      </c>
      <c r="T1653" s="326">
        <v>0</v>
      </c>
      <c r="U1653" s="197">
        <v>0</v>
      </c>
      <c r="V1653" s="198">
        <v>0</v>
      </c>
      <c r="W1653" s="198">
        <v>0</v>
      </c>
      <c r="X1653" s="197">
        <v>0</v>
      </c>
      <c r="Y1653" s="198">
        <v>0</v>
      </c>
      <c r="Z1653" s="199">
        <v>0</v>
      </c>
    </row>
    <row r="1654" spans="1:26" hidden="1">
      <c r="A1654" s="23">
        <f t="shared" si="163"/>
        <v>1648</v>
      </c>
      <c r="B1654" s="24">
        <f t="shared" si="166"/>
        <v>43</v>
      </c>
      <c r="C1654" s="24" t="str">
        <f t="shared" si="166"/>
        <v>Multi-Family Energy Efficiency Rebates</v>
      </c>
      <c r="D1654" s="24" t="str">
        <f t="shared" si="166"/>
        <v>Business, Consumer Low-Income</v>
      </c>
      <c r="E1654" s="24">
        <f t="shared" si="166"/>
        <v>2009</v>
      </c>
      <c r="F1654" s="25" t="str">
        <f t="shared" si="166"/>
        <v>Preliminary</v>
      </c>
      <c r="H1654" s="23">
        <f t="shared" si="162"/>
        <v>350</v>
      </c>
      <c r="I1654" s="25" t="s">
        <v>1414</v>
      </c>
      <c r="K1654" s="184">
        <v>0.24199999999999999</v>
      </c>
      <c r="L1654" s="185">
        <v>0</v>
      </c>
      <c r="M1654" s="185">
        <v>0</v>
      </c>
      <c r="N1654" s="186">
        <v>0.16939999999999997</v>
      </c>
      <c r="O1654" s="185">
        <v>0</v>
      </c>
      <c r="P1654" s="185">
        <v>0</v>
      </c>
      <c r="Q1654" s="187">
        <v>70</v>
      </c>
      <c r="R1654" s="188">
        <v>20</v>
      </c>
      <c r="T1654" s="184">
        <v>0</v>
      </c>
      <c r="U1654" s="189">
        <v>0</v>
      </c>
      <c r="V1654" s="185">
        <v>0</v>
      </c>
      <c r="W1654" s="185">
        <v>0</v>
      </c>
      <c r="X1654" s="189">
        <v>0</v>
      </c>
      <c r="Y1654" s="185">
        <v>0</v>
      </c>
      <c r="Z1654" s="190">
        <v>0</v>
      </c>
    </row>
    <row r="1655" spans="1:26" hidden="1">
      <c r="A1655" s="323">
        <f t="shared" si="163"/>
        <v>1649</v>
      </c>
      <c r="B1655" s="324">
        <f t="shared" si="166"/>
        <v>43</v>
      </c>
      <c r="C1655" s="324" t="str">
        <f t="shared" si="166"/>
        <v>Multi-Family Energy Efficiency Rebates</v>
      </c>
      <c r="D1655" s="324" t="str">
        <f t="shared" si="166"/>
        <v>Business, Consumer Low-Income</v>
      </c>
      <c r="E1655" s="324">
        <f t="shared" si="166"/>
        <v>2009</v>
      </c>
      <c r="F1655" s="325" t="str">
        <f t="shared" si="166"/>
        <v>Preliminary</v>
      </c>
      <c r="H1655" s="323">
        <f t="shared" si="162"/>
        <v>351</v>
      </c>
      <c r="I1655" s="325" t="s">
        <v>1415</v>
      </c>
      <c r="K1655" s="326">
        <v>0.314</v>
      </c>
      <c r="L1655" s="198">
        <v>0</v>
      </c>
      <c r="M1655" s="198">
        <v>0</v>
      </c>
      <c r="N1655" s="327">
        <v>0.2198</v>
      </c>
      <c r="O1655" s="198">
        <v>0</v>
      </c>
      <c r="P1655" s="198">
        <v>0</v>
      </c>
      <c r="Q1655" s="328">
        <v>70</v>
      </c>
      <c r="R1655" s="329">
        <v>20</v>
      </c>
      <c r="T1655" s="326">
        <v>0</v>
      </c>
      <c r="U1655" s="197">
        <v>0</v>
      </c>
      <c r="V1655" s="198">
        <v>0</v>
      </c>
      <c r="W1655" s="198">
        <v>0</v>
      </c>
      <c r="X1655" s="197">
        <v>0</v>
      </c>
      <c r="Y1655" s="198">
        <v>0</v>
      </c>
      <c r="Z1655" s="199">
        <v>0</v>
      </c>
    </row>
    <row r="1656" spans="1:26" hidden="1">
      <c r="A1656" s="23">
        <f t="shared" si="163"/>
        <v>1650</v>
      </c>
      <c r="B1656" s="24">
        <f t="shared" si="166"/>
        <v>43</v>
      </c>
      <c r="C1656" s="24" t="str">
        <f t="shared" si="166"/>
        <v>Multi-Family Energy Efficiency Rebates</v>
      </c>
      <c r="D1656" s="24" t="str">
        <f t="shared" si="166"/>
        <v>Business, Consumer Low-Income</v>
      </c>
      <c r="E1656" s="24">
        <f t="shared" si="166"/>
        <v>2009</v>
      </c>
      <c r="F1656" s="25" t="str">
        <f t="shared" si="166"/>
        <v>Preliminary</v>
      </c>
      <c r="H1656" s="23">
        <f t="shared" si="162"/>
        <v>352</v>
      </c>
      <c r="I1656" s="25" t="s">
        <v>1416</v>
      </c>
      <c r="K1656" s="184">
        <v>0.42799999999999999</v>
      </c>
      <c r="L1656" s="185">
        <v>0</v>
      </c>
      <c r="M1656" s="185">
        <v>0</v>
      </c>
      <c r="N1656" s="186">
        <v>0.29960000000000003</v>
      </c>
      <c r="O1656" s="185">
        <v>0</v>
      </c>
      <c r="P1656" s="185">
        <v>0</v>
      </c>
      <c r="Q1656" s="187">
        <v>70</v>
      </c>
      <c r="R1656" s="188">
        <v>20</v>
      </c>
      <c r="T1656" s="184">
        <v>0</v>
      </c>
      <c r="U1656" s="189">
        <v>0</v>
      </c>
      <c r="V1656" s="185">
        <v>0</v>
      </c>
      <c r="W1656" s="185">
        <v>0</v>
      </c>
      <c r="X1656" s="189">
        <v>0</v>
      </c>
      <c r="Y1656" s="185">
        <v>0</v>
      </c>
      <c r="Z1656" s="190">
        <v>0</v>
      </c>
    </row>
    <row r="1657" spans="1:26" hidden="1">
      <c r="A1657" s="323">
        <f t="shared" si="163"/>
        <v>1651</v>
      </c>
      <c r="B1657" s="324">
        <f t="shared" si="166"/>
        <v>43</v>
      </c>
      <c r="C1657" s="324" t="str">
        <f t="shared" si="166"/>
        <v>Multi-Family Energy Efficiency Rebates</v>
      </c>
      <c r="D1657" s="324" t="str">
        <f t="shared" si="166"/>
        <v>Business, Consumer Low-Income</v>
      </c>
      <c r="E1657" s="324">
        <f t="shared" si="166"/>
        <v>2009</v>
      </c>
      <c r="F1657" s="325" t="str">
        <f t="shared" si="166"/>
        <v>Preliminary</v>
      </c>
      <c r="H1657" s="323">
        <f t="shared" si="162"/>
        <v>353</v>
      </c>
      <c r="I1657" s="325" t="s">
        <v>1417</v>
      </c>
      <c r="K1657" s="326">
        <v>5.6000000000000001E-2</v>
      </c>
      <c r="L1657" s="198">
        <v>0</v>
      </c>
      <c r="M1657" s="198">
        <v>0</v>
      </c>
      <c r="N1657" s="327">
        <v>3.9199999999999999E-2</v>
      </c>
      <c r="O1657" s="198">
        <v>0</v>
      </c>
      <c r="P1657" s="198">
        <v>0</v>
      </c>
      <c r="Q1657" s="328">
        <v>70</v>
      </c>
      <c r="R1657" s="329">
        <v>20</v>
      </c>
      <c r="T1657" s="326">
        <v>0</v>
      </c>
      <c r="U1657" s="197">
        <v>0</v>
      </c>
      <c r="V1657" s="198">
        <v>0</v>
      </c>
      <c r="W1657" s="198">
        <v>0</v>
      </c>
      <c r="X1657" s="197">
        <v>0</v>
      </c>
      <c r="Y1657" s="198">
        <v>0</v>
      </c>
      <c r="Z1657" s="199">
        <v>0</v>
      </c>
    </row>
    <row r="1658" spans="1:26" hidden="1">
      <c r="A1658" s="23">
        <f t="shared" si="163"/>
        <v>1652</v>
      </c>
      <c r="B1658" s="24">
        <f t="shared" ref="B1658:F1673" si="167">B1657</f>
        <v>43</v>
      </c>
      <c r="C1658" s="24" t="str">
        <f t="shared" si="167"/>
        <v>Multi-Family Energy Efficiency Rebates</v>
      </c>
      <c r="D1658" s="24" t="str">
        <f t="shared" si="167"/>
        <v>Business, Consumer Low-Income</v>
      </c>
      <c r="E1658" s="24">
        <f t="shared" si="167"/>
        <v>2009</v>
      </c>
      <c r="F1658" s="25" t="str">
        <f t="shared" si="167"/>
        <v>Preliminary</v>
      </c>
      <c r="H1658" s="23">
        <f t="shared" si="162"/>
        <v>354</v>
      </c>
      <c r="I1658" s="25" t="s">
        <v>1418</v>
      </c>
      <c r="K1658" s="184">
        <v>1.4999999999999999E-2</v>
      </c>
      <c r="L1658" s="185">
        <v>22.5</v>
      </c>
      <c r="M1658" s="185">
        <v>450</v>
      </c>
      <c r="N1658" s="186">
        <v>1.0500000000000001E-2</v>
      </c>
      <c r="O1658" s="185">
        <v>15.75</v>
      </c>
      <c r="P1658" s="185">
        <v>315</v>
      </c>
      <c r="Q1658" s="187">
        <v>70</v>
      </c>
      <c r="R1658" s="188">
        <v>20</v>
      </c>
      <c r="T1658" s="184">
        <v>0</v>
      </c>
      <c r="U1658" s="189">
        <v>0</v>
      </c>
      <c r="V1658" s="185">
        <v>0</v>
      </c>
      <c r="W1658" s="185">
        <v>0</v>
      </c>
      <c r="X1658" s="189">
        <v>0</v>
      </c>
      <c r="Y1658" s="185">
        <v>0</v>
      </c>
      <c r="Z1658" s="190">
        <v>0</v>
      </c>
    </row>
    <row r="1659" spans="1:26" hidden="1">
      <c r="A1659" s="323">
        <f t="shared" si="163"/>
        <v>1653</v>
      </c>
      <c r="B1659" s="324">
        <f t="shared" si="167"/>
        <v>43</v>
      </c>
      <c r="C1659" s="324" t="str">
        <f t="shared" si="167"/>
        <v>Multi-Family Energy Efficiency Rebates</v>
      </c>
      <c r="D1659" s="324" t="str">
        <f t="shared" si="167"/>
        <v>Business, Consumer Low-Income</v>
      </c>
      <c r="E1659" s="324">
        <f t="shared" si="167"/>
        <v>2009</v>
      </c>
      <c r="F1659" s="325" t="str">
        <f t="shared" si="167"/>
        <v>Preliminary</v>
      </c>
      <c r="H1659" s="323">
        <f t="shared" si="162"/>
        <v>355</v>
      </c>
      <c r="I1659" s="325" t="s">
        <v>1419</v>
      </c>
      <c r="K1659" s="326">
        <v>1.4999999999999999E-2</v>
      </c>
      <c r="L1659" s="198">
        <v>22.5</v>
      </c>
      <c r="M1659" s="198">
        <v>450</v>
      </c>
      <c r="N1659" s="327">
        <v>1.0500000000000001E-2</v>
      </c>
      <c r="O1659" s="198">
        <v>15.75</v>
      </c>
      <c r="P1659" s="198">
        <v>315</v>
      </c>
      <c r="Q1659" s="328">
        <v>70</v>
      </c>
      <c r="R1659" s="329">
        <v>20</v>
      </c>
      <c r="T1659" s="326">
        <v>0</v>
      </c>
      <c r="U1659" s="197">
        <v>0</v>
      </c>
      <c r="V1659" s="198">
        <v>0</v>
      </c>
      <c r="W1659" s="198">
        <v>0</v>
      </c>
      <c r="X1659" s="197">
        <v>0</v>
      </c>
      <c r="Y1659" s="198">
        <v>0</v>
      </c>
      <c r="Z1659" s="199">
        <v>0</v>
      </c>
    </row>
    <row r="1660" spans="1:26" hidden="1">
      <c r="A1660" s="23">
        <f t="shared" si="163"/>
        <v>1654</v>
      </c>
      <c r="B1660" s="24">
        <f t="shared" si="167"/>
        <v>43</v>
      </c>
      <c r="C1660" s="24" t="str">
        <f t="shared" si="167"/>
        <v>Multi-Family Energy Efficiency Rebates</v>
      </c>
      <c r="D1660" s="24" t="str">
        <f t="shared" si="167"/>
        <v>Business, Consumer Low-Income</v>
      </c>
      <c r="E1660" s="24">
        <f t="shared" si="167"/>
        <v>2009</v>
      </c>
      <c r="F1660" s="25" t="str">
        <f t="shared" si="167"/>
        <v>Preliminary</v>
      </c>
      <c r="H1660" s="23">
        <f t="shared" si="162"/>
        <v>356</v>
      </c>
      <c r="I1660" s="25" t="s">
        <v>1420</v>
      </c>
      <c r="K1660" s="184">
        <v>0.02</v>
      </c>
      <c r="L1660" s="185">
        <v>30</v>
      </c>
      <c r="M1660" s="185">
        <v>600</v>
      </c>
      <c r="N1660" s="186">
        <v>1.4000000000000002E-2</v>
      </c>
      <c r="O1660" s="185">
        <v>21</v>
      </c>
      <c r="P1660" s="185">
        <v>420</v>
      </c>
      <c r="Q1660" s="187">
        <v>70</v>
      </c>
      <c r="R1660" s="188">
        <v>20</v>
      </c>
      <c r="T1660" s="184">
        <v>0</v>
      </c>
      <c r="U1660" s="189">
        <v>0</v>
      </c>
      <c r="V1660" s="185">
        <v>0</v>
      </c>
      <c r="W1660" s="185">
        <v>0</v>
      </c>
      <c r="X1660" s="189">
        <v>0</v>
      </c>
      <c r="Y1660" s="185">
        <v>0</v>
      </c>
      <c r="Z1660" s="190">
        <v>0</v>
      </c>
    </row>
    <row r="1661" spans="1:26" hidden="1">
      <c r="A1661" s="323">
        <f t="shared" si="163"/>
        <v>1655</v>
      </c>
      <c r="B1661" s="324">
        <f t="shared" si="167"/>
        <v>43</v>
      </c>
      <c r="C1661" s="324" t="str">
        <f t="shared" si="167"/>
        <v>Multi-Family Energy Efficiency Rebates</v>
      </c>
      <c r="D1661" s="324" t="str">
        <f t="shared" si="167"/>
        <v>Business, Consumer Low-Income</v>
      </c>
      <c r="E1661" s="324">
        <f t="shared" si="167"/>
        <v>2009</v>
      </c>
      <c r="F1661" s="325" t="str">
        <f t="shared" si="167"/>
        <v>Preliminary</v>
      </c>
      <c r="H1661" s="323">
        <f t="shared" si="162"/>
        <v>357</v>
      </c>
      <c r="I1661" s="325" t="s">
        <v>1421</v>
      </c>
      <c r="K1661" s="326">
        <v>0.02</v>
      </c>
      <c r="L1661" s="198">
        <v>30</v>
      </c>
      <c r="M1661" s="198">
        <v>600</v>
      </c>
      <c r="N1661" s="327">
        <v>1.4000000000000002E-2</v>
      </c>
      <c r="O1661" s="198">
        <v>21</v>
      </c>
      <c r="P1661" s="198">
        <v>420</v>
      </c>
      <c r="Q1661" s="328">
        <v>70</v>
      </c>
      <c r="R1661" s="329">
        <v>20</v>
      </c>
      <c r="T1661" s="326">
        <v>0</v>
      </c>
      <c r="U1661" s="197">
        <v>0</v>
      </c>
      <c r="V1661" s="198">
        <v>0</v>
      </c>
      <c r="W1661" s="198">
        <v>0</v>
      </c>
      <c r="X1661" s="197">
        <v>0</v>
      </c>
      <c r="Y1661" s="198">
        <v>0</v>
      </c>
      <c r="Z1661" s="199">
        <v>0</v>
      </c>
    </row>
    <row r="1662" spans="1:26" hidden="1">
      <c r="A1662" s="23">
        <f t="shared" si="163"/>
        <v>1656</v>
      </c>
      <c r="B1662" s="24">
        <f t="shared" si="167"/>
        <v>43</v>
      </c>
      <c r="C1662" s="24" t="str">
        <f t="shared" si="167"/>
        <v>Multi-Family Energy Efficiency Rebates</v>
      </c>
      <c r="D1662" s="24" t="str">
        <f t="shared" si="167"/>
        <v>Business, Consumer Low-Income</v>
      </c>
      <c r="E1662" s="24">
        <f t="shared" si="167"/>
        <v>2009</v>
      </c>
      <c r="F1662" s="25" t="str">
        <f t="shared" si="167"/>
        <v>Preliminary</v>
      </c>
      <c r="H1662" s="23">
        <f t="shared" si="162"/>
        <v>358</v>
      </c>
      <c r="I1662" s="25" t="s">
        <v>1422</v>
      </c>
      <c r="K1662" s="184">
        <v>9.6000000000000002E-2</v>
      </c>
      <c r="L1662" s="185">
        <v>144</v>
      </c>
      <c r="M1662" s="185">
        <v>2880</v>
      </c>
      <c r="N1662" s="186">
        <v>6.7199999999999996E-2</v>
      </c>
      <c r="O1662" s="185">
        <v>100.8</v>
      </c>
      <c r="P1662" s="185">
        <v>2016</v>
      </c>
      <c r="Q1662" s="187">
        <v>70</v>
      </c>
      <c r="R1662" s="188">
        <v>20</v>
      </c>
      <c r="T1662" s="184">
        <v>0</v>
      </c>
      <c r="U1662" s="189">
        <v>0</v>
      </c>
      <c r="V1662" s="185">
        <v>0</v>
      </c>
      <c r="W1662" s="185">
        <v>0</v>
      </c>
      <c r="X1662" s="189">
        <v>0</v>
      </c>
      <c r="Y1662" s="185">
        <v>0</v>
      </c>
      <c r="Z1662" s="190">
        <v>0</v>
      </c>
    </row>
    <row r="1663" spans="1:26" hidden="1">
      <c r="A1663" s="323">
        <f t="shared" si="163"/>
        <v>1657</v>
      </c>
      <c r="B1663" s="324">
        <f t="shared" si="167"/>
        <v>43</v>
      </c>
      <c r="C1663" s="324" t="str">
        <f t="shared" si="167"/>
        <v>Multi-Family Energy Efficiency Rebates</v>
      </c>
      <c r="D1663" s="324" t="str">
        <f t="shared" si="167"/>
        <v>Business, Consumer Low-Income</v>
      </c>
      <c r="E1663" s="324">
        <f t="shared" si="167"/>
        <v>2009</v>
      </c>
      <c r="F1663" s="325" t="str">
        <f t="shared" si="167"/>
        <v>Preliminary</v>
      </c>
      <c r="H1663" s="323">
        <f t="shared" si="162"/>
        <v>359</v>
      </c>
      <c r="I1663" s="325" t="s">
        <v>1423</v>
      </c>
      <c r="K1663" s="326">
        <v>2.5999999999999999E-2</v>
      </c>
      <c r="L1663" s="198">
        <v>39</v>
      </c>
      <c r="M1663" s="198">
        <v>780</v>
      </c>
      <c r="N1663" s="327">
        <v>1.8199999999999997E-2</v>
      </c>
      <c r="O1663" s="198">
        <v>27.3</v>
      </c>
      <c r="P1663" s="198">
        <v>546</v>
      </c>
      <c r="Q1663" s="328">
        <v>70</v>
      </c>
      <c r="R1663" s="329">
        <v>20</v>
      </c>
      <c r="T1663" s="326">
        <v>0</v>
      </c>
      <c r="U1663" s="197">
        <v>0</v>
      </c>
      <c r="V1663" s="198">
        <v>0</v>
      </c>
      <c r="W1663" s="198">
        <v>0</v>
      </c>
      <c r="X1663" s="197">
        <v>0</v>
      </c>
      <c r="Y1663" s="198">
        <v>0</v>
      </c>
      <c r="Z1663" s="199">
        <v>0</v>
      </c>
    </row>
    <row r="1664" spans="1:26" hidden="1">
      <c r="A1664" s="23">
        <f t="shared" si="163"/>
        <v>1658</v>
      </c>
      <c r="B1664" s="24">
        <f t="shared" si="167"/>
        <v>43</v>
      </c>
      <c r="C1664" s="24" t="str">
        <f t="shared" si="167"/>
        <v>Multi-Family Energy Efficiency Rebates</v>
      </c>
      <c r="D1664" s="24" t="str">
        <f t="shared" si="167"/>
        <v>Business, Consumer Low-Income</v>
      </c>
      <c r="E1664" s="24">
        <f t="shared" si="167"/>
        <v>2009</v>
      </c>
      <c r="F1664" s="25" t="str">
        <f t="shared" si="167"/>
        <v>Preliminary</v>
      </c>
      <c r="H1664" s="23">
        <f t="shared" si="162"/>
        <v>360</v>
      </c>
      <c r="I1664" s="25" t="s">
        <v>1424</v>
      </c>
      <c r="K1664" s="184">
        <v>2.5000000000000001E-2</v>
      </c>
      <c r="L1664" s="185">
        <v>37.5</v>
      </c>
      <c r="M1664" s="185">
        <v>750</v>
      </c>
      <c r="N1664" s="186">
        <v>1.7500000000000002E-2</v>
      </c>
      <c r="O1664" s="185">
        <v>26.25</v>
      </c>
      <c r="P1664" s="185">
        <v>525</v>
      </c>
      <c r="Q1664" s="187">
        <v>70</v>
      </c>
      <c r="R1664" s="188">
        <v>20</v>
      </c>
      <c r="T1664" s="184">
        <v>0</v>
      </c>
      <c r="U1664" s="189">
        <v>0</v>
      </c>
      <c r="V1664" s="185">
        <v>0</v>
      </c>
      <c r="W1664" s="185">
        <v>0</v>
      </c>
      <c r="X1664" s="189">
        <v>0</v>
      </c>
      <c r="Y1664" s="185">
        <v>0</v>
      </c>
      <c r="Z1664" s="190">
        <v>0</v>
      </c>
    </row>
    <row r="1665" spans="1:26" hidden="1">
      <c r="A1665" s="323">
        <f t="shared" si="163"/>
        <v>1659</v>
      </c>
      <c r="B1665" s="324">
        <f t="shared" si="167"/>
        <v>43</v>
      </c>
      <c r="C1665" s="324" t="str">
        <f t="shared" si="167"/>
        <v>Multi-Family Energy Efficiency Rebates</v>
      </c>
      <c r="D1665" s="324" t="str">
        <f t="shared" si="167"/>
        <v>Business, Consumer Low-Income</v>
      </c>
      <c r="E1665" s="324">
        <f t="shared" si="167"/>
        <v>2009</v>
      </c>
      <c r="F1665" s="325" t="str">
        <f t="shared" si="167"/>
        <v>Preliminary</v>
      </c>
      <c r="H1665" s="323">
        <f t="shared" si="162"/>
        <v>361</v>
      </c>
      <c r="I1665" s="325" t="s">
        <v>1425</v>
      </c>
      <c r="K1665" s="326">
        <v>0.04</v>
      </c>
      <c r="L1665" s="198">
        <v>60</v>
      </c>
      <c r="M1665" s="198">
        <v>1200</v>
      </c>
      <c r="N1665" s="327">
        <v>2.8000000000000004E-2</v>
      </c>
      <c r="O1665" s="198">
        <v>42</v>
      </c>
      <c r="P1665" s="198">
        <v>840</v>
      </c>
      <c r="Q1665" s="328">
        <v>70</v>
      </c>
      <c r="R1665" s="329">
        <v>20</v>
      </c>
      <c r="T1665" s="326">
        <v>0</v>
      </c>
      <c r="U1665" s="197">
        <v>0</v>
      </c>
      <c r="V1665" s="198">
        <v>0</v>
      </c>
      <c r="W1665" s="198">
        <v>0</v>
      </c>
      <c r="X1665" s="197">
        <v>0</v>
      </c>
      <c r="Y1665" s="198">
        <v>0</v>
      </c>
      <c r="Z1665" s="199">
        <v>0</v>
      </c>
    </row>
    <row r="1666" spans="1:26" hidden="1">
      <c r="A1666" s="23">
        <f t="shared" si="163"/>
        <v>1660</v>
      </c>
      <c r="B1666" s="24">
        <f t="shared" si="167"/>
        <v>43</v>
      </c>
      <c r="C1666" s="24" t="str">
        <f t="shared" si="167"/>
        <v>Multi-Family Energy Efficiency Rebates</v>
      </c>
      <c r="D1666" s="24" t="str">
        <f t="shared" si="167"/>
        <v>Business, Consumer Low-Income</v>
      </c>
      <c r="E1666" s="24">
        <f t="shared" si="167"/>
        <v>2009</v>
      </c>
      <c r="F1666" s="25" t="str">
        <f t="shared" si="167"/>
        <v>Preliminary</v>
      </c>
      <c r="H1666" s="23">
        <f t="shared" si="162"/>
        <v>362</v>
      </c>
      <c r="I1666" s="25" t="s">
        <v>1426</v>
      </c>
      <c r="K1666" s="184">
        <v>2.5000000000000001E-2</v>
      </c>
      <c r="L1666" s="185">
        <v>37.5</v>
      </c>
      <c r="M1666" s="185">
        <v>750</v>
      </c>
      <c r="N1666" s="186">
        <v>1.7500000000000002E-2</v>
      </c>
      <c r="O1666" s="185">
        <v>26.25</v>
      </c>
      <c r="P1666" s="185">
        <v>525</v>
      </c>
      <c r="Q1666" s="187">
        <v>70</v>
      </c>
      <c r="R1666" s="188">
        <v>20</v>
      </c>
      <c r="T1666" s="184">
        <v>0</v>
      </c>
      <c r="U1666" s="189">
        <v>0</v>
      </c>
      <c r="V1666" s="185">
        <v>0</v>
      </c>
      <c r="W1666" s="185">
        <v>0</v>
      </c>
      <c r="X1666" s="189">
        <v>0</v>
      </c>
      <c r="Y1666" s="185">
        <v>0</v>
      </c>
      <c r="Z1666" s="190">
        <v>0</v>
      </c>
    </row>
    <row r="1667" spans="1:26" hidden="1">
      <c r="A1667" s="323">
        <f t="shared" si="163"/>
        <v>1661</v>
      </c>
      <c r="B1667" s="324">
        <f t="shared" si="167"/>
        <v>43</v>
      </c>
      <c r="C1667" s="324" t="str">
        <f t="shared" si="167"/>
        <v>Multi-Family Energy Efficiency Rebates</v>
      </c>
      <c r="D1667" s="324" t="str">
        <f t="shared" si="167"/>
        <v>Business, Consumer Low-Income</v>
      </c>
      <c r="E1667" s="324">
        <f t="shared" si="167"/>
        <v>2009</v>
      </c>
      <c r="F1667" s="325" t="str">
        <f t="shared" si="167"/>
        <v>Preliminary</v>
      </c>
      <c r="H1667" s="323">
        <f t="shared" si="162"/>
        <v>363</v>
      </c>
      <c r="I1667" s="325" t="s">
        <v>1427</v>
      </c>
      <c r="K1667" s="326">
        <v>0.06</v>
      </c>
      <c r="L1667" s="198">
        <v>97.5</v>
      </c>
      <c r="M1667" s="198">
        <v>1950</v>
      </c>
      <c r="N1667" s="327">
        <v>4.2000000000000003E-2</v>
      </c>
      <c r="O1667" s="198">
        <v>68.25</v>
      </c>
      <c r="P1667" s="198">
        <v>1365</v>
      </c>
      <c r="Q1667" s="328">
        <v>70</v>
      </c>
      <c r="R1667" s="329">
        <v>20</v>
      </c>
      <c r="T1667" s="326">
        <v>0</v>
      </c>
      <c r="U1667" s="197">
        <v>0</v>
      </c>
      <c r="V1667" s="198">
        <v>0</v>
      </c>
      <c r="W1667" s="198">
        <v>0</v>
      </c>
      <c r="X1667" s="197">
        <v>0</v>
      </c>
      <c r="Y1667" s="198">
        <v>0</v>
      </c>
      <c r="Z1667" s="199">
        <v>0</v>
      </c>
    </row>
    <row r="1668" spans="1:26" hidden="1">
      <c r="A1668" s="23">
        <f t="shared" si="163"/>
        <v>1662</v>
      </c>
      <c r="B1668" s="24">
        <f t="shared" si="167"/>
        <v>43</v>
      </c>
      <c r="C1668" s="24" t="str">
        <f t="shared" si="167"/>
        <v>Multi-Family Energy Efficiency Rebates</v>
      </c>
      <c r="D1668" s="24" t="str">
        <f t="shared" si="167"/>
        <v>Business, Consumer Low-Income</v>
      </c>
      <c r="E1668" s="24">
        <f t="shared" si="167"/>
        <v>2009</v>
      </c>
      <c r="F1668" s="25" t="str">
        <f t="shared" si="167"/>
        <v>Preliminary</v>
      </c>
      <c r="H1668" s="23">
        <f t="shared" si="162"/>
        <v>364</v>
      </c>
      <c r="I1668" s="25" t="s">
        <v>1428</v>
      </c>
      <c r="K1668" s="184">
        <v>0.128</v>
      </c>
      <c r="L1668" s="185">
        <v>192</v>
      </c>
      <c r="M1668" s="185">
        <v>3840</v>
      </c>
      <c r="N1668" s="186">
        <v>8.9600000000000013E-2</v>
      </c>
      <c r="O1668" s="185">
        <v>134.4</v>
      </c>
      <c r="P1668" s="185">
        <v>2688</v>
      </c>
      <c r="Q1668" s="187">
        <v>70</v>
      </c>
      <c r="R1668" s="188">
        <v>20</v>
      </c>
      <c r="T1668" s="184">
        <v>0</v>
      </c>
      <c r="U1668" s="189">
        <v>0</v>
      </c>
      <c r="V1668" s="185">
        <v>0</v>
      </c>
      <c r="W1668" s="185">
        <v>0</v>
      </c>
      <c r="X1668" s="189">
        <v>0</v>
      </c>
      <c r="Y1668" s="185">
        <v>0</v>
      </c>
      <c r="Z1668" s="190">
        <v>0</v>
      </c>
    </row>
    <row r="1669" spans="1:26" hidden="1">
      <c r="A1669" s="323">
        <f t="shared" si="163"/>
        <v>1663</v>
      </c>
      <c r="B1669" s="324">
        <f t="shared" si="167"/>
        <v>43</v>
      </c>
      <c r="C1669" s="324" t="str">
        <f t="shared" si="167"/>
        <v>Multi-Family Energy Efficiency Rebates</v>
      </c>
      <c r="D1669" s="324" t="str">
        <f t="shared" si="167"/>
        <v>Business, Consumer Low-Income</v>
      </c>
      <c r="E1669" s="324">
        <f t="shared" si="167"/>
        <v>2009</v>
      </c>
      <c r="F1669" s="325" t="str">
        <f t="shared" si="167"/>
        <v>Preliminary</v>
      </c>
      <c r="H1669" s="323">
        <f t="shared" si="162"/>
        <v>365</v>
      </c>
      <c r="I1669" s="325" t="s">
        <v>1429</v>
      </c>
      <c r="K1669" s="326">
        <v>0.22600000000000001</v>
      </c>
      <c r="L1669" s="198">
        <v>339</v>
      </c>
      <c r="M1669" s="198">
        <v>6780</v>
      </c>
      <c r="N1669" s="327">
        <v>0.15820000000000001</v>
      </c>
      <c r="O1669" s="198">
        <v>237.3</v>
      </c>
      <c r="P1669" s="198">
        <v>4746</v>
      </c>
      <c r="Q1669" s="328">
        <v>70</v>
      </c>
      <c r="R1669" s="329">
        <v>20</v>
      </c>
      <c r="T1669" s="326">
        <v>0</v>
      </c>
      <c r="U1669" s="197">
        <v>0</v>
      </c>
      <c r="V1669" s="198">
        <v>0</v>
      </c>
      <c r="W1669" s="198">
        <v>0</v>
      </c>
      <c r="X1669" s="197">
        <v>0</v>
      </c>
      <c r="Y1669" s="198">
        <v>0</v>
      </c>
      <c r="Z1669" s="199">
        <v>0</v>
      </c>
    </row>
    <row r="1670" spans="1:26" hidden="1">
      <c r="A1670" s="23">
        <f t="shared" si="163"/>
        <v>1664</v>
      </c>
      <c r="B1670" s="24">
        <f t="shared" si="167"/>
        <v>43</v>
      </c>
      <c r="C1670" s="24" t="str">
        <f t="shared" si="167"/>
        <v>Multi-Family Energy Efficiency Rebates</v>
      </c>
      <c r="D1670" s="24" t="str">
        <f t="shared" si="167"/>
        <v>Business, Consumer Low-Income</v>
      </c>
      <c r="E1670" s="24">
        <f t="shared" si="167"/>
        <v>2009</v>
      </c>
      <c r="F1670" s="25" t="str">
        <f t="shared" si="167"/>
        <v>Preliminary</v>
      </c>
      <c r="H1670" s="23">
        <f t="shared" si="162"/>
        <v>366</v>
      </c>
      <c r="I1670" s="25" t="s">
        <v>1430</v>
      </c>
      <c r="K1670" s="184">
        <v>0.04</v>
      </c>
      <c r="L1670" s="185">
        <v>60</v>
      </c>
      <c r="M1670" s="185">
        <v>1200</v>
      </c>
      <c r="N1670" s="186">
        <v>2.8000000000000004E-2</v>
      </c>
      <c r="O1670" s="185">
        <v>42</v>
      </c>
      <c r="P1670" s="185">
        <v>840</v>
      </c>
      <c r="Q1670" s="187">
        <v>70</v>
      </c>
      <c r="R1670" s="188">
        <v>20</v>
      </c>
      <c r="T1670" s="184">
        <v>0</v>
      </c>
      <c r="U1670" s="189">
        <v>0</v>
      </c>
      <c r="V1670" s="185">
        <v>0</v>
      </c>
      <c r="W1670" s="185">
        <v>0</v>
      </c>
      <c r="X1670" s="189">
        <v>0</v>
      </c>
      <c r="Y1670" s="185">
        <v>0</v>
      </c>
      <c r="Z1670" s="190">
        <v>0</v>
      </c>
    </row>
    <row r="1671" spans="1:26" hidden="1">
      <c r="A1671" s="323">
        <f t="shared" si="163"/>
        <v>1665</v>
      </c>
      <c r="B1671" s="324">
        <f t="shared" si="167"/>
        <v>43</v>
      </c>
      <c r="C1671" s="324" t="str">
        <f t="shared" si="167"/>
        <v>Multi-Family Energy Efficiency Rebates</v>
      </c>
      <c r="D1671" s="324" t="str">
        <f t="shared" si="167"/>
        <v>Business, Consumer Low-Income</v>
      </c>
      <c r="E1671" s="324">
        <f t="shared" si="167"/>
        <v>2009</v>
      </c>
      <c r="F1671" s="325" t="str">
        <f t="shared" si="167"/>
        <v>Preliminary</v>
      </c>
      <c r="H1671" s="323">
        <f t="shared" si="162"/>
        <v>367</v>
      </c>
      <c r="I1671" s="325" t="s">
        <v>1431</v>
      </c>
      <c r="K1671" s="326">
        <v>5.5E-2</v>
      </c>
      <c r="L1671" s="198">
        <v>82.5</v>
      </c>
      <c r="M1671" s="198">
        <v>1650</v>
      </c>
      <c r="N1671" s="327">
        <v>3.85E-2</v>
      </c>
      <c r="O1671" s="198">
        <v>57.75</v>
      </c>
      <c r="P1671" s="198">
        <v>1155</v>
      </c>
      <c r="Q1671" s="328">
        <v>70</v>
      </c>
      <c r="R1671" s="329">
        <v>20</v>
      </c>
      <c r="T1671" s="326">
        <v>0</v>
      </c>
      <c r="U1671" s="197">
        <v>0</v>
      </c>
      <c r="V1671" s="198">
        <v>0</v>
      </c>
      <c r="W1671" s="198">
        <v>0</v>
      </c>
      <c r="X1671" s="197">
        <v>0</v>
      </c>
      <c r="Y1671" s="198">
        <v>0</v>
      </c>
      <c r="Z1671" s="199">
        <v>0</v>
      </c>
    </row>
    <row r="1672" spans="1:26" hidden="1">
      <c r="A1672" s="23">
        <f t="shared" si="163"/>
        <v>1666</v>
      </c>
      <c r="B1672" s="24">
        <f t="shared" si="167"/>
        <v>43</v>
      </c>
      <c r="C1672" s="24" t="str">
        <f t="shared" si="167"/>
        <v>Multi-Family Energy Efficiency Rebates</v>
      </c>
      <c r="D1672" s="24" t="str">
        <f t="shared" si="167"/>
        <v>Business, Consumer Low-Income</v>
      </c>
      <c r="E1672" s="24">
        <f t="shared" si="167"/>
        <v>2009</v>
      </c>
      <c r="F1672" s="25" t="str">
        <f t="shared" si="167"/>
        <v>Preliminary</v>
      </c>
      <c r="H1672" s="23">
        <f t="shared" ref="H1672:H1735" si="168">IF($B1672&lt;&gt;B1671,1,H1671+1)</f>
        <v>368</v>
      </c>
      <c r="I1672" s="25" t="s">
        <v>1432</v>
      </c>
      <c r="K1672" s="184">
        <v>7.4999999999999997E-2</v>
      </c>
      <c r="L1672" s="185">
        <v>112.5</v>
      </c>
      <c r="M1672" s="185">
        <v>2250</v>
      </c>
      <c r="N1672" s="186">
        <v>5.2499999999999998E-2</v>
      </c>
      <c r="O1672" s="185">
        <v>78.75</v>
      </c>
      <c r="P1672" s="185">
        <v>1575</v>
      </c>
      <c r="Q1672" s="187">
        <v>70</v>
      </c>
      <c r="R1672" s="188">
        <v>20</v>
      </c>
      <c r="T1672" s="184">
        <v>0</v>
      </c>
      <c r="U1672" s="189">
        <v>0</v>
      </c>
      <c r="V1672" s="185">
        <v>0</v>
      </c>
      <c r="W1672" s="185">
        <v>0</v>
      </c>
      <c r="X1672" s="189">
        <v>0</v>
      </c>
      <c r="Y1672" s="185">
        <v>0</v>
      </c>
      <c r="Z1672" s="190">
        <v>0</v>
      </c>
    </row>
    <row r="1673" spans="1:26" hidden="1">
      <c r="A1673" s="323">
        <f t="shared" ref="A1673:A1736" si="169">A1672+1</f>
        <v>1667</v>
      </c>
      <c r="B1673" s="324">
        <f t="shared" si="167"/>
        <v>43</v>
      </c>
      <c r="C1673" s="324" t="str">
        <f t="shared" si="167"/>
        <v>Multi-Family Energy Efficiency Rebates</v>
      </c>
      <c r="D1673" s="324" t="str">
        <f t="shared" si="167"/>
        <v>Business, Consumer Low-Income</v>
      </c>
      <c r="E1673" s="324">
        <f t="shared" si="167"/>
        <v>2009</v>
      </c>
      <c r="F1673" s="325" t="str">
        <f t="shared" si="167"/>
        <v>Preliminary</v>
      </c>
      <c r="H1673" s="323">
        <f t="shared" si="168"/>
        <v>369</v>
      </c>
      <c r="I1673" s="325" t="s">
        <v>1433</v>
      </c>
      <c r="K1673" s="326">
        <v>8.1000000000000003E-2</v>
      </c>
      <c r="L1673" s="198">
        <v>121.5</v>
      </c>
      <c r="M1673" s="198">
        <v>2430</v>
      </c>
      <c r="N1673" s="327">
        <v>5.67E-2</v>
      </c>
      <c r="O1673" s="198">
        <v>85.05</v>
      </c>
      <c r="P1673" s="198">
        <v>1701</v>
      </c>
      <c r="Q1673" s="328">
        <v>70</v>
      </c>
      <c r="R1673" s="329">
        <v>20</v>
      </c>
      <c r="T1673" s="326">
        <v>0</v>
      </c>
      <c r="U1673" s="197">
        <v>0</v>
      </c>
      <c r="V1673" s="198">
        <v>0</v>
      </c>
      <c r="W1673" s="198">
        <v>0</v>
      </c>
      <c r="X1673" s="197">
        <v>0</v>
      </c>
      <c r="Y1673" s="198">
        <v>0</v>
      </c>
      <c r="Z1673" s="199">
        <v>0</v>
      </c>
    </row>
    <row r="1674" spans="1:26" hidden="1">
      <c r="A1674" s="23">
        <f t="shared" si="169"/>
        <v>1668</v>
      </c>
      <c r="B1674" s="24">
        <f t="shared" ref="B1674:F1689" si="170">B1673</f>
        <v>43</v>
      </c>
      <c r="C1674" s="24" t="str">
        <f t="shared" si="170"/>
        <v>Multi-Family Energy Efficiency Rebates</v>
      </c>
      <c r="D1674" s="24" t="str">
        <f t="shared" si="170"/>
        <v>Business, Consumer Low-Income</v>
      </c>
      <c r="E1674" s="24">
        <f t="shared" si="170"/>
        <v>2009</v>
      </c>
      <c r="F1674" s="25" t="str">
        <f t="shared" si="170"/>
        <v>Preliminary</v>
      </c>
      <c r="H1674" s="23">
        <f t="shared" si="168"/>
        <v>370</v>
      </c>
      <c r="I1674" s="25" t="s">
        <v>1434</v>
      </c>
      <c r="K1674" s="184">
        <v>9.5000000000000001E-2</v>
      </c>
      <c r="L1674" s="185">
        <v>142.5</v>
      </c>
      <c r="M1674" s="185">
        <v>2850</v>
      </c>
      <c r="N1674" s="186">
        <v>6.6500000000000004E-2</v>
      </c>
      <c r="O1674" s="185">
        <v>99.75</v>
      </c>
      <c r="P1674" s="185">
        <v>1995</v>
      </c>
      <c r="Q1674" s="187">
        <v>70</v>
      </c>
      <c r="R1674" s="188">
        <v>20</v>
      </c>
      <c r="T1674" s="184">
        <v>0</v>
      </c>
      <c r="U1674" s="189">
        <v>0</v>
      </c>
      <c r="V1674" s="185">
        <v>0</v>
      </c>
      <c r="W1674" s="185">
        <v>0</v>
      </c>
      <c r="X1674" s="189">
        <v>0</v>
      </c>
      <c r="Y1674" s="185">
        <v>0</v>
      </c>
      <c r="Z1674" s="190">
        <v>0</v>
      </c>
    </row>
    <row r="1675" spans="1:26" hidden="1">
      <c r="A1675" s="323">
        <f t="shared" si="169"/>
        <v>1669</v>
      </c>
      <c r="B1675" s="324">
        <f t="shared" si="170"/>
        <v>43</v>
      </c>
      <c r="C1675" s="324" t="str">
        <f t="shared" si="170"/>
        <v>Multi-Family Energy Efficiency Rebates</v>
      </c>
      <c r="D1675" s="324" t="str">
        <f t="shared" si="170"/>
        <v>Business, Consumer Low-Income</v>
      </c>
      <c r="E1675" s="324">
        <f t="shared" si="170"/>
        <v>2009</v>
      </c>
      <c r="F1675" s="325" t="str">
        <f t="shared" si="170"/>
        <v>Preliminary</v>
      </c>
      <c r="H1675" s="323">
        <f t="shared" si="168"/>
        <v>371</v>
      </c>
      <c r="I1675" s="325" t="s">
        <v>1435</v>
      </c>
      <c r="K1675" s="326">
        <v>0.09</v>
      </c>
      <c r="L1675" s="198">
        <v>135</v>
      </c>
      <c r="M1675" s="198">
        <v>2700</v>
      </c>
      <c r="N1675" s="327">
        <v>6.3E-2</v>
      </c>
      <c r="O1675" s="198">
        <v>94.5</v>
      </c>
      <c r="P1675" s="198">
        <v>1890</v>
      </c>
      <c r="Q1675" s="328">
        <v>70</v>
      </c>
      <c r="R1675" s="329">
        <v>20</v>
      </c>
      <c r="T1675" s="326">
        <v>0</v>
      </c>
      <c r="U1675" s="197">
        <v>0</v>
      </c>
      <c r="V1675" s="198">
        <v>0</v>
      </c>
      <c r="W1675" s="198">
        <v>0</v>
      </c>
      <c r="X1675" s="197">
        <v>0</v>
      </c>
      <c r="Y1675" s="198">
        <v>0</v>
      </c>
      <c r="Z1675" s="199">
        <v>0</v>
      </c>
    </row>
    <row r="1676" spans="1:26" hidden="1">
      <c r="A1676" s="23">
        <f t="shared" si="169"/>
        <v>1670</v>
      </c>
      <c r="B1676" s="24">
        <f t="shared" si="170"/>
        <v>43</v>
      </c>
      <c r="C1676" s="24" t="str">
        <f t="shared" si="170"/>
        <v>Multi-Family Energy Efficiency Rebates</v>
      </c>
      <c r="D1676" s="24" t="str">
        <f t="shared" si="170"/>
        <v>Business, Consumer Low-Income</v>
      </c>
      <c r="E1676" s="24">
        <f t="shared" si="170"/>
        <v>2009</v>
      </c>
      <c r="F1676" s="25" t="str">
        <f t="shared" si="170"/>
        <v>Preliminary</v>
      </c>
      <c r="H1676" s="23">
        <f t="shared" si="168"/>
        <v>372</v>
      </c>
      <c r="I1676" s="25" t="s">
        <v>1436</v>
      </c>
      <c r="K1676" s="184">
        <v>0.09</v>
      </c>
      <c r="L1676" s="185">
        <v>135</v>
      </c>
      <c r="M1676" s="185">
        <v>2700</v>
      </c>
      <c r="N1676" s="186">
        <v>6.3E-2</v>
      </c>
      <c r="O1676" s="185">
        <v>94.5</v>
      </c>
      <c r="P1676" s="185">
        <v>1890</v>
      </c>
      <c r="Q1676" s="187">
        <v>70</v>
      </c>
      <c r="R1676" s="188">
        <v>20</v>
      </c>
      <c r="T1676" s="184">
        <v>0</v>
      </c>
      <c r="U1676" s="189">
        <v>0</v>
      </c>
      <c r="V1676" s="185">
        <v>0</v>
      </c>
      <c r="W1676" s="185">
        <v>0</v>
      </c>
      <c r="X1676" s="189">
        <v>0</v>
      </c>
      <c r="Y1676" s="185">
        <v>0</v>
      </c>
      <c r="Z1676" s="190">
        <v>0</v>
      </c>
    </row>
    <row r="1677" spans="1:26" hidden="1">
      <c r="A1677" s="323">
        <f t="shared" si="169"/>
        <v>1671</v>
      </c>
      <c r="B1677" s="324">
        <f t="shared" si="170"/>
        <v>43</v>
      </c>
      <c r="C1677" s="324" t="str">
        <f t="shared" si="170"/>
        <v>Multi-Family Energy Efficiency Rebates</v>
      </c>
      <c r="D1677" s="324" t="str">
        <f t="shared" si="170"/>
        <v>Business, Consumer Low-Income</v>
      </c>
      <c r="E1677" s="324">
        <f t="shared" si="170"/>
        <v>2009</v>
      </c>
      <c r="F1677" s="325" t="str">
        <f t="shared" si="170"/>
        <v>Preliminary</v>
      </c>
      <c r="H1677" s="323">
        <f t="shared" si="168"/>
        <v>373</v>
      </c>
      <c r="I1677" s="325" t="s">
        <v>1437</v>
      </c>
      <c r="K1677" s="326">
        <v>0.05</v>
      </c>
      <c r="L1677" s="198">
        <v>170</v>
      </c>
      <c r="M1677" s="198">
        <v>3400</v>
      </c>
      <c r="N1677" s="327">
        <v>3.5000000000000003E-2</v>
      </c>
      <c r="O1677" s="198">
        <v>119</v>
      </c>
      <c r="P1677" s="198">
        <v>2380</v>
      </c>
      <c r="Q1677" s="328">
        <v>70</v>
      </c>
      <c r="R1677" s="329">
        <v>20</v>
      </c>
      <c r="T1677" s="326">
        <v>0</v>
      </c>
      <c r="U1677" s="197">
        <v>0</v>
      </c>
      <c r="V1677" s="198">
        <v>0</v>
      </c>
      <c r="W1677" s="198">
        <v>0</v>
      </c>
      <c r="X1677" s="197">
        <v>0</v>
      </c>
      <c r="Y1677" s="198">
        <v>0</v>
      </c>
      <c r="Z1677" s="199">
        <v>0</v>
      </c>
    </row>
    <row r="1678" spans="1:26" hidden="1">
      <c r="A1678" s="23">
        <f t="shared" si="169"/>
        <v>1672</v>
      </c>
      <c r="B1678" s="24">
        <f t="shared" si="170"/>
        <v>43</v>
      </c>
      <c r="C1678" s="24" t="str">
        <f t="shared" si="170"/>
        <v>Multi-Family Energy Efficiency Rebates</v>
      </c>
      <c r="D1678" s="24" t="str">
        <f t="shared" si="170"/>
        <v>Business, Consumer Low-Income</v>
      </c>
      <c r="E1678" s="24">
        <f t="shared" si="170"/>
        <v>2009</v>
      </c>
      <c r="F1678" s="25" t="str">
        <f t="shared" si="170"/>
        <v>Preliminary</v>
      </c>
      <c r="H1678" s="23">
        <f t="shared" si="168"/>
        <v>374</v>
      </c>
      <c r="I1678" s="25" t="s">
        <v>1438</v>
      </c>
      <c r="K1678" s="184">
        <v>7.5999999999999998E-2</v>
      </c>
      <c r="L1678" s="185">
        <v>69</v>
      </c>
      <c r="M1678" s="185">
        <v>1380</v>
      </c>
      <c r="N1678" s="186">
        <v>5.3200000000000004E-2</v>
      </c>
      <c r="O1678" s="185">
        <v>48.3</v>
      </c>
      <c r="P1678" s="185">
        <v>966</v>
      </c>
      <c r="Q1678" s="187">
        <v>70</v>
      </c>
      <c r="R1678" s="188">
        <v>20</v>
      </c>
      <c r="T1678" s="184">
        <v>0</v>
      </c>
      <c r="U1678" s="189">
        <v>0</v>
      </c>
      <c r="V1678" s="185">
        <v>0</v>
      </c>
      <c r="W1678" s="185">
        <v>0</v>
      </c>
      <c r="X1678" s="189">
        <v>0</v>
      </c>
      <c r="Y1678" s="185">
        <v>0</v>
      </c>
      <c r="Z1678" s="190">
        <v>0</v>
      </c>
    </row>
    <row r="1679" spans="1:26" hidden="1">
      <c r="A1679" s="323">
        <f t="shared" si="169"/>
        <v>1673</v>
      </c>
      <c r="B1679" s="324">
        <f t="shared" si="170"/>
        <v>43</v>
      </c>
      <c r="C1679" s="324" t="str">
        <f t="shared" si="170"/>
        <v>Multi-Family Energy Efficiency Rebates</v>
      </c>
      <c r="D1679" s="324" t="str">
        <f t="shared" si="170"/>
        <v>Business, Consumer Low-Income</v>
      </c>
      <c r="E1679" s="324">
        <f t="shared" si="170"/>
        <v>2009</v>
      </c>
      <c r="F1679" s="325" t="str">
        <f t="shared" si="170"/>
        <v>Preliminary</v>
      </c>
      <c r="H1679" s="323">
        <f t="shared" si="168"/>
        <v>375</v>
      </c>
      <c r="I1679" s="325" t="s">
        <v>1439</v>
      </c>
      <c r="K1679" s="326">
        <v>7.5999999999999998E-2</v>
      </c>
      <c r="L1679" s="198">
        <v>1100</v>
      </c>
      <c r="M1679" s="198">
        <v>22000</v>
      </c>
      <c r="N1679" s="327">
        <v>5.3200000000000004E-2</v>
      </c>
      <c r="O1679" s="198">
        <v>770</v>
      </c>
      <c r="P1679" s="198">
        <v>15400</v>
      </c>
      <c r="Q1679" s="328">
        <v>70</v>
      </c>
      <c r="R1679" s="329">
        <v>20</v>
      </c>
      <c r="T1679" s="326">
        <v>0</v>
      </c>
      <c r="U1679" s="197">
        <v>0</v>
      </c>
      <c r="V1679" s="198">
        <v>0</v>
      </c>
      <c r="W1679" s="198">
        <v>0</v>
      </c>
      <c r="X1679" s="197">
        <v>0</v>
      </c>
      <c r="Y1679" s="198">
        <v>0</v>
      </c>
      <c r="Z1679" s="199">
        <v>0</v>
      </c>
    </row>
    <row r="1680" spans="1:26" hidden="1">
      <c r="A1680" s="23">
        <f t="shared" si="169"/>
        <v>1674</v>
      </c>
      <c r="B1680" s="24">
        <f t="shared" si="170"/>
        <v>43</v>
      </c>
      <c r="C1680" s="24" t="str">
        <f t="shared" si="170"/>
        <v>Multi-Family Energy Efficiency Rebates</v>
      </c>
      <c r="D1680" s="24" t="str">
        <f t="shared" si="170"/>
        <v>Business, Consumer Low-Income</v>
      </c>
      <c r="E1680" s="24">
        <f t="shared" si="170"/>
        <v>2009</v>
      </c>
      <c r="F1680" s="25" t="str">
        <f t="shared" si="170"/>
        <v>Preliminary</v>
      </c>
      <c r="H1680" s="23">
        <f t="shared" si="168"/>
        <v>376</v>
      </c>
      <c r="I1680" s="25" t="s">
        <v>1440</v>
      </c>
      <c r="K1680" s="184">
        <v>0.32500000000000001</v>
      </c>
      <c r="L1680" s="185">
        <v>240.333</v>
      </c>
      <c r="M1680" s="185">
        <v>4806.66</v>
      </c>
      <c r="N1680" s="186">
        <v>0.22750000000000001</v>
      </c>
      <c r="O1680" s="185">
        <v>168.23310000000001</v>
      </c>
      <c r="P1680" s="185">
        <v>3364.6620000000003</v>
      </c>
      <c r="Q1680" s="187">
        <v>70</v>
      </c>
      <c r="R1680" s="188">
        <v>20</v>
      </c>
      <c r="T1680" s="184">
        <v>0</v>
      </c>
      <c r="U1680" s="189">
        <v>0</v>
      </c>
      <c r="V1680" s="185">
        <v>0</v>
      </c>
      <c r="W1680" s="185">
        <v>0</v>
      </c>
      <c r="X1680" s="189">
        <v>0</v>
      </c>
      <c r="Y1680" s="185">
        <v>0</v>
      </c>
      <c r="Z1680" s="190">
        <v>0</v>
      </c>
    </row>
    <row r="1681" spans="1:26" hidden="1">
      <c r="A1681" s="323">
        <f t="shared" si="169"/>
        <v>1675</v>
      </c>
      <c r="B1681" s="324">
        <f t="shared" si="170"/>
        <v>43</v>
      </c>
      <c r="C1681" s="324" t="str">
        <f t="shared" si="170"/>
        <v>Multi-Family Energy Efficiency Rebates</v>
      </c>
      <c r="D1681" s="324" t="str">
        <f t="shared" si="170"/>
        <v>Business, Consumer Low-Income</v>
      </c>
      <c r="E1681" s="324">
        <f t="shared" si="170"/>
        <v>2009</v>
      </c>
      <c r="F1681" s="325" t="str">
        <f t="shared" si="170"/>
        <v>Preliminary</v>
      </c>
      <c r="H1681" s="323">
        <f t="shared" si="168"/>
        <v>377</v>
      </c>
      <c r="I1681" s="325" t="s">
        <v>1441</v>
      </c>
      <c r="K1681" s="326">
        <v>0.12</v>
      </c>
      <c r="L1681" s="198">
        <v>-1485.8</v>
      </c>
      <c r="M1681" s="198">
        <v>-29716</v>
      </c>
      <c r="N1681" s="327">
        <v>8.4000000000000005E-2</v>
      </c>
      <c r="O1681" s="198">
        <v>-1040.06</v>
      </c>
      <c r="P1681" s="198">
        <v>-20801.2</v>
      </c>
      <c r="Q1681" s="328">
        <v>70</v>
      </c>
      <c r="R1681" s="329">
        <v>20</v>
      </c>
      <c r="T1681" s="326">
        <v>0</v>
      </c>
      <c r="U1681" s="197">
        <v>0</v>
      </c>
      <c r="V1681" s="198">
        <v>0</v>
      </c>
      <c r="W1681" s="198">
        <v>0</v>
      </c>
      <c r="X1681" s="197">
        <v>0</v>
      </c>
      <c r="Y1681" s="198">
        <v>0</v>
      </c>
      <c r="Z1681" s="199">
        <v>0</v>
      </c>
    </row>
    <row r="1682" spans="1:26" hidden="1">
      <c r="A1682" s="23">
        <f t="shared" si="169"/>
        <v>1676</v>
      </c>
      <c r="B1682" s="24">
        <f t="shared" si="170"/>
        <v>43</v>
      </c>
      <c r="C1682" s="24" t="str">
        <f t="shared" si="170"/>
        <v>Multi-Family Energy Efficiency Rebates</v>
      </c>
      <c r="D1682" s="24" t="str">
        <f t="shared" si="170"/>
        <v>Business, Consumer Low-Income</v>
      </c>
      <c r="E1682" s="24">
        <f t="shared" si="170"/>
        <v>2009</v>
      </c>
      <c r="F1682" s="25" t="str">
        <f t="shared" si="170"/>
        <v>Preliminary</v>
      </c>
      <c r="H1682" s="23">
        <f t="shared" si="168"/>
        <v>378</v>
      </c>
      <c r="I1682" s="25" t="s">
        <v>1442</v>
      </c>
      <c r="K1682" s="184">
        <v>0.505</v>
      </c>
      <c r="L1682" s="185">
        <v>1385.4949999999999</v>
      </c>
      <c r="M1682" s="185">
        <v>27709.9</v>
      </c>
      <c r="N1682" s="186">
        <v>0.35350000000000004</v>
      </c>
      <c r="O1682" s="185">
        <v>969.84649999999999</v>
      </c>
      <c r="P1682" s="185">
        <v>19396.93</v>
      </c>
      <c r="Q1682" s="187">
        <v>70</v>
      </c>
      <c r="R1682" s="188">
        <v>20</v>
      </c>
      <c r="T1682" s="184">
        <v>0</v>
      </c>
      <c r="U1682" s="189">
        <v>0</v>
      </c>
      <c r="V1682" s="185">
        <v>0</v>
      </c>
      <c r="W1682" s="185">
        <v>0</v>
      </c>
      <c r="X1682" s="189">
        <v>0</v>
      </c>
      <c r="Y1682" s="185">
        <v>0</v>
      </c>
      <c r="Z1682" s="190">
        <v>0</v>
      </c>
    </row>
    <row r="1683" spans="1:26" hidden="1">
      <c r="A1683" s="323">
        <f t="shared" si="169"/>
        <v>1677</v>
      </c>
      <c r="B1683" s="324">
        <f t="shared" si="170"/>
        <v>43</v>
      </c>
      <c r="C1683" s="324" t="str">
        <f t="shared" si="170"/>
        <v>Multi-Family Energy Efficiency Rebates</v>
      </c>
      <c r="D1683" s="324" t="str">
        <f t="shared" si="170"/>
        <v>Business, Consumer Low-Income</v>
      </c>
      <c r="E1683" s="324">
        <f t="shared" si="170"/>
        <v>2009</v>
      </c>
      <c r="F1683" s="325" t="str">
        <f t="shared" si="170"/>
        <v>Preliminary</v>
      </c>
      <c r="H1683" s="323">
        <f t="shared" si="168"/>
        <v>379</v>
      </c>
      <c r="I1683" s="325" t="s">
        <v>1443</v>
      </c>
      <c r="K1683" s="326">
        <v>0.313</v>
      </c>
      <c r="L1683" s="198">
        <v>-50</v>
      </c>
      <c r="M1683" s="198">
        <v>-1000</v>
      </c>
      <c r="N1683" s="327">
        <v>0.21909999999999999</v>
      </c>
      <c r="O1683" s="198">
        <v>-35</v>
      </c>
      <c r="P1683" s="198">
        <v>-700</v>
      </c>
      <c r="Q1683" s="328">
        <v>70</v>
      </c>
      <c r="R1683" s="329">
        <v>20</v>
      </c>
      <c r="T1683" s="326">
        <v>0</v>
      </c>
      <c r="U1683" s="197">
        <v>0</v>
      </c>
      <c r="V1683" s="198">
        <v>0</v>
      </c>
      <c r="W1683" s="198">
        <v>0</v>
      </c>
      <c r="X1683" s="197">
        <v>0</v>
      </c>
      <c r="Y1683" s="198">
        <v>0</v>
      </c>
      <c r="Z1683" s="199">
        <v>0</v>
      </c>
    </row>
    <row r="1684" spans="1:26" hidden="1">
      <c r="A1684" s="23">
        <f t="shared" si="169"/>
        <v>1678</v>
      </c>
      <c r="B1684" s="24">
        <f t="shared" si="170"/>
        <v>43</v>
      </c>
      <c r="C1684" s="24" t="str">
        <f t="shared" si="170"/>
        <v>Multi-Family Energy Efficiency Rebates</v>
      </c>
      <c r="D1684" s="24" t="str">
        <f t="shared" si="170"/>
        <v>Business, Consumer Low-Income</v>
      </c>
      <c r="E1684" s="24">
        <f t="shared" si="170"/>
        <v>2009</v>
      </c>
      <c r="F1684" s="25" t="str">
        <f t="shared" si="170"/>
        <v>Preliminary</v>
      </c>
      <c r="H1684" s="23">
        <f t="shared" si="168"/>
        <v>380</v>
      </c>
      <c r="I1684" s="25" t="s">
        <v>1444</v>
      </c>
      <c r="K1684" s="184">
        <v>1.35</v>
      </c>
      <c r="L1684" s="185">
        <v>1620</v>
      </c>
      <c r="M1684" s="185">
        <v>32400</v>
      </c>
      <c r="N1684" s="186">
        <v>0.94499999999999995</v>
      </c>
      <c r="O1684" s="185">
        <v>1134</v>
      </c>
      <c r="P1684" s="185">
        <v>22680</v>
      </c>
      <c r="Q1684" s="187">
        <v>70</v>
      </c>
      <c r="R1684" s="188">
        <v>20</v>
      </c>
      <c r="T1684" s="184">
        <v>0</v>
      </c>
      <c r="U1684" s="189">
        <v>0</v>
      </c>
      <c r="V1684" s="185">
        <v>0</v>
      </c>
      <c r="W1684" s="185">
        <v>0</v>
      </c>
      <c r="X1684" s="189">
        <v>0</v>
      </c>
      <c r="Y1684" s="185">
        <v>0</v>
      </c>
      <c r="Z1684" s="190">
        <v>0</v>
      </c>
    </row>
    <row r="1685" spans="1:26" hidden="1">
      <c r="A1685" s="323">
        <f t="shared" si="169"/>
        <v>1679</v>
      </c>
      <c r="B1685" s="324">
        <f t="shared" si="170"/>
        <v>43</v>
      </c>
      <c r="C1685" s="324" t="str">
        <f t="shared" si="170"/>
        <v>Multi-Family Energy Efficiency Rebates</v>
      </c>
      <c r="D1685" s="324" t="str">
        <f t="shared" si="170"/>
        <v>Business, Consumer Low-Income</v>
      </c>
      <c r="E1685" s="324">
        <f t="shared" si="170"/>
        <v>2009</v>
      </c>
      <c r="F1685" s="325" t="str">
        <f t="shared" si="170"/>
        <v>Preliminary</v>
      </c>
      <c r="H1685" s="323">
        <f t="shared" si="168"/>
        <v>381</v>
      </c>
      <c r="I1685" s="325" t="s">
        <v>1445</v>
      </c>
      <c r="K1685" s="326">
        <v>0</v>
      </c>
      <c r="L1685" s="198">
        <v>65.5</v>
      </c>
      <c r="M1685" s="198">
        <v>1310</v>
      </c>
      <c r="N1685" s="327">
        <v>0</v>
      </c>
      <c r="O1685" s="198">
        <v>45.85</v>
      </c>
      <c r="P1685" s="198">
        <v>917</v>
      </c>
      <c r="Q1685" s="328">
        <v>70</v>
      </c>
      <c r="R1685" s="329">
        <v>20</v>
      </c>
      <c r="T1685" s="326">
        <v>0</v>
      </c>
      <c r="U1685" s="197">
        <v>0</v>
      </c>
      <c r="V1685" s="198">
        <v>0</v>
      </c>
      <c r="W1685" s="198">
        <v>0</v>
      </c>
      <c r="X1685" s="197">
        <v>0</v>
      </c>
      <c r="Y1685" s="198">
        <v>0</v>
      </c>
      <c r="Z1685" s="199">
        <v>0</v>
      </c>
    </row>
    <row r="1686" spans="1:26" hidden="1">
      <c r="A1686" s="23">
        <f t="shared" si="169"/>
        <v>1680</v>
      </c>
      <c r="B1686" s="24">
        <f t="shared" si="170"/>
        <v>43</v>
      </c>
      <c r="C1686" s="24" t="str">
        <f t="shared" si="170"/>
        <v>Multi-Family Energy Efficiency Rebates</v>
      </c>
      <c r="D1686" s="24" t="str">
        <f t="shared" si="170"/>
        <v>Business, Consumer Low-Income</v>
      </c>
      <c r="E1686" s="24">
        <f t="shared" si="170"/>
        <v>2009</v>
      </c>
      <c r="F1686" s="25" t="str">
        <f t="shared" si="170"/>
        <v>Preliminary</v>
      </c>
      <c r="H1686" s="23">
        <f t="shared" si="168"/>
        <v>382</v>
      </c>
      <c r="I1686" s="25" t="s">
        <v>1446</v>
      </c>
      <c r="K1686" s="184">
        <v>0</v>
      </c>
      <c r="L1686" s="185">
        <v>838</v>
      </c>
      <c r="M1686" s="185">
        <v>16760</v>
      </c>
      <c r="N1686" s="186">
        <v>0</v>
      </c>
      <c r="O1686" s="185">
        <v>586.6</v>
      </c>
      <c r="P1686" s="185">
        <v>11732</v>
      </c>
      <c r="Q1686" s="187">
        <v>70</v>
      </c>
      <c r="R1686" s="188">
        <v>20</v>
      </c>
      <c r="T1686" s="184">
        <v>0</v>
      </c>
      <c r="U1686" s="189">
        <v>0</v>
      </c>
      <c r="V1686" s="185">
        <v>0</v>
      </c>
      <c r="W1686" s="185">
        <v>0</v>
      </c>
      <c r="X1686" s="189">
        <v>0</v>
      </c>
      <c r="Y1686" s="185">
        <v>0</v>
      </c>
      <c r="Z1686" s="190">
        <v>0</v>
      </c>
    </row>
    <row r="1687" spans="1:26" hidden="1">
      <c r="A1687" s="323">
        <f t="shared" si="169"/>
        <v>1681</v>
      </c>
      <c r="B1687" s="324">
        <f t="shared" si="170"/>
        <v>43</v>
      </c>
      <c r="C1687" s="324" t="str">
        <f t="shared" si="170"/>
        <v>Multi-Family Energy Efficiency Rebates</v>
      </c>
      <c r="D1687" s="324" t="str">
        <f t="shared" si="170"/>
        <v>Business, Consumer Low-Income</v>
      </c>
      <c r="E1687" s="324">
        <f t="shared" si="170"/>
        <v>2009</v>
      </c>
      <c r="F1687" s="325" t="str">
        <f t="shared" si="170"/>
        <v>Preliminary</v>
      </c>
      <c r="H1687" s="323">
        <f t="shared" si="168"/>
        <v>383</v>
      </c>
      <c r="I1687" s="325" t="s">
        <v>1447</v>
      </c>
      <c r="K1687" s="326">
        <v>0</v>
      </c>
      <c r="L1687" s="198">
        <v>838</v>
      </c>
      <c r="M1687" s="198">
        <v>16760</v>
      </c>
      <c r="N1687" s="327">
        <v>0</v>
      </c>
      <c r="O1687" s="198">
        <v>586.6</v>
      </c>
      <c r="P1687" s="198">
        <v>11732</v>
      </c>
      <c r="Q1687" s="328">
        <v>70</v>
      </c>
      <c r="R1687" s="329">
        <v>20</v>
      </c>
      <c r="T1687" s="326">
        <v>0</v>
      </c>
      <c r="U1687" s="197">
        <v>0</v>
      </c>
      <c r="V1687" s="198">
        <v>0</v>
      </c>
      <c r="W1687" s="198">
        <v>0</v>
      </c>
      <c r="X1687" s="197">
        <v>0</v>
      </c>
      <c r="Y1687" s="198">
        <v>0</v>
      </c>
      <c r="Z1687" s="199">
        <v>0</v>
      </c>
    </row>
    <row r="1688" spans="1:26" hidden="1">
      <c r="A1688" s="23">
        <f t="shared" si="169"/>
        <v>1682</v>
      </c>
      <c r="B1688" s="24">
        <f t="shared" si="170"/>
        <v>43</v>
      </c>
      <c r="C1688" s="24" t="str">
        <f t="shared" si="170"/>
        <v>Multi-Family Energy Efficiency Rebates</v>
      </c>
      <c r="D1688" s="24" t="str">
        <f t="shared" si="170"/>
        <v>Business, Consumer Low-Income</v>
      </c>
      <c r="E1688" s="24">
        <f t="shared" si="170"/>
        <v>2009</v>
      </c>
      <c r="F1688" s="25" t="str">
        <f t="shared" si="170"/>
        <v>Preliminary</v>
      </c>
      <c r="H1688" s="23">
        <f t="shared" si="168"/>
        <v>384</v>
      </c>
      <c r="I1688" s="25" t="s">
        <v>1448</v>
      </c>
      <c r="K1688" s="184">
        <v>0</v>
      </c>
      <c r="L1688" s="185">
        <v>28</v>
      </c>
      <c r="M1688" s="185">
        <v>560</v>
      </c>
      <c r="N1688" s="186">
        <v>0</v>
      </c>
      <c r="O1688" s="185">
        <v>19.600000000000001</v>
      </c>
      <c r="P1688" s="185">
        <v>392</v>
      </c>
      <c r="Q1688" s="187">
        <v>70</v>
      </c>
      <c r="R1688" s="188">
        <v>20</v>
      </c>
      <c r="T1688" s="184">
        <v>0</v>
      </c>
      <c r="U1688" s="189">
        <v>0</v>
      </c>
      <c r="V1688" s="185">
        <v>0</v>
      </c>
      <c r="W1688" s="185">
        <v>0</v>
      </c>
      <c r="X1688" s="189">
        <v>0</v>
      </c>
      <c r="Y1688" s="185">
        <v>0</v>
      </c>
      <c r="Z1688" s="190">
        <v>0</v>
      </c>
    </row>
    <row r="1689" spans="1:26" hidden="1">
      <c r="A1689" s="323">
        <f t="shared" si="169"/>
        <v>1683</v>
      </c>
      <c r="B1689" s="324">
        <f t="shared" si="170"/>
        <v>43</v>
      </c>
      <c r="C1689" s="324" t="str">
        <f t="shared" si="170"/>
        <v>Multi-Family Energy Efficiency Rebates</v>
      </c>
      <c r="D1689" s="324" t="str">
        <f t="shared" si="170"/>
        <v>Business, Consumer Low-Income</v>
      </c>
      <c r="E1689" s="324">
        <f t="shared" si="170"/>
        <v>2009</v>
      </c>
      <c r="F1689" s="325" t="str">
        <f t="shared" si="170"/>
        <v>Preliminary</v>
      </c>
      <c r="H1689" s="323">
        <f t="shared" si="168"/>
        <v>385</v>
      </c>
      <c r="I1689" s="325" t="s">
        <v>1449</v>
      </c>
      <c r="K1689" s="326">
        <v>7.0000000000000001E-3</v>
      </c>
      <c r="L1689" s="198">
        <v>68.8</v>
      </c>
      <c r="M1689" s="198">
        <v>1376</v>
      </c>
      <c r="N1689" s="327">
        <v>4.8999999999999998E-3</v>
      </c>
      <c r="O1689" s="198">
        <v>48.16</v>
      </c>
      <c r="P1689" s="198">
        <v>963.2</v>
      </c>
      <c r="Q1689" s="328">
        <v>70</v>
      </c>
      <c r="R1689" s="329">
        <v>20</v>
      </c>
      <c r="T1689" s="326">
        <v>0</v>
      </c>
      <c r="U1689" s="197">
        <v>0</v>
      </c>
      <c r="V1689" s="198">
        <v>0</v>
      </c>
      <c r="W1689" s="198">
        <v>0</v>
      </c>
      <c r="X1689" s="197">
        <v>0</v>
      </c>
      <c r="Y1689" s="198">
        <v>0</v>
      </c>
      <c r="Z1689" s="199">
        <v>0</v>
      </c>
    </row>
    <row r="1690" spans="1:26" hidden="1">
      <c r="A1690" s="23">
        <f t="shared" si="169"/>
        <v>1684</v>
      </c>
      <c r="B1690" s="24">
        <f t="shared" ref="B1690:F1705" si="171">B1689</f>
        <v>43</v>
      </c>
      <c r="C1690" s="24" t="str">
        <f t="shared" si="171"/>
        <v>Multi-Family Energy Efficiency Rebates</v>
      </c>
      <c r="D1690" s="24" t="str">
        <f t="shared" si="171"/>
        <v>Business, Consumer Low-Income</v>
      </c>
      <c r="E1690" s="24">
        <f t="shared" si="171"/>
        <v>2009</v>
      </c>
      <c r="F1690" s="25" t="str">
        <f t="shared" si="171"/>
        <v>Preliminary</v>
      </c>
      <c r="H1690" s="23">
        <f t="shared" si="168"/>
        <v>386</v>
      </c>
      <c r="I1690" s="25" t="s">
        <v>1450</v>
      </c>
      <c r="K1690" s="184">
        <v>0</v>
      </c>
      <c r="L1690" s="185">
        <v>89.8</v>
      </c>
      <c r="M1690" s="185">
        <v>1796</v>
      </c>
      <c r="N1690" s="186">
        <v>0</v>
      </c>
      <c r="O1690" s="185">
        <v>62.86</v>
      </c>
      <c r="P1690" s="185">
        <v>1257.2</v>
      </c>
      <c r="Q1690" s="187">
        <v>70</v>
      </c>
      <c r="R1690" s="188">
        <v>20</v>
      </c>
      <c r="T1690" s="184">
        <v>0</v>
      </c>
      <c r="U1690" s="189">
        <v>0</v>
      </c>
      <c r="V1690" s="185">
        <v>0</v>
      </c>
      <c r="W1690" s="185">
        <v>0</v>
      </c>
      <c r="X1690" s="189">
        <v>0</v>
      </c>
      <c r="Y1690" s="185">
        <v>0</v>
      </c>
      <c r="Z1690" s="190">
        <v>0</v>
      </c>
    </row>
    <row r="1691" spans="1:26" hidden="1">
      <c r="A1691" s="323">
        <f t="shared" si="169"/>
        <v>1685</v>
      </c>
      <c r="B1691" s="324">
        <f t="shared" si="171"/>
        <v>43</v>
      </c>
      <c r="C1691" s="324" t="str">
        <f t="shared" si="171"/>
        <v>Multi-Family Energy Efficiency Rebates</v>
      </c>
      <c r="D1691" s="324" t="str">
        <f t="shared" si="171"/>
        <v>Business, Consumer Low-Income</v>
      </c>
      <c r="E1691" s="324">
        <f t="shared" si="171"/>
        <v>2009</v>
      </c>
      <c r="F1691" s="325" t="str">
        <f t="shared" si="171"/>
        <v>Preliminary</v>
      </c>
      <c r="H1691" s="323">
        <f t="shared" si="168"/>
        <v>387</v>
      </c>
      <c r="I1691" s="325" t="s">
        <v>1451</v>
      </c>
      <c r="K1691" s="326">
        <v>1.6400000000000001E-2</v>
      </c>
      <c r="L1691" s="198">
        <v>95.575999999999993</v>
      </c>
      <c r="M1691" s="198">
        <v>1911.52</v>
      </c>
      <c r="N1691" s="327">
        <v>1.1480000000000001E-2</v>
      </c>
      <c r="O1691" s="198">
        <v>66.903199999999998</v>
      </c>
      <c r="P1691" s="198">
        <v>1338.0639999999999</v>
      </c>
      <c r="Q1691" s="328">
        <v>70</v>
      </c>
      <c r="R1691" s="329">
        <v>20</v>
      </c>
      <c r="T1691" s="326">
        <v>0</v>
      </c>
      <c r="U1691" s="197">
        <v>0</v>
      </c>
      <c r="V1691" s="198">
        <v>0</v>
      </c>
      <c r="W1691" s="198">
        <v>0</v>
      </c>
      <c r="X1691" s="197">
        <v>0</v>
      </c>
      <c r="Y1691" s="198">
        <v>0</v>
      </c>
      <c r="Z1691" s="199">
        <v>0</v>
      </c>
    </row>
    <row r="1692" spans="1:26" hidden="1">
      <c r="A1692" s="23">
        <f t="shared" si="169"/>
        <v>1686</v>
      </c>
      <c r="B1692" s="24">
        <f t="shared" si="171"/>
        <v>43</v>
      </c>
      <c r="C1692" s="24" t="str">
        <f t="shared" si="171"/>
        <v>Multi-Family Energy Efficiency Rebates</v>
      </c>
      <c r="D1692" s="24" t="str">
        <f t="shared" si="171"/>
        <v>Business, Consumer Low-Income</v>
      </c>
      <c r="E1692" s="24">
        <f t="shared" si="171"/>
        <v>2009</v>
      </c>
      <c r="F1692" s="25" t="str">
        <f t="shared" si="171"/>
        <v>Preliminary</v>
      </c>
      <c r="H1692" s="23">
        <f t="shared" si="168"/>
        <v>388</v>
      </c>
      <c r="I1692" s="25" t="s">
        <v>1452</v>
      </c>
      <c r="K1692" s="184">
        <v>0.6</v>
      </c>
      <c r="L1692" s="185">
        <v>1020</v>
      </c>
      <c r="M1692" s="185">
        <v>20400</v>
      </c>
      <c r="N1692" s="186">
        <v>0.42</v>
      </c>
      <c r="O1692" s="185">
        <v>714</v>
      </c>
      <c r="P1692" s="185">
        <v>14280</v>
      </c>
      <c r="Q1692" s="187">
        <v>70</v>
      </c>
      <c r="R1692" s="188">
        <v>20</v>
      </c>
      <c r="T1692" s="184">
        <v>0</v>
      </c>
      <c r="U1692" s="189">
        <v>0</v>
      </c>
      <c r="V1692" s="185">
        <v>0</v>
      </c>
      <c r="W1692" s="185">
        <v>0</v>
      </c>
      <c r="X1692" s="189">
        <v>0</v>
      </c>
      <c r="Y1692" s="185">
        <v>0</v>
      </c>
      <c r="Z1692" s="190">
        <v>0</v>
      </c>
    </row>
    <row r="1693" spans="1:26" hidden="1">
      <c r="A1693" s="323">
        <f t="shared" si="169"/>
        <v>1687</v>
      </c>
      <c r="B1693" s="324">
        <f t="shared" si="171"/>
        <v>43</v>
      </c>
      <c r="C1693" s="324" t="str">
        <f t="shared" si="171"/>
        <v>Multi-Family Energy Efficiency Rebates</v>
      </c>
      <c r="D1693" s="324" t="str">
        <f t="shared" si="171"/>
        <v>Business, Consumer Low-Income</v>
      </c>
      <c r="E1693" s="324">
        <f t="shared" si="171"/>
        <v>2009</v>
      </c>
      <c r="F1693" s="325" t="str">
        <f t="shared" si="171"/>
        <v>Preliminary</v>
      </c>
      <c r="H1693" s="323">
        <f t="shared" si="168"/>
        <v>389</v>
      </c>
      <c r="I1693" s="325" t="s">
        <v>1453</v>
      </c>
      <c r="K1693" s="326">
        <v>2.5000000000000001E-2</v>
      </c>
      <c r="L1693" s="198">
        <v>145.845</v>
      </c>
      <c r="M1693" s="198">
        <v>2916.9</v>
      </c>
      <c r="N1693" s="327">
        <v>1.7500000000000002E-2</v>
      </c>
      <c r="O1693" s="198">
        <v>102.0915</v>
      </c>
      <c r="P1693" s="198">
        <v>2041.83</v>
      </c>
      <c r="Q1693" s="328">
        <v>70</v>
      </c>
      <c r="R1693" s="329">
        <v>20</v>
      </c>
      <c r="T1693" s="326">
        <v>0</v>
      </c>
      <c r="U1693" s="197">
        <v>0</v>
      </c>
      <c r="V1693" s="198">
        <v>0</v>
      </c>
      <c r="W1693" s="198">
        <v>0</v>
      </c>
      <c r="X1693" s="197">
        <v>0</v>
      </c>
      <c r="Y1693" s="198">
        <v>0</v>
      </c>
      <c r="Z1693" s="199">
        <v>0</v>
      </c>
    </row>
    <row r="1694" spans="1:26" hidden="1">
      <c r="A1694" s="23">
        <f t="shared" si="169"/>
        <v>1688</v>
      </c>
      <c r="B1694" s="24">
        <f t="shared" si="171"/>
        <v>43</v>
      </c>
      <c r="C1694" s="24" t="str">
        <f t="shared" si="171"/>
        <v>Multi-Family Energy Efficiency Rebates</v>
      </c>
      <c r="D1694" s="24" t="str">
        <f t="shared" si="171"/>
        <v>Business, Consumer Low-Income</v>
      </c>
      <c r="E1694" s="24">
        <f t="shared" si="171"/>
        <v>2009</v>
      </c>
      <c r="F1694" s="25" t="str">
        <f t="shared" si="171"/>
        <v>Preliminary</v>
      </c>
      <c r="H1694" s="23">
        <f t="shared" si="168"/>
        <v>390</v>
      </c>
      <c r="I1694" s="25" t="s">
        <v>1454</v>
      </c>
      <c r="K1694" s="184">
        <v>5.3849999999999998</v>
      </c>
      <c r="L1694" s="185">
        <v>8440</v>
      </c>
      <c r="M1694" s="185">
        <v>168800</v>
      </c>
      <c r="N1694" s="186">
        <v>3.7694999999999999</v>
      </c>
      <c r="O1694" s="185">
        <v>5908</v>
      </c>
      <c r="P1694" s="185">
        <v>118160</v>
      </c>
      <c r="Q1694" s="187">
        <v>70</v>
      </c>
      <c r="R1694" s="188">
        <v>20</v>
      </c>
      <c r="T1694" s="184">
        <v>0</v>
      </c>
      <c r="U1694" s="189">
        <v>0</v>
      </c>
      <c r="V1694" s="185">
        <v>0</v>
      </c>
      <c r="W1694" s="185">
        <v>0</v>
      </c>
      <c r="X1694" s="189">
        <v>0</v>
      </c>
      <c r="Y1694" s="185">
        <v>0</v>
      </c>
      <c r="Z1694" s="190">
        <v>0</v>
      </c>
    </row>
    <row r="1695" spans="1:26" hidden="1">
      <c r="A1695" s="323">
        <f t="shared" si="169"/>
        <v>1689</v>
      </c>
      <c r="B1695" s="324">
        <f t="shared" si="171"/>
        <v>43</v>
      </c>
      <c r="C1695" s="324" t="str">
        <f t="shared" si="171"/>
        <v>Multi-Family Energy Efficiency Rebates</v>
      </c>
      <c r="D1695" s="324" t="str">
        <f t="shared" si="171"/>
        <v>Business, Consumer Low-Income</v>
      </c>
      <c r="E1695" s="324">
        <f t="shared" si="171"/>
        <v>2009</v>
      </c>
      <c r="F1695" s="325" t="str">
        <f t="shared" si="171"/>
        <v>Preliminary</v>
      </c>
      <c r="H1695" s="323">
        <f t="shared" si="168"/>
        <v>391</v>
      </c>
      <c r="I1695" s="325" t="s">
        <v>1455</v>
      </c>
      <c r="K1695" s="326">
        <v>0</v>
      </c>
      <c r="L1695" s="198">
        <v>185</v>
      </c>
      <c r="M1695" s="198">
        <v>3700</v>
      </c>
      <c r="N1695" s="327">
        <v>0</v>
      </c>
      <c r="O1695" s="198">
        <v>129.5</v>
      </c>
      <c r="P1695" s="198">
        <v>2590</v>
      </c>
      <c r="Q1695" s="328">
        <v>70</v>
      </c>
      <c r="R1695" s="329">
        <v>20</v>
      </c>
      <c r="T1695" s="326">
        <v>0</v>
      </c>
      <c r="U1695" s="197">
        <v>0</v>
      </c>
      <c r="V1695" s="198">
        <v>0</v>
      </c>
      <c r="W1695" s="198">
        <v>0</v>
      </c>
      <c r="X1695" s="197">
        <v>0</v>
      </c>
      <c r="Y1695" s="198">
        <v>0</v>
      </c>
      <c r="Z1695" s="199">
        <v>0</v>
      </c>
    </row>
    <row r="1696" spans="1:26" hidden="1">
      <c r="A1696" s="23">
        <f t="shared" si="169"/>
        <v>1690</v>
      </c>
      <c r="B1696" s="24">
        <f t="shared" si="171"/>
        <v>43</v>
      </c>
      <c r="C1696" s="24" t="str">
        <f t="shared" si="171"/>
        <v>Multi-Family Energy Efficiency Rebates</v>
      </c>
      <c r="D1696" s="24" t="str">
        <f t="shared" si="171"/>
        <v>Business, Consumer Low-Income</v>
      </c>
      <c r="E1696" s="24">
        <f t="shared" si="171"/>
        <v>2009</v>
      </c>
      <c r="F1696" s="25" t="str">
        <f t="shared" si="171"/>
        <v>Preliminary</v>
      </c>
      <c r="H1696" s="23">
        <f t="shared" si="168"/>
        <v>392</v>
      </c>
      <c r="I1696" s="25" t="s">
        <v>1456</v>
      </c>
      <c r="K1696" s="184">
        <v>2.5999999999999999E-2</v>
      </c>
      <c r="L1696" s="185">
        <v>115.7</v>
      </c>
      <c r="M1696" s="185">
        <v>2314</v>
      </c>
      <c r="N1696" s="186">
        <v>1.8199999999999997E-2</v>
      </c>
      <c r="O1696" s="185">
        <v>80.989999999999995</v>
      </c>
      <c r="P1696" s="185">
        <v>1619.8</v>
      </c>
      <c r="Q1696" s="187">
        <v>70</v>
      </c>
      <c r="R1696" s="188">
        <v>20</v>
      </c>
      <c r="T1696" s="184">
        <v>0</v>
      </c>
      <c r="U1696" s="189">
        <v>0</v>
      </c>
      <c r="V1696" s="185">
        <v>0</v>
      </c>
      <c r="W1696" s="185">
        <v>0</v>
      </c>
      <c r="X1696" s="189">
        <v>0</v>
      </c>
      <c r="Y1696" s="185">
        <v>0</v>
      </c>
      <c r="Z1696" s="190">
        <v>0</v>
      </c>
    </row>
    <row r="1697" spans="1:26" hidden="1">
      <c r="A1697" s="323">
        <f t="shared" si="169"/>
        <v>1691</v>
      </c>
      <c r="B1697" s="324">
        <f t="shared" si="171"/>
        <v>43</v>
      </c>
      <c r="C1697" s="324" t="str">
        <f t="shared" si="171"/>
        <v>Multi-Family Energy Efficiency Rebates</v>
      </c>
      <c r="D1697" s="324" t="str">
        <f t="shared" si="171"/>
        <v>Business, Consumer Low-Income</v>
      </c>
      <c r="E1697" s="324">
        <f t="shared" si="171"/>
        <v>2009</v>
      </c>
      <c r="F1697" s="325" t="str">
        <f t="shared" si="171"/>
        <v>Preliminary</v>
      </c>
      <c r="H1697" s="323">
        <f t="shared" si="168"/>
        <v>393</v>
      </c>
      <c r="I1697" s="325" t="s">
        <v>1457</v>
      </c>
      <c r="K1697" s="326">
        <v>7.6999999999999999E-2</v>
      </c>
      <c r="L1697" s="198">
        <v>342.65</v>
      </c>
      <c r="M1697" s="198">
        <v>6853</v>
      </c>
      <c r="N1697" s="327">
        <v>5.3899999999999997E-2</v>
      </c>
      <c r="O1697" s="198">
        <v>239.85499999999999</v>
      </c>
      <c r="P1697" s="198">
        <v>4797.1000000000004</v>
      </c>
      <c r="Q1697" s="328">
        <v>70</v>
      </c>
      <c r="R1697" s="329">
        <v>20</v>
      </c>
      <c r="T1697" s="326">
        <v>0</v>
      </c>
      <c r="U1697" s="197">
        <v>0</v>
      </c>
      <c r="V1697" s="198">
        <v>0</v>
      </c>
      <c r="W1697" s="198">
        <v>0</v>
      </c>
      <c r="X1697" s="197">
        <v>0</v>
      </c>
      <c r="Y1697" s="198">
        <v>0</v>
      </c>
      <c r="Z1697" s="199">
        <v>0</v>
      </c>
    </row>
    <row r="1698" spans="1:26" hidden="1">
      <c r="A1698" s="23">
        <f t="shared" si="169"/>
        <v>1692</v>
      </c>
      <c r="B1698" s="24">
        <f t="shared" si="171"/>
        <v>43</v>
      </c>
      <c r="C1698" s="24" t="str">
        <f t="shared" si="171"/>
        <v>Multi-Family Energy Efficiency Rebates</v>
      </c>
      <c r="D1698" s="24" t="str">
        <f t="shared" si="171"/>
        <v>Business, Consumer Low-Income</v>
      </c>
      <c r="E1698" s="24">
        <f t="shared" si="171"/>
        <v>2009</v>
      </c>
      <c r="F1698" s="25" t="str">
        <f t="shared" si="171"/>
        <v>Preliminary</v>
      </c>
      <c r="H1698" s="23">
        <f t="shared" si="168"/>
        <v>394</v>
      </c>
      <c r="I1698" s="25" t="s">
        <v>1458</v>
      </c>
      <c r="K1698" s="184">
        <v>4.5999999999999999E-2</v>
      </c>
      <c r="L1698" s="185">
        <v>204.7</v>
      </c>
      <c r="M1698" s="185">
        <v>4094</v>
      </c>
      <c r="N1698" s="186">
        <v>3.2199999999999999E-2</v>
      </c>
      <c r="O1698" s="185">
        <v>143.29</v>
      </c>
      <c r="P1698" s="185">
        <v>2865.8</v>
      </c>
      <c r="Q1698" s="187">
        <v>70</v>
      </c>
      <c r="R1698" s="188">
        <v>20</v>
      </c>
      <c r="T1698" s="184">
        <v>0</v>
      </c>
      <c r="U1698" s="189">
        <v>0</v>
      </c>
      <c r="V1698" s="185">
        <v>0</v>
      </c>
      <c r="W1698" s="185">
        <v>0</v>
      </c>
      <c r="X1698" s="189">
        <v>0</v>
      </c>
      <c r="Y1698" s="185">
        <v>0</v>
      </c>
      <c r="Z1698" s="190">
        <v>0</v>
      </c>
    </row>
    <row r="1699" spans="1:26" hidden="1">
      <c r="A1699" s="323">
        <f t="shared" si="169"/>
        <v>1693</v>
      </c>
      <c r="B1699" s="324">
        <f t="shared" si="171"/>
        <v>43</v>
      </c>
      <c r="C1699" s="324" t="str">
        <f t="shared" si="171"/>
        <v>Multi-Family Energy Efficiency Rebates</v>
      </c>
      <c r="D1699" s="324" t="str">
        <f t="shared" si="171"/>
        <v>Business, Consumer Low-Income</v>
      </c>
      <c r="E1699" s="324">
        <f t="shared" si="171"/>
        <v>2009</v>
      </c>
      <c r="F1699" s="325" t="str">
        <f t="shared" si="171"/>
        <v>Preliminary</v>
      </c>
      <c r="H1699" s="323">
        <f t="shared" si="168"/>
        <v>395</v>
      </c>
      <c r="I1699" s="325" t="s">
        <v>1459</v>
      </c>
      <c r="K1699" s="326">
        <v>2.9000000000000001E-2</v>
      </c>
      <c r="L1699" s="198">
        <v>129.05000000000001</v>
      </c>
      <c r="M1699" s="198">
        <v>2581</v>
      </c>
      <c r="N1699" s="327">
        <v>2.0300000000000002E-2</v>
      </c>
      <c r="O1699" s="198">
        <v>90.334999999999994</v>
      </c>
      <c r="P1699" s="198">
        <v>1806.7</v>
      </c>
      <c r="Q1699" s="328">
        <v>70</v>
      </c>
      <c r="R1699" s="329">
        <v>20</v>
      </c>
      <c r="T1699" s="326">
        <v>0</v>
      </c>
      <c r="U1699" s="197">
        <v>0</v>
      </c>
      <c r="V1699" s="198">
        <v>0</v>
      </c>
      <c r="W1699" s="198">
        <v>0</v>
      </c>
      <c r="X1699" s="197">
        <v>0</v>
      </c>
      <c r="Y1699" s="198">
        <v>0</v>
      </c>
      <c r="Z1699" s="199">
        <v>0</v>
      </c>
    </row>
    <row r="1700" spans="1:26" hidden="1">
      <c r="A1700" s="23">
        <f t="shared" si="169"/>
        <v>1694</v>
      </c>
      <c r="B1700" s="24">
        <f t="shared" si="171"/>
        <v>43</v>
      </c>
      <c r="C1700" s="24" t="str">
        <f t="shared" si="171"/>
        <v>Multi-Family Energy Efficiency Rebates</v>
      </c>
      <c r="D1700" s="24" t="str">
        <f t="shared" si="171"/>
        <v>Business, Consumer Low-Income</v>
      </c>
      <c r="E1700" s="24">
        <f t="shared" si="171"/>
        <v>2009</v>
      </c>
      <c r="F1700" s="25" t="str">
        <f t="shared" si="171"/>
        <v>Preliminary</v>
      </c>
      <c r="H1700" s="23">
        <f t="shared" si="168"/>
        <v>396</v>
      </c>
      <c r="I1700" s="25" t="s">
        <v>1460</v>
      </c>
      <c r="K1700" s="184">
        <v>4.4999999999999998E-2</v>
      </c>
      <c r="L1700" s="185">
        <v>200.25</v>
      </c>
      <c r="M1700" s="185">
        <v>4005</v>
      </c>
      <c r="N1700" s="186">
        <v>3.15E-2</v>
      </c>
      <c r="O1700" s="185">
        <v>140.17500000000001</v>
      </c>
      <c r="P1700" s="185">
        <v>2803.5</v>
      </c>
      <c r="Q1700" s="187">
        <v>70</v>
      </c>
      <c r="R1700" s="188">
        <v>20</v>
      </c>
      <c r="T1700" s="184">
        <v>0</v>
      </c>
      <c r="U1700" s="189">
        <v>0</v>
      </c>
      <c r="V1700" s="185">
        <v>0</v>
      </c>
      <c r="W1700" s="185">
        <v>0</v>
      </c>
      <c r="X1700" s="189">
        <v>0</v>
      </c>
      <c r="Y1700" s="185">
        <v>0</v>
      </c>
      <c r="Z1700" s="190">
        <v>0</v>
      </c>
    </row>
    <row r="1701" spans="1:26" hidden="1">
      <c r="A1701" s="323">
        <f t="shared" si="169"/>
        <v>1695</v>
      </c>
      <c r="B1701" s="324">
        <f t="shared" si="171"/>
        <v>43</v>
      </c>
      <c r="C1701" s="324" t="str">
        <f t="shared" si="171"/>
        <v>Multi-Family Energy Efficiency Rebates</v>
      </c>
      <c r="D1701" s="324" t="str">
        <f t="shared" si="171"/>
        <v>Business, Consumer Low-Income</v>
      </c>
      <c r="E1701" s="324">
        <f t="shared" si="171"/>
        <v>2009</v>
      </c>
      <c r="F1701" s="325" t="str">
        <f t="shared" si="171"/>
        <v>Preliminary</v>
      </c>
      <c r="H1701" s="323">
        <f t="shared" si="168"/>
        <v>397</v>
      </c>
      <c r="I1701" s="325" t="s">
        <v>1461</v>
      </c>
      <c r="K1701" s="326">
        <v>7.3999999999999996E-2</v>
      </c>
      <c r="L1701" s="198">
        <v>329.3</v>
      </c>
      <c r="M1701" s="198">
        <v>6586</v>
      </c>
      <c r="N1701" s="327">
        <v>5.1799999999999999E-2</v>
      </c>
      <c r="O1701" s="198">
        <v>230.51</v>
      </c>
      <c r="P1701" s="198">
        <v>4610.2</v>
      </c>
      <c r="Q1701" s="328">
        <v>70</v>
      </c>
      <c r="R1701" s="329">
        <v>20</v>
      </c>
      <c r="T1701" s="326">
        <v>0</v>
      </c>
      <c r="U1701" s="197">
        <v>0</v>
      </c>
      <c r="V1701" s="198">
        <v>0</v>
      </c>
      <c r="W1701" s="198">
        <v>0</v>
      </c>
      <c r="X1701" s="197">
        <v>0</v>
      </c>
      <c r="Y1701" s="198">
        <v>0</v>
      </c>
      <c r="Z1701" s="199">
        <v>0</v>
      </c>
    </row>
    <row r="1702" spans="1:26" hidden="1">
      <c r="A1702" s="23">
        <f t="shared" si="169"/>
        <v>1696</v>
      </c>
      <c r="B1702" s="24">
        <f t="shared" si="171"/>
        <v>43</v>
      </c>
      <c r="C1702" s="24" t="str">
        <f t="shared" si="171"/>
        <v>Multi-Family Energy Efficiency Rebates</v>
      </c>
      <c r="D1702" s="24" t="str">
        <f t="shared" si="171"/>
        <v>Business, Consumer Low-Income</v>
      </c>
      <c r="E1702" s="24">
        <f t="shared" si="171"/>
        <v>2009</v>
      </c>
      <c r="F1702" s="25" t="str">
        <f t="shared" si="171"/>
        <v>Preliminary</v>
      </c>
      <c r="H1702" s="23">
        <f t="shared" si="168"/>
        <v>398</v>
      </c>
      <c r="I1702" s="25" t="s">
        <v>1462</v>
      </c>
      <c r="K1702" s="184">
        <v>4.3999999999999997E-2</v>
      </c>
      <c r="L1702" s="185">
        <v>195.8</v>
      </c>
      <c r="M1702" s="185">
        <v>3916</v>
      </c>
      <c r="N1702" s="186">
        <v>3.0799999999999998E-2</v>
      </c>
      <c r="O1702" s="185">
        <v>137.06</v>
      </c>
      <c r="P1702" s="185">
        <v>2741.2</v>
      </c>
      <c r="Q1702" s="187">
        <v>70</v>
      </c>
      <c r="R1702" s="188">
        <v>20</v>
      </c>
      <c r="T1702" s="184">
        <v>0</v>
      </c>
      <c r="U1702" s="189">
        <v>0</v>
      </c>
      <c r="V1702" s="185">
        <v>0</v>
      </c>
      <c r="W1702" s="185">
        <v>0</v>
      </c>
      <c r="X1702" s="189">
        <v>0</v>
      </c>
      <c r="Y1702" s="185">
        <v>0</v>
      </c>
      <c r="Z1702" s="190">
        <v>0</v>
      </c>
    </row>
    <row r="1703" spans="1:26" hidden="1">
      <c r="A1703" s="323">
        <f t="shared" si="169"/>
        <v>1697</v>
      </c>
      <c r="B1703" s="324">
        <f t="shared" si="171"/>
        <v>43</v>
      </c>
      <c r="C1703" s="324" t="str">
        <f t="shared" si="171"/>
        <v>Multi-Family Energy Efficiency Rebates</v>
      </c>
      <c r="D1703" s="324" t="str">
        <f t="shared" si="171"/>
        <v>Business, Consumer Low-Income</v>
      </c>
      <c r="E1703" s="324">
        <f t="shared" si="171"/>
        <v>2009</v>
      </c>
      <c r="F1703" s="325" t="str">
        <f t="shared" si="171"/>
        <v>Preliminary</v>
      </c>
      <c r="H1703" s="323">
        <f t="shared" si="168"/>
        <v>399</v>
      </c>
      <c r="I1703" s="325" t="s">
        <v>1463</v>
      </c>
      <c r="K1703" s="326">
        <v>5.1999999999999998E-2</v>
      </c>
      <c r="L1703" s="198">
        <v>231.4</v>
      </c>
      <c r="M1703" s="198">
        <v>4628</v>
      </c>
      <c r="N1703" s="327">
        <v>3.6399999999999995E-2</v>
      </c>
      <c r="O1703" s="198">
        <v>161.97999999999999</v>
      </c>
      <c r="P1703" s="198">
        <v>3239.6</v>
      </c>
      <c r="Q1703" s="328">
        <v>70</v>
      </c>
      <c r="R1703" s="329">
        <v>20</v>
      </c>
      <c r="T1703" s="326">
        <v>0</v>
      </c>
      <c r="U1703" s="197">
        <v>0</v>
      </c>
      <c r="V1703" s="198">
        <v>0</v>
      </c>
      <c r="W1703" s="198">
        <v>0</v>
      </c>
      <c r="X1703" s="197">
        <v>0</v>
      </c>
      <c r="Y1703" s="198">
        <v>0</v>
      </c>
      <c r="Z1703" s="199">
        <v>0</v>
      </c>
    </row>
    <row r="1704" spans="1:26" hidden="1">
      <c r="A1704" s="23">
        <f t="shared" si="169"/>
        <v>1698</v>
      </c>
      <c r="B1704" s="24">
        <f t="shared" si="171"/>
        <v>43</v>
      </c>
      <c r="C1704" s="24" t="str">
        <f t="shared" si="171"/>
        <v>Multi-Family Energy Efficiency Rebates</v>
      </c>
      <c r="D1704" s="24" t="str">
        <f t="shared" si="171"/>
        <v>Business, Consumer Low-Income</v>
      </c>
      <c r="E1704" s="24">
        <f t="shared" si="171"/>
        <v>2009</v>
      </c>
      <c r="F1704" s="25" t="str">
        <f t="shared" si="171"/>
        <v>Preliminary</v>
      </c>
      <c r="H1704" s="23">
        <f t="shared" si="168"/>
        <v>400</v>
      </c>
      <c r="I1704" s="25" t="s">
        <v>1464</v>
      </c>
      <c r="K1704" s="184">
        <v>7.0000000000000007E-2</v>
      </c>
      <c r="L1704" s="185">
        <v>311.5</v>
      </c>
      <c r="M1704" s="185">
        <v>6230</v>
      </c>
      <c r="N1704" s="186">
        <v>4.9000000000000002E-2</v>
      </c>
      <c r="O1704" s="185">
        <v>218.05</v>
      </c>
      <c r="P1704" s="185">
        <v>4361</v>
      </c>
      <c r="Q1704" s="187">
        <v>70</v>
      </c>
      <c r="R1704" s="188">
        <v>20</v>
      </c>
      <c r="T1704" s="184">
        <v>0</v>
      </c>
      <c r="U1704" s="189">
        <v>0</v>
      </c>
      <c r="V1704" s="185">
        <v>0</v>
      </c>
      <c r="W1704" s="185">
        <v>0</v>
      </c>
      <c r="X1704" s="189">
        <v>0</v>
      </c>
      <c r="Y1704" s="185">
        <v>0</v>
      </c>
      <c r="Z1704" s="190">
        <v>0</v>
      </c>
    </row>
    <row r="1705" spans="1:26" hidden="1">
      <c r="A1705" s="323">
        <f t="shared" si="169"/>
        <v>1699</v>
      </c>
      <c r="B1705" s="324">
        <f t="shared" si="171"/>
        <v>43</v>
      </c>
      <c r="C1705" s="324" t="str">
        <f t="shared" si="171"/>
        <v>Multi-Family Energy Efficiency Rebates</v>
      </c>
      <c r="D1705" s="324" t="str">
        <f t="shared" si="171"/>
        <v>Business, Consumer Low-Income</v>
      </c>
      <c r="E1705" s="324">
        <f t="shared" si="171"/>
        <v>2009</v>
      </c>
      <c r="F1705" s="325" t="str">
        <f t="shared" si="171"/>
        <v>Preliminary</v>
      </c>
      <c r="H1705" s="323">
        <f t="shared" si="168"/>
        <v>401</v>
      </c>
      <c r="I1705" s="325" t="s">
        <v>1465</v>
      </c>
      <c r="K1705" s="326">
        <v>4.3999999999999997E-2</v>
      </c>
      <c r="L1705" s="198">
        <v>195.8</v>
      </c>
      <c r="M1705" s="198">
        <v>3916</v>
      </c>
      <c r="N1705" s="327">
        <v>3.0799999999999998E-2</v>
      </c>
      <c r="O1705" s="198">
        <v>137.06</v>
      </c>
      <c r="P1705" s="198">
        <v>2741.2</v>
      </c>
      <c r="Q1705" s="328">
        <v>70</v>
      </c>
      <c r="R1705" s="329">
        <v>20</v>
      </c>
      <c r="T1705" s="326">
        <v>0</v>
      </c>
      <c r="U1705" s="197">
        <v>0</v>
      </c>
      <c r="V1705" s="198">
        <v>0</v>
      </c>
      <c r="W1705" s="198">
        <v>0</v>
      </c>
      <c r="X1705" s="197">
        <v>0</v>
      </c>
      <c r="Y1705" s="198">
        <v>0</v>
      </c>
      <c r="Z1705" s="199">
        <v>0</v>
      </c>
    </row>
    <row r="1706" spans="1:26" hidden="1">
      <c r="A1706" s="23">
        <f t="shared" si="169"/>
        <v>1700</v>
      </c>
      <c r="B1706" s="24">
        <f t="shared" ref="B1706:F1721" si="172">B1705</f>
        <v>43</v>
      </c>
      <c r="C1706" s="24" t="str">
        <f t="shared" si="172"/>
        <v>Multi-Family Energy Efficiency Rebates</v>
      </c>
      <c r="D1706" s="24" t="str">
        <f t="shared" si="172"/>
        <v>Business, Consumer Low-Income</v>
      </c>
      <c r="E1706" s="24">
        <f t="shared" si="172"/>
        <v>2009</v>
      </c>
      <c r="F1706" s="25" t="str">
        <f t="shared" si="172"/>
        <v>Preliminary</v>
      </c>
      <c r="H1706" s="23">
        <f t="shared" si="168"/>
        <v>402</v>
      </c>
      <c r="I1706" s="25" t="s">
        <v>1466</v>
      </c>
      <c r="K1706" s="184">
        <v>5.6000000000000001E-2</v>
      </c>
      <c r="L1706" s="185">
        <v>249.2</v>
      </c>
      <c r="M1706" s="185">
        <v>4984</v>
      </c>
      <c r="N1706" s="186">
        <v>3.9199999999999999E-2</v>
      </c>
      <c r="O1706" s="185">
        <v>174.44</v>
      </c>
      <c r="P1706" s="185">
        <v>3488.8</v>
      </c>
      <c r="Q1706" s="187">
        <v>70</v>
      </c>
      <c r="R1706" s="188">
        <v>20</v>
      </c>
      <c r="T1706" s="184">
        <v>0</v>
      </c>
      <c r="U1706" s="189">
        <v>0</v>
      </c>
      <c r="V1706" s="185">
        <v>0</v>
      </c>
      <c r="W1706" s="185">
        <v>0</v>
      </c>
      <c r="X1706" s="189">
        <v>0</v>
      </c>
      <c r="Y1706" s="185">
        <v>0</v>
      </c>
      <c r="Z1706" s="190">
        <v>0</v>
      </c>
    </row>
    <row r="1707" spans="1:26" hidden="1">
      <c r="A1707" s="323">
        <f t="shared" si="169"/>
        <v>1701</v>
      </c>
      <c r="B1707" s="324">
        <f t="shared" si="172"/>
        <v>43</v>
      </c>
      <c r="C1707" s="324" t="str">
        <f t="shared" si="172"/>
        <v>Multi-Family Energy Efficiency Rebates</v>
      </c>
      <c r="D1707" s="324" t="str">
        <f t="shared" si="172"/>
        <v>Business, Consumer Low-Income</v>
      </c>
      <c r="E1707" s="324">
        <f t="shared" si="172"/>
        <v>2009</v>
      </c>
      <c r="F1707" s="325" t="str">
        <f t="shared" si="172"/>
        <v>Preliminary</v>
      </c>
      <c r="H1707" s="323">
        <f t="shared" si="168"/>
        <v>403</v>
      </c>
      <c r="I1707" s="325" t="s">
        <v>1467</v>
      </c>
      <c r="K1707" s="326">
        <v>7.1999999999999995E-2</v>
      </c>
      <c r="L1707" s="198">
        <v>320.39999999999998</v>
      </c>
      <c r="M1707" s="198">
        <v>6408</v>
      </c>
      <c r="N1707" s="327">
        <v>5.04E-2</v>
      </c>
      <c r="O1707" s="198">
        <v>224.28</v>
      </c>
      <c r="P1707" s="198">
        <v>4485.6000000000004</v>
      </c>
      <c r="Q1707" s="328">
        <v>70</v>
      </c>
      <c r="R1707" s="329">
        <v>20</v>
      </c>
      <c r="T1707" s="326">
        <v>0</v>
      </c>
      <c r="U1707" s="197">
        <v>0</v>
      </c>
      <c r="V1707" s="198">
        <v>0</v>
      </c>
      <c r="W1707" s="198">
        <v>0</v>
      </c>
      <c r="X1707" s="197">
        <v>0</v>
      </c>
      <c r="Y1707" s="198">
        <v>0</v>
      </c>
      <c r="Z1707" s="199">
        <v>0</v>
      </c>
    </row>
    <row r="1708" spans="1:26" hidden="1">
      <c r="A1708" s="23">
        <f t="shared" si="169"/>
        <v>1702</v>
      </c>
      <c r="B1708" s="24">
        <f t="shared" si="172"/>
        <v>43</v>
      </c>
      <c r="C1708" s="24" t="str">
        <f t="shared" si="172"/>
        <v>Multi-Family Energy Efficiency Rebates</v>
      </c>
      <c r="D1708" s="24" t="str">
        <f t="shared" si="172"/>
        <v>Business, Consumer Low-Income</v>
      </c>
      <c r="E1708" s="24">
        <f t="shared" si="172"/>
        <v>2009</v>
      </c>
      <c r="F1708" s="25" t="str">
        <f t="shared" si="172"/>
        <v>Preliminary</v>
      </c>
      <c r="H1708" s="23">
        <f t="shared" si="168"/>
        <v>404</v>
      </c>
      <c r="I1708" s="25" t="s">
        <v>1468</v>
      </c>
      <c r="K1708" s="184">
        <v>4.3999999999999997E-2</v>
      </c>
      <c r="L1708" s="185">
        <v>195.8</v>
      </c>
      <c r="M1708" s="185">
        <v>3916</v>
      </c>
      <c r="N1708" s="186">
        <v>3.0799999999999998E-2</v>
      </c>
      <c r="O1708" s="185">
        <v>137.06</v>
      </c>
      <c r="P1708" s="185">
        <v>2741.2</v>
      </c>
      <c r="Q1708" s="187">
        <v>70</v>
      </c>
      <c r="R1708" s="188">
        <v>20</v>
      </c>
      <c r="T1708" s="184">
        <v>0</v>
      </c>
      <c r="U1708" s="189">
        <v>0</v>
      </c>
      <c r="V1708" s="185">
        <v>0</v>
      </c>
      <c r="W1708" s="185">
        <v>0</v>
      </c>
      <c r="X1708" s="189">
        <v>0</v>
      </c>
      <c r="Y1708" s="185">
        <v>0</v>
      </c>
      <c r="Z1708" s="190">
        <v>0</v>
      </c>
    </row>
    <row r="1709" spans="1:26" hidden="1">
      <c r="A1709" s="323">
        <f t="shared" si="169"/>
        <v>1703</v>
      </c>
      <c r="B1709" s="324">
        <f t="shared" si="172"/>
        <v>43</v>
      </c>
      <c r="C1709" s="324" t="str">
        <f t="shared" si="172"/>
        <v>Multi-Family Energy Efficiency Rebates</v>
      </c>
      <c r="D1709" s="324" t="str">
        <f t="shared" si="172"/>
        <v>Business, Consumer Low-Income</v>
      </c>
      <c r="E1709" s="324">
        <f t="shared" si="172"/>
        <v>2009</v>
      </c>
      <c r="F1709" s="325" t="str">
        <f t="shared" si="172"/>
        <v>Preliminary</v>
      </c>
      <c r="H1709" s="323">
        <f t="shared" si="168"/>
        <v>405</v>
      </c>
      <c r="I1709" s="325" t="s">
        <v>1469</v>
      </c>
      <c r="K1709" s="326">
        <v>0.06</v>
      </c>
      <c r="L1709" s="198">
        <v>267</v>
      </c>
      <c r="M1709" s="198">
        <v>5340</v>
      </c>
      <c r="N1709" s="327">
        <v>4.2000000000000003E-2</v>
      </c>
      <c r="O1709" s="198">
        <v>186.9</v>
      </c>
      <c r="P1709" s="198">
        <v>3738</v>
      </c>
      <c r="Q1709" s="328">
        <v>70</v>
      </c>
      <c r="R1709" s="329">
        <v>20</v>
      </c>
      <c r="T1709" s="326">
        <v>0</v>
      </c>
      <c r="U1709" s="197">
        <v>0</v>
      </c>
      <c r="V1709" s="198">
        <v>0</v>
      </c>
      <c r="W1709" s="198">
        <v>0</v>
      </c>
      <c r="X1709" s="197">
        <v>0</v>
      </c>
      <c r="Y1709" s="198">
        <v>0</v>
      </c>
      <c r="Z1709" s="199">
        <v>0</v>
      </c>
    </row>
    <row r="1710" spans="1:26" hidden="1">
      <c r="A1710" s="23">
        <f t="shared" si="169"/>
        <v>1704</v>
      </c>
      <c r="B1710" s="24">
        <f t="shared" si="172"/>
        <v>43</v>
      </c>
      <c r="C1710" s="24" t="str">
        <f t="shared" si="172"/>
        <v>Multi-Family Energy Efficiency Rebates</v>
      </c>
      <c r="D1710" s="24" t="str">
        <f t="shared" si="172"/>
        <v>Business, Consumer Low-Income</v>
      </c>
      <c r="E1710" s="24">
        <f t="shared" si="172"/>
        <v>2009</v>
      </c>
      <c r="F1710" s="25" t="str">
        <f t="shared" si="172"/>
        <v>Preliminary</v>
      </c>
      <c r="H1710" s="23">
        <f t="shared" si="168"/>
        <v>406</v>
      </c>
      <c r="I1710" s="25" t="s">
        <v>1470</v>
      </c>
      <c r="K1710" s="184">
        <v>7.0999999999999994E-2</v>
      </c>
      <c r="L1710" s="185">
        <v>315.95</v>
      </c>
      <c r="M1710" s="185">
        <v>6319</v>
      </c>
      <c r="N1710" s="186">
        <v>4.9699999999999994E-2</v>
      </c>
      <c r="O1710" s="185">
        <v>221.16499999999999</v>
      </c>
      <c r="P1710" s="185">
        <v>4423.3</v>
      </c>
      <c r="Q1710" s="187">
        <v>70</v>
      </c>
      <c r="R1710" s="188">
        <v>20</v>
      </c>
      <c r="T1710" s="184">
        <v>0</v>
      </c>
      <c r="U1710" s="189">
        <v>0</v>
      </c>
      <c r="V1710" s="185">
        <v>0</v>
      </c>
      <c r="W1710" s="185">
        <v>0</v>
      </c>
      <c r="X1710" s="189">
        <v>0</v>
      </c>
      <c r="Y1710" s="185">
        <v>0</v>
      </c>
      <c r="Z1710" s="190">
        <v>0</v>
      </c>
    </row>
    <row r="1711" spans="1:26" hidden="1">
      <c r="A1711" s="323">
        <f t="shared" si="169"/>
        <v>1705</v>
      </c>
      <c r="B1711" s="324">
        <f t="shared" si="172"/>
        <v>43</v>
      </c>
      <c r="C1711" s="324" t="str">
        <f t="shared" si="172"/>
        <v>Multi-Family Energy Efficiency Rebates</v>
      </c>
      <c r="D1711" s="324" t="str">
        <f t="shared" si="172"/>
        <v>Business, Consumer Low-Income</v>
      </c>
      <c r="E1711" s="324">
        <f t="shared" si="172"/>
        <v>2009</v>
      </c>
      <c r="F1711" s="325" t="str">
        <f t="shared" si="172"/>
        <v>Preliminary</v>
      </c>
      <c r="H1711" s="323">
        <f t="shared" si="168"/>
        <v>407</v>
      </c>
      <c r="I1711" s="325" t="s">
        <v>1471</v>
      </c>
      <c r="K1711" s="326">
        <v>1.9E-2</v>
      </c>
      <c r="L1711" s="198">
        <v>84.55</v>
      </c>
      <c r="M1711" s="198">
        <v>1691</v>
      </c>
      <c r="N1711" s="327">
        <v>1.3300000000000001E-2</v>
      </c>
      <c r="O1711" s="198">
        <v>59.185000000000002</v>
      </c>
      <c r="P1711" s="198">
        <v>1183.7</v>
      </c>
      <c r="Q1711" s="328">
        <v>70</v>
      </c>
      <c r="R1711" s="329">
        <v>20</v>
      </c>
      <c r="T1711" s="326">
        <v>0</v>
      </c>
      <c r="U1711" s="197">
        <v>0</v>
      </c>
      <c r="V1711" s="198">
        <v>0</v>
      </c>
      <c r="W1711" s="198">
        <v>0</v>
      </c>
      <c r="X1711" s="197">
        <v>0</v>
      </c>
      <c r="Y1711" s="198">
        <v>0</v>
      </c>
      <c r="Z1711" s="199">
        <v>0</v>
      </c>
    </row>
    <row r="1712" spans="1:26" hidden="1">
      <c r="A1712" s="23">
        <f t="shared" si="169"/>
        <v>1706</v>
      </c>
      <c r="B1712" s="24">
        <f t="shared" si="172"/>
        <v>43</v>
      </c>
      <c r="C1712" s="24" t="str">
        <f t="shared" si="172"/>
        <v>Multi-Family Energy Efficiency Rebates</v>
      </c>
      <c r="D1712" s="24" t="str">
        <f t="shared" si="172"/>
        <v>Business, Consumer Low-Income</v>
      </c>
      <c r="E1712" s="24">
        <f t="shared" si="172"/>
        <v>2009</v>
      </c>
      <c r="F1712" s="25" t="str">
        <f t="shared" si="172"/>
        <v>Preliminary</v>
      </c>
      <c r="H1712" s="23">
        <f t="shared" si="168"/>
        <v>408</v>
      </c>
      <c r="I1712" s="25" t="s">
        <v>1472</v>
      </c>
      <c r="K1712" s="184">
        <v>2.7E-2</v>
      </c>
      <c r="L1712" s="185">
        <v>117.925</v>
      </c>
      <c r="M1712" s="185">
        <v>2358.5</v>
      </c>
      <c r="N1712" s="186">
        <v>1.89E-2</v>
      </c>
      <c r="O1712" s="185">
        <v>82.547499999999999</v>
      </c>
      <c r="P1712" s="185">
        <v>1650.95</v>
      </c>
      <c r="Q1712" s="187">
        <v>70</v>
      </c>
      <c r="R1712" s="188">
        <v>20</v>
      </c>
      <c r="T1712" s="184">
        <v>0</v>
      </c>
      <c r="U1712" s="189">
        <v>0</v>
      </c>
      <c r="V1712" s="185">
        <v>0</v>
      </c>
      <c r="W1712" s="185">
        <v>0</v>
      </c>
      <c r="X1712" s="189">
        <v>0</v>
      </c>
      <c r="Y1712" s="185">
        <v>0</v>
      </c>
      <c r="Z1712" s="190">
        <v>0</v>
      </c>
    </row>
    <row r="1713" spans="1:26" hidden="1">
      <c r="A1713" s="323">
        <f t="shared" si="169"/>
        <v>1707</v>
      </c>
      <c r="B1713" s="324">
        <f t="shared" si="172"/>
        <v>43</v>
      </c>
      <c r="C1713" s="324" t="str">
        <f t="shared" si="172"/>
        <v>Multi-Family Energy Efficiency Rebates</v>
      </c>
      <c r="D1713" s="324" t="str">
        <f t="shared" si="172"/>
        <v>Business, Consumer Low-Income</v>
      </c>
      <c r="E1713" s="324">
        <f t="shared" si="172"/>
        <v>2009</v>
      </c>
      <c r="F1713" s="325" t="str">
        <f t="shared" si="172"/>
        <v>Preliminary</v>
      </c>
      <c r="H1713" s="323">
        <f t="shared" si="168"/>
        <v>409</v>
      </c>
      <c r="I1713" s="325" t="s">
        <v>1473</v>
      </c>
      <c r="K1713" s="326">
        <v>4.4999999999999998E-2</v>
      </c>
      <c r="L1713" s="198">
        <v>200.25</v>
      </c>
      <c r="M1713" s="198">
        <v>4005</v>
      </c>
      <c r="N1713" s="327">
        <v>3.15E-2</v>
      </c>
      <c r="O1713" s="198">
        <v>140.17500000000001</v>
      </c>
      <c r="P1713" s="198">
        <v>2803.5</v>
      </c>
      <c r="Q1713" s="328">
        <v>70</v>
      </c>
      <c r="R1713" s="329">
        <v>20</v>
      </c>
      <c r="T1713" s="326">
        <v>0</v>
      </c>
      <c r="U1713" s="197">
        <v>0</v>
      </c>
      <c r="V1713" s="198">
        <v>0</v>
      </c>
      <c r="W1713" s="198">
        <v>0</v>
      </c>
      <c r="X1713" s="197">
        <v>0</v>
      </c>
      <c r="Y1713" s="198">
        <v>0</v>
      </c>
      <c r="Z1713" s="199">
        <v>0</v>
      </c>
    </row>
    <row r="1714" spans="1:26" hidden="1">
      <c r="A1714" s="23">
        <f t="shared" si="169"/>
        <v>1708</v>
      </c>
      <c r="B1714" s="24">
        <f t="shared" si="172"/>
        <v>43</v>
      </c>
      <c r="C1714" s="24" t="str">
        <f t="shared" si="172"/>
        <v>Multi-Family Energy Efficiency Rebates</v>
      </c>
      <c r="D1714" s="24" t="str">
        <f t="shared" si="172"/>
        <v>Business, Consumer Low-Income</v>
      </c>
      <c r="E1714" s="24">
        <f t="shared" si="172"/>
        <v>2009</v>
      </c>
      <c r="F1714" s="25" t="str">
        <f t="shared" si="172"/>
        <v>Preliminary</v>
      </c>
      <c r="H1714" s="23">
        <f t="shared" si="168"/>
        <v>410</v>
      </c>
      <c r="I1714" s="25" t="s">
        <v>1474</v>
      </c>
      <c r="K1714" s="184">
        <v>0.05</v>
      </c>
      <c r="L1714" s="185">
        <v>222.5</v>
      </c>
      <c r="M1714" s="185">
        <v>4450</v>
      </c>
      <c r="N1714" s="186">
        <v>3.5000000000000003E-2</v>
      </c>
      <c r="O1714" s="185">
        <v>155.75</v>
      </c>
      <c r="P1714" s="185">
        <v>3115</v>
      </c>
      <c r="Q1714" s="187">
        <v>70</v>
      </c>
      <c r="R1714" s="188">
        <v>20</v>
      </c>
      <c r="T1714" s="184">
        <v>0</v>
      </c>
      <c r="U1714" s="189">
        <v>0</v>
      </c>
      <c r="V1714" s="185">
        <v>0</v>
      </c>
      <c r="W1714" s="185">
        <v>0</v>
      </c>
      <c r="X1714" s="189">
        <v>0</v>
      </c>
      <c r="Y1714" s="185">
        <v>0</v>
      </c>
      <c r="Z1714" s="190">
        <v>0</v>
      </c>
    </row>
    <row r="1715" spans="1:26" hidden="1">
      <c r="A1715" s="323">
        <f t="shared" si="169"/>
        <v>1709</v>
      </c>
      <c r="B1715" s="324">
        <f t="shared" si="172"/>
        <v>43</v>
      </c>
      <c r="C1715" s="324" t="str">
        <f t="shared" si="172"/>
        <v>Multi-Family Energy Efficiency Rebates</v>
      </c>
      <c r="D1715" s="324" t="str">
        <f t="shared" si="172"/>
        <v>Business, Consumer Low-Income</v>
      </c>
      <c r="E1715" s="324">
        <f t="shared" si="172"/>
        <v>2009</v>
      </c>
      <c r="F1715" s="325" t="str">
        <f t="shared" si="172"/>
        <v>Preliminary</v>
      </c>
      <c r="H1715" s="323">
        <f t="shared" si="168"/>
        <v>411</v>
      </c>
      <c r="I1715" s="325" t="s">
        <v>1475</v>
      </c>
      <c r="K1715" s="326">
        <v>2.1000000000000001E-2</v>
      </c>
      <c r="L1715" s="198">
        <v>93.45</v>
      </c>
      <c r="M1715" s="198">
        <v>1869</v>
      </c>
      <c r="N1715" s="327">
        <v>1.4700000000000001E-2</v>
      </c>
      <c r="O1715" s="198">
        <v>65.415000000000006</v>
      </c>
      <c r="P1715" s="198">
        <v>1308.3</v>
      </c>
      <c r="Q1715" s="328">
        <v>70</v>
      </c>
      <c r="R1715" s="329">
        <v>20</v>
      </c>
      <c r="T1715" s="326">
        <v>0</v>
      </c>
      <c r="U1715" s="197">
        <v>0</v>
      </c>
      <c r="V1715" s="198">
        <v>0</v>
      </c>
      <c r="W1715" s="198">
        <v>0</v>
      </c>
      <c r="X1715" s="197">
        <v>0</v>
      </c>
      <c r="Y1715" s="198">
        <v>0</v>
      </c>
      <c r="Z1715" s="199">
        <v>0</v>
      </c>
    </row>
    <row r="1716" spans="1:26" hidden="1">
      <c r="A1716" s="23">
        <f t="shared" si="169"/>
        <v>1710</v>
      </c>
      <c r="B1716" s="24">
        <f t="shared" si="172"/>
        <v>43</v>
      </c>
      <c r="C1716" s="24" t="str">
        <f t="shared" si="172"/>
        <v>Multi-Family Energy Efficiency Rebates</v>
      </c>
      <c r="D1716" s="24" t="str">
        <f t="shared" si="172"/>
        <v>Business, Consumer Low-Income</v>
      </c>
      <c r="E1716" s="24">
        <f t="shared" si="172"/>
        <v>2009</v>
      </c>
      <c r="F1716" s="25" t="str">
        <f t="shared" si="172"/>
        <v>Preliminary</v>
      </c>
      <c r="H1716" s="23">
        <f t="shared" si="168"/>
        <v>412</v>
      </c>
      <c r="I1716" s="25" t="s">
        <v>1476</v>
      </c>
      <c r="K1716" s="184">
        <v>0.03</v>
      </c>
      <c r="L1716" s="185">
        <v>131.27500000000001</v>
      </c>
      <c r="M1716" s="185">
        <v>2625.5</v>
      </c>
      <c r="N1716" s="186">
        <v>2.1000000000000001E-2</v>
      </c>
      <c r="O1716" s="185">
        <v>91.892499999999998</v>
      </c>
      <c r="P1716" s="185">
        <v>1837.85</v>
      </c>
      <c r="Q1716" s="187">
        <v>70</v>
      </c>
      <c r="R1716" s="188">
        <v>20</v>
      </c>
      <c r="T1716" s="184">
        <v>0</v>
      </c>
      <c r="U1716" s="189">
        <v>0</v>
      </c>
      <c r="V1716" s="185">
        <v>0</v>
      </c>
      <c r="W1716" s="185">
        <v>0</v>
      </c>
      <c r="X1716" s="189">
        <v>0</v>
      </c>
      <c r="Y1716" s="185">
        <v>0</v>
      </c>
      <c r="Z1716" s="190">
        <v>0</v>
      </c>
    </row>
    <row r="1717" spans="1:26" hidden="1">
      <c r="A1717" s="323">
        <f t="shared" si="169"/>
        <v>1711</v>
      </c>
      <c r="B1717" s="324">
        <f t="shared" si="172"/>
        <v>43</v>
      </c>
      <c r="C1717" s="324" t="str">
        <f t="shared" si="172"/>
        <v>Multi-Family Energy Efficiency Rebates</v>
      </c>
      <c r="D1717" s="324" t="str">
        <f t="shared" si="172"/>
        <v>Business, Consumer Low-Income</v>
      </c>
      <c r="E1717" s="324">
        <f t="shared" si="172"/>
        <v>2009</v>
      </c>
      <c r="F1717" s="325" t="str">
        <f t="shared" si="172"/>
        <v>Preliminary</v>
      </c>
      <c r="H1717" s="323">
        <f t="shared" si="168"/>
        <v>413</v>
      </c>
      <c r="I1717" s="325" t="s">
        <v>1477</v>
      </c>
      <c r="K1717" s="326">
        <v>4.4999999999999998E-2</v>
      </c>
      <c r="L1717" s="198">
        <v>200.25</v>
      </c>
      <c r="M1717" s="198">
        <v>4005</v>
      </c>
      <c r="N1717" s="327">
        <v>3.15E-2</v>
      </c>
      <c r="O1717" s="198">
        <v>140.17500000000001</v>
      </c>
      <c r="P1717" s="198">
        <v>2803.5</v>
      </c>
      <c r="Q1717" s="328">
        <v>70</v>
      </c>
      <c r="R1717" s="329">
        <v>20</v>
      </c>
      <c r="T1717" s="326">
        <v>0</v>
      </c>
      <c r="U1717" s="197">
        <v>0</v>
      </c>
      <c r="V1717" s="198">
        <v>0</v>
      </c>
      <c r="W1717" s="198">
        <v>0</v>
      </c>
      <c r="X1717" s="197">
        <v>0</v>
      </c>
      <c r="Y1717" s="198">
        <v>0</v>
      </c>
      <c r="Z1717" s="199">
        <v>0</v>
      </c>
    </row>
    <row r="1718" spans="1:26" hidden="1">
      <c r="A1718" s="23">
        <f t="shared" si="169"/>
        <v>1712</v>
      </c>
      <c r="B1718" s="24">
        <f t="shared" si="172"/>
        <v>43</v>
      </c>
      <c r="C1718" s="24" t="str">
        <f t="shared" si="172"/>
        <v>Multi-Family Energy Efficiency Rebates</v>
      </c>
      <c r="D1718" s="24" t="str">
        <f t="shared" si="172"/>
        <v>Business, Consumer Low-Income</v>
      </c>
      <c r="E1718" s="24">
        <f t="shared" si="172"/>
        <v>2009</v>
      </c>
      <c r="F1718" s="25" t="str">
        <f t="shared" si="172"/>
        <v>Preliminary</v>
      </c>
      <c r="H1718" s="23">
        <f t="shared" si="168"/>
        <v>414</v>
      </c>
      <c r="I1718" s="25" t="s">
        <v>1478</v>
      </c>
      <c r="K1718" s="184">
        <v>5.2999999999999999E-2</v>
      </c>
      <c r="L1718" s="185">
        <v>235.85</v>
      </c>
      <c r="M1718" s="185">
        <v>4717</v>
      </c>
      <c r="N1718" s="186">
        <v>3.7100000000000001E-2</v>
      </c>
      <c r="O1718" s="185">
        <v>165.095</v>
      </c>
      <c r="P1718" s="185">
        <v>3301.9</v>
      </c>
      <c r="Q1718" s="187">
        <v>70</v>
      </c>
      <c r="R1718" s="188">
        <v>20</v>
      </c>
      <c r="T1718" s="184">
        <v>0</v>
      </c>
      <c r="U1718" s="189">
        <v>0</v>
      </c>
      <c r="V1718" s="185">
        <v>0</v>
      </c>
      <c r="W1718" s="185">
        <v>0</v>
      </c>
      <c r="X1718" s="189">
        <v>0</v>
      </c>
      <c r="Y1718" s="185">
        <v>0</v>
      </c>
      <c r="Z1718" s="190">
        <v>0</v>
      </c>
    </row>
    <row r="1719" spans="1:26" hidden="1">
      <c r="A1719" s="323">
        <f t="shared" si="169"/>
        <v>1713</v>
      </c>
      <c r="B1719" s="324">
        <f t="shared" si="172"/>
        <v>43</v>
      </c>
      <c r="C1719" s="324" t="str">
        <f t="shared" si="172"/>
        <v>Multi-Family Energy Efficiency Rebates</v>
      </c>
      <c r="D1719" s="324" t="str">
        <f t="shared" si="172"/>
        <v>Business, Consumer Low-Income</v>
      </c>
      <c r="E1719" s="324">
        <f t="shared" si="172"/>
        <v>2009</v>
      </c>
      <c r="F1719" s="325" t="str">
        <f t="shared" si="172"/>
        <v>Preliminary</v>
      </c>
      <c r="H1719" s="323">
        <f t="shared" si="168"/>
        <v>415</v>
      </c>
      <c r="I1719" s="325" t="s">
        <v>1479</v>
      </c>
      <c r="K1719" s="326">
        <v>0.15</v>
      </c>
      <c r="L1719" s="198">
        <v>667.5</v>
      </c>
      <c r="M1719" s="198">
        <v>13350</v>
      </c>
      <c r="N1719" s="327">
        <v>0.105</v>
      </c>
      <c r="O1719" s="198">
        <v>467.25</v>
      </c>
      <c r="P1719" s="198">
        <v>9345</v>
      </c>
      <c r="Q1719" s="328">
        <v>70</v>
      </c>
      <c r="R1719" s="329">
        <v>20</v>
      </c>
      <c r="T1719" s="326">
        <v>0</v>
      </c>
      <c r="U1719" s="197">
        <v>0</v>
      </c>
      <c r="V1719" s="198">
        <v>0</v>
      </c>
      <c r="W1719" s="198">
        <v>0</v>
      </c>
      <c r="X1719" s="197">
        <v>0</v>
      </c>
      <c r="Y1719" s="198">
        <v>0</v>
      </c>
      <c r="Z1719" s="199">
        <v>0</v>
      </c>
    </row>
    <row r="1720" spans="1:26" hidden="1">
      <c r="A1720" s="23">
        <f t="shared" si="169"/>
        <v>1714</v>
      </c>
      <c r="B1720" s="24">
        <f t="shared" si="172"/>
        <v>43</v>
      </c>
      <c r="C1720" s="24" t="str">
        <f t="shared" si="172"/>
        <v>Multi-Family Energy Efficiency Rebates</v>
      </c>
      <c r="D1720" s="24" t="str">
        <f t="shared" si="172"/>
        <v>Business, Consumer Low-Income</v>
      </c>
      <c r="E1720" s="24">
        <f t="shared" si="172"/>
        <v>2009</v>
      </c>
      <c r="F1720" s="25" t="str">
        <f t="shared" si="172"/>
        <v>Preliminary</v>
      </c>
      <c r="H1720" s="23">
        <f t="shared" si="168"/>
        <v>416</v>
      </c>
      <c r="I1720" s="25" t="s">
        <v>1480</v>
      </c>
      <c r="K1720" s="184">
        <v>0.22800000000000001</v>
      </c>
      <c r="L1720" s="185">
        <v>1014.6</v>
      </c>
      <c r="M1720" s="185">
        <v>20292</v>
      </c>
      <c r="N1720" s="186">
        <v>0.15960000000000002</v>
      </c>
      <c r="O1720" s="185">
        <v>710.22</v>
      </c>
      <c r="P1720" s="185">
        <v>14204.4</v>
      </c>
      <c r="Q1720" s="187">
        <v>70</v>
      </c>
      <c r="R1720" s="188">
        <v>20</v>
      </c>
      <c r="T1720" s="184">
        <v>0</v>
      </c>
      <c r="U1720" s="189">
        <v>0</v>
      </c>
      <c r="V1720" s="185">
        <v>0</v>
      </c>
      <c r="W1720" s="185">
        <v>0</v>
      </c>
      <c r="X1720" s="189">
        <v>0</v>
      </c>
      <c r="Y1720" s="185">
        <v>0</v>
      </c>
      <c r="Z1720" s="190">
        <v>0</v>
      </c>
    </row>
    <row r="1721" spans="1:26" hidden="1">
      <c r="A1721" s="323">
        <f t="shared" si="169"/>
        <v>1715</v>
      </c>
      <c r="B1721" s="324">
        <f t="shared" si="172"/>
        <v>43</v>
      </c>
      <c r="C1721" s="324" t="str">
        <f t="shared" si="172"/>
        <v>Multi-Family Energy Efficiency Rebates</v>
      </c>
      <c r="D1721" s="324" t="str">
        <f t="shared" si="172"/>
        <v>Business, Consumer Low-Income</v>
      </c>
      <c r="E1721" s="324">
        <f t="shared" si="172"/>
        <v>2009</v>
      </c>
      <c r="F1721" s="325" t="str">
        <f t="shared" si="172"/>
        <v>Preliminary</v>
      </c>
      <c r="H1721" s="323">
        <f t="shared" si="168"/>
        <v>417</v>
      </c>
      <c r="I1721" s="325" t="s">
        <v>1481</v>
      </c>
      <c r="K1721" s="326">
        <v>0.19700000000000001</v>
      </c>
      <c r="L1721" s="198">
        <v>876.65</v>
      </c>
      <c r="M1721" s="198">
        <v>17533</v>
      </c>
      <c r="N1721" s="327">
        <v>0.13790000000000002</v>
      </c>
      <c r="O1721" s="198">
        <v>613.65499999999997</v>
      </c>
      <c r="P1721" s="198">
        <v>12273.1</v>
      </c>
      <c r="Q1721" s="328">
        <v>70</v>
      </c>
      <c r="R1721" s="329">
        <v>20</v>
      </c>
      <c r="T1721" s="326">
        <v>0</v>
      </c>
      <c r="U1721" s="197">
        <v>0</v>
      </c>
      <c r="V1721" s="198">
        <v>0</v>
      </c>
      <c r="W1721" s="198">
        <v>0</v>
      </c>
      <c r="X1721" s="197">
        <v>0</v>
      </c>
      <c r="Y1721" s="198">
        <v>0</v>
      </c>
      <c r="Z1721" s="199">
        <v>0</v>
      </c>
    </row>
    <row r="1722" spans="1:26" hidden="1">
      <c r="A1722" s="23">
        <f t="shared" si="169"/>
        <v>1716</v>
      </c>
      <c r="B1722" s="24">
        <f t="shared" ref="B1722:F1737" si="173">B1721</f>
        <v>43</v>
      </c>
      <c r="C1722" s="24" t="str">
        <f t="shared" si="173"/>
        <v>Multi-Family Energy Efficiency Rebates</v>
      </c>
      <c r="D1722" s="24" t="str">
        <f t="shared" si="173"/>
        <v>Business, Consumer Low-Income</v>
      </c>
      <c r="E1722" s="24">
        <f t="shared" si="173"/>
        <v>2009</v>
      </c>
      <c r="F1722" s="25" t="str">
        <f t="shared" si="173"/>
        <v>Preliminary</v>
      </c>
      <c r="H1722" s="23">
        <f t="shared" si="168"/>
        <v>418</v>
      </c>
      <c r="I1722" s="25" t="s">
        <v>1482</v>
      </c>
      <c r="K1722" s="184">
        <v>0.17</v>
      </c>
      <c r="L1722" s="185">
        <v>756.5</v>
      </c>
      <c r="M1722" s="185">
        <v>15130</v>
      </c>
      <c r="N1722" s="186">
        <v>0.11900000000000001</v>
      </c>
      <c r="O1722" s="185">
        <v>529.54999999999995</v>
      </c>
      <c r="P1722" s="185">
        <v>10591</v>
      </c>
      <c r="Q1722" s="187">
        <v>70</v>
      </c>
      <c r="R1722" s="188">
        <v>20</v>
      </c>
      <c r="T1722" s="184">
        <v>0</v>
      </c>
      <c r="U1722" s="189">
        <v>0</v>
      </c>
      <c r="V1722" s="185">
        <v>0</v>
      </c>
      <c r="W1722" s="185">
        <v>0</v>
      </c>
      <c r="X1722" s="189">
        <v>0</v>
      </c>
      <c r="Y1722" s="185">
        <v>0</v>
      </c>
      <c r="Z1722" s="190">
        <v>0</v>
      </c>
    </row>
    <row r="1723" spans="1:26" hidden="1">
      <c r="A1723" s="323">
        <f t="shared" si="169"/>
        <v>1717</v>
      </c>
      <c r="B1723" s="324">
        <f t="shared" si="173"/>
        <v>43</v>
      </c>
      <c r="C1723" s="324" t="str">
        <f t="shared" si="173"/>
        <v>Multi-Family Energy Efficiency Rebates</v>
      </c>
      <c r="D1723" s="324" t="str">
        <f t="shared" si="173"/>
        <v>Business, Consumer Low-Income</v>
      </c>
      <c r="E1723" s="324">
        <f t="shared" si="173"/>
        <v>2009</v>
      </c>
      <c r="F1723" s="325" t="str">
        <f t="shared" si="173"/>
        <v>Preliminary</v>
      </c>
      <c r="H1723" s="323">
        <f t="shared" si="168"/>
        <v>419</v>
      </c>
      <c r="I1723" s="325" t="s">
        <v>1483</v>
      </c>
      <c r="K1723" s="326">
        <v>0.23899999999999999</v>
      </c>
      <c r="L1723" s="198">
        <v>1063.55</v>
      </c>
      <c r="M1723" s="198">
        <v>21271</v>
      </c>
      <c r="N1723" s="327">
        <v>0.1673</v>
      </c>
      <c r="O1723" s="198">
        <v>744.48500000000001</v>
      </c>
      <c r="P1723" s="198">
        <v>14889.7</v>
      </c>
      <c r="Q1723" s="328">
        <v>70</v>
      </c>
      <c r="R1723" s="329">
        <v>20</v>
      </c>
      <c r="T1723" s="326">
        <v>0</v>
      </c>
      <c r="U1723" s="197">
        <v>0</v>
      </c>
      <c r="V1723" s="198">
        <v>0</v>
      </c>
      <c r="W1723" s="198">
        <v>0</v>
      </c>
      <c r="X1723" s="197">
        <v>0</v>
      </c>
      <c r="Y1723" s="198">
        <v>0</v>
      </c>
      <c r="Z1723" s="199">
        <v>0</v>
      </c>
    </row>
    <row r="1724" spans="1:26" hidden="1">
      <c r="A1724" s="23">
        <f t="shared" si="169"/>
        <v>1718</v>
      </c>
      <c r="B1724" s="24">
        <f t="shared" si="173"/>
        <v>43</v>
      </c>
      <c r="C1724" s="24" t="str">
        <f t="shared" si="173"/>
        <v>Multi-Family Energy Efficiency Rebates</v>
      </c>
      <c r="D1724" s="24" t="str">
        <f t="shared" si="173"/>
        <v>Business, Consumer Low-Income</v>
      </c>
      <c r="E1724" s="24">
        <f t="shared" si="173"/>
        <v>2009</v>
      </c>
      <c r="F1724" s="25" t="str">
        <f t="shared" si="173"/>
        <v>Preliminary</v>
      </c>
      <c r="H1724" s="23">
        <f t="shared" si="168"/>
        <v>420</v>
      </c>
      <c r="I1724" s="25" t="s">
        <v>1484</v>
      </c>
      <c r="K1724" s="184">
        <v>0.24199999999999999</v>
      </c>
      <c r="L1724" s="185">
        <v>1076.9000000000001</v>
      </c>
      <c r="M1724" s="185">
        <v>21538</v>
      </c>
      <c r="N1724" s="186">
        <v>0.16939999999999997</v>
      </c>
      <c r="O1724" s="185">
        <v>753.83</v>
      </c>
      <c r="P1724" s="185">
        <v>15076.6</v>
      </c>
      <c r="Q1724" s="187">
        <v>70</v>
      </c>
      <c r="R1724" s="188">
        <v>20</v>
      </c>
      <c r="T1724" s="184">
        <v>0</v>
      </c>
      <c r="U1724" s="189">
        <v>0</v>
      </c>
      <c r="V1724" s="185">
        <v>0</v>
      </c>
      <c r="W1724" s="185">
        <v>0</v>
      </c>
      <c r="X1724" s="189">
        <v>0</v>
      </c>
      <c r="Y1724" s="185">
        <v>0</v>
      </c>
      <c r="Z1724" s="190">
        <v>0</v>
      </c>
    </row>
    <row r="1725" spans="1:26" hidden="1">
      <c r="A1725" s="323">
        <f t="shared" si="169"/>
        <v>1719</v>
      </c>
      <c r="B1725" s="324">
        <f t="shared" si="173"/>
        <v>43</v>
      </c>
      <c r="C1725" s="324" t="str">
        <f t="shared" si="173"/>
        <v>Multi-Family Energy Efficiency Rebates</v>
      </c>
      <c r="D1725" s="324" t="str">
        <f t="shared" si="173"/>
        <v>Business, Consumer Low-Income</v>
      </c>
      <c r="E1725" s="324">
        <f t="shared" si="173"/>
        <v>2009</v>
      </c>
      <c r="F1725" s="325" t="str">
        <f t="shared" si="173"/>
        <v>Preliminary</v>
      </c>
      <c r="H1725" s="323">
        <f t="shared" si="168"/>
        <v>421</v>
      </c>
      <c r="I1725" s="325" t="s">
        <v>1485</v>
      </c>
      <c r="K1725" s="326">
        <v>1.7999999999999999E-2</v>
      </c>
      <c r="L1725" s="198">
        <v>78.617000000000004</v>
      </c>
      <c r="M1725" s="198">
        <v>1572.34</v>
      </c>
      <c r="N1725" s="327">
        <v>1.26E-2</v>
      </c>
      <c r="O1725" s="198">
        <v>55.031900000000007</v>
      </c>
      <c r="P1725" s="198">
        <v>1100.6380000000001</v>
      </c>
      <c r="Q1725" s="328">
        <v>70</v>
      </c>
      <c r="R1725" s="329">
        <v>20</v>
      </c>
      <c r="T1725" s="326">
        <v>0</v>
      </c>
      <c r="U1725" s="197">
        <v>0</v>
      </c>
      <c r="V1725" s="198">
        <v>0</v>
      </c>
      <c r="W1725" s="198">
        <v>0</v>
      </c>
      <c r="X1725" s="197">
        <v>0</v>
      </c>
      <c r="Y1725" s="198">
        <v>0</v>
      </c>
      <c r="Z1725" s="199">
        <v>0</v>
      </c>
    </row>
    <row r="1726" spans="1:26" hidden="1">
      <c r="A1726" s="23">
        <f t="shared" si="169"/>
        <v>1720</v>
      </c>
      <c r="B1726" s="24">
        <f t="shared" si="173"/>
        <v>43</v>
      </c>
      <c r="C1726" s="24" t="str">
        <f t="shared" si="173"/>
        <v>Multi-Family Energy Efficiency Rebates</v>
      </c>
      <c r="D1726" s="24" t="str">
        <f t="shared" si="173"/>
        <v>Business, Consumer Low-Income</v>
      </c>
      <c r="E1726" s="24">
        <f t="shared" si="173"/>
        <v>2009</v>
      </c>
      <c r="F1726" s="25" t="str">
        <f t="shared" si="173"/>
        <v>Preliminary</v>
      </c>
      <c r="H1726" s="23">
        <f t="shared" si="168"/>
        <v>422</v>
      </c>
      <c r="I1726" s="25" t="s">
        <v>1486</v>
      </c>
      <c r="K1726" s="184">
        <v>2.5999999999999999E-2</v>
      </c>
      <c r="L1726" s="185">
        <v>114.217</v>
      </c>
      <c r="M1726" s="185">
        <v>2284.34</v>
      </c>
      <c r="N1726" s="186">
        <v>1.8199999999999997E-2</v>
      </c>
      <c r="O1726" s="185">
        <v>79.951899999999995</v>
      </c>
      <c r="P1726" s="185">
        <v>1599.0380000000002</v>
      </c>
      <c r="Q1726" s="187">
        <v>70</v>
      </c>
      <c r="R1726" s="188">
        <v>20</v>
      </c>
      <c r="T1726" s="184">
        <v>0</v>
      </c>
      <c r="U1726" s="189">
        <v>0</v>
      </c>
      <c r="V1726" s="185">
        <v>0</v>
      </c>
      <c r="W1726" s="185">
        <v>0</v>
      </c>
      <c r="X1726" s="189">
        <v>0</v>
      </c>
      <c r="Y1726" s="185">
        <v>0</v>
      </c>
      <c r="Z1726" s="190">
        <v>0</v>
      </c>
    </row>
    <row r="1727" spans="1:26" hidden="1">
      <c r="A1727" s="323">
        <f t="shared" si="169"/>
        <v>1721</v>
      </c>
      <c r="B1727" s="324">
        <f t="shared" si="173"/>
        <v>43</v>
      </c>
      <c r="C1727" s="324" t="str">
        <f t="shared" si="173"/>
        <v>Multi-Family Energy Efficiency Rebates</v>
      </c>
      <c r="D1727" s="324" t="str">
        <f t="shared" si="173"/>
        <v>Business, Consumer Low-Income</v>
      </c>
      <c r="E1727" s="324">
        <f t="shared" si="173"/>
        <v>2009</v>
      </c>
      <c r="F1727" s="325" t="str">
        <f t="shared" si="173"/>
        <v>Preliminary</v>
      </c>
      <c r="H1727" s="323">
        <f t="shared" si="168"/>
        <v>423</v>
      </c>
      <c r="I1727" s="325" t="s">
        <v>1487</v>
      </c>
      <c r="K1727" s="326">
        <v>3.9E-2</v>
      </c>
      <c r="L1727" s="198">
        <v>173.55</v>
      </c>
      <c r="M1727" s="198">
        <v>3471</v>
      </c>
      <c r="N1727" s="327">
        <v>2.7300000000000001E-2</v>
      </c>
      <c r="O1727" s="198">
        <v>121.485</v>
      </c>
      <c r="P1727" s="198">
        <v>2429.6999999999998</v>
      </c>
      <c r="Q1727" s="328">
        <v>70</v>
      </c>
      <c r="R1727" s="329">
        <v>20</v>
      </c>
      <c r="T1727" s="326">
        <v>0</v>
      </c>
      <c r="U1727" s="197">
        <v>0</v>
      </c>
      <c r="V1727" s="198">
        <v>0</v>
      </c>
      <c r="W1727" s="198">
        <v>0</v>
      </c>
      <c r="X1727" s="197">
        <v>0</v>
      </c>
      <c r="Y1727" s="198">
        <v>0</v>
      </c>
      <c r="Z1727" s="199">
        <v>0</v>
      </c>
    </row>
    <row r="1728" spans="1:26" hidden="1">
      <c r="A1728" s="23">
        <f t="shared" si="169"/>
        <v>1722</v>
      </c>
      <c r="B1728" s="24">
        <f t="shared" si="173"/>
        <v>43</v>
      </c>
      <c r="C1728" s="24" t="str">
        <f t="shared" si="173"/>
        <v>Multi-Family Energy Efficiency Rebates</v>
      </c>
      <c r="D1728" s="24" t="str">
        <f t="shared" si="173"/>
        <v>Business, Consumer Low-Income</v>
      </c>
      <c r="E1728" s="24">
        <f t="shared" si="173"/>
        <v>2009</v>
      </c>
      <c r="F1728" s="25" t="str">
        <f t="shared" si="173"/>
        <v>Preliminary</v>
      </c>
      <c r="H1728" s="23">
        <f t="shared" si="168"/>
        <v>424</v>
      </c>
      <c r="I1728" s="25" t="s">
        <v>1488</v>
      </c>
      <c r="K1728" s="184">
        <v>1.7000000000000001E-2</v>
      </c>
      <c r="L1728" s="185">
        <v>74.167000000000002</v>
      </c>
      <c r="M1728" s="185">
        <v>1483.34</v>
      </c>
      <c r="N1728" s="186">
        <v>1.1900000000000001E-2</v>
      </c>
      <c r="O1728" s="185">
        <v>51.916900000000005</v>
      </c>
      <c r="P1728" s="185">
        <v>1038.3380000000002</v>
      </c>
      <c r="Q1728" s="187">
        <v>70</v>
      </c>
      <c r="R1728" s="188">
        <v>20</v>
      </c>
      <c r="T1728" s="184">
        <v>0</v>
      </c>
      <c r="U1728" s="189">
        <v>0</v>
      </c>
      <c r="V1728" s="185">
        <v>0</v>
      </c>
      <c r="W1728" s="185">
        <v>0</v>
      </c>
      <c r="X1728" s="189">
        <v>0</v>
      </c>
      <c r="Y1728" s="185">
        <v>0</v>
      </c>
      <c r="Z1728" s="190">
        <v>0</v>
      </c>
    </row>
    <row r="1729" spans="1:26" hidden="1">
      <c r="A1729" s="323">
        <f t="shared" si="169"/>
        <v>1723</v>
      </c>
      <c r="B1729" s="324">
        <f t="shared" si="173"/>
        <v>43</v>
      </c>
      <c r="C1729" s="324" t="str">
        <f t="shared" si="173"/>
        <v>Multi-Family Energy Efficiency Rebates</v>
      </c>
      <c r="D1729" s="324" t="str">
        <f t="shared" si="173"/>
        <v>Business, Consumer Low-Income</v>
      </c>
      <c r="E1729" s="324">
        <f t="shared" si="173"/>
        <v>2009</v>
      </c>
      <c r="F1729" s="325" t="str">
        <f t="shared" si="173"/>
        <v>Preliminary</v>
      </c>
      <c r="H1729" s="323">
        <f t="shared" si="168"/>
        <v>425</v>
      </c>
      <c r="I1729" s="325" t="s">
        <v>1489</v>
      </c>
      <c r="K1729" s="326">
        <v>2.8000000000000001E-2</v>
      </c>
      <c r="L1729" s="198">
        <v>126.083</v>
      </c>
      <c r="M1729" s="198">
        <v>2521.66</v>
      </c>
      <c r="N1729" s="327">
        <v>1.9599999999999999E-2</v>
      </c>
      <c r="O1729" s="198">
        <v>88.258099999999999</v>
      </c>
      <c r="P1729" s="198">
        <v>1765.1619999999998</v>
      </c>
      <c r="Q1729" s="328">
        <v>70</v>
      </c>
      <c r="R1729" s="329">
        <v>20</v>
      </c>
      <c r="T1729" s="326">
        <v>0</v>
      </c>
      <c r="U1729" s="197">
        <v>0</v>
      </c>
      <c r="V1729" s="198">
        <v>0</v>
      </c>
      <c r="W1729" s="198">
        <v>0</v>
      </c>
      <c r="X1729" s="197">
        <v>0</v>
      </c>
      <c r="Y1729" s="198">
        <v>0</v>
      </c>
      <c r="Z1729" s="199">
        <v>0</v>
      </c>
    </row>
    <row r="1730" spans="1:26" hidden="1">
      <c r="A1730" s="23">
        <f t="shared" si="169"/>
        <v>1724</v>
      </c>
      <c r="B1730" s="24">
        <f t="shared" si="173"/>
        <v>43</v>
      </c>
      <c r="C1730" s="24" t="str">
        <f t="shared" si="173"/>
        <v>Multi-Family Energy Efficiency Rebates</v>
      </c>
      <c r="D1730" s="24" t="str">
        <f t="shared" si="173"/>
        <v>Business, Consumer Low-Income</v>
      </c>
      <c r="E1730" s="24">
        <f t="shared" si="173"/>
        <v>2009</v>
      </c>
      <c r="F1730" s="25" t="str">
        <f t="shared" si="173"/>
        <v>Preliminary</v>
      </c>
      <c r="H1730" s="23">
        <f t="shared" si="168"/>
        <v>426</v>
      </c>
      <c r="I1730" s="25" t="s">
        <v>1490</v>
      </c>
      <c r="K1730" s="184">
        <v>0.159</v>
      </c>
      <c r="L1730" s="185">
        <v>707.55</v>
      </c>
      <c r="M1730" s="185">
        <v>14151</v>
      </c>
      <c r="N1730" s="186">
        <v>0.11130000000000001</v>
      </c>
      <c r="O1730" s="185">
        <v>495.28500000000003</v>
      </c>
      <c r="P1730" s="185">
        <v>9905.7000000000007</v>
      </c>
      <c r="Q1730" s="187">
        <v>70</v>
      </c>
      <c r="R1730" s="188">
        <v>20</v>
      </c>
      <c r="T1730" s="184">
        <v>0</v>
      </c>
      <c r="U1730" s="189">
        <v>0</v>
      </c>
      <c r="V1730" s="185">
        <v>0</v>
      </c>
      <c r="W1730" s="185">
        <v>0</v>
      </c>
      <c r="X1730" s="189">
        <v>0</v>
      </c>
      <c r="Y1730" s="185">
        <v>0</v>
      </c>
      <c r="Z1730" s="190">
        <v>0</v>
      </c>
    </row>
    <row r="1731" spans="1:26" hidden="1">
      <c r="A1731" s="323">
        <f t="shared" si="169"/>
        <v>1725</v>
      </c>
      <c r="B1731" s="324">
        <f t="shared" si="173"/>
        <v>43</v>
      </c>
      <c r="C1731" s="324" t="str">
        <f t="shared" si="173"/>
        <v>Multi-Family Energy Efficiency Rebates</v>
      </c>
      <c r="D1731" s="324" t="str">
        <f t="shared" si="173"/>
        <v>Business, Consumer Low-Income</v>
      </c>
      <c r="E1731" s="324">
        <f t="shared" si="173"/>
        <v>2009</v>
      </c>
      <c r="F1731" s="325" t="str">
        <f t="shared" si="173"/>
        <v>Preliminary</v>
      </c>
      <c r="H1731" s="323">
        <f t="shared" si="168"/>
        <v>427</v>
      </c>
      <c r="I1731" s="325" t="s">
        <v>1491</v>
      </c>
      <c r="K1731" s="326">
        <v>0.155</v>
      </c>
      <c r="L1731" s="198">
        <v>689.75</v>
      </c>
      <c r="M1731" s="198">
        <v>13795</v>
      </c>
      <c r="N1731" s="327">
        <v>0.1085</v>
      </c>
      <c r="O1731" s="198">
        <v>482.82499999999999</v>
      </c>
      <c r="P1731" s="198">
        <v>9656.5</v>
      </c>
      <c r="Q1731" s="328">
        <v>70</v>
      </c>
      <c r="R1731" s="329">
        <v>20</v>
      </c>
      <c r="T1731" s="326">
        <v>0</v>
      </c>
      <c r="U1731" s="197">
        <v>0</v>
      </c>
      <c r="V1731" s="198">
        <v>0</v>
      </c>
      <c r="W1731" s="198">
        <v>0</v>
      </c>
      <c r="X1731" s="197">
        <v>0</v>
      </c>
      <c r="Y1731" s="198">
        <v>0</v>
      </c>
      <c r="Z1731" s="199">
        <v>0</v>
      </c>
    </row>
    <row r="1732" spans="1:26" hidden="1">
      <c r="A1732" s="23">
        <f t="shared" si="169"/>
        <v>1726</v>
      </c>
      <c r="B1732" s="24">
        <f t="shared" si="173"/>
        <v>43</v>
      </c>
      <c r="C1732" s="24" t="str">
        <f t="shared" si="173"/>
        <v>Multi-Family Energy Efficiency Rebates</v>
      </c>
      <c r="D1732" s="24" t="str">
        <f t="shared" si="173"/>
        <v>Business, Consumer Low-Income</v>
      </c>
      <c r="E1732" s="24">
        <f t="shared" si="173"/>
        <v>2009</v>
      </c>
      <c r="F1732" s="25" t="str">
        <f t="shared" si="173"/>
        <v>Preliminary</v>
      </c>
      <c r="H1732" s="23">
        <f t="shared" si="168"/>
        <v>428</v>
      </c>
      <c r="I1732" s="25" t="s">
        <v>1492</v>
      </c>
      <c r="K1732" s="184">
        <v>0.24199999999999999</v>
      </c>
      <c r="L1732" s="185">
        <v>1076.9000000000001</v>
      </c>
      <c r="M1732" s="185">
        <v>21538</v>
      </c>
      <c r="N1732" s="186">
        <v>0.16939999999999997</v>
      </c>
      <c r="O1732" s="185">
        <v>753.83</v>
      </c>
      <c r="P1732" s="185">
        <v>15076.6</v>
      </c>
      <c r="Q1732" s="187">
        <v>70</v>
      </c>
      <c r="R1732" s="188">
        <v>20</v>
      </c>
      <c r="T1732" s="184">
        <v>0</v>
      </c>
      <c r="U1732" s="189">
        <v>0</v>
      </c>
      <c r="V1732" s="185">
        <v>0</v>
      </c>
      <c r="W1732" s="185">
        <v>0</v>
      </c>
      <c r="X1732" s="189">
        <v>0</v>
      </c>
      <c r="Y1732" s="185">
        <v>0</v>
      </c>
      <c r="Z1732" s="190">
        <v>0</v>
      </c>
    </row>
    <row r="1733" spans="1:26" hidden="1">
      <c r="A1733" s="323">
        <f t="shared" si="169"/>
        <v>1727</v>
      </c>
      <c r="B1733" s="324">
        <f t="shared" si="173"/>
        <v>43</v>
      </c>
      <c r="C1733" s="324" t="str">
        <f t="shared" si="173"/>
        <v>Multi-Family Energy Efficiency Rebates</v>
      </c>
      <c r="D1733" s="324" t="str">
        <f t="shared" si="173"/>
        <v>Business, Consumer Low-Income</v>
      </c>
      <c r="E1733" s="324">
        <f t="shared" si="173"/>
        <v>2009</v>
      </c>
      <c r="F1733" s="325" t="str">
        <f t="shared" si="173"/>
        <v>Preliminary</v>
      </c>
      <c r="H1733" s="323">
        <f t="shared" si="168"/>
        <v>429</v>
      </c>
      <c r="I1733" s="325" t="s">
        <v>1493</v>
      </c>
      <c r="K1733" s="326">
        <v>0.314</v>
      </c>
      <c r="L1733" s="198">
        <v>1397.3</v>
      </c>
      <c r="M1733" s="198">
        <v>27946</v>
      </c>
      <c r="N1733" s="327">
        <v>0.2198</v>
      </c>
      <c r="O1733" s="198">
        <v>978.11</v>
      </c>
      <c r="P1733" s="198">
        <v>19562.2</v>
      </c>
      <c r="Q1733" s="328">
        <v>70</v>
      </c>
      <c r="R1733" s="329">
        <v>20</v>
      </c>
      <c r="T1733" s="326">
        <v>0</v>
      </c>
      <c r="U1733" s="197">
        <v>0</v>
      </c>
      <c r="V1733" s="198">
        <v>0</v>
      </c>
      <c r="W1733" s="198">
        <v>0</v>
      </c>
      <c r="X1733" s="197">
        <v>0</v>
      </c>
      <c r="Y1733" s="198">
        <v>0</v>
      </c>
      <c r="Z1733" s="199">
        <v>0</v>
      </c>
    </row>
    <row r="1734" spans="1:26" hidden="1">
      <c r="A1734" s="23">
        <f t="shared" si="169"/>
        <v>1728</v>
      </c>
      <c r="B1734" s="24">
        <f t="shared" si="173"/>
        <v>43</v>
      </c>
      <c r="C1734" s="24" t="str">
        <f t="shared" si="173"/>
        <v>Multi-Family Energy Efficiency Rebates</v>
      </c>
      <c r="D1734" s="24" t="str">
        <f t="shared" si="173"/>
        <v>Business, Consumer Low-Income</v>
      </c>
      <c r="E1734" s="24">
        <f t="shared" si="173"/>
        <v>2009</v>
      </c>
      <c r="F1734" s="25" t="str">
        <f t="shared" si="173"/>
        <v>Preliminary</v>
      </c>
      <c r="H1734" s="23">
        <f t="shared" si="168"/>
        <v>430</v>
      </c>
      <c r="I1734" s="25" t="s">
        <v>1494</v>
      </c>
      <c r="K1734" s="184">
        <v>0.42799999999999999</v>
      </c>
      <c r="L1734" s="185">
        <v>1904.6</v>
      </c>
      <c r="M1734" s="185">
        <v>38092</v>
      </c>
      <c r="N1734" s="186">
        <v>0.29960000000000003</v>
      </c>
      <c r="O1734" s="185">
        <v>1333.22</v>
      </c>
      <c r="P1734" s="185">
        <v>26664.400000000001</v>
      </c>
      <c r="Q1734" s="187">
        <v>70</v>
      </c>
      <c r="R1734" s="188">
        <v>20</v>
      </c>
      <c r="T1734" s="184">
        <v>0</v>
      </c>
      <c r="U1734" s="189">
        <v>0</v>
      </c>
      <c r="V1734" s="185">
        <v>0</v>
      </c>
      <c r="W1734" s="185">
        <v>0</v>
      </c>
      <c r="X1734" s="189">
        <v>0</v>
      </c>
      <c r="Y1734" s="185">
        <v>0</v>
      </c>
      <c r="Z1734" s="190">
        <v>0</v>
      </c>
    </row>
    <row r="1735" spans="1:26" hidden="1">
      <c r="A1735" s="323">
        <f t="shared" si="169"/>
        <v>1729</v>
      </c>
      <c r="B1735" s="324">
        <f t="shared" si="173"/>
        <v>43</v>
      </c>
      <c r="C1735" s="324" t="str">
        <f t="shared" si="173"/>
        <v>Multi-Family Energy Efficiency Rebates</v>
      </c>
      <c r="D1735" s="324" t="str">
        <f t="shared" si="173"/>
        <v>Business, Consumer Low-Income</v>
      </c>
      <c r="E1735" s="324">
        <f t="shared" si="173"/>
        <v>2009</v>
      </c>
      <c r="F1735" s="325" t="str">
        <f t="shared" si="173"/>
        <v>Preliminary</v>
      </c>
      <c r="H1735" s="323">
        <f t="shared" si="168"/>
        <v>431</v>
      </c>
      <c r="I1735" s="325" t="s">
        <v>1495</v>
      </c>
      <c r="K1735" s="326">
        <v>5.6000000000000001E-2</v>
      </c>
      <c r="L1735" s="198">
        <v>249.2</v>
      </c>
      <c r="M1735" s="198">
        <v>4984</v>
      </c>
      <c r="N1735" s="327">
        <v>3.9199999999999999E-2</v>
      </c>
      <c r="O1735" s="198">
        <v>174.44</v>
      </c>
      <c r="P1735" s="198">
        <v>3488.8</v>
      </c>
      <c r="Q1735" s="328">
        <v>70</v>
      </c>
      <c r="R1735" s="329">
        <v>20</v>
      </c>
      <c r="T1735" s="326">
        <v>0</v>
      </c>
      <c r="U1735" s="197">
        <v>0</v>
      </c>
      <c r="V1735" s="198">
        <v>0</v>
      </c>
      <c r="W1735" s="198">
        <v>0</v>
      </c>
      <c r="X1735" s="197">
        <v>0</v>
      </c>
      <c r="Y1735" s="198">
        <v>0</v>
      </c>
      <c r="Z1735" s="199">
        <v>0</v>
      </c>
    </row>
    <row r="1736" spans="1:26" hidden="1">
      <c r="A1736" s="23">
        <f t="shared" si="169"/>
        <v>1730</v>
      </c>
      <c r="B1736" s="24">
        <f t="shared" si="173"/>
        <v>43</v>
      </c>
      <c r="C1736" s="24" t="str">
        <f t="shared" si="173"/>
        <v>Multi-Family Energy Efficiency Rebates</v>
      </c>
      <c r="D1736" s="24" t="str">
        <f t="shared" si="173"/>
        <v>Business, Consumer Low-Income</v>
      </c>
      <c r="E1736" s="24">
        <f t="shared" si="173"/>
        <v>2009</v>
      </c>
      <c r="F1736" s="25" t="str">
        <f t="shared" si="173"/>
        <v>Preliminary</v>
      </c>
      <c r="H1736" s="23">
        <f t="shared" ref="H1736:H1781" si="174">IF($B1736&lt;&gt;B1735,1,H1735+1)</f>
        <v>432</v>
      </c>
      <c r="I1736" s="25" t="s">
        <v>1496</v>
      </c>
      <c r="K1736" s="184">
        <v>1.4999999999999999E-2</v>
      </c>
      <c r="L1736" s="185">
        <v>66.75</v>
      </c>
      <c r="M1736" s="185">
        <v>1335</v>
      </c>
      <c r="N1736" s="186">
        <v>1.0500000000000001E-2</v>
      </c>
      <c r="O1736" s="185">
        <v>46.725000000000001</v>
      </c>
      <c r="P1736" s="185">
        <v>934.5</v>
      </c>
      <c r="Q1736" s="187">
        <v>70</v>
      </c>
      <c r="R1736" s="188">
        <v>20</v>
      </c>
      <c r="T1736" s="184">
        <v>0</v>
      </c>
      <c r="U1736" s="189">
        <v>0</v>
      </c>
      <c r="V1736" s="185">
        <v>0</v>
      </c>
      <c r="W1736" s="185">
        <v>0</v>
      </c>
      <c r="X1736" s="189">
        <v>0</v>
      </c>
      <c r="Y1736" s="185">
        <v>0</v>
      </c>
      <c r="Z1736" s="190">
        <v>0</v>
      </c>
    </row>
    <row r="1737" spans="1:26" hidden="1">
      <c r="A1737" s="323">
        <f t="shared" ref="A1737:A1781" si="175">A1736+1</f>
        <v>1731</v>
      </c>
      <c r="B1737" s="324">
        <f t="shared" si="173"/>
        <v>43</v>
      </c>
      <c r="C1737" s="324" t="str">
        <f t="shared" si="173"/>
        <v>Multi-Family Energy Efficiency Rebates</v>
      </c>
      <c r="D1737" s="324" t="str">
        <f t="shared" si="173"/>
        <v>Business, Consumer Low-Income</v>
      </c>
      <c r="E1737" s="324">
        <f t="shared" si="173"/>
        <v>2009</v>
      </c>
      <c r="F1737" s="325" t="str">
        <f t="shared" si="173"/>
        <v>Preliminary</v>
      </c>
      <c r="H1737" s="323">
        <f t="shared" si="174"/>
        <v>433</v>
      </c>
      <c r="I1737" s="325" t="s">
        <v>1497</v>
      </c>
      <c r="K1737" s="326">
        <v>1.4999999999999999E-2</v>
      </c>
      <c r="L1737" s="198">
        <v>66.75</v>
      </c>
      <c r="M1737" s="198">
        <v>1335</v>
      </c>
      <c r="N1737" s="327">
        <v>1.0500000000000001E-2</v>
      </c>
      <c r="O1737" s="198">
        <v>46.725000000000001</v>
      </c>
      <c r="P1737" s="198">
        <v>934.5</v>
      </c>
      <c r="Q1737" s="328">
        <v>70</v>
      </c>
      <c r="R1737" s="329">
        <v>20</v>
      </c>
      <c r="T1737" s="326">
        <v>0</v>
      </c>
      <c r="U1737" s="197">
        <v>0</v>
      </c>
      <c r="V1737" s="198">
        <v>0</v>
      </c>
      <c r="W1737" s="198">
        <v>0</v>
      </c>
      <c r="X1737" s="197">
        <v>0</v>
      </c>
      <c r="Y1737" s="198">
        <v>0</v>
      </c>
      <c r="Z1737" s="199">
        <v>0</v>
      </c>
    </row>
    <row r="1738" spans="1:26" hidden="1">
      <c r="A1738" s="23">
        <f t="shared" si="175"/>
        <v>1732</v>
      </c>
      <c r="B1738" s="24">
        <f t="shared" ref="B1738:F1753" si="176">B1737</f>
        <v>43</v>
      </c>
      <c r="C1738" s="24" t="str">
        <f t="shared" si="176"/>
        <v>Multi-Family Energy Efficiency Rebates</v>
      </c>
      <c r="D1738" s="24" t="str">
        <f t="shared" si="176"/>
        <v>Business, Consumer Low-Income</v>
      </c>
      <c r="E1738" s="24">
        <f t="shared" si="176"/>
        <v>2009</v>
      </c>
      <c r="F1738" s="25" t="str">
        <f t="shared" si="176"/>
        <v>Preliminary</v>
      </c>
      <c r="H1738" s="23">
        <f t="shared" si="174"/>
        <v>434</v>
      </c>
      <c r="I1738" s="25" t="s">
        <v>1498</v>
      </c>
      <c r="K1738" s="184">
        <v>0.02</v>
      </c>
      <c r="L1738" s="185">
        <v>89</v>
      </c>
      <c r="M1738" s="185">
        <v>1780</v>
      </c>
      <c r="N1738" s="186">
        <v>1.4000000000000002E-2</v>
      </c>
      <c r="O1738" s="185">
        <v>62.3</v>
      </c>
      <c r="P1738" s="185">
        <v>1246</v>
      </c>
      <c r="Q1738" s="187">
        <v>70</v>
      </c>
      <c r="R1738" s="188">
        <v>20</v>
      </c>
      <c r="T1738" s="184">
        <v>0</v>
      </c>
      <c r="U1738" s="189">
        <v>0</v>
      </c>
      <c r="V1738" s="185">
        <v>0</v>
      </c>
      <c r="W1738" s="185">
        <v>0</v>
      </c>
      <c r="X1738" s="189">
        <v>0</v>
      </c>
      <c r="Y1738" s="185">
        <v>0</v>
      </c>
      <c r="Z1738" s="190">
        <v>0</v>
      </c>
    </row>
    <row r="1739" spans="1:26" hidden="1">
      <c r="A1739" s="323">
        <f t="shared" si="175"/>
        <v>1733</v>
      </c>
      <c r="B1739" s="324">
        <f t="shared" si="176"/>
        <v>43</v>
      </c>
      <c r="C1739" s="324" t="str">
        <f t="shared" si="176"/>
        <v>Multi-Family Energy Efficiency Rebates</v>
      </c>
      <c r="D1739" s="324" t="str">
        <f t="shared" si="176"/>
        <v>Business, Consumer Low-Income</v>
      </c>
      <c r="E1739" s="324">
        <f t="shared" si="176"/>
        <v>2009</v>
      </c>
      <c r="F1739" s="325" t="str">
        <f t="shared" si="176"/>
        <v>Preliminary</v>
      </c>
      <c r="H1739" s="323">
        <f t="shared" si="174"/>
        <v>435</v>
      </c>
      <c r="I1739" s="325" t="s">
        <v>1499</v>
      </c>
      <c r="K1739" s="326">
        <v>0.02</v>
      </c>
      <c r="L1739" s="198">
        <v>89</v>
      </c>
      <c r="M1739" s="198">
        <v>1780</v>
      </c>
      <c r="N1739" s="327">
        <v>1.4000000000000002E-2</v>
      </c>
      <c r="O1739" s="198">
        <v>62.3</v>
      </c>
      <c r="P1739" s="198">
        <v>1246</v>
      </c>
      <c r="Q1739" s="328">
        <v>70</v>
      </c>
      <c r="R1739" s="329">
        <v>20</v>
      </c>
      <c r="T1739" s="326">
        <v>0</v>
      </c>
      <c r="U1739" s="197">
        <v>0</v>
      </c>
      <c r="V1739" s="198">
        <v>0</v>
      </c>
      <c r="W1739" s="198">
        <v>0</v>
      </c>
      <c r="X1739" s="197">
        <v>0</v>
      </c>
      <c r="Y1739" s="198">
        <v>0</v>
      </c>
      <c r="Z1739" s="199">
        <v>0</v>
      </c>
    </row>
    <row r="1740" spans="1:26" hidden="1">
      <c r="A1740" s="23">
        <f t="shared" si="175"/>
        <v>1734</v>
      </c>
      <c r="B1740" s="24">
        <f t="shared" si="176"/>
        <v>43</v>
      </c>
      <c r="C1740" s="24" t="str">
        <f t="shared" si="176"/>
        <v>Multi-Family Energy Efficiency Rebates</v>
      </c>
      <c r="D1740" s="24" t="str">
        <f t="shared" si="176"/>
        <v>Business, Consumer Low-Income</v>
      </c>
      <c r="E1740" s="24">
        <f t="shared" si="176"/>
        <v>2009</v>
      </c>
      <c r="F1740" s="25" t="str">
        <f t="shared" si="176"/>
        <v>Preliminary</v>
      </c>
      <c r="H1740" s="23">
        <f t="shared" si="174"/>
        <v>436</v>
      </c>
      <c r="I1740" s="25" t="s">
        <v>1500</v>
      </c>
      <c r="K1740" s="184">
        <v>9.6000000000000002E-2</v>
      </c>
      <c r="L1740" s="185">
        <v>427.2</v>
      </c>
      <c r="M1740" s="185">
        <v>8544</v>
      </c>
      <c r="N1740" s="186">
        <v>6.7199999999999996E-2</v>
      </c>
      <c r="O1740" s="185">
        <v>299.04000000000002</v>
      </c>
      <c r="P1740" s="185">
        <v>5980.8</v>
      </c>
      <c r="Q1740" s="187">
        <v>70</v>
      </c>
      <c r="R1740" s="188">
        <v>20</v>
      </c>
      <c r="T1740" s="184">
        <v>0</v>
      </c>
      <c r="U1740" s="189">
        <v>0</v>
      </c>
      <c r="V1740" s="185">
        <v>0</v>
      </c>
      <c r="W1740" s="185">
        <v>0</v>
      </c>
      <c r="X1740" s="189">
        <v>0</v>
      </c>
      <c r="Y1740" s="185">
        <v>0</v>
      </c>
      <c r="Z1740" s="190">
        <v>0</v>
      </c>
    </row>
    <row r="1741" spans="1:26" hidden="1">
      <c r="A1741" s="323">
        <f t="shared" si="175"/>
        <v>1735</v>
      </c>
      <c r="B1741" s="324">
        <f t="shared" si="176"/>
        <v>43</v>
      </c>
      <c r="C1741" s="324" t="str">
        <f t="shared" si="176"/>
        <v>Multi-Family Energy Efficiency Rebates</v>
      </c>
      <c r="D1741" s="324" t="str">
        <f t="shared" si="176"/>
        <v>Business, Consumer Low-Income</v>
      </c>
      <c r="E1741" s="324">
        <f t="shared" si="176"/>
        <v>2009</v>
      </c>
      <c r="F1741" s="325" t="str">
        <f t="shared" si="176"/>
        <v>Preliminary</v>
      </c>
      <c r="H1741" s="323">
        <f t="shared" si="174"/>
        <v>437</v>
      </c>
      <c r="I1741" s="325" t="s">
        <v>1501</v>
      </c>
      <c r="K1741" s="326">
        <v>2.5999999999999999E-2</v>
      </c>
      <c r="L1741" s="198">
        <v>115.7</v>
      </c>
      <c r="M1741" s="198">
        <v>2314</v>
      </c>
      <c r="N1741" s="327">
        <v>1.8199999999999997E-2</v>
      </c>
      <c r="O1741" s="198">
        <v>80.989999999999995</v>
      </c>
      <c r="P1741" s="198">
        <v>1619.8</v>
      </c>
      <c r="Q1741" s="328">
        <v>70</v>
      </c>
      <c r="R1741" s="329">
        <v>20</v>
      </c>
      <c r="T1741" s="326">
        <v>0</v>
      </c>
      <c r="U1741" s="197">
        <v>0</v>
      </c>
      <c r="V1741" s="198">
        <v>0</v>
      </c>
      <c r="W1741" s="198">
        <v>0</v>
      </c>
      <c r="X1741" s="197">
        <v>0</v>
      </c>
      <c r="Y1741" s="198">
        <v>0</v>
      </c>
      <c r="Z1741" s="199">
        <v>0</v>
      </c>
    </row>
    <row r="1742" spans="1:26" hidden="1">
      <c r="A1742" s="23">
        <f t="shared" si="175"/>
        <v>1736</v>
      </c>
      <c r="B1742" s="24">
        <f t="shared" si="176"/>
        <v>43</v>
      </c>
      <c r="C1742" s="24" t="str">
        <f t="shared" si="176"/>
        <v>Multi-Family Energy Efficiency Rebates</v>
      </c>
      <c r="D1742" s="24" t="str">
        <f t="shared" si="176"/>
        <v>Business, Consumer Low-Income</v>
      </c>
      <c r="E1742" s="24">
        <f t="shared" si="176"/>
        <v>2009</v>
      </c>
      <c r="F1742" s="25" t="str">
        <f t="shared" si="176"/>
        <v>Preliminary</v>
      </c>
      <c r="H1742" s="23">
        <f t="shared" si="174"/>
        <v>438</v>
      </c>
      <c r="I1742" s="25" t="s">
        <v>1502</v>
      </c>
      <c r="K1742" s="184">
        <v>2.5000000000000001E-2</v>
      </c>
      <c r="L1742" s="185">
        <v>111.25</v>
      </c>
      <c r="M1742" s="185">
        <v>2225</v>
      </c>
      <c r="N1742" s="186">
        <v>1.7500000000000002E-2</v>
      </c>
      <c r="O1742" s="185">
        <v>77.875</v>
      </c>
      <c r="P1742" s="185">
        <v>1557.5</v>
      </c>
      <c r="Q1742" s="187">
        <v>70</v>
      </c>
      <c r="R1742" s="188">
        <v>20</v>
      </c>
      <c r="T1742" s="184">
        <v>0</v>
      </c>
      <c r="U1742" s="189">
        <v>0</v>
      </c>
      <c r="V1742" s="185">
        <v>0</v>
      </c>
      <c r="W1742" s="185">
        <v>0</v>
      </c>
      <c r="X1742" s="189">
        <v>0</v>
      </c>
      <c r="Y1742" s="185">
        <v>0</v>
      </c>
      <c r="Z1742" s="190">
        <v>0</v>
      </c>
    </row>
    <row r="1743" spans="1:26" hidden="1">
      <c r="A1743" s="323">
        <f t="shared" si="175"/>
        <v>1737</v>
      </c>
      <c r="B1743" s="324">
        <f t="shared" si="176"/>
        <v>43</v>
      </c>
      <c r="C1743" s="324" t="str">
        <f t="shared" si="176"/>
        <v>Multi-Family Energy Efficiency Rebates</v>
      </c>
      <c r="D1743" s="324" t="str">
        <f t="shared" si="176"/>
        <v>Business, Consumer Low-Income</v>
      </c>
      <c r="E1743" s="324">
        <f t="shared" si="176"/>
        <v>2009</v>
      </c>
      <c r="F1743" s="325" t="str">
        <f t="shared" si="176"/>
        <v>Preliminary</v>
      </c>
      <c r="H1743" s="323">
        <f t="shared" si="174"/>
        <v>439</v>
      </c>
      <c r="I1743" s="325" t="s">
        <v>1503</v>
      </c>
      <c r="K1743" s="326">
        <v>0.04</v>
      </c>
      <c r="L1743" s="198">
        <v>178</v>
      </c>
      <c r="M1743" s="198">
        <v>3560</v>
      </c>
      <c r="N1743" s="327">
        <v>2.8000000000000004E-2</v>
      </c>
      <c r="O1743" s="198">
        <v>124.6</v>
      </c>
      <c r="P1743" s="198">
        <v>2492</v>
      </c>
      <c r="Q1743" s="328">
        <v>70</v>
      </c>
      <c r="R1743" s="329">
        <v>20</v>
      </c>
      <c r="T1743" s="326">
        <v>0</v>
      </c>
      <c r="U1743" s="197">
        <v>0</v>
      </c>
      <c r="V1743" s="198">
        <v>0</v>
      </c>
      <c r="W1743" s="198">
        <v>0</v>
      </c>
      <c r="X1743" s="197">
        <v>0</v>
      </c>
      <c r="Y1743" s="198">
        <v>0</v>
      </c>
      <c r="Z1743" s="199">
        <v>0</v>
      </c>
    </row>
    <row r="1744" spans="1:26" hidden="1">
      <c r="A1744" s="23">
        <f t="shared" si="175"/>
        <v>1738</v>
      </c>
      <c r="B1744" s="24">
        <f t="shared" si="176"/>
        <v>43</v>
      </c>
      <c r="C1744" s="24" t="str">
        <f t="shared" si="176"/>
        <v>Multi-Family Energy Efficiency Rebates</v>
      </c>
      <c r="D1744" s="24" t="str">
        <f t="shared" si="176"/>
        <v>Business, Consumer Low-Income</v>
      </c>
      <c r="E1744" s="24">
        <f t="shared" si="176"/>
        <v>2009</v>
      </c>
      <c r="F1744" s="25" t="str">
        <f t="shared" si="176"/>
        <v>Preliminary</v>
      </c>
      <c r="H1744" s="23">
        <f t="shared" si="174"/>
        <v>440</v>
      </c>
      <c r="I1744" s="25" t="s">
        <v>1504</v>
      </c>
      <c r="K1744" s="184">
        <v>2.5000000000000001E-2</v>
      </c>
      <c r="L1744" s="185">
        <v>111.25</v>
      </c>
      <c r="M1744" s="185">
        <v>2225</v>
      </c>
      <c r="N1744" s="186">
        <v>1.7500000000000002E-2</v>
      </c>
      <c r="O1744" s="185">
        <v>77.875</v>
      </c>
      <c r="P1744" s="185">
        <v>1557.5</v>
      </c>
      <c r="Q1744" s="187">
        <v>70</v>
      </c>
      <c r="R1744" s="188">
        <v>20</v>
      </c>
      <c r="T1744" s="184">
        <v>0</v>
      </c>
      <c r="U1744" s="189">
        <v>0</v>
      </c>
      <c r="V1744" s="185">
        <v>0</v>
      </c>
      <c r="W1744" s="185">
        <v>0</v>
      </c>
      <c r="X1744" s="189">
        <v>0</v>
      </c>
      <c r="Y1744" s="185">
        <v>0</v>
      </c>
      <c r="Z1744" s="190">
        <v>0</v>
      </c>
    </row>
    <row r="1745" spans="1:26" hidden="1">
      <c r="A1745" s="323">
        <f t="shared" si="175"/>
        <v>1739</v>
      </c>
      <c r="B1745" s="324">
        <f t="shared" si="176"/>
        <v>43</v>
      </c>
      <c r="C1745" s="324" t="str">
        <f t="shared" si="176"/>
        <v>Multi-Family Energy Efficiency Rebates</v>
      </c>
      <c r="D1745" s="324" t="str">
        <f t="shared" si="176"/>
        <v>Business, Consumer Low-Income</v>
      </c>
      <c r="E1745" s="324">
        <f t="shared" si="176"/>
        <v>2009</v>
      </c>
      <c r="F1745" s="325" t="str">
        <f t="shared" si="176"/>
        <v>Preliminary</v>
      </c>
      <c r="H1745" s="323">
        <f t="shared" si="174"/>
        <v>441</v>
      </c>
      <c r="I1745" s="325" t="s">
        <v>1505</v>
      </c>
      <c r="K1745" s="326">
        <v>0.06</v>
      </c>
      <c r="L1745" s="198">
        <v>289.25</v>
      </c>
      <c r="M1745" s="198">
        <v>5785</v>
      </c>
      <c r="N1745" s="327">
        <v>4.2000000000000003E-2</v>
      </c>
      <c r="O1745" s="198">
        <v>202.47499999999999</v>
      </c>
      <c r="P1745" s="198">
        <v>4049.5</v>
      </c>
      <c r="Q1745" s="328">
        <v>70</v>
      </c>
      <c r="R1745" s="329">
        <v>20</v>
      </c>
      <c r="T1745" s="326">
        <v>0</v>
      </c>
      <c r="U1745" s="197">
        <v>0</v>
      </c>
      <c r="V1745" s="198">
        <v>0</v>
      </c>
      <c r="W1745" s="198">
        <v>0</v>
      </c>
      <c r="X1745" s="197">
        <v>0</v>
      </c>
      <c r="Y1745" s="198">
        <v>0</v>
      </c>
      <c r="Z1745" s="199">
        <v>0</v>
      </c>
    </row>
    <row r="1746" spans="1:26" hidden="1">
      <c r="A1746" s="23">
        <f t="shared" si="175"/>
        <v>1740</v>
      </c>
      <c r="B1746" s="24">
        <f t="shared" si="176"/>
        <v>43</v>
      </c>
      <c r="C1746" s="24" t="str">
        <f t="shared" si="176"/>
        <v>Multi-Family Energy Efficiency Rebates</v>
      </c>
      <c r="D1746" s="24" t="str">
        <f t="shared" si="176"/>
        <v>Business, Consumer Low-Income</v>
      </c>
      <c r="E1746" s="24">
        <f t="shared" si="176"/>
        <v>2009</v>
      </c>
      <c r="F1746" s="25" t="str">
        <f t="shared" si="176"/>
        <v>Preliminary</v>
      </c>
      <c r="H1746" s="23">
        <f t="shared" si="174"/>
        <v>442</v>
      </c>
      <c r="I1746" s="25" t="s">
        <v>1506</v>
      </c>
      <c r="K1746" s="184">
        <v>0.128</v>
      </c>
      <c r="L1746" s="185">
        <v>569.6</v>
      </c>
      <c r="M1746" s="185">
        <v>11392</v>
      </c>
      <c r="N1746" s="186">
        <v>8.9600000000000013E-2</v>
      </c>
      <c r="O1746" s="185">
        <v>398.72</v>
      </c>
      <c r="P1746" s="185">
        <v>7974.4</v>
      </c>
      <c r="Q1746" s="187">
        <v>70</v>
      </c>
      <c r="R1746" s="188">
        <v>20</v>
      </c>
      <c r="T1746" s="184">
        <v>0</v>
      </c>
      <c r="U1746" s="189">
        <v>0</v>
      </c>
      <c r="V1746" s="185">
        <v>0</v>
      </c>
      <c r="W1746" s="185">
        <v>0</v>
      </c>
      <c r="X1746" s="189">
        <v>0</v>
      </c>
      <c r="Y1746" s="185">
        <v>0</v>
      </c>
      <c r="Z1746" s="190">
        <v>0</v>
      </c>
    </row>
    <row r="1747" spans="1:26" hidden="1">
      <c r="A1747" s="323">
        <f t="shared" si="175"/>
        <v>1741</v>
      </c>
      <c r="B1747" s="324">
        <f t="shared" si="176"/>
        <v>43</v>
      </c>
      <c r="C1747" s="324" t="str">
        <f t="shared" si="176"/>
        <v>Multi-Family Energy Efficiency Rebates</v>
      </c>
      <c r="D1747" s="324" t="str">
        <f t="shared" si="176"/>
        <v>Business, Consumer Low-Income</v>
      </c>
      <c r="E1747" s="324">
        <f t="shared" si="176"/>
        <v>2009</v>
      </c>
      <c r="F1747" s="325" t="str">
        <f t="shared" si="176"/>
        <v>Preliminary</v>
      </c>
      <c r="H1747" s="323">
        <f t="shared" si="174"/>
        <v>443</v>
      </c>
      <c r="I1747" s="325" t="s">
        <v>1507</v>
      </c>
      <c r="K1747" s="326">
        <v>0.22600000000000001</v>
      </c>
      <c r="L1747" s="198">
        <v>1005.7</v>
      </c>
      <c r="M1747" s="198">
        <v>20114</v>
      </c>
      <c r="N1747" s="327">
        <v>0.15820000000000001</v>
      </c>
      <c r="O1747" s="198">
        <v>703.99</v>
      </c>
      <c r="P1747" s="198">
        <v>14079.8</v>
      </c>
      <c r="Q1747" s="328">
        <v>70</v>
      </c>
      <c r="R1747" s="329">
        <v>20</v>
      </c>
      <c r="T1747" s="326">
        <v>0</v>
      </c>
      <c r="U1747" s="197">
        <v>0</v>
      </c>
      <c r="V1747" s="198">
        <v>0</v>
      </c>
      <c r="W1747" s="198">
        <v>0</v>
      </c>
      <c r="X1747" s="197">
        <v>0</v>
      </c>
      <c r="Y1747" s="198">
        <v>0</v>
      </c>
      <c r="Z1747" s="199">
        <v>0</v>
      </c>
    </row>
    <row r="1748" spans="1:26" hidden="1">
      <c r="A1748" s="23">
        <f t="shared" si="175"/>
        <v>1742</v>
      </c>
      <c r="B1748" s="24">
        <f t="shared" si="176"/>
        <v>43</v>
      </c>
      <c r="C1748" s="24" t="str">
        <f t="shared" si="176"/>
        <v>Multi-Family Energy Efficiency Rebates</v>
      </c>
      <c r="D1748" s="24" t="str">
        <f t="shared" si="176"/>
        <v>Business, Consumer Low-Income</v>
      </c>
      <c r="E1748" s="24">
        <f t="shared" si="176"/>
        <v>2009</v>
      </c>
      <c r="F1748" s="25" t="str">
        <f t="shared" si="176"/>
        <v>Preliminary</v>
      </c>
      <c r="H1748" s="23">
        <f t="shared" si="174"/>
        <v>444</v>
      </c>
      <c r="I1748" s="25" t="s">
        <v>1508</v>
      </c>
      <c r="K1748" s="184">
        <v>0.04</v>
      </c>
      <c r="L1748" s="185">
        <v>178</v>
      </c>
      <c r="M1748" s="185">
        <v>3560</v>
      </c>
      <c r="N1748" s="186">
        <v>2.8000000000000004E-2</v>
      </c>
      <c r="O1748" s="185">
        <v>124.6</v>
      </c>
      <c r="P1748" s="185">
        <v>2492</v>
      </c>
      <c r="Q1748" s="187">
        <v>70</v>
      </c>
      <c r="R1748" s="188">
        <v>20</v>
      </c>
      <c r="T1748" s="184">
        <v>0</v>
      </c>
      <c r="U1748" s="189">
        <v>0</v>
      </c>
      <c r="V1748" s="185">
        <v>0</v>
      </c>
      <c r="W1748" s="185">
        <v>0</v>
      </c>
      <c r="X1748" s="189">
        <v>0</v>
      </c>
      <c r="Y1748" s="185">
        <v>0</v>
      </c>
      <c r="Z1748" s="190">
        <v>0</v>
      </c>
    </row>
    <row r="1749" spans="1:26" hidden="1">
      <c r="A1749" s="323">
        <f t="shared" si="175"/>
        <v>1743</v>
      </c>
      <c r="B1749" s="324">
        <f t="shared" si="176"/>
        <v>43</v>
      </c>
      <c r="C1749" s="324" t="str">
        <f t="shared" si="176"/>
        <v>Multi-Family Energy Efficiency Rebates</v>
      </c>
      <c r="D1749" s="324" t="str">
        <f t="shared" si="176"/>
        <v>Business, Consumer Low-Income</v>
      </c>
      <c r="E1749" s="324">
        <f t="shared" si="176"/>
        <v>2009</v>
      </c>
      <c r="F1749" s="325" t="str">
        <f t="shared" si="176"/>
        <v>Preliminary</v>
      </c>
      <c r="H1749" s="323">
        <f t="shared" si="174"/>
        <v>445</v>
      </c>
      <c r="I1749" s="325" t="s">
        <v>1509</v>
      </c>
      <c r="K1749" s="326">
        <v>5.5E-2</v>
      </c>
      <c r="L1749" s="198">
        <v>244.75</v>
      </c>
      <c r="M1749" s="198">
        <v>4895</v>
      </c>
      <c r="N1749" s="327">
        <v>3.85E-2</v>
      </c>
      <c r="O1749" s="198">
        <v>171.32499999999999</v>
      </c>
      <c r="P1749" s="198">
        <v>3426.5</v>
      </c>
      <c r="Q1749" s="328">
        <v>70</v>
      </c>
      <c r="R1749" s="329">
        <v>20</v>
      </c>
      <c r="T1749" s="326">
        <v>0</v>
      </c>
      <c r="U1749" s="197">
        <v>0</v>
      </c>
      <c r="V1749" s="198">
        <v>0</v>
      </c>
      <c r="W1749" s="198">
        <v>0</v>
      </c>
      <c r="X1749" s="197">
        <v>0</v>
      </c>
      <c r="Y1749" s="198">
        <v>0</v>
      </c>
      <c r="Z1749" s="199">
        <v>0</v>
      </c>
    </row>
    <row r="1750" spans="1:26" hidden="1">
      <c r="A1750" s="23">
        <f t="shared" si="175"/>
        <v>1744</v>
      </c>
      <c r="B1750" s="24">
        <f t="shared" si="176"/>
        <v>43</v>
      </c>
      <c r="C1750" s="24" t="str">
        <f t="shared" si="176"/>
        <v>Multi-Family Energy Efficiency Rebates</v>
      </c>
      <c r="D1750" s="24" t="str">
        <f t="shared" si="176"/>
        <v>Business, Consumer Low-Income</v>
      </c>
      <c r="E1750" s="24">
        <f t="shared" si="176"/>
        <v>2009</v>
      </c>
      <c r="F1750" s="25" t="str">
        <f t="shared" si="176"/>
        <v>Preliminary</v>
      </c>
      <c r="H1750" s="23">
        <f t="shared" si="174"/>
        <v>446</v>
      </c>
      <c r="I1750" s="25" t="s">
        <v>1510</v>
      </c>
      <c r="K1750" s="184">
        <v>7.4999999999999997E-2</v>
      </c>
      <c r="L1750" s="185">
        <v>333.75</v>
      </c>
      <c r="M1750" s="185">
        <v>6675</v>
      </c>
      <c r="N1750" s="186">
        <v>5.2499999999999998E-2</v>
      </c>
      <c r="O1750" s="185">
        <v>233.625</v>
      </c>
      <c r="P1750" s="185">
        <v>4672.5</v>
      </c>
      <c r="Q1750" s="187">
        <v>70</v>
      </c>
      <c r="R1750" s="188">
        <v>20</v>
      </c>
      <c r="T1750" s="184">
        <v>0</v>
      </c>
      <c r="U1750" s="189">
        <v>0</v>
      </c>
      <c r="V1750" s="185">
        <v>0</v>
      </c>
      <c r="W1750" s="185">
        <v>0</v>
      </c>
      <c r="X1750" s="189">
        <v>0</v>
      </c>
      <c r="Y1750" s="185">
        <v>0</v>
      </c>
      <c r="Z1750" s="190">
        <v>0</v>
      </c>
    </row>
    <row r="1751" spans="1:26" hidden="1">
      <c r="A1751" s="323">
        <f t="shared" si="175"/>
        <v>1745</v>
      </c>
      <c r="B1751" s="324">
        <f t="shared" si="176"/>
        <v>43</v>
      </c>
      <c r="C1751" s="324" t="str">
        <f t="shared" si="176"/>
        <v>Multi-Family Energy Efficiency Rebates</v>
      </c>
      <c r="D1751" s="324" t="str">
        <f t="shared" si="176"/>
        <v>Business, Consumer Low-Income</v>
      </c>
      <c r="E1751" s="324">
        <f t="shared" si="176"/>
        <v>2009</v>
      </c>
      <c r="F1751" s="325" t="str">
        <f t="shared" si="176"/>
        <v>Preliminary</v>
      </c>
      <c r="H1751" s="323">
        <f t="shared" si="174"/>
        <v>447</v>
      </c>
      <c r="I1751" s="325" t="s">
        <v>1511</v>
      </c>
      <c r="K1751" s="326">
        <v>8.1000000000000003E-2</v>
      </c>
      <c r="L1751" s="198">
        <v>360.45</v>
      </c>
      <c r="M1751" s="198">
        <v>7209</v>
      </c>
      <c r="N1751" s="327">
        <v>5.67E-2</v>
      </c>
      <c r="O1751" s="198">
        <v>252.315</v>
      </c>
      <c r="P1751" s="198">
        <v>5046.3</v>
      </c>
      <c r="Q1751" s="328">
        <v>70</v>
      </c>
      <c r="R1751" s="329">
        <v>20</v>
      </c>
      <c r="T1751" s="326">
        <v>0</v>
      </c>
      <c r="U1751" s="197">
        <v>0</v>
      </c>
      <c r="V1751" s="198">
        <v>0</v>
      </c>
      <c r="W1751" s="198">
        <v>0</v>
      </c>
      <c r="X1751" s="197">
        <v>0</v>
      </c>
      <c r="Y1751" s="198">
        <v>0</v>
      </c>
      <c r="Z1751" s="199">
        <v>0</v>
      </c>
    </row>
    <row r="1752" spans="1:26" hidden="1">
      <c r="A1752" s="23">
        <f t="shared" si="175"/>
        <v>1746</v>
      </c>
      <c r="B1752" s="24">
        <f t="shared" si="176"/>
        <v>43</v>
      </c>
      <c r="C1752" s="24" t="str">
        <f t="shared" si="176"/>
        <v>Multi-Family Energy Efficiency Rebates</v>
      </c>
      <c r="D1752" s="24" t="str">
        <f t="shared" si="176"/>
        <v>Business, Consumer Low-Income</v>
      </c>
      <c r="E1752" s="24">
        <f t="shared" si="176"/>
        <v>2009</v>
      </c>
      <c r="F1752" s="25" t="str">
        <f t="shared" si="176"/>
        <v>Preliminary</v>
      </c>
      <c r="H1752" s="23">
        <f t="shared" si="174"/>
        <v>448</v>
      </c>
      <c r="I1752" s="25" t="s">
        <v>1512</v>
      </c>
      <c r="K1752" s="184">
        <v>9.5000000000000001E-2</v>
      </c>
      <c r="L1752" s="185">
        <v>422.75</v>
      </c>
      <c r="M1752" s="185">
        <v>8455</v>
      </c>
      <c r="N1752" s="186">
        <v>6.6500000000000004E-2</v>
      </c>
      <c r="O1752" s="185">
        <v>295.92500000000001</v>
      </c>
      <c r="P1752" s="185">
        <v>5918.5</v>
      </c>
      <c r="Q1752" s="187">
        <v>70</v>
      </c>
      <c r="R1752" s="188">
        <v>20</v>
      </c>
      <c r="T1752" s="184">
        <v>0</v>
      </c>
      <c r="U1752" s="189">
        <v>0</v>
      </c>
      <c r="V1752" s="185">
        <v>0</v>
      </c>
      <c r="W1752" s="185">
        <v>0</v>
      </c>
      <c r="X1752" s="189">
        <v>0</v>
      </c>
      <c r="Y1752" s="185">
        <v>0</v>
      </c>
      <c r="Z1752" s="190">
        <v>0</v>
      </c>
    </row>
    <row r="1753" spans="1:26" hidden="1">
      <c r="A1753" s="323">
        <f t="shared" si="175"/>
        <v>1747</v>
      </c>
      <c r="B1753" s="324">
        <f t="shared" si="176"/>
        <v>43</v>
      </c>
      <c r="C1753" s="324" t="str">
        <f t="shared" si="176"/>
        <v>Multi-Family Energy Efficiency Rebates</v>
      </c>
      <c r="D1753" s="324" t="str">
        <f t="shared" si="176"/>
        <v>Business, Consumer Low-Income</v>
      </c>
      <c r="E1753" s="324">
        <f t="shared" si="176"/>
        <v>2009</v>
      </c>
      <c r="F1753" s="325" t="str">
        <f t="shared" si="176"/>
        <v>Preliminary</v>
      </c>
      <c r="H1753" s="323">
        <f t="shared" si="174"/>
        <v>449</v>
      </c>
      <c r="I1753" s="325" t="s">
        <v>1513</v>
      </c>
      <c r="K1753" s="326">
        <v>0.09</v>
      </c>
      <c r="L1753" s="198">
        <v>400.5</v>
      </c>
      <c r="M1753" s="198">
        <v>8010</v>
      </c>
      <c r="N1753" s="327">
        <v>6.3E-2</v>
      </c>
      <c r="O1753" s="198">
        <v>280.35000000000002</v>
      </c>
      <c r="P1753" s="198">
        <v>5607</v>
      </c>
      <c r="Q1753" s="328">
        <v>70</v>
      </c>
      <c r="R1753" s="329">
        <v>20</v>
      </c>
      <c r="T1753" s="326">
        <v>0</v>
      </c>
      <c r="U1753" s="197">
        <v>0</v>
      </c>
      <c r="V1753" s="198">
        <v>0</v>
      </c>
      <c r="W1753" s="198">
        <v>0</v>
      </c>
      <c r="X1753" s="197">
        <v>0</v>
      </c>
      <c r="Y1753" s="198">
        <v>0</v>
      </c>
      <c r="Z1753" s="199">
        <v>0</v>
      </c>
    </row>
    <row r="1754" spans="1:26" hidden="1">
      <c r="A1754" s="23">
        <f t="shared" si="175"/>
        <v>1748</v>
      </c>
      <c r="B1754" s="24">
        <f t="shared" ref="B1754:F1769" si="177">B1753</f>
        <v>43</v>
      </c>
      <c r="C1754" s="24" t="str">
        <f t="shared" si="177"/>
        <v>Multi-Family Energy Efficiency Rebates</v>
      </c>
      <c r="D1754" s="24" t="str">
        <f t="shared" si="177"/>
        <v>Business, Consumer Low-Income</v>
      </c>
      <c r="E1754" s="24">
        <f t="shared" si="177"/>
        <v>2009</v>
      </c>
      <c r="F1754" s="25" t="str">
        <f t="shared" si="177"/>
        <v>Preliminary</v>
      </c>
      <c r="H1754" s="23">
        <f t="shared" si="174"/>
        <v>450</v>
      </c>
      <c r="I1754" s="25" t="s">
        <v>1514</v>
      </c>
      <c r="K1754" s="184">
        <v>0.09</v>
      </c>
      <c r="L1754" s="185">
        <v>400.5</v>
      </c>
      <c r="M1754" s="185">
        <v>8010</v>
      </c>
      <c r="N1754" s="186">
        <v>6.3E-2</v>
      </c>
      <c r="O1754" s="185">
        <v>280.35000000000002</v>
      </c>
      <c r="P1754" s="185">
        <v>5607</v>
      </c>
      <c r="Q1754" s="187">
        <v>70</v>
      </c>
      <c r="R1754" s="188">
        <v>20</v>
      </c>
      <c r="T1754" s="184">
        <v>0</v>
      </c>
      <c r="U1754" s="189">
        <v>0</v>
      </c>
      <c r="V1754" s="185">
        <v>0</v>
      </c>
      <c r="W1754" s="185">
        <v>0</v>
      </c>
      <c r="X1754" s="189">
        <v>0</v>
      </c>
      <c r="Y1754" s="185">
        <v>0</v>
      </c>
      <c r="Z1754" s="190">
        <v>0</v>
      </c>
    </row>
    <row r="1755" spans="1:26" hidden="1">
      <c r="A1755" s="323">
        <f t="shared" si="175"/>
        <v>1749</v>
      </c>
      <c r="B1755" s="324">
        <f t="shared" si="177"/>
        <v>43</v>
      </c>
      <c r="C1755" s="324" t="str">
        <f t="shared" si="177"/>
        <v>Multi-Family Energy Efficiency Rebates</v>
      </c>
      <c r="D1755" s="324" t="str">
        <f t="shared" si="177"/>
        <v>Business, Consumer Low-Income</v>
      </c>
      <c r="E1755" s="324">
        <f t="shared" si="177"/>
        <v>2009</v>
      </c>
      <c r="F1755" s="325" t="str">
        <f t="shared" si="177"/>
        <v>Preliminary</v>
      </c>
      <c r="H1755" s="323">
        <f t="shared" si="174"/>
        <v>451</v>
      </c>
      <c r="I1755" s="325" t="s">
        <v>1515</v>
      </c>
      <c r="K1755" s="326">
        <v>0.05</v>
      </c>
      <c r="L1755" s="198">
        <v>0</v>
      </c>
      <c r="M1755" s="198">
        <v>0</v>
      </c>
      <c r="N1755" s="327">
        <v>3.5000000000000003E-2</v>
      </c>
      <c r="O1755" s="198">
        <v>0</v>
      </c>
      <c r="P1755" s="198">
        <v>0</v>
      </c>
      <c r="Q1755" s="328">
        <v>70</v>
      </c>
      <c r="R1755" s="329">
        <v>20</v>
      </c>
      <c r="T1755" s="326">
        <v>0</v>
      </c>
      <c r="U1755" s="197">
        <v>0</v>
      </c>
      <c r="V1755" s="198">
        <v>0</v>
      </c>
      <c r="W1755" s="198">
        <v>0</v>
      </c>
      <c r="X1755" s="197">
        <v>0</v>
      </c>
      <c r="Y1755" s="198">
        <v>0</v>
      </c>
      <c r="Z1755" s="199">
        <v>0</v>
      </c>
    </row>
    <row r="1756" spans="1:26" hidden="1">
      <c r="A1756" s="23">
        <f t="shared" si="175"/>
        <v>1750</v>
      </c>
      <c r="B1756" s="24">
        <f t="shared" si="177"/>
        <v>43</v>
      </c>
      <c r="C1756" s="24" t="str">
        <f t="shared" si="177"/>
        <v>Multi-Family Energy Efficiency Rebates</v>
      </c>
      <c r="D1756" s="24" t="str">
        <f t="shared" si="177"/>
        <v>Business, Consumer Low-Income</v>
      </c>
      <c r="E1756" s="24">
        <f t="shared" si="177"/>
        <v>2009</v>
      </c>
      <c r="F1756" s="25" t="str">
        <f t="shared" si="177"/>
        <v>Preliminary</v>
      </c>
      <c r="H1756" s="23">
        <f t="shared" si="174"/>
        <v>452</v>
      </c>
      <c r="I1756" s="25" t="s">
        <v>1516</v>
      </c>
      <c r="K1756" s="184">
        <v>7.5999999999999998E-2</v>
      </c>
      <c r="L1756" s="185">
        <v>0</v>
      </c>
      <c r="M1756" s="185">
        <v>0</v>
      </c>
      <c r="N1756" s="186">
        <v>5.3200000000000004E-2</v>
      </c>
      <c r="O1756" s="185">
        <v>0</v>
      </c>
      <c r="P1756" s="185">
        <v>0</v>
      </c>
      <c r="Q1756" s="187">
        <v>70</v>
      </c>
      <c r="R1756" s="188">
        <v>20</v>
      </c>
      <c r="T1756" s="184">
        <v>0</v>
      </c>
      <c r="U1756" s="189">
        <v>0</v>
      </c>
      <c r="V1756" s="185">
        <v>0</v>
      </c>
      <c r="W1756" s="185">
        <v>0</v>
      </c>
      <c r="X1756" s="189">
        <v>0</v>
      </c>
      <c r="Y1756" s="185">
        <v>0</v>
      </c>
      <c r="Z1756" s="190">
        <v>0</v>
      </c>
    </row>
    <row r="1757" spans="1:26" hidden="1">
      <c r="A1757" s="323">
        <f t="shared" si="175"/>
        <v>1751</v>
      </c>
      <c r="B1757" s="324">
        <f t="shared" si="177"/>
        <v>43</v>
      </c>
      <c r="C1757" s="324" t="str">
        <f t="shared" si="177"/>
        <v>Multi-Family Energy Efficiency Rebates</v>
      </c>
      <c r="D1757" s="324" t="str">
        <f t="shared" si="177"/>
        <v>Business, Consumer Low-Income</v>
      </c>
      <c r="E1757" s="324">
        <f t="shared" si="177"/>
        <v>2009</v>
      </c>
      <c r="F1757" s="325" t="str">
        <f t="shared" si="177"/>
        <v>Preliminary</v>
      </c>
      <c r="H1757" s="323">
        <f t="shared" si="174"/>
        <v>453</v>
      </c>
      <c r="I1757" s="325" t="s">
        <v>1517</v>
      </c>
      <c r="K1757" s="326">
        <v>7.5999999999999998E-2</v>
      </c>
      <c r="L1757" s="198">
        <v>0</v>
      </c>
      <c r="M1757" s="198">
        <v>0</v>
      </c>
      <c r="N1757" s="327">
        <v>5.3200000000000004E-2</v>
      </c>
      <c r="O1757" s="198">
        <v>0</v>
      </c>
      <c r="P1757" s="198">
        <v>0</v>
      </c>
      <c r="Q1757" s="328">
        <v>70</v>
      </c>
      <c r="R1757" s="329">
        <v>20</v>
      </c>
      <c r="T1757" s="326">
        <v>0</v>
      </c>
      <c r="U1757" s="197">
        <v>0</v>
      </c>
      <c r="V1757" s="198">
        <v>0</v>
      </c>
      <c r="W1757" s="198">
        <v>0</v>
      </c>
      <c r="X1757" s="197">
        <v>0</v>
      </c>
      <c r="Y1757" s="198">
        <v>0</v>
      </c>
      <c r="Z1757" s="199">
        <v>0</v>
      </c>
    </row>
    <row r="1758" spans="1:26" hidden="1">
      <c r="A1758" s="23">
        <f t="shared" si="175"/>
        <v>1752</v>
      </c>
      <c r="B1758" s="24">
        <f t="shared" si="177"/>
        <v>43</v>
      </c>
      <c r="C1758" s="24" t="str">
        <f t="shared" si="177"/>
        <v>Multi-Family Energy Efficiency Rebates</v>
      </c>
      <c r="D1758" s="24" t="str">
        <f t="shared" si="177"/>
        <v>Business, Consumer Low-Income</v>
      </c>
      <c r="E1758" s="24">
        <f t="shared" si="177"/>
        <v>2009</v>
      </c>
      <c r="F1758" s="25" t="str">
        <f t="shared" si="177"/>
        <v>Preliminary</v>
      </c>
      <c r="H1758" s="23">
        <f t="shared" si="174"/>
        <v>454</v>
      </c>
      <c r="I1758" s="25" t="s">
        <v>1518</v>
      </c>
      <c r="K1758" s="184">
        <v>0.32500000000000001</v>
      </c>
      <c r="L1758" s="185">
        <v>712.98789999999997</v>
      </c>
      <c r="M1758" s="185">
        <v>14259.758</v>
      </c>
      <c r="N1758" s="186">
        <v>0.22750000000000001</v>
      </c>
      <c r="O1758" s="185">
        <v>499.09152999999998</v>
      </c>
      <c r="P1758" s="185">
        <v>9981.8305999999993</v>
      </c>
      <c r="Q1758" s="187">
        <v>70</v>
      </c>
      <c r="R1758" s="188">
        <v>20</v>
      </c>
      <c r="T1758" s="184">
        <v>0</v>
      </c>
      <c r="U1758" s="189">
        <v>0</v>
      </c>
      <c r="V1758" s="185">
        <v>0</v>
      </c>
      <c r="W1758" s="185">
        <v>0</v>
      </c>
      <c r="X1758" s="189">
        <v>0</v>
      </c>
      <c r="Y1758" s="185">
        <v>0</v>
      </c>
      <c r="Z1758" s="190">
        <v>0</v>
      </c>
    </row>
    <row r="1759" spans="1:26" hidden="1">
      <c r="A1759" s="323">
        <f t="shared" si="175"/>
        <v>1753</v>
      </c>
      <c r="B1759" s="324">
        <f t="shared" si="177"/>
        <v>43</v>
      </c>
      <c r="C1759" s="324" t="str">
        <f t="shared" si="177"/>
        <v>Multi-Family Energy Efficiency Rebates</v>
      </c>
      <c r="D1759" s="324" t="str">
        <f t="shared" si="177"/>
        <v>Business, Consumer Low-Income</v>
      </c>
      <c r="E1759" s="324">
        <f t="shared" si="177"/>
        <v>2009</v>
      </c>
      <c r="F1759" s="325" t="str">
        <f t="shared" si="177"/>
        <v>Preliminary</v>
      </c>
      <c r="H1759" s="323">
        <f t="shared" si="174"/>
        <v>455</v>
      </c>
      <c r="I1759" s="325" t="s">
        <v>1519</v>
      </c>
      <c r="K1759" s="326">
        <v>0.12</v>
      </c>
      <c r="L1759" s="198">
        <v>-1485.8</v>
      </c>
      <c r="M1759" s="198">
        <v>-29716</v>
      </c>
      <c r="N1759" s="327">
        <v>8.4000000000000005E-2</v>
      </c>
      <c r="O1759" s="198">
        <v>-1040.06</v>
      </c>
      <c r="P1759" s="198">
        <v>-20801.2</v>
      </c>
      <c r="Q1759" s="328">
        <v>70</v>
      </c>
      <c r="R1759" s="329">
        <v>20</v>
      </c>
      <c r="T1759" s="326">
        <v>0</v>
      </c>
      <c r="U1759" s="197">
        <v>0</v>
      </c>
      <c r="V1759" s="198">
        <v>0</v>
      </c>
      <c r="W1759" s="198">
        <v>0</v>
      </c>
      <c r="X1759" s="197">
        <v>0</v>
      </c>
      <c r="Y1759" s="198">
        <v>0</v>
      </c>
      <c r="Z1759" s="199">
        <v>0</v>
      </c>
    </row>
    <row r="1760" spans="1:26" hidden="1">
      <c r="A1760" s="23">
        <f t="shared" si="175"/>
        <v>1754</v>
      </c>
      <c r="B1760" s="24">
        <f t="shared" si="177"/>
        <v>43</v>
      </c>
      <c r="C1760" s="24" t="str">
        <f t="shared" si="177"/>
        <v>Multi-Family Energy Efficiency Rebates</v>
      </c>
      <c r="D1760" s="24" t="str">
        <f t="shared" si="177"/>
        <v>Business, Consumer Low-Income</v>
      </c>
      <c r="E1760" s="24">
        <f t="shared" si="177"/>
        <v>2009</v>
      </c>
      <c r="F1760" s="25" t="str">
        <f t="shared" si="177"/>
        <v>Preliminary</v>
      </c>
      <c r="H1760" s="23">
        <f t="shared" si="174"/>
        <v>456</v>
      </c>
      <c r="I1760" s="25" t="s">
        <v>1520</v>
      </c>
      <c r="K1760" s="184">
        <v>0.505</v>
      </c>
      <c r="L1760" s="185">
        <v>1385.4949999999999</v>
      </c>
      <c r="M1760" s="185">
        <v>27709.9</v>
      </c>
      <c r="N1760" s="186">
        <v>0.35350000000000004</v>
      </c>
      <c r="O1760" s="185">
        <v>969.84649999999999</v>
      </c>
      <c r="P1760" s="185">
        <v>19396.93</v>
      </c>
      <c r="Q1760" s="187">
        <v>70</v>
      </c>
      <c r="R1760" s="188">
        <v>20</v>
      </c>
      <c r="T1760" s="184">
        <v>0</v>
      </c>
      <c r="U1760" s="189">
        <v>0</v>
      </c>
      <c r="V1760" s="185">
        <v>0</v>
      </c>
      <c r="W1760" s="185">
        <v>0</v>
      </c>
      <c r="X1760" s="189">
        <v>0</v>
      </c>
      <c r="Y1760" s="185">
        <v>0</v>
      </c>
      <c r="Z1760" s="190">
        <v>0</v>
      </c>
    </row>
    <row r="1761" spans="1:26" hidden="1">
      <c r="A1761" s="323">
        <f t="shared" si="175"/>
        <v>1755</v>
      </c>
      <c r="B1761" s="324">
        <f t="shared" si="177"/>
        <v>43</v>
      </c>
      <c r="C1761" s="324" t="str">
        <f t="shared" si="177"/>
        <v>Multi-Family Energy Efficiency Rebates</v>
      </c>
      <c r="D1761" s="324" t="str">
        <f t="shared" si="177"/>
        <v>Business, Consumer Low-Income</v>
      </c>
      <c r="E1761" s="324">
        <f t="shared" si="177"/>
        <v>2009</v>
      </c>
      <c r="F1761" s="325" t="str">
        <f t="shared" si="177"/>
        <v>Preliminary</v>
      </c>
      <c r="H1761" s="323">
        <f t="shared" si="174"/>
        <v>457</v>
      </c>
      <c r="I1761" s="325" t="s">
        <v>1521</v>
      </c>
      <c r="K1761" s="326">
        <v>0.313</v>
      </c>
      <c r="L1761" s="198">
        <v>-50</v>
      </c>
      <c r="M1761" s="198">
        <v>-1000</v>
      </c>
      <c r="N1761" s="327">
        <v>0.21909999999999999</v>
      </c>
      <c r="O1761" s="198">
        <v>-35</v>
      </c>
      <c r="P1761" s="198">
        <v>-700</v>
      </c>
      <c r="Q1761" s="328">
        <v>70</v>
      </c>
      <c r="R1761" s="329">
        <v>20</v>
      </c>
      <c r="T1761" s="326">
        <v>0</v>
      </c>
      <c r="U1761" s="197">
        <v>0</v>
      </c>
      <c r="V1761" s="198">
        <v>0</v>
      </c>
      <c r="W1761" s="198">
        <v>0</v>
      </c>
      <c r="X1761" s="197">
        <v>0</v>
      </c>
      <c r="Y1761" s="198">
        <v>0</v>
      </c>
      <c r="Z1761" s="199">
        <v>0</v>
      </c>
    </row>
    <row r="1762" spans="1:26" hidden="1">
      <c r="A1762" s="23">
        <f t="shared" si="175"/>
        <v>1756</v>
      </c>
      <c r="B1762" s="24">
        <f t="shared" si="177"/>
        <v>43</v>
      </c>
      <c r="C1762" s="24" t="str">
        <f t="shared" si="177"/>
        <v>Multi-Family Energy Efficiency Rebates</v>
      </c>
      <c r="D1762" s="24" t="str">
        <f t="shared" si="177"/>
        <v>Business, Consumer Low-Income</v>
      </c>
      <c r="E1762" s="24">
        <f t="shared" si="177"/>
        <v>2009</v>
      </c>
      <c r="F1762" s="25" t="str">
        <f t="shared" si="177"/>
        <v>Preliminary</v>
      </c>
      <c r="H1762" s="23">
        <f t="shared" si="174"/>
        <v>458</v>
      </c>
      <c r="I1762" s="25" t="s">
        <v>1522</v>
      </c>
      <c r="K1762" s="184">
        <v>1.35</v>
      </c>
      <c r="L1762" s="185">
        <v>1620</v>
      </c>
      <c r="M1762" s="185">
        <v>32400</v>
      </c>
      <c r="N1762" s="186">
        <v>0.94499999999999995</v>
      </c>
      <c r="O1762" s="185">
        <v>1134</v>
      </c>
      <c r="P1762" s="185">
        <v>22680</v>
      </c>
      <c r="Q1762" s="187">
        <v>70</v>
      </c>
      <c r="R1762" s="188">
        <v>20</v>
      </c>
      <c r="T1762" s="184">
        <v>0</v>
      </c>
      <c r="U1762" s="189">
        <v>0</v>
      </c>
      <c r="V1762" s="185">
        <v>0</v>
      </c>
      <c r="W1762" s="185">
        <v>0</v>
      </c>
      <c r="X1762" s="189">
        <v>0</v>
      </c>
      <c r="Y1762" s="185">
        <v>0</v>
      </c>
      <c r="Z1762" s="190">
        <v>0</v>
      </c>
    </row>
    <row r="1763" spans="1:26" hidden="1">
      <c r="A1763" s="323">
        <f t="shared" si="175"/>
        <v>1757</v>
      </c>
      <c r="B1763" s="324">
        <f t="shared" si="177"/>
        <v>43</v>
      </c>
      <c r="C1763" s="324" t="str">
        <f t="shared" si="177"/>
        <v>Multi-Family Energy Efficiency Rebates</v>
      </c>
      <c r="D1763" s="324" t="str">
        <f t="shared" si="177"/>
        <v>Business, Consumer Low-Income</v>
      </c>
      <c r="E1763" s="324">
        <f t="shared" si="177"/>
        <v>2009</v>
      </c>
      <c r="F1763" s="325" t="str">
        <f t="shared" si="177"/>
        <v>Preliminary</v>
      </c>
      <c r="H1763" s="323">
        <f t="shared" si="174"/>
        <v>459</v>
      </c>
      <c r="I1763" s="325" t="s">
        <v>1523</v>
      </c>
      <c r="K1763" s="326">
        <v>0</v>
      </c>
      <c r="L1763" s="198">
        <v>65.5</v>
      </c>
      <c r="M1763" s="198">
        <v>1310</v>
      </c>
      <c r="N1763" s="327">
        <v>0</v>
      </c>
      <c r="O1763" s="198">
        <v>45.85</v>
      </c>
      <c r="P1763" s="198">
        <v>917</v>
      </c>
      <c r="Q1763" s="328">
        <v>70</v>
      </c>
      <c r="R1763" s="329">
        <v>20</v>
      </c>
      <c r="T1763" s="326">
        <v>0</v>
      </c>
      <c r="U1763" s="197">
        <v>0</v>
      </c>
      <c r="V1763" s="198">
        <v>0</v>
      </c>
      <c r="W1763" s="198">
        <v>0</v>
      </c>
      <c r="X1763" s="197">
        <v>0</v>
      </c>
      <c r="Y1763" s="198">
        <v>0</v>
      </c>
      <c r="Z1763" s="199">
        <v>0</v>
      </c>
    </row>
    <row r="1764" spans="1:26" hidden="1">
      <c r="A1764" s="23">
        <f t="shared" si="175"/>
        <v>1758</v>
      </c>
      <c r="B1764" s="24">
        <f t="shared" si="177"/>
        <v>43</v>
      </c>
      <c r="C1764" s="24" t="str">
        <f t="shared" si="177"/>
        <v>Multi-Family Energy Efficiency Rebates</v>
      </c>
      <c r="D1764" s="24" t="str">
        <f t="shared" si="177"/>
        <v>Business, Consumer Low-Income</v>
      </c>
      <c r="E1764" s="24">
        <f t="shared" si="177"/>
        <v>2009</v>
      </c>
      <c r="F1764" s="25" t="str">
        <f t="shared" si="177"/>
        <v>Preliminary</v>
      </c>
      <c r="H1764" s="23">
        <f t="shared" si="174"/>
        <v>460</v>
      </c>
      <c r="I1764" s="25" t="s">
        <v>1524</v>
      </c>
      <c r="K1764" s="184">
        <v>0</v>
      </c>
      <c r="L1764" s="185">
        <v>0</v>
      </c>
      <c r="M1764" s="185">
        <v>0</v>
      </c>
      <c r="N1764" s="186">
        <v>0</v>
      </c>
      <c r="O1764" s="185">
        <v>0</v>
      </c>
      <c r="P1764" s="185">
        <v>0</v>
      </c>
      <c r="Q1764" s="187">
        <v>70</v>
      </c>
      <c r="R1764" s="188">
        <v>20</v>
      </c>
      <c r="T1764" s="184">
        <v>0</v>
      </c>
      <c r="U1764" s="189">
        <v>0</v>
      </c>
      <c r="V1764" s="185">
        <v>0</v>
      </c>
      <c r="W1764" s="185">
        <v>0</v>
      </c>
      <c r="X1764" s="189">
        <v>0</v>
      </c>
      <c r="Y1764" s="185">
        <v>0</v>
      </c>
      <c r="Z1764" s="190">
        <v>0</v>
      </c>
    </row>
    <row r="1765" spans="1:26" hidden="1">
      <c r="A1765" s="323">
        <f t="shared" si="175"/>
        <v>1759</v>
      </c>
      <c r="B1765" s="324">
        <f t="shared" si="177"/>
        <v>43</v>
      </c>
      <c r="C1765" s="324" t="str">
        <f t="shared" si="177"/>
        <v>Multi-Family Energy Efficiency Rebates</v>
      </c>
      <c r="D1765" s="324" t="str">
        <f t="shared" si="177"/>
        <v>Business, Consumer Low-Income</v>
      </c>
      <c r="E1765" s="324">
        <f t="shared" si="177"/>
        <v>2009</v>
      </c>
      <c r="F1765" s="325" t="str">
        <f t="shared" si="177"/>
        <v>Preliminary</v>
      </c>
      <c r="H1765" s="323">
        <f t="shared" si="174"/>
        <v>461</v>
      </c>
      <c r="I1765" s="325" t="s">
        <v>1525</v>
      </c>
      <c r="K1765" s="326">
        <v>0</v>
      </c>
      <c r="L1765" s="198">
        <v>0</v>
      </c>
      <c r="M1765" s="198">
        <v>0</v>
      </c>
      <c r="N1765" s="327">
        <v>0</v>
      </c>
      <c r="O1765" s="198">
        <v>0</v>
      </c>
      <c r="P1765" s="198">
        <v>0</v>
      </c>
      <c r="Q1765" s="328">
        <v>70</v>
      </c>
      <c r="R1765" s="329">
        <v>20</v>
      </c>
      <c r="T1765" s="326">
        <v>0</v>
      </c>
      <c r="U1765" s="197">
        <v>0</v>
      </c>
      <c r="V1765" s="198">
        <v>0</v>
      </c>
      <c r="W1765" s="198">
        <v>0</v>
      </c>
      <c r="X1765" s="197">
        <v>0</v>
      </c>
      <c r="Y1765" s="198">
        <v>0</v>
      </c>
      <c r="Z1765" s="199">
        <v>0</v>
      </c>
    </row>
    <row r="1766" spans="1:26" hidden="1">
      <c r="A1766" s="23">
        <f t="shared" si="175"/>
        <v>1760</v>
      </c>
      <c r="B1766" s="24">
        <f t="shared" si="177"/>
        <v>43</v>
      </c>
      <c r="C1766" s="24" t="str">
        <f t="shared" si="177"/>
        <v>Multi-Family Energy Efficiency Rebates</v>
      </c>
      <c r="D1766" s="24" t="str">
        <f t="shared" si="177"/>
        <v>Business, Consumer Low-Income</v>
      </c>
      <c r="E1766" s="24">
        <f t="shared" si="177"/>
        <v>2009</v>
      </c>
      <c r="F1766" s="25" t="str">
        <f t="shared" si="177"/>
        <v>Preliminary</v>
      </c>
      <c r="H1766" s="23">
        <f t="shared" si="174"/>
        <v>462</v>
      </c>
      <c r="I1766" s="25" t="s">
        <v>1526</v>
      </c>
      <c r="K1766" s="184">
        <v>0</v>
      </c>
      <c r="L1766" s="185">
        <v>0</v>
      </c>
      <c r="M1766" s="185">
        <v>0</v>
      </c>
      <c r="N1766" s="186">
        <v>0</v>
      </c>
      <c r="O1766" s="185">
        <v>0</v>
      </c>
      <c r="P1766" s="185">
        <v>0</v>
      </c>
      <c r="Q1766" s="187">
        <v>70</v>
      </c>
      <c r="R1766" s="188">
        <v>20</v>
      </c>
      <c r="T1766" s="184">
        <v>0</v>
      </c>
      <c r="U1766" s="189">
        <v>0</v>
      </c>
      <c r="V1766" s="185">
        <v>0</v>
      </c>
      <c r="W1766" s="185">
        <v>0</v>
      </c>
      <c r="X1766" s="189">
        <v>0</v>
      </c>
      <c r="Y1766" s="185">
        <v>0</v>
      </c>
      <c r="Z1766" s="190">
        <v>0</v>
      </c>
    </row>
    <row r="1767" spans="1:26" hidden="1">
      <c r="A1767" s="323">
        <f t="shared" si="175"/>
        <v>1761</v>
      </c>
      <c r="B1767" s="324">
        <f t="shared" si="177"/>
        <v>43</v>
      </c>
      <c r="C1767" s="324" t="str">
        <f t="shared" si="177"/>
        <v>Multi-Family Energy Efficiency Rebates</v>
      </c>
      <c r="D1767" s="324" t="str">
        <f t="shared" si="177"/>
        <v>Business, Consumer Low-Income</v>
      </c>
      <c r="E1767" s="324">
        <f t="shared" si="177"/>
        <v>2009</v>
      </c>
      <c r="F1767" s="325" t="str">
        <f t="shared" si="177"/>
        <v>Preliminary</v>
      </c>
      <c r="H1767" s="323">
        <f t="shared" si="174"/>
        <v>463</v>
      </c>
      <c r="I1767" s="325" t="s">
        <v>1527</v>
      </c>
      <c r="K1767" s="326">
        <v>7.0000000000000001E-3</v>
      </c>
      <c r="L1767" s="198">
        <v>68.8</v>
      </c>
      <c r="M1767" s="198">
        <v>1376</v>
      </c>
      <c r="N1767" s="327">
        <v>4.8999999999999998E-3</v>
      </c>
      <c r="O1767" s="198">
        <v>48.16</v>
      </c>
      <c r="P1767" s="198">
        <v>963.2</v>
      </c>
      <c r="Q1767" s="328">
        <v>70</v>
      </c>
      <c r="R1767" s="329">
        <v>20</v>
      </c>
      <c r="T1767" s="326">
        <v>0</v>
      </c>
      <c r="U1767" s="197">
        <v>0</v>
      </c>
      <c r="V1767" s="198">
        <v>0</v>
      </c>
      <c r="W1767" s="198">
        <v>0</v>
      </c>
      <c r="X1767" s="197">
        <v>0</v>
      </c>
      <c r="Y1767" s="198">
        <v>0</v>
      </c>
      <c r="Z1767" s="199">
        <v>0</v>
      </c>
    </row>
    <row r="1768" spans="1:26" hidden="1">
      <c r="A1768" s="23">
        <f t="shared" si="175"/>
        <v>1762</v>
      </c>
      <c r="B1768" s="24">
        <f t="shared" si="177"/>
        <v>43</v>
      </c>
      <c r="C1768" s="24" t="str">
        <f t="shared" si="177"/>
        <v>Multi-Family Energy Efficiency Rebates</v>
      </c>
      <c r="D1768" s="24" t="str">
        <f t="shared" si="177"/>
        <v>Business, Consumer Low-Income</v>
      </c>
      <c r="E1768" s="24">
        <f t="shared" si="177"/>
        <v>2009</v>
      </c>
      <c r="F1768" s="25" t="str">
        <f t="shared" si="177"/>
        <v>Preliminary</v>
      </c>
      <c r="H1768" s="23">
        <f t="shared" si="174"/>
        <v>464</v>
      </c>
      <c r="I1768" s="25" t="s">
        <v>1528</v>
      </c>
      <c r="K1768" s="184">
        <v>0</v>
      </c>
      <c r="L1768" s="185">
        <v>89.8</v>
      </c>
      <c r="M1768" s="185">
        <v>1796</v>
      </c>
      <c r="N1768" s="186">
        <v>0</v>
      </c>
      <c r="O1768" s="185">
        <v>62.86</v>
      </c>
      <c r="P1768" s="185">
        <v>1257.2</v>
      </c>
      <c r="Q1768" s="187">
        <v>70</v>
      </c>
      <c r="R1768" s="188">
        <v>20</v>
      </c>
      <c r="T1768" s="184">
        <v>0</v>
      </c>
      <c r="U1768" s="189">
        <v>0</v>
      </c>
      <c r="V1768" s="185">
        <v>0</v>
      </c>
      <c r="W1768" s="185">
        <v>0</v>
      </c>
      <c r="X1768" s="189">
        <v>0</v>
      </c>
      <c r="Y1768" s="185">
        <v>0</v>
      </c>
      <c r="Z1768" s="190">
        <v>0</v>
      </c>
    </row>
    <row r="1769" spans="1:26" hidden="1">
      <c r="A1769" s="323">
        <f t="shared" si="175"/>
        <v>1763</v>
      </c>
      <c r="B1769" s="324">
        <f t="shared" si="177"/>
        <v>43</v>
      </c>
      <c r="C1769" s="324" t="str">
        <f t="shared" si="177"/>
        <v>Multi-Family Energy Efficiency Rebates</v>
      </c>
      <c r="D1769" s="324" t="str">
        <f t="shared" si="177"/>
        <v>Business, Consumer Low-Income</v>
      </c>
      <c r="E1769" s="324">
        <f t="shared" si="177"/>
        <v>2009</v>
      </c>
      <c r="F1769" s="325" t="str">
        <f t="shared" si="177"/>
        <v>Preliminary</v>
      </c>
      <c r="H1769" s="323">
        <f t="shared" si="174"/>
        <v>465</v>
      </c>
      <c r="I1769" s="325" t="s">
        <v>1529</v>
      </c>
      <c r="K1769" s="326">
        <v>1.6400000000000001E-2</v>
      </c>
      <c r="L1769" s="198">
        <v>95.575999999999993</v>
      </c>
      <c r="M1769" s="198">
        <v>1911.52</v>
      </c>
      <c r="N1769" s="327">
        <v>1.1480000000000001E-2</v>
      </c>
      <c r="O1769" s="198">
        <v>66.903199999999998</v>
      </c>
      <c r="P1769" s="198">
        <v>1338.0639999999999</v>
      </c>
      <c r="Q1769" s="328">
        <v>70</v>
      </c>
      <c r="R1769" s="329">
        <v>20</v>
      </c>
      <c r="T1769" s="326">
        <v>0</v>
      </c>
      <c r="U1769" s="197">
        <v>0</v>
      </c>
      <c r="V1769" s="198">
        <v>0</v>
      </c>
      <c r="W1769" s="198">
        <v>0</v>
      </c>
      <c r="X1769" s="197">
        <v>0</v>
      </c>
      <c r="Y1769" s="198">
        <v>0</v>
      </c>
      <c r="Z1769" s="199">
        <v>0</v>
      </c>
    </row>
    <row r="1770" spans="1:26" hidden="1">
      <c r="A1770" s="23">
        <f t="shared" si="175"/>
        <v>1764</v>
      </c>
      <c r="B1770" s="24">
        <f t="shared" ref="B1770:F1774" si="178">B1769</f>
        <v>43</v>
      </c>
      <c r="C1770" s="24" t="str">
        <f t="shared" si="178"/>
        <v>Multi-Family Energy Efficiency Rebates</v>
      </c>
      <c r="D1770" s="24" t="str">
        <f t="shared" si="178"/>
        <v>Business, Consumer Low-Income</v>
      </c>
      <c r="E1770" s="24">
        <f t="shared" si="178"/>
        <v>2009</v>
      </c>
      <c r="F1770" s="25" t="str">
        <f t="shared" si="178"/>
        <v>Preliminary</v>
      </c>
      <c r="H1770" s="23">
        <f t="shared" si="174"/>
        <v>466</v>
      </c>
      <c r="I1770" s="25" t="s">
        <v>1530</v>
      </c>
      <c r="K1770" s="184">
        <v>0.6</v>
      </c>
      <c r="L1770" s="185">
        <v>1020</v>
      </c>
      <c r="M1770" s="185">
        <v>20400</v>
      </c>
      <c r="N1770" s="186">
        <v>0.42</v>
      </c>
      <c r="O1770" s="185">
        <v>714</v>
      </c>
      <c r="P1770" s="185">
        <v>14280</v>
      </c>
      <c r="Q1770" s="187">
        <v>70</v>
      </c>
      <c r="R1770" s="188">
        <v>20</v>
      </c>
      <c r="T1770" s="184">
        <v>0</v>
      </c>
      <c r="U1770" s="189">
        <v>0</v>
      </c>
      <c r="V1770" s="185">
        <v>0</v>
      </c>
      <c r="W1770" s="185">
        <v>0</v>
      </c>
      <c r="X1770" s="189">
        <v>0</v>
      </c>
      <c r="Y1770" s="185">
        <v>0</v>
      </c>
      <c r="Z1770" s="190">
        <v>0</v>
      </c>
    </row>
    <row r="1771" spans="1:26" hidden="1">
      <c r="A1771" s="323">
        <f t="shared" si="175"/>
        <v>1765</v>
      </c>
      <c r="B1771" s="324">
        <f t="shared" si="178"/>
        <v>43</v>
      </c>
      <c r="C1771" s="324" t="str">
        <f t="shared" si="178"/>
        <v>Multi-Family Energy Efficiency Rebates</v>
      </c>
      <c r="D1771" s="324" t="str">
        <f t="shared" si="178"/>
        <v>Business, Consumer Low-Income</v>
      </c>
      <c r="E1771" s="324">
        <f t="shared" si="178"/>
        <v>2009</v>
      </c>
      <c r="F1771" s="325" t="str">
        <f t="shared" si="178"/>
        <v>Preliminary</v>
      </c>
      <c r="H1771" s="323">
        <f t="shared" si="174"/>
        <v>467</v>
      </c>
      <c r="I1771" s="325" t="s">
        <v>1531</v>
      </c>
      <c r="K1771" s="326">
        <v>2.5000000000000001E-2</v>
      </c>
      <c r="L1771" s="198">
        <v>145.845</v>
      </c>
      <c r="M1771" s="198">
        <v>2916.9</v>
      </c>
      <c r="N1771" s="327">
        <v>1.7500000000000002E-2</v>
      </c>
      <c r="O1771" s="198">
        <v>102.0915</v>
      </c>
      <c r="P1771" s="198">
        <v>2041.83</v>
      </c>
      <c r="Q1771" s="328">
        <v>70</v>
      </c>
      <c r="R1771" s="329">
        <v>20</v>
      </c>
      <c r="T1771" s="326">
        <v>0</v>
      </c>
      <c r="U1771" s="197">
        <v>0</v>
      </c>
      <c r="V1771" s="198">
        <v>0</v>
      </c>
      <c r="W1771" s="198">
        <v>0</v>
      </c>
      <c r="X1771" s="197">
        <v>0</v>
      </c>
      <c r="Y1771" s="198">
        <v>0</v>
      </c>
      <c r="Z1771" s="199">
        <v>0</v>
      </c>
    </row>
    <row r="1772" spans="1:26" hidden="1">
      <c r="A1772" s="23">
        <f t="shared" si="175"/>
        <v>1766</v>
      </c>
      <c r="B1772" s="24">
        <f t="shared" si="178"/>
        <v>43</v>
      </c>
      <c r="C1772" s="24" t="str">
        <f t="shared" si="178"/>
        <v>Multi-Family Energy Efficiency Rebates</v>
      </c>
      <c r="D1772" s="24" t="str">
        <f t="shared" si="178"/>
        <v>Business, Consumer Low-Income</v>
      </c>
      <c r="E1772" s="24">
        <f t="shared" si="178"/>
        <v>2009</v>
      </c>
      <c r="F1772" s="25" t="str">
        <f t="shared" si="178"/>
        <v>Preliminary</v>
      </c>
      <c r="H1772" s="23">
        <f t="shared" si="174"/>
        <v>468</v>
      </c>
      <c r="I1772" s="25" t="s">
        <v>1532</v>
      </c>
      <c r="K1772" s="184">
        <v>5.3849999999999998</v>
      </c>
      <c r="L1772" s="185">
        <v>8440</v>
      </c>
      <c r="M1772" s="185">
        <v>168800</v>
      </c>
      <c r="N1772" s="186">
        <v>3.7694999999999999</v>
      </c>
      <c r="O1772" s="185">
        <v>5908</v>
      </c>
      <c r="P1772" s="185">
        <v>118160</v>
      </c>
      <c r="Q1772" s="187">
        <v>70</v>
      </c>
      <c r="R1772" s="188">
        <v>20</v>
      </c>
      <c r="T1772" s="184">
        <v>0</v>
      </c>
      <c r="U1772" s="189">
        <v>0</v>
      </c>
      <c r="V1772" s="185">
        <v>0</v>
      </c>
      <c r="W1772" s="185">
        <v>0</v>
      </c>
      <c r="X1772" s="189">
        <v>0</v>
      </c>
      <c r="Y1772" s="185">
        <v>0</v>
      </c>
      <c r="Z1772" s="190">
        <v>0</v>
      </c>
    </row>
    <row r="1773" spans="1:26" hidden="1">
      <c r="A1773" s="323">
        <f t="shared" si="175"/>
        <v>1767</v>
      </c>
      <c r="B1773" s="324">
        <f t="shared" si="178"/>
        <v>43</v>
      </c>
      <c r="C1773" s="324" t="str">
        <f t="shared" si="178"/>
        <v>Multi-Family Energy Efficiency Rebates</v>
      </c>
      <c r="D1773" s="324" t="str">
        <f t="shared" si="178"/>
        <v>Business, Consumer Low-Income</v>
      </c>
      <c r="E1773" s="324">
        <f t="shared" si="178"/>
        <v>2009</v>
      </c>
      <c r="F1773" s="325" t="str">
        <f t="shared" si="178"/>
        <v>Preliminary</v>
      </c>
      <c r="H1773" s="323">
        <f t="shared" si="174"/>
        <v>469</v>
      </c>
      <c r="I1773" s="325" t="s">
        <v>1533</v>
      </c>
      <c r="K1773" s="326">
        <v>0</v>
      </c>
      <c r="L1773" s="198">
        <v>185</v>
      </c>
      <c r="M1773" s="198">
        <v>3700</v>
      </c>
      <c r="N1773" s="327">
        <v>0</v>
      </c>
      <c r="O1773" s="198">
        <v>129.5</v>
      </c>
      <c r="P1773" s="198">
        <v>2590</v>
      </c>
      <c r="Q1773" s="328">
        <v>70</v>
      </c>
      <c r="R1773" s="329">
        <v>20</v>
      </c>
      <c r="T1773" s="326">
        <v>0</v>
      </c>
      <c r="U1773" s="197">
        <v>0</v>
      </c>
      <c r="V1773" s="198">
        <v>0</v>
      </c>
      <c r="W1773" s="198">
        <v>0</v>
      </c>
      <c r="X1773" s="197">
        <v>0</v>
      </c>
      <c r="Y1773" s="198">
        <v>0</v>
      </c>
      <c r="Z1773" s="199">
        <v>0</v>
      </c>
    </row>
    <row r="1774" spans="1:26" hidden="1">
      <c r="A1774" s="57">
        <f t="shared" si="175"/>
        <v>1768</v>
      </c>
      <c r="B1774" s="58">
        <f t="shared" si="178"/>
        <v>43</v>
      </c>
      <c r="C1774" s="58" t="str">
        <f t="shared" si="178"/>
        <v>Multi-Family Energy Efficiency Rebates</v>
      </c>
      <c r="D1774" s="58" t="str">
        <f t="shared" si="178"/>
        <v>Business, Consumer Low-Income</v>
      </c>
      <c r="E1774" s="58">
        <f t="shared" si="178"/>
        <v>2009</v>
      </c>
      <c r="F1774" s="59" t="str">
        <f t="shared" si="178"/>
        <v>Preliminary</v>
      </c>
      <c r="H1774" s="57">
        <f t="shared" si="174"/>
        <v>470</v>
      </c>
      <c r="I1774" s="59" t="s">
        <v>1534</v>
      </c>
      <c r="K1774" s="242" t="s">
        <v>91</v>
      </c>
      <c r="L1774" s="243" t="s">
        <v>91</v>
      </c>
      <c r="M1774" s="243" t="s">
        <v>91</v>
      </c>
      <c r="N1774" s="244" t="s">
        <v>91</v>
      </c>
      <c r="O1774" s="243" t="s">
        <v>91</v>
      </c>
      <c r="P1774" s="243" t="s">
        <v>91</v>
      </c>
      <c r="Q1774" s="165">
        <v>70</v>
      </c>
      <c r="R1774" s="348" t="s">
        <v>91</v>
      </c>
      <c r="T1774" s="162">
        <v>0</v>
      </c>
      <c r="U1774" s="167">
        <v>0</v>
      </c>
      <c r="V1774" s="163">
        <v>0</v>
      </c>
      <c r="W1774" s="163">
        <v>0</v>
      </c>
      <c r="X1774" s="167">
        <v>0</v>
      </c>
      <c r="Y1774" s="163">
        <v>0</v>
      </c>
      <c r="Z1774" s="169">
        <v>0</v>
      </c>
    </row>
    <row r="1775" spans="1:26" hidden="1">
      <c r="A1775" s="330">
        <f t="shared" si="175"/>
        <v>1769</v>
      </c>
      <c r="B1775" s="331">
        <f>B1305+1</f>
        <v>44</v>
      </c>
      <c r="C1775" s="331" t="s">
        <v>14</v>
      </c>
      <c r="D1775" s="331" t="s">
        <v>15</v>
      </c>
      <c r="E1775" s="331">
        <f>E1305</f>
        <v>2009</v>
      </c>
      <c r="F1775" s="332" t="s">
        <v>40</v>
      </c>
      <c r="H1775" s="330">
        <f t="shared" si="174"/>
        <v>1</v>
      </c>
      <c r="I1775" s="332" t="s">
        <v>90</v>
      </c>
      <c r="K1775" s="333" t="s">
        <v>91</v>
      </c>
      <c r="L1775" s="334" t="s">
        <v>91</v>
      </c>
      <c r="M1775" s="334" t="s">
        <v>91</v>
      </c>
      <c r="N1775" s="335" t="s">
        <v>91</v>
      </c>
      <c r="O1775" s="334" t="s">
        <v>91</v>
      </c>
      <c r="P1775" s="334" t="s">
        <v>91</v>
      </c>
      <c r="Q1775" s="336">
        <v>100</v>
      </c>
      <c r="R1775" s="337">
        <v>1</v>
      </c>
      <c r="T1775" s="338">
        <v>4.2132609591332047E-2</v>
      </c>
      <c r="U1775" s="216">
        <v>351.60665861337816</v>
      </c>
      <c r="V1775" s="217">
        <v>0</v>
      </c>
      <c r="W1775" s="217">
        <v>0</v>
      </c>
      <c r="X1775" s="216">
        <v>351.60665861337816</v>
      </c>
      <c r="Y1775" s="217">
        <v>0</v>
      </c>
      <c r="Z1775" s="218">
        <v>0</v>
      </c>
    </row>
    <row r="1776" spans="1:26" hidden="1">
      <c r="A1776" s="57">
        <f t="shared" si="175"/>
        <v>1770</v>
      </c>
      <c r="B1776" s="58">
        <f>B1775+1</f>
        <v>45</v>
      </c>
      <c r="C1776" s="58" t="s">
        <v>43</v>
      </c>
      <c r="D1776" s="58" t="s">
        <v>15</v>
      </c>
      <c r="E1776" s="58">
        <f>E1775</f>
        <v>2009</v>
      </c>
      <c r="F1776" s="59" t="s">
        <v>40</v>
      </c>
      <c r="H1776" s="57">
        <f t="shared" si="174"/>
        <v>1</v>
      </c>
      <c r="I1776" s="59" t="s">
        <v>1535</v>
      </c>
      <c r="K1776" s="242" t="s">
        <v>91</v>
      </c>
      <c r="L1776" s="243" t="s">
        <v>91</v>
      </c>
      <c r="M1776" s="243" t="s">
        <v>91</v>
      </c>
      <c r="N1776" s="244" t="s">
        <v>91</v>
      </c>
      <c r="O1776" s="243" t="s">
        <v>91</v>
      </c>
      <c r="P1776" s="243" t="s">
        <v>91</v>
      </c>
      <c r="Q1776" s="165">
        <v>100</v>
      </c>
      <c r="R1776" s="166">
        <v>5</v>
      </c>
      <c r="T1776" s="245">
        <v>6.0189442273331497E-3</v>
      </c>
      <c r="U1776" s="246">
        <v>306.96615559399066</v>
      </c>
      <c r="V1776" s="247">
        <v>0</v>
      </c>
      <c r="W1776" s="247">
        <v>0</v>
      </c>
      <c r="X1776" s="246">
        <v>306.96615559399066</v>
      </c>
      <c r="Y1776" s="247">
        <v>0</v>
      </c>
      <c r="Z1776" s="248">
        <v>0</v>
      </c>
    </row>
    <row r="1777" spans="1:26" hidden="1">
      <c r="A1777" s="330">
        <f t="shared" si="175"/>
        <v>1771</v>
      </c>
      <c r="B1777" s="331">
        <f>B1776+1</f>
        <v>46</v>
      </c>
      <c r="C1777" s="331" t="s">
        <v>37</v>
      </c>
      <c r="D1777" s="331" t="s">
        <v>15</v>
      </c>
      <c r="E1777" s="331">
        <f>E1776</f>
        <v>2009</v>
      </c>
      <c r="F1777" s="332" t="s">
        <v>40</v>
      </c>
      <c r="H1777" s="330">
        <f t="shared" si="174"/>
        <v>1</v>
      </c>
      <c r="I1777" s="332" t="s">
        <v>511</v>
      </c>
      <c r="K1777" s="333" t="s">
        <v>91</v>
      </c>
      <c r="L1777" s="334" t="s">
        <v>91</v>
      </c>
      <c r="M1777" s="334" t="s">
        <v>91</v>
      </c>
      <c r="N1777" s="335" t="s">
        <v>91</v>
      </c>
      <c r="O1777" s="334" t="s">
        <v>91</v>
      </c>
      <c r="P1777" s="334" t="s">
        <v>91</v>
      </c>
      <c r="Q1777" s="336">
        <v>100</v>
      </c>
      <c r="R1777" s="337">
        <v>5</v>
      </c>
      <c r="T1777" s="338">
        <v>0.17655569733510573</v>
      </c>
      <c r="U1777" s="216">
        <v>170.53675310777257</v>
      </c>
      <c r="V1777" s="217">
        <v>0</v>
      </c>
      <c r="W1777" s="217">
        <v>0</v>
      </c>
      <c r="X1777" s="216">
        <v>170.53675310777257</v>
      </c>
      <c r="Y1777" s="217">
        <v>0</v>
      </c>
      <c r="Z1777" s="218">
        <v>0</v>
      </c>
    </row>
    <row r="1778" spans="1:26" hidden="1">
      <c r="A1778" s="49">
        <f t="shared" si="175"/>
        <v>1772</v>
      </c>
      <c r="B1778" s="50">
        <f>B1777+1</f>
        <v>47</v>
      </c>
      <c r="C1778" s="50" t="s">
        <v>16</v>
      </c>
      <c r="D1778" s="219" t="s">
        <v>15</v>
      </c>
      <c r="E1778" s="220">
        <f>E1777</f>
        <v>2009</v>
      </c>
      <c r="F1778" s="221" t="s">
        <v>40</v>
      </c>
      <c r="H1778" s="49">
        <f t="shared" si="174"/>
        <v>1</v>
      </c>
      <c r="I1778" s="51" t="s">
        <v>92</v>
      </c>
      <c r="K1778" s="222">
        <v>2810</v>
      </c>
      <c r="L1778" s="223">
        <v>0</v>
      </c>
      <c r="M1778" s="223">
        <v>0</v>
      </c>
      <c r="N1778" s="224">
        <v>2810</v>
      </c>
      <c r="O1778" s="223">
        <v>0</v>
      </c>
      <c r="P1778" s="223">
        <v>0</v>
      </c>
      <c r="Q1778" s="225">
        <v>100</v>
      </c>
      <c r="R1778" s="226">
        <v>3</v>
      </c>
      <c r="T1778" s="222">
        <v>2.0063147424443832E-3</v>
      </c>
      <c r="U1778" s="227">
        <v>5.6377444262687169</v>
      </c>
      <c r="V1778" s="223">
        <v>0</v>
      </c>
      <c r="W1778" s="223">
        <v>0</v>
      </c>
      <c r="X1778" s="227">
        <v>5.6377444262687169</v>
      </c>
      <c r="Y1778" s="223">
        <v>0</v>
      </c>
      <c r="Z1778" s="228">
        <v>0</v>
      </c>
    </row>
    <row r="1779" spans="1:26" hidden="1">
      <c r="A1779" s="330">
        <f t="shared" si="175"/>
        <v>1773</v>
      </c>
      <c r="B1779" s="331">
        <f>B1778</f>
        <v>47</v>
      </c>
      <c r="C1779" s="331" t="str">
        <f>C1778</f>
        <v>Electricity Resources Demand Response</v>
      </c>
      <c r="D1779" s="331" t="str">
        <f>D1778</f>
        <v>Business, Industrial</v>
      </c>
      <c r="E1779" s="331">
        <f>E1778</f>
        <v>2009</v>
      </c>
      <c r="F1779" s="332" t="str">
        <f>F1778</f>
        <v>Preliminary</v>
      </c>
      <c r="H1779" s="330">
        <f t="shared" si="174"/>
        <v>2</v>
      </c>
      <c r="I1779" s="332" t="s">
        <v>93</v>
      </c>
      <c r="K1779" s="339">
        <v>0</v>
      </c>
      <c r="L1779" s="234">
        <v>0</v>
      </c>
      <c r="M1779" s="234">
        <v>0</v>
      </c>
      <c r="N1779" s="340">
        <v>0</v>
      </c>
      <c r="O1779" s="234">
        <v>0</v>
      </c>
      <c r="P1779" s="234">
        <v>0</v>
      </c>
      <c r="Q1779" s="336">
        <v>100</v>
      </c>
      <c r="R1779" s="337">
        <v>2</v>
      </c>
      <c r="T1779" s="339">
        <v>0</v>
      </c>
      <c r="U1779" s="233">
        <v>0</v>
      </c>
      <c r="V1779" s="234">
        <v>0</v>
      </c>
      <c r="W1779" s="234">
        <v>0</v>
      </c>
      <c r="X1779" s="233">
        <v>0</v>
      </c>
      <c r="Y1779" s="234">
        <v>0</v>
      </c>
      <c r="Z1779" s="235">
        <v>0</v>
      </c>
    </row>
    <row r="1780" spans="1:26" hidden="1">
      <c r="A1780" s="57">
        <f t="shared" si="175"/>
        <v>1774</v>
      </c>
      <c r="B1780" s="58">
        <f>B1778+1</f>
        <v>48</v>
      </c>
      <c r="C1780" s="58" t="s">
        <v>44</v>
      </c>
      <c r="D1780" s="58" t="s">
        <v>10</v>
      </c>
      <c r="E1780" s="58">
        <f>E1778</f>
        <v>2009</v>
      </c>
      <c r="F1780" s="59" t="s">
        <v>40</v>
      </c>
      <c r="H1780" s="57">
        <f t="shared" si="174"/>
        <v>1</v>
      </c>
      <c r="I1780" s="59" t="s">
        <v>1536</v>
      </c>
      <c r="K1780" s="162">
        <v>6.0000000000000001E-3</v>
      </c>
      <c r="L1780" s="163">
        <v>72.400000000000006</v>
      </c>
      <c r="M1780" s="163">
        <v>724</v>
      </c>
      <c r="N1780" s="164">
        <v>4.1999999999999997E-3</v>
      </c>
      <c r="O1780" s="163">
        <v>50.68</v>
      </c>
      <c r="P1780" s="163">
        <v>506.8</v>
      </c>
      <c r="Q1780" s="165">
        <v>70</v>
      </c>
      <c r="R1780" s="166">
        <v>10</v>
      </c>
      <c r="T1780" s="245">
        <v>0</v>
      </c>
      <c r="U1780" s="246">
        <v>0</v>
      </c>
      <c r="V1780" s="247">
        <v>0</v>
      </c>
      <c r="W1780" s="247">
        <v>0</v>
      </c>
      <c r="X1780" s="246">
        <v>0</v>
      </c>
      <c r="Y1780" s="247">
        <v>0</v>
      </c>
      <c r="Z1780" s="248">
        <v>0</v>
      </c>
    </row>
    <row r="1781" spans="1:26" hidden="1">
      <c r="A1781" s="330">
        <f t="shared" si="175"/>
        <v>1775</v>
      </c>
      <c r="B1781" s="331">
        <f>B1780+1</f>
        <v>49</v>
      </c>
      <c r="C1781" s="331" t="s">
        <v>45</v>
      </c>
      <c r="D1781" s="331" t="s">
        <v>10</v>
      </c>
      <c r="E1781" s="331">
        <f>E1780</f>
        <v>2009</v>
      </c>
      <c r="F1781" s="332" t="s">
        <v>40</v>
      </c>
      <c r="H1781" s="330">
        <f t="shared" si="174"/>
        <v>1</v>
      </c>
      <c r="I1781" s="332" t="s">
        <v>1537</v>
      </c>
      <c r="K1781" s="339">
        <v>0</v>
      </c>
      <c r="L1781" s="234">
        <v>401.1</v>
      </c>
      <c r="M1781" s="234">
        <v>401.1</v>
      </c>
      <c r="N1781" s="340">
        <v>0</v>
      </c>
      <c r="O1781" s="234">
        <v>280.77</v>
      </c>
      <c r="P1781" s="234">
        <v>280.77</v>
      </c>
      <c r="Q1781" s="336">
        <v>70</v>
      </c>
      <c r="R1781" s="337">
        <v>1</v>
      </c>
      <c r="T1781" s="338">
        <v>0</v>
      </c>
      <c r="U1781" s="216">
        <v>0</v>
      </c>
      <c r="V1781" s="217">
        <v>0</v>
      </c>
      <c r="W1781" s="217">
        <v>0</v>
      </c>
      <c r="X1781" s="216">
        <v>0</v>
      </c>
      <c r="Y1781" s="217">
        <v>0</v>
      </c>
      <c r="Z1781" s="218">
        <v>0</v>
      </c>
    </row>
  </sheetData>
  <mergeCells count="10">
    <mergeCell ref="H5:H6"/>
    <mergeCell ref="I5:I6"/>
    <mergeCell ref="K5:R5"/>
    <mergeCell ref="T5:Z5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03"/>
  <dimension ref="A1:Z1610"/>
  <sheetViews>
    <sheetView zoomScale="75" zoomScaleNormal="75" workbookViewId="0">
      <pane xSplit="6" ySplit="6" topLeftCell="G15" activePane="bottomRight" state="frozen"/>
      <selection pane="topRight" activeCell="G1" sqref="G1"/>
      <selection pane="bottomLeft" activeCell="A7" sqref="A7"/>
      <selection pane="bottomRight" activeCell="A689" sqref="A689:IV1610"/>
    </sheetView>
  </sheetViews>
  <sheetFormatPr defaultRowHeight="12.75"/>
  <cols>
    <col min="1" max="1" width="6.28515625" customWidth="1"/>
    <col min="2" max="2" width="10.140625" customWidth="1"/>
    <col min="3" max="3" width="48.7109375" bestFit="1" customWidth="1"/>
    <col min="4" max="4" width="12.7109375" customWidth="1"/>
    <col min="5" max="6" width="10.42578125" customWidth="1"/>
    <col min="7" max="7" width="1.7109375" style="7" customWidth="1"/>
    <col min="8" max="8" width="4.140625" customWidth="1"/>
    <col min="9" max="9" width="77" customWidth="1"/>
    <col min="10" max="10" width="1.7109375" style="7" customWidth="1"/>
    <col min="11" max="16" width="16.140625" customWidth="1"/>
    <col min="17" max="17" width="12.7109375" customWidth="1"/>
    <col min="18" max="18" width="16.140625" customWidth="1"/>
    <col min="19" max="19" width="1.7109375" style="7" customWidth="1"/>
    <col min="20" max="20" width="12.140625" customWidth="1"/>
    <col min="21" max="26" width="12.7109375" customWidth="1"/>
  </cols>
  <sheetData>
    <row r="1" spans="1:26" s="2" customFormat="1" ht="23.25">
      <c r="A1" s="1" t="s">
        <v>0</v>
      </c>
      <c r="B1" s="1"/>
      <c r="G1" s="3"/>
      <c r="J1" s="3"/>
      <c r="S1" s="3"/>
    </row>
    <row r="2" spans="1:26" s="2" customFormat="1" ht="15.75">
      <c r="A2" s="6" t="s">
        <v>58</v>
      </c>
      <c r="B2" s="6"/>
      <c r="G2" s="3"/>
      <c r="J2" s="3"/>
      <c r="S2" s="3"/>
    </row>
    <row r="3" spans="1:26" s="2" customFormat="1">
      <c r="G3" s="3"/>
      <c r="J3" s="3"/>
      <c r="S3" s="3"/>
    </row>
    <row r="4" spans="1:26" s="2" customFormat="1" ht="15.75">
      <c r="A4" s="6" t="s">
        <v>2</v>
      </c>
      <c r="B4" s="6" t="str">
        <f>'[2]LDC Filter'!$B$5</f>
        <v>Orangeville Hydro Limited</v>
      </c>
      <c r="G4" s="3"/>
      <c r="J4" s="3"/>
      <c r="S4" s="3"/>
    </row>
    <row r="5" spans="1:26" s="2" customFormat="1">
      <c r="A5" s="136" t="s">
        <v>4</v>
      </c>
      <c r="B5" s="137" t="s">
        <v>59</v>
      </c>
      <c r="C5" s="136" t="s">
        <v>5</v>
      </c>
      <c r="D5" s="136" t="s">
        <v>6</v>
      </c>
      <c r="E5" s="137" t="s">
        <v>7</v>
      </c>
      <c r="F5" s="137" t="s">
        <v>8</v>
      </c>
      <c r="G5" s="3"/>
      <c r="H5" s="137" t="s">
        <v>4</v>
      </c>
      <c r="I5" s="137" t="s">
        <v>60</v>
      </c>
      <c r="J5" s="3"/>
      <c r="K5" s="138" t="s">
        <v>61</v>
      </c>
      <c r="L5" s="138"/>
      <c r="M5" s="138"/>
      <c r="N5" s="138"/>
      <c r="O5" s="138"/>
      <c r="P5" s="138"/>
      <c r="Q5" s="138"/>
      <c r="R5" s="139"/>
      <c r="S5" s="3"/>
      <c r="T5" s="140" t="s">
        <v>62</v>
      </c>
      <c r="U5" s="141"/>
      <c r="V5" s="141"/>
      <c r="W5" s="141"/>
      <c r="X5" s="141"/>
      <c r="Y5" s="141"/>
      <c r="Z5" s="142"/>
    </row>
    <row r="6" spans="1:26" s="2" customFormat="1" ht="79.5" customHeight="1">
      <c r="A6" s="143"/>
      <c r="B6" s="144"/>
      <c r="C6" s="143"/>
      <c r="D6" s="143"/>
      <c r="E6" s="144"/>
      <c r="F6" s="144"/>
      <c r="G6" s="3"/>
      <c r="H6" s="144"/>
      <c r="I6" s="144"/>
      <c r="J6" s="3"/>
      <c r="K6" s="13" t="s">
        <v>63</v>
      </c>
      <c r="L6" s="13" t="s">
        <v>64</v>
      </c>
      <c r="M6" s="13" t="s">
        <v>65</v>
      </c>
      <c r="N6" s="13" t="s">
        <v>66</v>
      </c>
      <c r="O6" s="13" t="s">
        <v>67</v>
      </c>
      <c r="P6" s="13" t="s">
        <v>68</v>
      </c>
      <c r="Q6" s="13" t="s">
        <v>69</v>
      </c>
      <c r="R6" s="13" t="s">
        <v>70</v>
      </c>
      <c r="S6" s="3"/>
      <c r="T6" s="145" t="s">
        <v>71</v>
      </c>
      <c r="U6" s="145" t="s">
        <v>63</v>
      </c>
      <c r="V6" s="145" t="s">
        <v>64</v>
      </c>
      <c r="W6" s="145" t="s">
        <v>65</v>
      </c>
      <c r="X6" s="145" t="s">
        <v>66</v>
      </c>
      <c r="Y6" s="145" t="s">
        <v>67</v>
      </c>
      <c r="Z6" s="145" t="s">
        <v>68</v>
      </c>
    </row>
    <row r="7" spans="1:26" hidden="1">
      <c r="A7" s="146">
        <v>1</v>
      </c>
      <c r="B7" s="147">
        <v>1</v>
      </c>
      <c r="C7" s="148" t="s">
        <v>9</v>
      </c>
      <c r="D7" s="149" t="s">
        <v>10</v>
      </c>
      <c r="E7" s="148">
        <v>2006</v>
      </c>
      <c r="F7" s="150" t="s">
        <v>11</v>
      </c>
      <c r="G7" s="151"/>
      <c r="H7" s="152">
        <f>IF($B7&lt;&gt;B6,1,H6+1)</f>
        <v>1</v>
      </c>
      <c r="I7" s="153" t="s">
        <v>72</v>
      </c>
      <c r="J7" s="151"/>
      <c r="K7" s="154">
        <v>0.27200000000000002</v>
      </c>
      <c r="L7" s="155">
        <v>1200</v>
      </c>
      <c r="M7" s="155">
        <v>7200</v>
      </c>
      <c r="N7" s="156">
        <v>0.24480000000000002</v>
      </c>
      <c r="O7" s="155">
        <v>1080</v>
      </c>
      <c r="P7" s="155">
        <v>6480</v>
      </c>
      <c r="Q7" s="157">
        <v>90</v>
      </c>
      <c r="R7" s="158">
        <v>6</v>
      </c>
      <c r="S7" s="151"/>
      <c r="T7" s="154">
        <v>10.587270151161237</v>
      </c>
      <c r="U7" s="159">
        <v>2.8797374811158565</v>
      </c>
      <c r="V7" s="155">
        <v>12704.724181393483</v>
      </c>
      <c r="W7" s="155">
        <v>76228.345088360904</v>
      </c>
      <c r="X7" s="160">
        <v>2.5917637330042709</v>
      </c>
      <c r="Y7" s="155">
        <v>11434.251763254135</v>
      </c>
      <c r="Z7" s="161">
        <v>68605.510579524809</v>
      </c>
    </row>
    <row r="8" spans="1:26" hidden="1">
      <c r="A8" s="57">
        <f>A7+1</f>
        <v>2</v>
      </c>
      <c r="B8" s="58">
        <f>B7</f>
        <v>1</v>
      </c>
      <c r="C8" s="58" t="str">
        <f>C7</f>
        <v>Secondary Refrigerator Retirement Pilot</v>
      </c>
      <c r="D8" s="58" t="str">
        <f>D7</f>
        <v>Consumer</v>
      </c>
      <c r="E8" s="58">
        <f>E7</f>
        <v>2006</v>
      </c>
      <c r="F8" s="59" t="str">
        <f>F7</f>
        <v>Final</v>
      </c>
      <c r="H8" s="57">
        <f t="shared" ref="H8:H71" si="0">IF($B8&lt;&gt;B7,1,H7+1)</f>
        <v>2</v>
      </c>
      <c r="I8" s="59" t="s">
        <v>73</v>
      </c>
      <c r="K8" s="162">
        <v>0.20400000000000001</v>
      </c>
      <c r="L8" s="163">
        <v>900</v>
      </c>
      <c r="M8" s="163">
        <v>5400</v>
      </c>
      <c r="N8" s="164">
        <v>0.18360000000000004</v>
      </c>
      <c r="O8" s="163">
        <v>810</v>
      </c>
      <c r="P8" s="163">
        <v>4860</v>
      </c>
      <c r="Q8" s="165">
        <v>90</v>
      </c>
      <c r="R8" s="166">
        <v>6</v>
      </c>
      <c r="T8" s="162">
        <v>0.457839303069348</v>
      </c>
      <c r="U8" s="167">
        <v>9.3399217826146991E-2</v>
      </c>
      <c r="V8" s="163">
        <v>412.05537276241319</v>
      </c>
      <c r="W8" s="163">
        <v>2472.3322365744793</v>
      </c>
      <c r="X8" s="168">
        <v>8.4059296043532308E-2</v>
      </c>
      <c r="Y8" s="163">
        <v>370.84983548617186</v>
      </c>
      <c r="Z8" s="169">
        <v>2225.0990129170309</v>
      </c>
    </row>
    <row r="9" spans="1:26" hidden="1">
      <c r="A9" s="15">
        <f t="shared" ref="A9:A72" si="1">A8+1</f>
        <v>3</v>
      </c>
      <c r="B9" s="16">
        <f>B7+1</f>
        <v>2</v>
      </c>
      <c r="C9" s="16" t="s">
        <v>12</v>
      </c>
      <c r="D9" s="170" t="s">
        <v>10</v>
      </c>
      <c r="E9" s="171">
        <f>E7</f>
        <v>2006</v>
      </c>
      <c r="F9" s="172" t="s">
        <v>11</v>
      </c>
      <c r="H9" s="15">
        <f t="shared" si="0"/>
        <v>1</v>
      </c>
      <c r="I9" s="17" t="s">
        <v>74</v>
      </c>
      <c r="K9" s="173">
        <v>0.39888217266109299</v>
      </c>
      <c r="L9" s="174">
        <v>390.00440028717662</v>
      </c>
      <c r="M9" s="174">
        <v>5460.0616040204732</v>
      </c>
      <c r="N9" s="175">
        <v>0.35899395539498369</v>
      </c>
      <c r="O9" s="174">
        <v>351.00396025845896</v>
      </c>
      <c r="P9" s="174">
        <v>4914.0554436184257</v>
      </c>
      <c r="Q9" s="176">
        <v>90</v>
      </c>
      <c r="R9" s="177">
        <v>14</v>
      </c>
      <c r="T9" s="178">
        <v>30.367193958880762</v>
      </c>
      <c r="U9" s="179">
        <v>12.112932303939177</v>
      </c>
      <c r="V9" s="180">
        <v>11843.339268337664</v>
      </c>
      <c r="W9" s="180">
        <v>165806.74975672728</v>
      </c>
      <c r="X9" s="181">
        <v>10.901639073545258</v>
      </c>
      <c r="Y9" s="182">
        <v>10659.005341503898</v>
      </c>
      <c r="Z9" s="183">
        <v>149226.07478105457</v>
      </c>
    </row>
    <row r="10" spans="1:26" hidden="1">
      <c r="A10" s="23">
        <f t="shared" si="1"/>
        <v>4</v>
      </c>
      <c r="B10" s="24">
        <f t="shared" ref="B10:F14" si="2">B9</f>
        <v>2</v>
      </c>
      <c r="C10" s="24" t="str">
        <f t="shared" si="2"/>
        <v>Cool &amp; Hot Savings Rebate</v>
      </c>
      <c r="D10" s="24" t="str">
        <f t="shared" si="2"/>
        <v>Consumer</v>
      </c>
      <c r="E10" s="24">
        <f t="shared" si="2"/>
        <v>2006</v>
      </c>
      <c r="F10" s="25" t="str">
        <f t="shared" si="2"/>
        <v>Final</v>
      </c>
      <c r="H10" s="23">
        <f t="shared" si="0"/>
        <v>2</v>
      </c>
      <c r="I10" s="25" t="s">
        <v>75</v>
      </c>
      <c r="K10" s="184">
        <v>0.18108121801692251</v>
      </c>
      <c r="L10" s="185">
        <v>176.62258701930384</v>
      </c>
      <c r="M10" s="185">
        <v>3179.2065663474691</v>
      </c>
      <c r="N10" s="186">
        <v>0.16297309621523026</v>
      </c>
      <c r="O10" s="185">
        <v>158.96032831737347</v>
      </c>
      <c r="P10" s="185">
        <v>2861.2859097127221</v>
      </c>
      <c r="Q10" s="187">
        <v>90</v>
      </c>
      <c r="R10" s="188">
        <v>18</v>
      </c>
      <c r="T10" s="184">
        <v>23.134598885508758</v>
      </c>
      <c r="U10" s="189">
        <v>4.1892413445208634</v>
      </c>
      <c r="V10" s="185">
        <v>4086.0927048124599</v>
      </c>
      <c r="W10" s="185">
        <v>73549.668686624267</v>
      </c>
      <c r="X10" s="189">
        <v>3.7703172100687774</v>
      </c>
      <c r="Y10" s="185">
        <v>3677.4834343312145</v>
      </c>
      <c r="Z10" s="190">
        <v>66194.70181796189</v>
      </c>
    </row>
    <row r="11" spans="1:26" hidden="1">
      <c r="A11" s="30">
        <f t="shared" si="1"/>
        <v>5</v>
      </c>
      <c r="B11" s="31">
        <f t="shared" si="2"/>
        <v>2</v>
      </c>
      <c r="C11" s="31" t="str">
        <f t="shared" si="2"/>
        <v>Cool &amp; Hot Savings Rebate</v>
      </c>
      <c r="D11" s="31" t="str">
        <f t="shared" si="2"/>
        <v>Consumer</v>
      </c>
      <c r="E11" s="31">
        <f t="shared" si="2"/>
        <v>2006</v>
      </c>
      <c r="F11" s="32" t="str">
        <f t="shared" si="2"/>
        <v>Final</v>
      </c>
      <c r="H11" s="30">
        <f t="shared" si="0"/>
        <v>3</v>
      </c>
      <c r="I11" s="32" t="s">
        <v>76</v>
      </c>
      <c r="K11" s="191">
        <v>0.41994928914244323</v>
      </c>
      <c r="L11" s="192">
        <v>409.9882278366386</v>
      </c>
      <c r="M11" s="192">
        <v>3279.9058226931088</v>
      </c>
      <c r="N11" s="193">
        <v>0.37795436022819895</v>
      </c>
      <c r="O11" s="192">
        <v>368.98940505297475</v>
      </c>
      <c r="P11" s="192">
        <v>2951.915240423798</v>
      </c>
      <c r="Q11" s="194">
        <v>90</v>
      </c>
      <c r="R11" s="195">
        <v>8</v>
      </c>
      <c r="T11" s="191">
        <v>20.710371423634655</v>
      </c>
      <c r="U11" s="196">
        <v>8.6973057572313426</v>
      </c>
      <c r="V11" s="192">
        <v>8491.0084778145338</v>
      </c>
      <c r="W11" s="192">
        <v>67928.06782251627</v>
      </c>
      <c r="X11" s="197">
        <v>7.8275751815082097</v>
      </c>
      <c r="Y11" s="198">
        <v>7641.9076300330798</v>
      </c>
      <c r="Z11" s="199">
        <v>61135.261040264631</v>
      </c>
    </row>
    <row r="12" spans="1:26" hidden="1">
      <c r="A12" s="23">
        <f t="shared" si="1"/>
        <v>6</v>
      </c>
      <c r="B12" s="24">
        <f t="shared" si="2"/>
        <v>2</v>
      </c>
      <c r="C12" s="24" t="str">
        <f t="shared" si="2"/>
        <v>Cool &amp; Hot Savings Rebate</v>
      </c>
      <c r="D12" s="24" t="str">
        <f t="shared" si="2"/>
        <v>Consumer</v>
      </c>
      <c r="E12" s="24">
        <f t="shared" si="2"/>
        <v>2006</v>
      </c>
      <c r="F12" s="25" t="str">
        <f t="shared" si="2"/>
        <v>Final</v>
      </c>
      <c r="H12" s="23">
        <f t="shared" si="0"/>
        <v>4</v>
      </c>
      <c r="I12" s="25" t="s">
        <v>77</v>
      </c>
      <c r="K12" s="184">
        <v>0.16941419430114765</v>
      </c>
      <c r="L12" s="185">
        <v>154.92827081628963</v>
      </c>
      <c r="M12" s="185">
        <v>2788.7088746932131</v>
      </c>
      <c r="N12" s="186">
        <v>9.6904919140256465E-2</v>
      </c>
      <c r="O12" s="185">
        <v>88.618970906917681</v>
      </c>
      <c r="P12" s="185">
        <v>1595.141476324518</v>
      </c>
      <c r="Q12" s="187">
        <v>57.2</v>
      </c>
      <c r="R12" s="188">
        <v>18</v>
      </c>
      <c r="T12" s="184">
        <v>6.1850503085151782</v>
      </c>
      <c r="U12" s="189">
        <v>1.0478353147291637</v>
      </c>
      <c r="V12" s="185">
        <v>958.23914921001517</v>
      </c>
      <c r="W12" s="185">
        <v>17248.30468578028</v>
      </c>
      <c r="X12" s="189">
        <v>0.59936180002508155</v>
      </c>
      <c r="Y12" s="185">
        <v>548.11279334812878</v>
      </c>
      <c r="Z12" s="190">
        <v>9866.0302802663173</v>
      </c>
    </row>
    <row r="13" spans="1:26" hidden="1">
      <c r="A13" s="30">
        <f t="shared" si="1"/>
        <v>7</v>
      </c>
      <c r="B13" s="31">
        <f t="shared" si="2"/>
        <v>2</v>
      </c>
      <c r="C13" s="31" t="str">
        <f t="shared" si="2"/>
        <v>Cool &amp; Hot Savings Rebate</v>
      </c>
      <c r="D13" s="31" t="str">
        <f t="shared" si="2"/>
        <v>Consumer</v>
      </c>
      <c r="E13" s="31">
        <f t="shared" si="2"/>
        <v>2006</v>
      </c>
      <c r="F13" s="32" t="str">
        <f t="shared" si="2"/>
        <v>Final</v>
      </c>
      <c r="H13" s="30">
        <f t="shared" si="0"/>
        <v>5</v>
      </c>
      <c r="I13" s="32" t="s">
        <v>78</v>
      </c>
      <c r="K13" s="191">
        <v>0.49614240851453612</v>
      </c>
      <c r="L13" s="192">
        <v>836.69630027030826</v>
      </c>
      <c r="M13" s="192">
        <v>12550.444504054623</v>
      </c>
      <c r="N13" s="193">
        <v>0.29322016343209084</v>
      </c>
      <c r="O13" s="192">
        <v>494.48751345975222</v>
      </c>
      <c r="P13" s="192">
        <v>7417.3127018962823</v>
      </c>
      <c r="Q13" s="194">
        <v>59.1</v>
      </c>
      <c r="R13" s="195">
        <v>15</v>
      </c>
      <c r="T13" s="191">
        <v>13.0199370471933</v>
      </c>
      <c r="U13" s="196">
        <v>6.4597429253021224</v>
      </c>
      <c r="V13" s="192">
        <v>10893.733157138957</v>
      </c>
      <c r="W13" s="192">
        <v>163405.99735708433</v>
      </c>
      <c r="X13" s="197">
        <v>3.8177080688535536</v>
      </c>
      <c r="Y13" s="198">
        <v>6438.1962958691238</v>
      </c>
      <c r="Z13" s="199">
        <v>96572.944438036866</v>
      </c>
    </row>
    <row r="14" spans="1:26" hidden="1">
      <c r="A14" s="57">
        <f t="shared" si="1"/>
        <v>8</v>
      </c>
      <c r="B14" s="58">
        <f t="shared" si="2"/>
        <v>2</v>
      </c>
      <c r="C14" s="58" t="str">
        <f t="shared" si="2"/>
        <v>Cool &amp; Hot Savings Rebate</v>
      </c>
      <c r="D14" s="58" t="str">
        <f t="shared" si="2"/>
        <v>Consumer</v>
      </c>
      <c r="E14" s="58">
        <f t="shared" si="2"/>
        <v>2006</v>
      </c>
      <c r="F14" s="59" t="str">
        <f t="shared" si="2"/>
        <v>Final</v>
      </c>
      <c r="H14" s="57">
        <f t="shared" si="0"/>
        <v>6</v>
      </c>
      <c r="I14" s="59" t="s">
        <v>79</v>
      </c>
      <c r="K14" s="162">
        <v>2.7592946735202593E-2</v>
      </c>
      <c r="L14" s="163">
        <v>53.6</v>
      </c>
      <c r="M14" s="163">
        <v>804</v>
      </c>
      <c r="N14" s="164">
        <v>7.577575032421336E-3</v>
      </c>
      <c r="O14" s="163">
        <v>14.719631999999999</v>
      </c>
      <c r="P14" s="163">
        <v>220.79447999999999</v>
      </c>
      <c r="Q14" s="165">
        <v>27.462</v>
      </c>
      <c r="R14" s="166">
        <v>15</v>
      </c>
      <c r="T14" s="200">
        <v>12.033578179981687</v>
      </c>
      <c r="U14" s="201">
        <v>0.33204188175413085</v>
      </c>
      <c r="V14" s="202">
        <v>644.99979044701854</v>
      </c>
      <c r="W14" s="202">
        <v>9674.9968567052765</v>
      </c>
      <c r="X14" s="201">
        <v>9.1185341567319417E-2</v>
      </c>
      <c r="Y14" s="202">
        <v>177.12984245256021</v>
      </c>
      <c r="Z14" s="203">
        <v>2656.947636788404</v>
      </c>
    </row>
    <row r="15" spans="1:26">
      <c r="A15" s="15">
        <f t="shared" si="1"/>
        <v>9</v>
      </c>
      <c r="B15" s="16">
        <f>B9+1</f>
        <v>3</v>
      </c>
      <c r="C15" s="16" t="s">
        <v>13</v>
      </c>
      <c r="D15" s="170" t="s">
        <v>10</v>
      </c>
      <c r="E15" s="171">
        <f>E9</f>
        <v>2006</v>
      </c>
      <c r="F15" s="172" t="s">
        <v>11</v>
      </c>
      <c r="H15" s="15">
        <f t="shared" si="0"/>
        <v>1</v>
      </c>
      <c r="I15" s="17" t="s">
        <v>80</v>
      </c>
      <c r="K15" s="173">
        <v>0</v>
      </c>
      <c r="L15" s="174">
        <v>104.4</v>
      </c>
      <c r="M15" s="174">
        <v>417.6</v>
      </c>
      <c r="N15" s="175">
        <v>0</v>
      </c>
      <c r="O15" s="174">
        <v>93.96</v>
      </c>
      <c r="P15" s="174">
        <v>375.84</v>
      </c>
      <c r="Q15" s="176">
        <v>90</v>
      </c>
      <c r="R15" s="177">
        <v>4</v>
      </c>
      <c r="T15" s="173">
        <v>2823.5722872455558</v>
      </c>
      <c r="U15" s="204">
        <v>0</v>
      </c>
      <c r="V15" s="174">
        <v>294780.94678843598</v>
      </c>
      <c r="W15" s="174">
        <v>1179123.7871537439</v>
      </c>
      <c r="X15" s="205">
        <v>0</v>
      </c>
      <c r="Y15" s="206">
        <v>265302.85210959241</v>
      </c>
      <c r="Z15" s="207">
        <v>1061211.4084383696</v>
      </c>
    </row>
    <row r="16" spans="1:26">
      <c r="A16" s="23">
        <f t="shared" si="1"/>
        <v>10</v>
      </c>
      <c r="B16" s="24">
        <f t="shared" ref="B16:F24" si="3">B15</f>
        <v>3</v>
      </c>
      <c r="C16" s="24" t="str">
        <f t="shared" si="3"/>
        <v>Every Kilowatt Counts</v>
      </c>
      <c r="D16" s="24" t="str">
        <f t="shared" si="3"/>
        <v>Consumer</v>
      </c>
      <c r="E16" s="24">
        <f t="shared" si="3"/>
        <v>2006</v>
      </c>
      <c r="F16" s="25" t="str">
        <f t="shared" si="3"/>
        <v>Final</v>
      </c>
      <c r="H16" s="23">
        <f t="shared" si="0"/>
        <v>2</v>
      </c>
      <c r="I16" s="25" t="s">
        <v>81</v>
      </c>
      <c r="K16" s="184">
        <v>0</v>
      </c>
      <c r="L16" s="185">
        <v>183</v>
      </c>
      <c r="M16" s="185">
        <v>3660</v>
      </c>
      <c r="N16" s="186">
        <v>0</v>
      </c>
      <c r="O16" s="185">
        <v>164.7</v>
      </c>
      <c r="P16" s="185">
        <v>3294</v>
      </c>
      <c r="Q16" s="187">
        <v>90</v>
      </c>
      <c r="R16" s="188">
        <v>20</v>
      </c>
      <c r="T16" s="184">
        <v>79.157672684588931</v>
      </c>
      <c r="U16" s="189">
        <v>0</v>
      </c>
      <c r="V16" s="185">
        <v>14485.854101279774</v>
      </c>
      <c r="W16" s="185">
        <v>289717.08202559553</v>
      </c>
      <c r="X16" s="189">
        <v>0</v>
      </c>
      <c r="Y16" s="185">
        <v>13037.268691151796</v>
      </c>
      <c r="Z16" s="190">
        <v>260745.37382303603</v>
      </c>
    </row>
    <row r="17" spans="1:26">
      <c r="A17" s="30">
        <f t="shared" si="1"/>
        <v>11</v>
      </c>
      <c r="B17" s="31">
        <f t="shared" si="3"/>
        <v>3</v>
      </c>
      <c r="C17" s="31" t="str">
        <f t="shared" si="3"/>
        <v>Every Kilowatt Counts</v>
      </c>
      <c r="D17" s="31" t="str">
        <f t="shared" si="3"/>
        <v>Consumer</v>
      </c>
      <c r="E17" s="31">
        <f t="shared" si="3"/>
        <v>2006</v>
      </c>
      <c r="F17" s="32" t="str">
        <f t="shared" si="3"/>
        <v>Final</v>
      </c>
      <c r="H17" s="30">
        <f t="shared" si="0"/>
        <v>3</v>
      </c>
      <c r="I17" s="32" t="s">
        <v>82</v>
      </c>
      <c r="K17" s="191">
        <v>0.05</v>
      </c>
      <c r="L17" s="192">
        <v>216</v>
      </c>
      <c r="M17" s="192">
        <v>3240</v>
      </c>
      <c r="N17" s="193">
        <v>4.4999999999999998E-2</v>
      </c>
      <c r="O17" s="192">
        <v>194.4</v>
      </c>
      <c r="P17" s="192">
        <v>2916</v>
      </c>
      <c r="Q17" s="194">
        <v>90</v>
      </c>
      <c r="R17" s="195">
        <v>15</v>
      </c>
      <c r="T17" s="191">
        <v>34.432891364478152</v>
      </c>
      <c r="U17" s="196">
        <v>1.7216445682239077</v>
      </c>
      <c r="V17" s="192">
        <v>7437.5045347272808</v>
      </c>
      <c r="W17" s="192">
        <v>111562.56802090922</v>
      </c>
      <c r="X17" s="197">
        <v>1.5494801114015169</v>
      </c>
      <c r="Y17" s="198">
        <v>6693.7540812545531</v>
      </c>
      <c r="Z17" s="199">
        <v>100406.31121881829</v>
      </c>
    </row>
    <row r="18" spans="1:26">
      <c r="A18" s="23">
        <f t="shared" si="1"/>
        <v>12</v>
      </c>
      <c r="B18" s="24">
        <f t="shared" si="3"/>
        <v>3</v>
      </c>
      <c r="C18" s="24" t="str">
        <f t="shared" si="3"/>
        <v>Every Kilowatt Counts</v>
      </c>
      <c r="D18" s="24" t="str">
        <f t="shared" si="3"/>
        <v>Consumer</v>
      </c>
      <c r="E18" s="24">
        <f t="shared" si="3"/>
        <v>2006</v>
      </c>
      <c r="F18" s="25" t="str">
        <f t="shared" si="3"/>
        <v>Final</v>
      </c>
      <c r="H18" s="23">
        <f t="shared" si="0"/>
        <v>4</v>
      </c>
      <c r="I18" s="25" t="s">
        <v>83</v>
      </c>
      <c r="K18" s="184">
        <v>1.4E-2</v>
      </c>
      <c r="L18" s="185">
        <v>141</v>
      </c>
      <c r="M18" s="185">
        <v>2820</v>
      </c>
      <c r="N18" s="186">
        <v>1.26E-2</v>
      </c>
      <c r="O18" s="185">
        <v>126.9</v>
      </c>
      <c r="P18" s="185">
        <v>2538</v>
      </c>
      <c r="Q18" s="187">
        <v>90</v>
      </c>
      <c r="R18" s="188">
        <v>20</v>
      </c>
      <c r="T18" s="184">
        <v>26.193893767769378</v>
      </c>
      <c r="U18" s="189">
        <v>0.36671451274877132</v>
      </c>
      <c r="V18" s="185">
        <v>3693.3390212554823</v>
      </c>
      <c r="W18" s="185">
        <v>73866.780425109624</v>
      </c>
      <c r="X18" s="189">
        <v>0.33004306147389417</v>
      </c>
      <c r="Y18" s="185">
        <v>3324.005119129934</v>
      </c>
      <c r="Z18" s="190">
        <v>66480.102382598692</v>
      </c>
    </row>
    <row r="19" spans="1:26">
      <c r="A19" s="30">
        <f t="shared" si="1"/>
        <v>13</v>
      </c>
      <c r="B19" s="31">
        <f t="shared" si="3"/>
        <v>3</v>
      </c>
      <c r="C19" s="31" t="str">
        <f t="shared" si="3"/>
        <v>Every Kilowatt Counts</v>
      </c>
      <c r="D19" s="31" t="str">
        <f t="shared" si="3"/>
        <v>Consumer</v>
      </c>
      <c r="E19" s="31">
        <f t="shared" si="3"/>
        <v>2006</v>
      </c>
      <c r="F19" s="32" t="str">
        <f t="shared" si="3"/>
        <v>Final</v>
      </c>
      <c r="H19" s="30">
        <f t="shared" si="0"/>
        <v>5</v>
      </c>
      <c r="I19" s="32" t="s">
        <v>84</v>
      </c>
      <c r="K19" s="191">
        <v>0</v>
      </c>
      <c r="L19" s="192">
        <v>104.4</v>
      </c>
      <c r="M19" s="192">
        <v>417.6</v>
      </c>
      <c r="N19" s="193">
        <v>0</v>
      </c>
      <c r="O19" s="192">
        <v>93.96</v>
      </c>
      <c r="P19" s="192">
        <v>375.84</v>
      </c>
      <c r="Q19" s="194">
        <v>90</v>
      </c>
      <c r="R19" s="195">
        <v>4</v>
      </c>
      <c r="T19" s="191">
        <v>4186.5227589727101</v>
      </c>
      <c r="U19" s="196">
        <v>0</v>
      </c>
      <c r="V19" s="192">
        <v>437072.97603675094</v>
      </c>
      <c r="W19" s="192">
        <v>1748291.9041470038</v>
      </c>
      <c r="X19" s="197">
        <v>0</v>
      </c>
      <c r="Y19" s="198">
        <v>393365.67843307578</v>
      </c>
      <c r="Z19" s="199">
        <v>1573462.7137323031</v>
      </c>
    </row>
    <row r="20" spans="1:26">
      <c r="A20" s="23">
        <f t="shared" si="1"/>
        <v>14</v>
      </c>
      <c r="B20" s="24">
        <f t="shared" si="3"/>
        <v>3</v>
      </c>
      <c r="C20" s="24" t="str">
        <f t="shared" si="3"/>
        <v>Every Kilowatt Counts</v>
      </c>
      <c r="D20" s="24" t="str">
        <f t="shared" si="3"/>
        <v>Consumer</v>
      </c>
      <c r="E20" s="24">
        <f t="shared" si="3"/>
        <v>2006</v>
      </c>
      <c r="F20" s="25" t="str">
        <f t="shared" si="3"/>
        <v>Final</v>
      </c>
      <c r="H20" s="23">
        <f t="shared" si="0"/>
        <v>6</v>
      </c>
      <c r="I20" s="25" t="s">
        <v>85</v>
      </c>
      <c r="K20" s="184">
        <v>0</v>
      </c>
      <c r="L20" s="185">
        <v>30.75</v>
      </c>
      <c r="M20" s="185">
        <v>922.5</v>
      </c>
      <c r="N20" s="186">
        <v>0</v>
      </c>
      <c r="O20" s="185">
        <v>27.675000000000001</v>
      </c>
      <c r="P20" s="185">
        <v>830.25</v>
      </c>
      <c r="Q20" s="187">
        <v>90</v>
      </c>
      <c r="R20" s="188">
        <v>30</v>
      </c>
      <c r="T20" s="184">
        <v>1007.6937567629375</v>
      </c>
      <c r="U20" s="189">
        <v>0</v>
      </c>
      <c r="V20" s="185">
        <v>30986.583020460326</v>
      </c>
      <c r="W20" s="185">
        <v>929597.49061380979</v>
      </c>
      <c r="X20" s="189">
        <v>0</v>
      </c>
      <c r="Y20" s="185">
        <v>27887.924718414295</v>
      </c>
      <c r="Z20" s="190">
        <v>836637.74155242927</v>
      </c>
    </row>
    <row r="21" spans="1:26">
      <c r="A21" s="30">
        <f t="shared" si="1"/>
        <v>15</v>
      </c>
      <c r="B21" s="31">
        <f t="shared" si="3"/>
        <v>3</v>
      </c>
      <c r="C21" s="31" t="str">
        <f t="shared" si="3"/>
        <v>Every Kilowatt Counts</v>
      </c>
      <c r="D21" s="31" t="str">
        <f t="shared" si="3"/>
        <v>Consumer</v>
      </c>
      <c r="E21" s="31">
        <f t="shared" si="3"/>
        <v>2006</v>
      </c>
      <c r="F21" s="32" t="str">
        <f t="shared" si="3"/>
        <v>Final</v>
      </c>
      <c r="H21" s="30">
        <f t="shared" si="0"/>
        <v>7</v>
      </c>
      <c r="I21" s="32" t="s">
        <v>86</v>
      </c>
      <c r="K21" s="191">
        <v>0.11773545292847161</v>
      </c>
      <c r="L21" s="192">
        <v>522.09454253611557</v>
      </c>
      <c r="M21" s="192">
        <v>9397.7017656500793</v>
      </c>
      <c r="N21" s="193">
        <v>0.10596190763562445</v>
      </c>
      <c r="O21" s="192">
        <v>469.885088282504</v>
      </c>
      <c r="P21" s="192">
        <v>8457.9315890850703</v>
      </c>
      <c r="Q21" s="194">
        <v>90</v>
      </c>
      <c r="R21" s="195">
        <v>18</v>
      </c>
      <c r="T21" s="191">
        <v>66.426634347490932</v>
      </c>
      <c r="U21" s="196">
        <v>7.8207698814158135</v>
      </c>
      <c r="V21" s="192">
        <v>34680.983271867095</v>
      </c>
      <c r="W21" s="192">
        <v>624257.69889360759</v>
      </c>
      <c r="X21" s="197">
        <v>7.0386928932742316</v>
      </c>
      <c r="Y21" s="198">
        <v>31212.884944680383</v>
      </c>
      <c r="Z21" s="199">
        <v>561831.92900424695</v>
      </c>
    </row>
    <row r="22" spans="1:26">
      <c r="A22" s="23">
        <f t="shared" si="1"/>
        <v>16</v>
      </c>
      <c r="B22" s="24">
        <f t="shared" si="3"/>
        <v>3</v>
      </c>
      <c r="C22" s="24" t="str">
        <f t="shared" si="3"/>
        <v>Every Kilowatt Counts</v>
      </c>
      <c r="D22" s="24" t="str">
        <f t="shared" si="3"/>
        <v>Consumer</v>
      </c>
      <c r="E22" s="24">
        <f t="shared" si="3"/>
        <v>2006</v>
      </c>
      <c r="F22" s="25" t="str">
        <f t="shared" si="3"/>
        <v>Final</v>
      </c>
      <c r="H22" s="23">
        <f t="shared" si="0"/>
        <v>8</v>
      </c>
      <c r="I22" s="25" t="s">
        <v>87</v>
      </c>
      <c r="K22" s="184">
        <v>0</v>
      </c>
      <c r="L22" s="185">
        <v>139</v>
      </c>
      <c r="M22" s="185">
        <v>1390</v>
      </c>
      <c r="N22" s="186">
        <v>0</v>
      </c>
      <c r="O22" s="185">
        <v>125.1</v>
      </c>
      <c r="P22" s="185">
        <v>1251</v>
      </c>
      <c r="Q22" s="187">
        <v>90</v>
      </c>
      <c r="R22" s="188">
        <v>10</v>
      </c>
      <c r="T22" s="184">
        <v>52.524928340605612</v>
      </c>
      <c r="U22" s="189">
        <v>0</v>
      </c>
      <c r="V22" s="185">
        <v>7300.9650393441798</v>
      </c>
      <c r="W22" s="185">
        <v>73009.6503934418</v>
      </c>
      <c r="X22" s="189">
        <v>0</v>
      </c>
      <c r="Y22" s="185">
        <v>6570.8685354097624</v>
      </c>
      <c r="Z22" s="190">
        <v>65708.68535409763</v>
      </c>
    </row>
    <row r="23" spans="1:26">
      <c r="A23" s="30">
        <f t="shared" si="1"/>
        <v>17</v>
      </c>
      <c r="B23" s="31">
        <f t="shared" si="3"/>
        <v>3</v>
      </c>
      <c r="C23" s="31" t="str">
        <f t="shared" si="3"/>
        <v>Every Kilowatt Counts</v>
      </c>
      <c r="D23" s="31" t="str">
        <f t="shared" si="3"/>
        <v>Consumer</v>
      </c>
      <c r="E23" s="31">
        <f t="shared" si="3"/>
        <v>2006</v>
      </c>
      <c r="F23" s="32" t="str">
        <f t="shared" si="3"/>
        <v>Final</v>
      </c>
      <c r="H23" s="30">
        <f t="shared" si="0"/>
        <v>9</v>
      </c>
      <c r="I23" s="32" t="s">
        <v>88</v>
      </c>
      <c r="K23" s="191">
        <v>0</v>
      </c>
      <c r="L23" s="192">
        <v>209</v>
      </c>
      <c r="M23" s="192">
        <v>4180</v>
      </c>
      <c r="N23" s="193">
        <v>0</v>
      </c>
      <c r="O23" s="192">
        <v>188.1</v>
      </c>
      <c r="P23" s="192">
        <v>3762</v>
      </c>
      <c r="Q23" s="194">
        <v>90</v>
      </c>
      <c r="R23" s="195">
        <v>20</v>
      </c>
      <c r="T23" s="191">
        <v>18.847366333264912</v>
      </c>
      <c r="U23" s="196">
        <v>0</v>
      </c>
      <c r="V23" s="192">
        <v>3939.0995636523662</v>
      </c>
      <c r="W23" s="192">
        <v>78781.991273047344</v>
      </c>
      <c r="X23" s="197">
        <v>0</v>
      </c>
      <c r="Y23" s="198">
        <v>3545.1896072871295</v>
      </c>
      <c r="Z23" s="199">
        <v>70903.792145742613</v>
      </c>
    </row>
    <row r="24" spans="1:26">
      <c r="A24" s="57">
        <f t="shared" si="1"/>
        <v>18</v>
      </c>
      <c r="B24" s="58">
        <f t="shared" si="3"/>
        <v>3</v>
      </c>
      <c r="C24" s="58" t="str">
        <f t="shared" si="3"/>
        <v>Every Kilowatt Counts</v>
      </c>
      <c r="D24" s="58" t="str">
        <f t="shared" si="3"/>
        <v>Consumer</v>
      </c>
      <c r="E24" s="58">
        <f t="shared" si="3"/>
        <v>2006</v>
      </c>
      <c r="F24" s="59" t="str">
        <f t="shared" si="3"/>
        <v>Final</v>
      </c>
      <c r="H24" s="57">
        <f t="shared" si="0"/>
        <v>10</v>
      </c>
      <c r="I24" s="59" t="s">
        <v>89</v>
      </c>
      <c r="K24" s="162">
        <v>0</v>
      </c>
      <c r="L24" s="163">
        <v>1466.3</v>
      </c>
      <c r="M24" s="163">
        <v>26393.399999999998</v>
      </c>
      <c r="N24" s="164">
        <v>0</v>
      </c>
      <c r="O24" s="163">
        <v>1319.67</v>
      </c>
      <c r="P24" s="163">
        <v>23754.06</v>
      </c>
      <c r="Q24" s="165">
        <v>90</v>
      </c>
      <c r="R24" s="166">
        <v>18</v>
      </c>
      <c r="T24" s="162">
        <v>3.956512226178778</v>
      </c>
      <c r="U24" s="167">
        <v>0</v>
      </c>
      <c r="V24" s="163">
        <v>5801.4338772459414</v>
      </c>
      <c r="W24" s="163">
        <v>104425.80979042698</v>
      </c>
      <c r="X24" s="167">
        <v>0</v>
      </c>
      <c r="Y24" s="163">
        <v>5221.2904895213478</v>
      </c>
      <c r="Z24" s="169">
        <v>93983.228811384251</v>
      </c>
    </row>
    <row r="25" spans="1:26" hidden="1">
      <c r="A25" s="37">
        <f t="shared" si="1"/>
        <v>19</v>
      </c>
      <c r="B25" s="38">
        <f>B15+1</f>
        <v>4</v>
      </c>
      <c r="C25" s="38" t="s">
        <v>14</v>
      </c>
      <c r="D25" s="38" t="s">
        <v>15</v>
      </c>
      <c r="E25" s="38">
        <f>E15</f>
        <v>2006</v>
      </c>
      <c r="F25" s="39" t="s">
        <v>11</v>
      </c>
      <c r="H25" s="37">
        <f t="shared" si="0"/>
        <v>1</v>
      </c>
      <c r="I25" s="39" t="s">
        <v>90</v>
      </c>
      <c r="K25" s="208" t="s">
        <v>91</v>
      </c>
      <c r="L25" s="209" t="s">
        <v>91</v>
      </c>
      <c r="M25" s="209" t="s">
        <v>91</v>
      </c>
      <c r="N25" s="210" t="s">
        <v>91</v>
      </c>
      <c r="O25" s="209" t="s">
        <v>91</v>
      </c>
      <c r="P25" s="209" t="s">
        <v>91</v>
      </c>
      <c r="Q25" s="211">
        <v>100</v>
      </c>
      <c r="R25" s="212">
        <v>1</v>
      </c>
      <c r="T25" s="213">
        <v>1.8866040095018001E-2</v>
      </c>
      <c r="U25" s="214">
        <v>556.75780547075351</v>
      </c>
      <c r="V25" s="215">
        <v>0</v>
      </c>
      <c r="W25" s="215">
        <v>0</v>
      </c>
      <c r="X25" s="216">
        <v>556.75780547075351</v>
      </c>
      <c r="Y25" s="217">
        <v>0</v>
      </c>
      <c r="Z25" s="218">
        <v>0</v>
      </c>
    </row>
    <row r="26" spans="1:26" hidden="1">
      <c r="A26" s="49">
        <f t="shared" si="1"/>
        <v>20</v>
      </c>
      <c r="B26" s="50">
        <f>B25+1</f>
        <v>5</v>
      </c>
      <c r="C26" s="50" t="s">
        <v>16</v>
      </c>
      <c r="D26" s="219" t="s">
        <v>10</v>
      </c>
      <c r="E26" s="220">
        <f>E25</f>
        <v>2006</v>
      </c>
      <c r="F26" s="221" t="s">
        <v>11</v>
      </c>
      <c r="H26" s="49">
        <f t="shared" si="0"/>
        <v>1</v>
      </c>
      <c r="I26" s="51" t="s">
        <v>92</v>
      </c>
      <c r="K26" s="222">
        <v>3000</v>
      </c>
      <c r="L26" s="223">
        <v>0</v>
      </c>
      <c r="M26" s="223">
        <v>0</v>
      </c>
      <c r="N26" s="224">
        <v>3000</v>
      </c>
      <c r="O26" s="223">
        <v>0</v>
      </c>
      <c r="P26" s="223">
        <v>0</v>
      </c>
      <c r="Q26" s="225">
        <v>100</v>
      </c>
      <c r="R26" s="226">
        <v>1</v>
      </c>
      <c r="T26" s="222">
        <v>2.0962266772242225E-3</v>
      </c>
      <c r="U26" s="227">
        <v>6.2886800316726674</v>
      </c>
      <c r="V26" s="223">
        <v>0</v>
      </c>
      <c r="W26" s="223">
        <v>0</v>
      </c>
      <c r="X26" s="227">
        <v>6.2886800316726674</v>
      </c>
      <c r="Y26" s="223">
        <v>0</v>
      </c>
      <c r="Z26" s="228">
        <v>0</v>
      </c>
    </row>
    <row r="27" spans="1:26" hidden="1">
      <c r="A27" s="37">
        <f t="shared" si="1"/>
        <v>21</v>
      </c>
      <c r="B27" s="38">
        <f>B26</f>
        <v>5</v>
      </c>
      <c r="C27" s="38" t="str">
        <f>C26</f>
        <v>Electricity Resources Demand Response</v>
      </c>
      <c r="D27" s="38" t="str">
        <f>D26</f>
        <v>Consumer</v>
      </c>
      <c r="E27" s="38">
        <f>E26</f>
        <v>2006</v>
      </c>
      <c r="F27" s="39" t="str">
        <f>F26</f>
        <v>Final</v>
      </c>
      <c r="H27" s="37">
        <f t="shared" si="0"/>
        <v>2</v>
      </c>
      <c r="I27" s="39" t="s">
        <v>93</v>
      </c>
      <c r="K27" s="229">
        <v>10000</v>
      </c>
      <c r="L27" s="230">
        <v>0</v>
      </c>
      <c r="M27" s="230">
        <v>0</v>
      </c>
      <c r="N27" s="231">
        <v>10000</v>
      </c>
      <c r="O27" s="230">
        <v>0</v>
      </c>
      <c r="P27" s="230">
        <v>0</v>
      </c>
      <c r="Q27" s="211">
        <v>100</v>
      </c>
      <c r="R27" s="212">
        <v>1</v>
      </c>
      <c r="T27" s="229">
        <v>2.0962266772242225E-3</v>
      </c>
      <c r="U27" s="232">
        <v>20.962266772242224</v>
      </c>
      <c r="V27" s="230">
        <v>0</v>
      </c>
      <c r="W27" s="230">
        <v>0</v>
      </c>
      <c r="X27" s="233">
        <v>20.962266772242224</v>
      </c>
      <c r="Y27" s="234">
        <v>0</v>
      </c>
      <c r="Z27" s="235">
        <v>0</v>
      </c>
    </row>
    <row r="28" spans="1:26" hidden="1">
      <c r="A28" s="49">
        <f t="shared" si="1"/>
        <v>22</v>
      </c>
      <c r="B28" s="50">
        <f>B26+1</f>
        <v>6</v>
      </c>
      <c r="C28" s="50" t="s">
        <v>17</v>
      </c>
      <c r="D28" s="219" t="s">
        <v>10</v>
      </c>
      <c r="E28" s="220">
        <f>E26+1</f>
        <v>2007</v>
      </c>
      <c r="F28" s="221" t="s">
        <v>11</v>
      </c>
      <c r="H28" s="49">
        <f t="shared" si="0"/>
        <v>1</v>
      </c>
      <c r="I28" s="51" t="s">
        <v>94</v>
      </c>
      <c r="K28" s="222">
        <v>0.11546618906410101</v>
      </c>
      <c r="L28" s="223">
        <v>1064.2666300096996</v>
      </c>
      <c r="M28" s="223">
        <v>9578.3996700872958</v>
      </c>
      <c r="N28" s="224">
        <v>8.4403474882076571E-2</v>
      </c>
      <c r="O28" s="223">
        <v>777.95762120449024</v>
      </c>
      <c r="P28" s="223">
        <v>7001.6185908404113</v>
      </c>
      <c r="Q28" s="225">
        <v>73.097999999999999</v>
      </c>
      <c r="R28" s="226">
        <v>9</v>
      </c>
      <c r="T28" s="236">
        <v>1.3247493226824567</v>
      </c>
      <c r="U28" s="237">
        <v>0.15296375575539231</v>
      </c>
      <c r="V28" s="238">
        <v>1409.8864972588904</v>
      </c>
      <c r="W28" s="238">
        <v>12688.978475330015</v>
      </c>
      <c r="X28" s="237">
        <v>0.11181344618207668</v>
      </c>
      <c r="Y28" s="238">
        <v>1030.5988317663036</v>
      </c>
      <c r="Z28" s="239">
        <v>9275.3894858967305</v>
      </c>
    </row>
    <row r="29" spans="1:26" hidden="1">
      <c r="A29" s="30">
        <f t="shared" si="1"/>
        <v>23</v>
      </c>
      <c r="B29" s="31">
        <f t="shared" ref="B29:F36" si="4">B28</f>
        <v>6</v>
      </c>
      <c r="C29" s="31" t="str">
        <f t="shared" si="4"/>
        <v>Great Refrigerator Roundup</v>
      </c>
      <c r="D29" s="31" t="str">
        <f t="shared" si="4"/>
        <v>Consumer</v>
      </c>
      <c r="E29" s="31">
        <f t="shared" si="4"/>
        <v>2007</v>
      </c>
      <c r="F29" s="32" t="str">
        <f t="shared" si="4"/>
        <v>Final</v>
      </c>
      <c r="H29" s="30">
        <f t="shared" si="0"/>
        <v>2</v>
      </c>
      <c r="I29" s="32" t="s">
        <v>95</v>
      </c>
      <c r="K29" s="191">
        <v>6.7448427735445002E-2</v>
      </c>
      <c r="L29" s="192">
        <v>471.46323687481976</v>
      </c>
      <c r="M29" s="192">
        <v>3771.7058949985581</v>
      </c>
      <c r="N29" s="193">
        <v>3.0834891844605375E-2</v>
      </c>
      <c r="O29" s="192">
        <v>215.53531202778478</v>
      </c>
      <c r="P29" s="192">
        <v>1724.2824962222783</v>
      </c>
      <c r="Q29" s="194">
        <v>45.716250000000002</v>
      </c>
      <c r="R29" s="195">
        <v>8</v>
      </c>
      <c r="T29" s="191">
        <v>32.524357838795396</v>
      </c>
      <c r="U29" s="196">
        <v>2.1937167993317455</v>
      </c>
      <c r="V29" s="192">
        <v>15334.039023953395</v>
      </c>
      <c r="W29" s="192">
        <v>122672.31219162719</v>
      </c>
      <c r="X29" s="197">
        <v>1.0028850562744991</v>
      </c>
      <c r="Y29" s="198">
        <v>7010.1476152880932</v>
      </c>
      <c r="Z29" s="199">
        <v>56081.180922304746</v>
      </c>
    </row>
    <row r="30" spans="1:26" hidden="1">
      <c r="A30" s="23">
        <f t="shared" si="1"/>
        <v>24</v>
      </c>
      <c r="B30" s="24">
        <f t="shared" si="4"/>
        <v>6</v>
      </c>
      <c r="C30" s="24" t="str">
        <f t="shared" si="4"/>
        <v>Great Refrigerator Roundup</v>
      </c>
      <c r="D30" s="24" t="str">
        <f t="shared" si="4"/>
        <v>Consumer</v>
      </c>
      <c r="E30" s="24">
        <f t="shared" si="4"/>
        <v>2007</v>
      </c>
      <c r="F30" s="25" t="str">
        <f t="shared" si="4"/>
        <v>Final</v>
      </c>
      <c r="H30" s="23">
        <f t="shared" si="0"/>
        <v>3</v>
      </c>
      <c r="I30" s="25" t="s">
        <v>96</v>
      </c>
      <c r="K30" s="184">
        <v>9.6666913065972887E-2</v>
      </c>
      <c r="L30" s="185">
        <v>899.92052203162405</v>
      </c>
      <c r="M30" s="185">
        <v>8099.2846982846168</v>
      </c>
      <c r="N30" s="186">
        <v>3.7843201793832291E-2</v>
      </c>
      <c r="O30" s="185">
        <v>352.30124593314906</v>
      </c>
      <c r="P30" s="185">
        <v>3170.711213398341</v>
      </c>
      <c r="Q30" s="187">
        <v>39.148040000000002</v>
      </c>
      <c r="R30" s="188">
        <v>9</v>
      </c>
      <c r="T30" s="184">
        <v>10.957322012121889</v>
      </c>
      <c r="U30" s="189">
        <v>1.0592104943816578</v>
      </c>
      <c r="V30" s="185">
        <v>9860.7189452173352</v>
      </c>
      <c r="W30" s="185">
        <v>88746.470506956015</v>
      </c>
      <c r="X30" s="189">
        <v>0.41466014802472911</v>
      </c>
      <c r="Y30" s="185">
        <v>3860.2781969612611</v>
      </c>
      <c r="Z30" s="190">
        <v>34742.503772651355</v>
      </c>
    </row>
    <row r="31" spans="1:26" hidden="1">
      <c r="A31" s="30">
        <f t="shared" si="1"/>
        <v>25</v>
      </c>
      <c r="B31" s="31">
        <f t="shared" si="4"/>
        <v>6</v>
      </c>
      <c r="C31" s="31" t="str">
        <f t="shared" si="4"/>
        <v>Great Refrigerator Roundup</v>
      </c>
      <c r="D31" s="31" t="str">
        <f t="shared" si="4"/>
        <v>Consumer</v>
      </c>
      <c r="E31" s="31">
        <f t="shared" si="4"/>
        <v>2007</v>
      </c>
      <c r="F31" s="32" t="str">
        <f t="shared" si="4"/>
        <v>Final</v>
      </c>
      <c r="H31" s="30">
        <f t="shared" si="0"/>
        <v>4</v>
      </c>
      <c r="I31" s="32" t="s">
        <v>97</v>
      </c>
      <c r="K31" s="191">
        <v>7.7752429333772133E-2</v>
      </c>
      <c r="L31" s="192">
        <v>721.2566047104998</v>
      </c>
      <c r="M31" s="192">
        <v>6491.3094423944985</v>
      </c>
      <c r="N31" s="193">
        <v>3.043855213655685E-2</v>
      </c>
      <c r="O31" s="192">
        <v>282.35782411470836</v>
      </c>
      <c r="P31" s="192">
        <v>2541.2204170323753</v>
      </c>
      <c r="Q31" s="194">
        <v>39.148040000000002</v>
      </c>
      <c r="R31" s="195">
        <v>9</v>
      </c>
      <c r="T31" s="191">
        <v>30.36100326788258</v>
      </c>
      <c r="U31" s="196">
        <v>2.3606417610884649</v>
      </c>
      <c r="V31" s="192">
        <v>21898.07413259738</v>
      </c>
      <c r="W31" s="192">
        <v>197082.6671933764</v>
      </c>
      <c r="X31" s="197">
        <v>0.92414498088761676</v>
      </c>
      <c r="Y31" s="198">
        <v>8572.6668206588747</v>
      </c>
      <c r="Z31" s="199">
        <v>77154.001385929878</v>
      </c>
    </row>
    <row r="32" spans="1:26" hidden="1">
      <c r="A32" s="23">
        <f t="shared" si="1"/>
        <v>26</v>
      </c>
      <c r="B32" s="24">
        <f t="shared" si="4"/>
        <v>6</v>
      </c>
      <c r="C32" s="24" t="str">
        <f t="shared" si="4"/>
        <v>Great Refrigerator Roundup</v>
      </c>
      <c r="D32" s="24" t="str">
        <f t="shared" si="4"/>
        <v>Consumer</v>
      </c>
      <c r="E32" s="24">
        <f t="shared" si="4"/>
        <v>2007</v>
      </c>
      <c r="F32" s="25" t="str">
        <f t="shared" si="4"/>
        <v>Final</v>
      </c>
      <c r="H32" s="23">
        <f t="shared" si="0"/>
        <v>5</v>
      </c>
      <c r="I32" s="25" t="s">
        <v>98</v>
      </c>
      <c r="K32" s="184">
        <v>4.8427457911992905E-2</v>
      </c>
      <c r="L32" s="185">
        <v>338.50701680343082</v>
      </c>
      <c r="M32" s="185">
        <v>2708.0561344274465</v>
      </c>
      <c r="N32" s="186">
        <v>1.457743967083646E-2</v>
      </c>
      <c r="O32" s="185">
        <v>101.89602817010156</v>
      </c>
      <c r="P32" s="185">
        <v>815.16822536081247</v>
      </c>
      <c r="Q32" s="187">
        <v>30.101600000000008</v>
      </c>
      <c r="R32" s="188">
        <v>8</v>
      </c>
      <c r="T32" s="184">
        <v>1.1885014896529511</v>
      </c>
      <c r="U32" s="189">
        <v>5.7556105868509164E-2</v>
      </c>
      <c r="V32" s="185">
        <v>402.31609372885407</v>
      </c>
      <c r="W32" s="185">
        <v>3218.5287498308321</v>
      </c>
      <c r="X32" s="189">
        <v>1.7325308764115158E-2</v>
      </c>
      <c r="Y32" s="185">
        <v>121.10358126988477</v>
      </c>
      <c r="Z32" s="190">
        <v>968.82865015907817</v>
      </c>
    </row>
    <row r="33" spans="1:26" hidden="1">
      <c r="A33" s="30">
        <f t="shared" si="1"/>
        <v>27</v>
      </c>
      <c r="B33" s="31">
        <f t="shared" si="4"/>
        <v>6</v>
      </c>
      <c r="C33" s="31" t="str">
        <f t="shared" si="4"/>
        <v>Great Refrigerator Roundup</v>
      </c>
      <c r="D33" s="31" t="str">
        <f t="shared" si="4"/>
        <v>Consumer</v>
      </c>
      <c r="E33" s="31">
        <f t="shared" si="4"/>
        <v>2007</v>
      </c>
      <c r="F33" s="32" t="str">
        <f t="shared" si="4"/>
        <v>Final</v>
      </c>
      <c r="H33" s="30">
        <f t="shared" si="0"/>
        <v>6</v>
      </c>
      <c r="I33" s="32" t="s">
        <v>99</v>
      </c>
      <c r="K33" s="191">
        <v>5.1556558488011647E-2</v>
      </c>
      <c r="L33" s="192">
        <v>489.95150049071106</v>
      </c>
      <c r="M33" s="192">
        <v>4409.5635044163992</v>
      </c>
      <c r="N33" s="193">
        <v>1.551934900982732E-2</v>
      </c>
      <c r="O33" s="192">
        <v>147.48324087171193</v>
      </c>
      <c r="P33" s="192">
        <v>1327.3491678454072</v>
      </c>
      <c r="Q33" s="194">
        <v>30.101600000000008</v>
      </c>
      <c r="R33" s="195">
        <v>9</v>
      </c>
      <c r="T33" s="191">
        <v>2.3810853839063766</v>
      </c>
      <c r="U33" s="196">
        <v>0.12276056786031878</v>
      </c>
      <c r="V33" s="192">
        <v>1166.61635664143</v>
      </c>
      <c r="W33" s="192">
        <v>10499.547209772871</v>
      </c>
      <c r="X33" s="197">
        <v>3.6952895095041731E-2</v>
      </c>
      <c r="Y33" s="198">
        <v>351.17018921077681</v>
      </c>
      <c r="Z33" s="199">
        <v>3160.5317028969907</v>
      </c>
    </row>
    <row r="34" spans="1:26" hidden="1">
      <c r="A34" s="23">
        <f t="shared" si="1"/>
        <v>28</v>
      </c>
      <c r="B34" s="24">
        <f t="shared" si="4"/>
        <v>6</v>
      </c>
      <c r="C34" s="24" t="str">
        <f t="shared" si="4"/>
        <v>Great Refrigerator Roundup</v>
      </c>
      <c r="D34" s="24" t="str">
        <f t="shared" si="4"/>
        <v>Consumer</v>
      </c>
      <c r="E34" s="24">
        <f t="shared" si="4"/>
        <v>2007</v>
      </c>
      <c r="F34" s="25" t="str">
        <f t="shared" si="4"/>
        <v>Final</v>
      </c>
      <c r="H34" s="23">
        <f t="shared" si="0"/>
        <v>7</v>
      </c>
      <c r="I34" s="25" t="s">
        <v>100</v>
      </c>
      <c r="K34" s="184">
        <v>7.8953902972063367E-2</v>
      </c>
      <c r="L34" s="185">
        <v>731.81944547855323</v>
      </c>
      <c r="M34" s="185">
        <v>6586.3750093069793</v>
      </c>
      <c r="N34" s="186">
        <v>3.0908905517064555E-2</v>
      </c>
      <c r="O34" s="185">
        <v>286.4929692437222</v>
      </c>
      <c r="P34" s="185">
        <v>2578.4367231935003</v>
      </c>
      <c r="Q34" s="187">
        <v>39.148040000000002</v>
      </c>
      <c r="R34" s="188">
        <v>9</v>
      </c>
      <c r="T34" s="184">
        <v>109.9758400134067</v>
      </c>
      <c r="U34" s="189">
        <v>8.6830218016896765</v>
      </c>
      <c r="V34" s="185">
        <v>80482.458254649377</v>
      </c>
      <c r="W34" s="185">
        <v>724342.12429184443</v>
      </c>
      <c r="X34" s="189">
        <v>3.3992328481341949</v>
      </c>
      <c r="Y34" s="185">
        <v>31507.304950513437</v>
      </c>
      <c r="Z34" s="190">
        <v>283565.74455462093</v>
      </c>
    </row>
    <row r="35" spans="1:26" hidden="1">
      <c r="A35" s="30">
        <f t="shared" si="1"/>
        <v>29</v>
      </c>
      <c r="B35" s="31">
        <f t="shared" si="4"/>
        <v>6</v>
      </c>
      <c r="C35" s="31" t="str">
        <f t="shared" si="4"/>
        <v>Great Refrigerator Roundup</v>
      </c>
      <c r="D35" s="31" t="str">
        <f t="shared" si="4"/>
        <v>Consumer</v>
      </c>
      <c r="E35" s="31">
        <f t="shared" si="4"/>
        <v>2007</v>
      </c>
      <c r="F35" s="32" t="str">
        <f t="shared" si="4"/>
        <v>Final</v>
      </c>
      <c r="H35" s="30">
        <f t="shared" si="0"/>
        <v>8</v>
      </c>
      <c r="I35" s="32" t="s">
        <v>101</v>
      </c>
      <c r="K35" s="191">
        <v>0.1062843732952614</v>
      </c>
      <c r="L35" s="192">
        <v>742.92576336308866</v>
      </c>
      <c r="M35" s="192">
        <v>5943.4061069047093</v>
      </c>
      <c r="N35" s="193">
        <v>4.8589229806594941E-2</v>
      </c>
      <c r="O35" s="192">
        <v>339.637799293478</v>
      </c>
      <c r="P35" s="192">
        <v>2717.102394347824</v>
      </c>
      <c r="Q35" s="194">
        <v>45.716250000000002</v>
      </c>
      <c r="R35" s="195">
        <v>8</v>
      </c>
      <c r="T35" s="191">
        <v>6.2871406715516542</v>
      </c>
      <c r="U35" s="196">
        <v>0.66822480609501644</v>
      </c>
      <c r="V35" s="192">
        <v>4670.878782783635</v>
      </c>
      <c r="W35" s="192">
        <v>37367.03026226908</v>
      </c>
      <c r="X35" s="197">
        <v>0.30548732291641295</v>
      </c>
      <c r="Y35" s="198">
        <v>2135.3506215343232</v>
      </c>
      <c r="Z35" s="199">
        <v>17082.804972274582</v>
      </c>
    </row>
    <row r="36" spans="1:26" hidden="1">
      <c r="A36" s="57">
        <f t="shared" si="1"/>
        <v>30</v>
      </c>
      <c r="B36" s="58">
        <f t="shared" si="4"/>
        <v>6</v>
      </c>
      <c r="C36" s="58" t="str">
        <f t="shared" si="4"/>
        <v>Great Refrigerator Roundup</v>
      </c>
      <c r="D36" s="58" t="str">
        <f t="shared" si="4"/>
        <v>Consumer</v>
      </c>
      <c r="E36" s="58">
        <f t="shared" si="4"/>
        <v>2007</v>
      </c>
      <c r="F36" s="59" t="str">
        <f t="shared" si="4"/>
        <v>Final</v>
      </c>
      <c r="H36" s="57">
        <f t="shared" si="0"/>
        <v>9</v>
      </c>
      <c r="I36" s="59" t="s">
        <v>102</v>
      </c>
      <c r="K36" s="162">
        <v>0.5615721339540527</v>
      </c>
      <c r="L36" s="163">
        <v>240.17216966393522</v>
      </c>
      <c r="M36" s="163">
        <v>1080.7747634877085</v>
      </c>
      <c r="N36" s="164">
        <v>0.2420375897341967</v>
      </c>
      <c r="O36" s="163">
        <v>103.51420512515608</v>
      </c>
      <c r="P36" s="163">
        <v>465.81392306320237</v>
      </c>
      <c r="Q36" s="165">
        <v>43.1</v>
      </c>
      <c r="R36" s="166">
        <v>4.5</v>
      </c>
      <c r="T36" s="162">
        <v>0</v>
      </c>
      <c r="U36" s="167">
        <v>0</v>
      </c>
      <c r="V36" s="163">
        <v>0</v>
      </c>
      <c r="W36" s="163">
        <v>0</v>
      </c>
      <c r="X36" s="167">
        <v>0</v>
      </c>
      <c r="Y36" s="163">
        <v>0</v>
      </c>
      <c r="Z36" s="169">
        <v>0</v>
      </c>
    </row>
    <row r="37" spans="1:26" hidden="1">
      <c r="A37" s="15">
        <f t="shared" si="1"/>
        <v>31</v>
      </c>
      <c r="B37" s="16">
        <f>B28+1</f>
        <v>7</v>
      </c>
      <c r="C37" s="16" t="s">
        <v>12</v>
      </c>
      <c r="D37" s="170" t="s">
        <v>10</v>
      </c>
      <c r="E37" s="171">
        <f>E28</f>
        <v>2007</v>
      </c>
      <c r="F37" s="172" t="s">
        <v>11</v>
      </c>
      <c r="H37" s="15">
        <f t="shared" si="0"/>
        <v>1</v>
      </c>
      <c r="I37" s="17" t="s">
        <v>77</v>
      </c>
      <c r="K37" s="173">
        <v>0.16941419430114765</v>
      </c>
      <c r="L37" s="174">
        <v>154.92827081628963</v>
      </c>
      <c r="M37" s="174">
        <v>2788.7088746932131</v>
      </c>
      <c r="N37" s="175">
        <v>9.6904919140256465E-2</v>
      </c>
      <c r="O37" s="174">
        <v>88.618970906917681</v>
      </c>
      <c r="P37" s="174">
        <v>1595.141476324518</v>
      </c>
      <c r="Q37" s="176">
        <v>57.2</v>
      </c>
      <c r="R37" s="177">
        <v>18</v>
      </c>
      <c r="T37" s="173">
        <v>6.1241802153750848</v>
      </c>
      <c r="U37" s="204">
        <v>1.0375230569427989</v>
      </c>
      <c r="V37" s="174">
        <v>948.8086509353941</v>
      </c>
      <c r="W37" s="174">
        <v>17078.555716837094</v>
      </c>
      <c r="X37" s="205">
        <v>0.593463188571281</v>
      </c>
      <c r="Y37" s="206">
        <v>542.71854833504551</v>
      </c>
      <c r="Z37" s="207">
        <v>9768.9338700308217</v>
      </c>
    </row>
    <row r="38" spans="1:26" hidden="1">
      <c r="A38" s="23">
        <f t="shared" si="1"/>
        <v>32</v>
      </c>
      <c r="B38" s="24">
        <f t="shared" ref="B38:F45" si="5">B37</f>
        <v>7</v>
      </c>
      <c r="C38" s="24" t="str">
        <f t="shared" si="5"/>
        <v>Cool &amp; Hot Savings Rebate</v>
      </c>
      <c r="D38" s="24" t="str">
        <f t="shared" si="5"/>
        <v>Consumer</v>
      </c>
      <c r="E38" s="24">
        <f t="shared" si="5"/>
        <v>2007</v>
      </c>
      <c r="F38" s="25" t="str">
        <f t="shared" si="5"/>
        <v>Final</v>
      </c>
      <c r="H38" s="23">
        <f t="shared" si="0"/>
        <v>2</v>
      </c>
      <c r="I38" s="25" t="s">
        <v>78</v>
      </c>
      <c r="K38" s="184">
        <v>0.49614240851453612</v>
      </c>
      <c r="L38" s="185">
        <v>836.69630027030826</v>
      </c>
      <c r="M38" s="185">
        <v>12550.444504054623</v>
      </c>
      <c r="N38" s="186">
        <v>0.29322016343209084</v>
      </c>
      <c r="O38" s="185">
        <v>494.48751345975222</v>
      </c>
      <c r="P38" s="185">
        <v>7417.3127018962823</v>
      </c>
      <c r="Q38" s="187">
        <v>59.1</v>
      </c>
      <c r="R38" s="188">
        <v>15</v>
      </c>
      <c r="T38" s="184">
        <v>12.891801504035357</v>
      </c>
      <c r="U38" s="189">
        <v>6.3961694483034215</v>
      </c>
      <c r="V38" s="185">
        <v>10786.522622245579</v>
      </c>
      <c r="W38" s="185">
        <v>161797.83933368369</v>
      </c>
      <c r="X38" s="189">
        <v>3.7801361439473218</v>
      </c>
      <c r="Y38" s="185">
        <v>6374.8348697471374</v>
      </c>
      <c r="Z38" s="190">
        <v>95622.523046207061</v>
      </c>
    </row>
    <row r="39" spans="1:26" hidden="1">
      <c r="A39" s="30">
        <f t="shared" si="1"/>
        <v>33</v>
      </c>
      <c r="B39" s="31">
        <f t="shared" si="5"/>
        <v>7</v>
      </c>
      <c r="C39" s="31" t="str">
        <f t="shared" si="5"/>
        <v>Cool &amp; Hot Savings Rebate</v>
      </c>
      <c r="D39" s="31" t="str">
        <f t="shared" si="5"/>
        <v>Consumer</v>
      </c>
      <c r="E39" s="31">
        <f t="shared" si="5"/>
        <v>2007</v>
      </c>
      <c r="F39" s="32" t="str">
        <f t="shared" si="5"/>
        <v>Final</v>
      </c>
      <c r="H39" s="30">
        <f t="shared" si="0"/>
        <v>3</v>
      </c>
      <c r="I39" s="32" t="s">
        <v>79</v>
      </c>
      <c r="K39" s="191">
        <v>2.7592946735202593E-2</v>
      </c>
      <c r="L39" s="192">
        <v>53.6</v>
      </c>
      <c r="M39" s="192">
        <v>804</v>
      </c>
      <c r="N39" s="193">
        <v>7.577575032421336E-3</v>
      </c>
      <c r="O39" s="192">
        <v>14.719631999999999</v>
      </c>
      <c r="P39" s="192">
        <v>220.79447999999999</v>
      </c>
      <c r="Q39" s="194">
        <v>27.462</v>
      </c>
      <c r="R39" s="195">
        <v>15</v>
      </c>
      <c r="T39" s="191">
        <v>11.91514987494177</v>
      </c>
      <c r="U39" s="196">
        <v>0.32877409584122408</v>
      </c>
      <c r="V39" s="192">
        <v>638.65203329687893</v>
      </c>
      <c r="W39" s="192">
        <v>9579.7804994531871</v>
      </c>
      <c r="X39" s="197">
        <v>9.0287942199916968E-2</v>
      </c>
      <c r="Y39" s="198">
        <v>175.38662138398885</v>
      </c>
      <c r="Z39" s="199">
        <v>2630.799320759832</v>
      </c>
    </row>
    <row r="40" spans="1:26" hidden="1">
      <c r="A40" s="23">
        <f t="shared" si="1"/>
        <v>34</v>
      </c>
      <c r="B40" s="24">
        <f t="shared" si="5"/>
        <v>7</v>
      </c>
      <c r="C40" s="24" t="str">
        <f t="shared" si="5"/>
        <v>Cool &amp; Hot Savings Rebate</v>
      </c>
      <c r="D40" s="24" t="str">
        <f t="shared" si="5"/>
        <v>Consumer</v>
      </c>
      <c r="E40" s="24">
        <f t="shared" si="5"/>
        <v>2007</v>
      </c>
      <c r="F40" s="25" t="str">
        <f t="shared" si="5"/>
        <v>Final</v>
      </c>
      <c r="H40" s="23">
        <f t="shared" si="0"/>
        <v>4</v>
      </c>
      <c r="I40" s="25" t="s">
        <v>103</v>
      </c>
      <c r="K40" s="184">
        <v>0.16941419430114765</v>
      </c>
      <c r="L40" s="185">
        <v>154.92827081628963</v>
      </c>
      <c r="M40" s="185">
        <v>2788.7088746932131</v>
      </c>
      <c r="N40" s="186">
        <v>9.6904919140256465E-2</v>
      </c>
      <c r="O40" s="185">
        <v>88.618970906917681</v>
      </c>
      <c r="P40" s="185">
        <v>1595.141476324518</v>
      </c>
      <c r="Q40" s="187">
        <v>57.2</v>
      </c>
      <c r="R40" s="188">
        <v>18</v>
      </c>
      <c r="T40" s="184">
        <v>47.662688594160862</v>
      </c>
      <c r="U40" s="189">
        <v>8.074735986406262</v>
      </c>
      <c r="V40" s="185">
        <v>7384.2979263486322</v>
      </c>
      <c r="W40" s="185">
        <v>132917.36267427538</v>
      </c>
      <c r="X40" s="189">
        <v>4.6187489842243821</v>
      </c>
      <c r="Y40" s="185">
        <v>4223.8184138714187</v>
      </c>
      <c r="Z40" s="190">
        <v>76028.73144968554</v>
      </c>
    </row>
    <row r="41" spans="1:26" hidden="1">
      <c r="A41" s="30">
        <f t="shared" si="1"/>
        <v>35</v>
      </c>
      <c r="B41" s="31">
        <f t="shared" si="5"/>
        <v>7</v>
      </c>
      <c r="C41" s="31" t="str">
        <f t="shared" si="5"/>
        <v>Cool &amp; Hot Savings Rebate</v>
      </c>
      <c r="D41" s="31" t="str">
        <f t="shared" si="5"/>
        <v>Consumer</v>
      </c>
      <c r="E41" s="31">
        <f t="shared" si="5"/>
        <v>2007</v>
      </c>
      <c r="F41" s="32" t="str">
        <f t="shared" si="5"/>
        <v>Final</v>
      </c>
      <c r="H41" s="30">
        <f t="shared" si="0"/>
        <v>5</v>
      </c>
      <c r="I41" s="32" t="s">
        <v>104</v>
      </c>
      <c r="K41" s="191">
        <v>0.16941419430114765</v>
      </c>
      <c r="L41" s="192">
        <v>154.92827081628963</v>
      </c>
      <c r="M41" s="192">
        <v>2788.7088746932131</v>
      </c>
      <c r="N41" s="193">
        <v>9.6904919140256465E-2</v>
      </c>
      <c r="O41" s="192">
        <v>88.618970906917681</v>
      </c>
      <c r="P41" s="192">
        <v>1595.141476324518</v>
      </c>
      <c r="Q41" s="194">
        <v>57.2</v>
      </c>
      <c r="R41" s="195">
        <v>18</v>
      </c>
      <c r="T41" s="191">
        <v>0</v>
      </c>
      <c r="U41" s="196">
        <v>0</v>
      </c>
      <c r="V41" s="192">
        <v>0</v>
      </c>
      <c r="W41" s="192">
        <v>0</v>
      </c>
      <c r="X41" s="197">
        <v>0</v>
      </c>
      <c r="Y41" s="198">
        <v>0</v>
      </c>
      <c r="Z41" s="199">
        <v>0</v>
      </c>
    </row>
    <row r="42" spans="1:26" hidden="1">
      <c r="A42" s="23">
        <f t="shared" si="1"/>
        <v>36</v>
      </c>
      <c r="B42" s="24">
        <f t="shared" si="5"/>
        <v>7</v>
      </c>
      <c r="C42" s="24" t="str">
        <f t="shared" si="5"/>
        <v>Cool &amp; Hot Savings Rebate</v>
      </c>
      <c r="D42" s="24" t="str">
        <f t="shared" si="5"/>
        <v>Consumer</v>
      </c>
      <c r="E42" s="24">
        <f t="shared" si="5"/>
        <v>2007</v>
      </c>
      <c r="F42" s="25" t="str">
        <f t="shared" si="5"/>
        <v>Final</v>
      </c>
      <c r="H42" s="23">
        <f t="shared" si="0"/>
        <v>6</v>
      </c>
      <c r="I42" s="25" t="s">
        <v>105</v>
      </c>
      <c r="K42" s="184">
        <v>0.49614240851453612</v>
      </c>
      <c r="L42" s="185">
        <v>836.69630027030826</v>
      </c>
      <c r="M42" s="185">
        <v>12550.444504054623</v>
      </c>
      <c r="N42" s="186">
        <v>0.29322016343209084</v>
      </c>
      <c r="O42" s="185">
        <v>494.48751345975222</v>
      </c>
      <c r="P42" s="185">
        <v>7417.3127018962823</v>
      </c>
      <c r="Q42" s="187">
        <v>59.1</v>
      </c>
      <c r="R42" s="188">
        <v>15</v>
      </c>
      <c r="T42" s="184">
        <v>63.257778243751517</v>
      </c>
      <c r="U42" s="189">
        <v>31.384866455133302</v>
      </c>
      <c r="V42" s="185">
        <v>52927.549019866492</v>
      </c>
      <c r="W42" s="185">
        <v>793913.23529799748</v>
      </c>
      <c r="X42" s="189">
        <v>18.548456074983779</v>
      </c>
      <c r="Y42" s="185">
        <v>31280.181470741099</v>
      </c>
      <c r="Z42" s="190">
        <v>469202.7220611166</v>
      </c>
    </row>
    <row r="43" spans="1:26" hidden="1">
      <c r="A43" s="30">
        <f t="shared" si="1"/>
        <v>37</v>
      </c>
      <c r="B43" s="31">
        <f t="shared" si="5"/>
        <v>7</v>
      </c>
      <c r="C43" s="31" t="str">
        <f t="shared" si="5"/>
        <v>Cool &amp; Hot Savings Rebate</v>
      </c>
      <c r="D43" s="31" t="str">
        <f t="shared" si="5"/>
        <v>Consumer</v>
      </c>
      <c r="E43" s="31">
        <f t="shared" si="5"/>
        <v>2007</v>
      </c>
      <c r="F43" s="32" t="str">
        <f t="shared" si="5"/>
        <v>Final</v>
      </c>
      <c r="H43" s="30">
        <f t="shared" si="0"/>
        <v>7</v>
      </c>
      <c r="I43" s="32" t="s">
        <v>106</v>
      </c>
      <c r="K43" s="191">
        <v>0.49614240851453612</v>
      </c>
      <c r="L43" s="192">
        <v>836.69630027030826</v>
      </c>
      <c r="M43" s="192">
        <v>12550.444504054623</v>
      </c>
      <c r="N43" s="193">
        <v>0.29322016343209084</v>
      </c>
      <c r="O43" s="192">
        <v>494.48751345975222</v>
      </c>
      <c r="P43" s="192">
        <v>7417.3127018962823</v>
      </c>
      <c r="Q43" s="194">
        <v>59.1</v>
      </c>
      <c r="R43" s="195">
        <v>15</v>
      </c>
      <c r="T43" s="191">
        <v>0</v>
      </c>
      <c r="U43" s="196">
        <v>0</v>
      </c>
      <c r="V43" s="192">
        <v>0</v>
      </c>
      <c r="W43" s="192">
        <v>0</v>
      </c>
      <c r="X43" s="197">
        <v>0</v>
      </c>
      <c r="Y43" s="198">
        <v>0</v>
      </c>
      <c r="Z43" s="199">
        <v>0</v>
      </c>
    </row>
    <row r="44" spans="1:26" hidden="1">
      <c r="A44" s="23">
        <f t="shared" si="1"/>
        <v>38</v>
      </c>
      <c r="B44" s="24">
        <f t="shared" si="5"/>
        <v>7</v>
      </c>
      <c r="C44" s="24" t="str">
        <f t="shared" si="5"/>
        <v>Cool &amp; Hot Savings Rebate</v>
      </c>
      <c r="D44" s="24" t="str">
        <f t="shared" si="5"/>
        <v>Consumer</v>
      </c>
      <c r="E44" s="24">
        <f t="shared" si="5"/>
        <v>2007</v>
      </c>
      <c r="F44" s="25" t="str">
        <f t="shared" si="5"/>
        <v>Final</v>
      </c>
      <c r="H44" s="23">
        <f t="shared" si="0"/>
        <v>8</v>
      </c>
      <c r="I44" s="25" t="s">
        <v>75</v>
      </c>
      <c r="K44" s="184">
        <v>2.7592946735202593E-2</v>
      </c>
      <c r="L44" s="185">
        <v>53.611968988548611</v>
      </c>
      <c r="M44" s="185">
        <v>804.17953482822918</v>
      </c>
      <c r="N44" s="186">
        <v>7.577575032421336E-3</v>
      </c>
      <c r="O44" s="185">
        <v>14.72291892363522</v>
      </c>
      <c r="P44" s="185">
        <v>220.84378385452831</v>
      </c>
      <c r="Q44" s="187">
        <v>27.462</v>
      </c>
      <c r="R44" s="188">
        <v>15</v>
      </c>
      <c r="T44" s="184">
        <v>59.098391305729415</v>
      </c>
      <c r="U44" s="189">
        <v>1.630698763435152</v>
      </c>
      <c r="V44" s="185">
        <v>3168.3811219558761</v>
      </c>
      <c r="W44" s="185">
        <v>47525.716829338155</v>
      </c>
      <c r="X44" s="189">
        <v>0.4478224944145614</v>
      </c>
      <c r="Y44" s="185">
        <v>870.10082371152271</v>
      </c>
      <c r="Z44" s="190">
        <v>13051.512355672838</v>
      </c>
    </row>
    <row r="45" spans="1:26" hidden="1">
      <c r="A45" s="37">
        <f t="shared" si="1"/>
        <v>39</v>
      </c>
      <c r="B45" s="38">
        <f t="shared" si="5"/>
        <v>7</v>
      </c>
      <c r="C45" s="38" t="str">
        <f t="shared" si="5"/>
        <v>Cool &amp; Hot Savings Rebate</v>
      </c>
      <c r="D45" s="38" t="str">
        <f t="shared" si="5"/>
        <v>Consumer</v>
      </c>
      <c r="E45" s="38">
        <f t="shared" si="5"/>
        <v>2007</v>
      </c>
      <c r="F45" s="39" t="str">
        <f t="shared" si="5"/>
        <v>Final</v>
      </c>
      <c r="H45" s="37">
        <f t="shared" si="0"/>
        <v>9</v>
      </c>
      <c r="I45" s="39" t="s">
        <v>76</v>
      </c>
      <c r="K45" s="229">
        <v>0.25694127499814612</v>
      </c>
      <c r="L45" s="230">
        <v>234.97126436781613</v>
      </c>
      <c r="M45" s="230">
        <v>1174.8563218390807</v>
      </c>
      <c r="N45" s="231">
        <v>4.0371897834083709E-2</v>
      </c>
      <c r="O45" s="230">
        <v>36.919859913793111</v>
      </c>
      <c r="P45" s="230">
        <v>184.59929956896553</v>
      </c>
      <c r="Q45" s="211">
        <v>15.7125</v>
      </c>
      <c r="R45" s="212">
        <v>5</v>
      </c>
      <c r="T45" s="229">
        <v>58.594919556827698</v>
      </c>
      <c r="U45" s="232">
        <v>15.055453339345114</v>
      </c>
      <c r="V45" s="230">
        <v>13768.122333798279</v>
      </c>
      <c r="W45" s="230">
        <v>68840.611668991391</v>
      </c>
      <c r="X45" s="233">
        <v>2.3655881059446013</v>
      </c>
      <c r="Y45" s="234">
        <v>2163.316221698055</v>
      </c>
      <c r="Z45" s="235">
        <v>10816.581108490274</v>
      </c>
    </row>
    <row r="46" spans="1:26">
      <c r="A46" s="49">
        <f t="shared" si="1"/>
        <v>40</v>
      </c>
      <c r="B46" s="50">
        <f>B37+1</f>
        <v>8</v>
      </c>
      <c r="C46" s="50" t="s">
        <v>13</v>
      </c>
      <c r="D46" s="219" t="s">
        <v>10</v>
      </c>
      <c r="E46" s="220">
        <f>E37</f>
        <v>2007</v>
      </c>
      <c r="F46" s="221" t="s">
        <v>11</v>
      </c>
      <c r="H46" s="49">
        <f t="shared" si="0"/>
        <v>1</v>
      </c>
      <c r="I46" s="51" t="s">
        <v>107</v>
      </c>
      <c r="K46" s="222">
        <v>1.2999999999999999E-3</v>
      </c>
      <c r="L46" s="223">
        <v>43</v>
      </c>
      <c r="M46" s="223">
        <v>344</v>
      </c>
      <c r="N46" s="224">
        <v>1.0139999999999999E-3</v>
      </c>
      <c r="O46" s="223">
        <v>33.54</v>
      </c>
      <c r="P46" s="223">
        <v>268.32</v>
      </c>
      <c r="Q46" s="225">
        <v>78</v>
      </c>
      <c r="R46" s="226">
        <v>8</v>
      </c>
      <c r="T46" s="222">
        <v>4963.799001631457</v>
      </c>
      <c r="U46" s="227">
        <v>6.4529387021208944</v>
      </c>
      <c r="V46" s="223">
        <v>213443.35707015268</v>
      </c>
      <c r="W46" s="223">
        <v>1707546.8565612214</v>
      </c>
      <c r="X46" s="227">
        <v>5.0332921876542969</v>
      </c>
      <c r="Y46" s="223">
        <v>166485.81851471908</v>
      </c>
      <c r="Z46" s="228">
        <v>1331886.5481177529</v>
      </c>
    </row>
    <row r="47" spans="1:26">
      <c r="A47" s="30">
        <f t="shared" si="1"/>
        <v>41</v>
      </c>
      <c r="B47" s="31">
        <f t="shared" ref="B47:F59" si="6">B46</f>
        <v>8</v>
      </c>
      <c r="C47" s="31" t="str">
        <f t="shared" si="6"/>
        <v>Every Kilowatt Counts</v>
      </c>
      <c r="D47" s="31" t="str">
        <f t="shared" si="6"/>
        <v>Consumer</v>
      </c>
      <c r="E47" s="31">
        <f t="shared" si="6"/>
        <v>2007</v>
      </c>
      <c r="F47" s="32" t="str">
        <f t="shared" si="6"/>
        <v>Final</v>
      </c>
      <c r="H47" s="30">
        <f t="shared" si="0"/>
        <v>2</v>
      </c>
      <c r="I47" s="32" t="s">
        <v>108</v>
      </c>
      <c r="K47" s="191">
        <v>1.9E-3</v>
      </c>
      <c r="L47" s="192">
        <v>62.1</v>
      </c>
      <c r="M47" s="192">
        <v>496.8</v>
      </c>
      <c r="N47" s="193">
        <v>1.482E-3</v>
      </c>
      <c r="O47" s="192">
        <v>48.438000000000002</v>
      </c>
      <c r="P47" s="192">
        <v>387.50400000000002</v>
      </c>
      <c r="Q47" s="194">
        <v>78</v>
      </c>
      <c r="R47" s="195">
        <v>8</v>
      </c>
      <c r="T47" s="191">
        <v>808.0596224208997</v>
      </c>
      <c r="U47" s="196">
        <v>1.5353132825997093</v>
      </c>
      <c r="V47" s="192">
        <v>50180.502552337879</v>
      </c>
      <c r="W47" s="192">
        <v>401444.02041870303</v>
      </c>
      <c r="X47" s="197">
        <v>1.1975443604277736</v>
      </c>
      <c r="Y47" s="198">
        <v>39140.791990823542</v>
      </c>
      <c r="Z47" s="199">
        <v>313126.33592658833</v>
      </c>
    </row>
    <row r="48" spans="1:26">
      <c r="A48" s="23">
        <f t="shared" si="1"/>
        <v>42</v>
      </c>
      <c r="B48" s="24">
        <f t="shared" si="6"/>
        <v>8</v>
      </c>
      <c r="C48" s="24" t="str">
        <f t="shared" si="6"/>
        <v>Every Kilowatt Counts</v>
      </c>
      <c r="D48" s="24" t="str">
        <f t="shared" si="6"/>
        <v>Consumer</v>
      </c>
      <c r="E48" s="24">
        <f t="shared" si="6"/>
        <v>2007</v>
      </c>
      <c r="F48" s="25" t="str">
        <f t="shared" si="6"/>
        <v>Final</v>
      </c>
      <c r="H48" s="23">
        <f t="shared" si="0"/>
        <v>3</v>
      </c>
      <c r="I48" s="25" t="s">
        <v>109</v>
      </c>
      <c r="K48" s="184">
        <v>5.5999999999999999E-3</v>
      </c>
      <c r="L48" s="185">
        <v>122.9</v>
      </c>
      <c r="M48" s="185">
        <v>1966.4</v>
      </c>
      <c r="N48" s="186">
        <v>3.0799999999999998E-3</v>
      </c>
      <c r="O48" s="185">
        <v>67.594999999999999</v>
      </c>
      <c r="P48" s="185">
        <v>1081.52</v>
      </c>
      <c r="Q48" s="187">
        <v>55</v>
      </c>
      <c r="R48" s="188">
        <v>16</v>
      </c>
      <c r="T48" s="184">
        <v>19.280252160224002</v>
      </c>
      <c r="U48" s="189">
        <v>0.10796941209725441</v>
      </c>
      <c r="V48" s="185">
        <v>2369.54299049153</v>
      </c>
      <c r="W48" s="185">
        <v>37912.687847864472</v>
      </c>
      <c r="X48" s="189">
        <v>5.9383176653489925E-2</v>
      </c>
      <c r="Y48" s="185">
        <v>1303.2486447703413</v>
      </c>
      <c r="Z48" s="190">
        <v>20851.978316325461</v>
      </c>
    </row>
    <row r="49" spans="1:26">
      <c r="A49" s="30">
        <f t="shared" si="1"/>
        <v>43</v>
      </c>
      <c r="B49" s="31">
        <f t="shared" si="6"/>
        <v>8</v>
      </c>
      <c r="C49" s="31" t="str">
        <f t="shared" si="6"/>
        <v>Every Kilowatt Counts</v>
      </c>
      <c r="D49" s="31" t="str">
        <f t="shared" si="6"/>
        <v>Consumer</v>
      </c>
      <c r="E49" s="31">
        <f t="shared" si="6"/>
        <v>2007</v>
      </c>
      <c r="F49" s="32" t="str">
        <f t="shared" si="6"/>
        <v>Final</v>
      </c>
      <c r="H49" s="30">
        <f t="shared" si="0"/>
        <v>4</v>
      </c>
      <c r="I49" s="32" t="s">
        <v>110</v>
      </c>
      <c r="K49" s="191">
        <v>1.1999999999999999E-3</v>
      </c>
      <c r="L49" s="192">
        <v>37.200000000000003</v>
      </c>
      <c r="M49" s="192">
        <v>669.6</v>
      </c>
      <c r="N49" s="193">
        <v>9.2399999999999991E-4</v>
      </c>
      <c r="O49" s="192">
        <v>28.644000000000002</v>
      </c>
      <c r="P49" s="192">
        <v>515.5920000000001</v>
      </c>
      <c r="Q49" s="194">
        <v>77</v>
      </c>
      <c r="R49" s="195">
        <v>18</v>
      </c>
      <c r="T49" s="191">
        <v>37.787539394748265</v>
      </c>
      <c r="U49" s="196">
        <v>4.5345047273697911E-2</v>
      </c>
      <c r="V49" s="192">
        <v>1405.6964654846356</v>
      </c>
      <c r="W49" s="192">
        <v>25302.536378723435</v>
      </c>
      <c r="X49" s="197">
        <v>3.4915686400747395E-2</v>
      </c>
      <c r="Y49" s="198">
        <v>1082.3862784231694</v>
      </c>
      <c r="Z49" s="199">
        <v>19482.953011617046</v>
      </c>
    </row>
    <row r="50" spans="1:26">
      <c r="A50" s="23">
        <f t="shared" si="1"/>
        <v>44</v>
      </c>
      <c r="B50" s="24">
        <f t="shared" si="6"/>
        <v>8</v>
      </c>
      <c r="C50" s="24" t="str">
        <f t="shared" si="6"/>
        <v>Every Kilowatt Counts</v>
      </c>
      <c r="D50" s="24" t="str">
        <f t="shared" si="6"/>
        <v>Consumer</v>
      </c>
      <c r="E50" s="24">
        <f t="shared" si="6"/>
        <v>2007</v>
      </c>
      <c r="F50" s="25" t="str">
        <f t="shared" si="6"/>
        <v>Final</v>
      </c>
      <c r="H50" s="23">
        <f t="shared" si="0"/>
        <v>5</v>
      </c>
      <c r="I50" s="25" t="s">
        <v>111</v>
      </c>
      <c r="K50" s="184">
        <v>0</v>
      </c>
      <c r="L50" s="185">
        <v>13.7</v>
      </c>
      <c r="M50" s="185">
        <v>68.5</v>
      </c>
      <c r="N50" s="186">
        <v>0</v>
      </c>
      <c r="O50" s="185">
        <v>6.7129999999999992</v>
      </c>
      <c r="P50" s="185">
        <v>33.564999999999998</v>
      </c>
      <c r="Q50" s="187">
        <v>49</v>
      </c>
      <c r="R50" s="188">
        <v>5</v>
      </c>
      <c r="T50" s="184">
        <v>1315.0807426976583</v>
      </c>
      <c r="U50" s="189">
        <v>0</v>
      </c>
      <c r="V50" s="185">
        <v>18016.606174957917</v>
      </c>
      <c r="W50" s="185">
        <v>90083.030874789576</v>
      </c>
      <c r="X50" s="189">
        <v>0</v>
      </c>
      <c r="Y50" s="185">
        <v>8828.1370257293784</v>
      </c>
      <c r="Z50" s="190">
        <v>44140.685128646888</v>
      </c>
    </row>
    <row r="51" spans="1:26">
      <c r="A51" s="30">
        <f t="shared" si="1"/>
        <v>45</v>
      </c>
      <c r="B51" s="31">
        <f t="shared" si="6"/>
        <v>8</v>
      </c>
      <c r="C51" s="31" t="str">
        <f t="shared" si="6"/>
        <v>Every Kilowatt Counts</v>
      </c>
      <c r="D51" s="31" t="str">
        <f t="shared" si="6"/>
        <v>Consumer</v>
      </c>
      <c r="E51" s="31">
        <f t="shared" si="6"/>
        <v>2007</v>
      </c>
      <c r="F51" s="32" t="str">
        <f t="shared" si="6"/>
        <v>Final</v>
      </c>
      <c r="H51" s="30">
        <f t="shared" si="0"/>
        <v>6</v>
      </c>
      <c r="I51" s="32" t="s">
        <v>112</v>
      </c>
      <c r="K51" s="191">
        <v>1.2999999999999999E-3</v>
      </c>
      <c r="L51" s="192">
        <v>43</v>
      </c>
      <c r="M51" s="192">
        <v>344</v>
      </c>
      <c r="N51" s="193">
        <v>9.8799999999999995E-4</v>
      </c>
      <c r="O51" s="192">
        <v>32.68</v>
      </c>
      <c r="P51" s="192">
        <v>261.44</v>
      </c>
      <c r="Q51" s="194">
        <v>76</v>
      </c>
      <c r="R51" s="195">
        <v>8</v>
      </c>
      <c r="T51" s="191">
        <v>1044.5471968915376</v>
      </c>
      <c r="U51" s="196">
        <v>1.3579113559589988</v>
      </c>
      <c r="V51" s="192">
        <v>44915.52946633612</v>
      </c>
      <c r="W51" s="192">
        <v>359324.23573068896</v>
      </c>
      <c r="X51" s="197">
        <v>1.0320126305288393</v>
      </c>
      <c r="Y51" s="198">
        <v>34135.802394415448</v>
      </c>
      <c r="Z51" s="199">
        <v>273086.41915532359</v>
      </c>
    </row>
    <row r="52" spans="1:26">
      <c r="A52" s="23">
        <f t="shared" si="1"/>
        <v>46</v>
      </c>
      <c r="B52" s="24">
        <f t="shared" si="6"/>
        <v>8</v>
      </c>
      <c r="C52" s="24" t="str">
        <f t="shared" si="6"/>
        <v>Every Kilowatt Counts</v>
      </c>
      <c r="D52" s="24" t="str">
        <f t="shared" si="6"/>
        <v>Consumer</v>
      </c>
      <c r="E52" s="24">
        <f t="shared" si="6"/>
        <v>2007</v>
      </c>
      <c r="F52" s="25" t="str">
        <f t="shared" si="6"/>
        <v>Final</v>
      </c>
      <c r="H52" s="23">
        <f t="shared" si="0"/>
        <v>7</v>
      </c>
      <c r="I52" s="25" t="s">
        <v>113</v>
      </c>
      <c r="K52" s="184">
        <v>0</v>
      </c>
      <c r="L52" s="185">
        <v>4.8099999999999996</v>
      </c>
      <c r="M52" s="185">
        <v>24.049999999999997</v>
      </c>
      <c r="N52" s="186">
        <v>0</v>
      </c>
      <c r="O52" s="185">
        <v>0.62529999999999997</v>
      </c>
      <c r="P52" s="185">
        <v>3.1264999999999996</v>
      </c>
      <c r="Q52" s="187">
        <v>13</v>
      </c>
      <c r="R52" s="188">
        <v>5</v>
      </c>
      <c r="T52" s="184">
        <v>637.2740666347396</v>
      </c>
      <c r="U52" s="189">
        <v>0</v>
      </c>
      <c r="V52" s="185">
        <v>3065.2882605130972</v>
      </c>
      <c r="W52" s="185">
        <v>15326.441302565487</v>
      </c>
      <c r="X52" s="189">
        <v>0</v>
      </c>
      <c r="Y52" s="185">
        <v>398.4874738667026</v>
      </c>
      <c r="Z52" s="190">
        <v>1992.4373693335131</v>
      </c>
    </row>
    <row r="53" spans="1:26">
      <c r="A53" s="30">
        <f t="shared" si="1"/>
        <v>47</v>
      </c>
      <c r="B53" s="31">
        <f t="shared" si="6"/>
        <v>8</v>
      </c>
      <c r="C53" s="31" t="str">
        <f t="shared" si="6"/>
        <v>Every Kilowatt Counts</v>
      </c>
      <c r="D53" s="31" t="str">
        <f t="shared" si="6"/>
        <v>Consumer</v>
      </c>
      <c r="E53" s="31">
        <f t="shared" si="6"/>
        <v>2007</v>
      </c>
      <c r="F53" s="32" t="str">
        <f t="shared" si="6"/>
        <v>Final</v>
      </c>
      <c r="H53" s="30">
        <f t="shared" si="0"/>
        <v>8</v>
      </c>
      <c r="I53" s="32" t="s">
        <v>114</v>
      </c>
      <c r="K53" s="191">
        <v>2.8E-3</v>
      </c>
      <c r="L53" s="192">
        <v>89.8</v>
      </c>
      <c r="M53" s="192">
        <v>898</v>
      </c>
      <c r="N53" s="193">
        <v>1.5399999999999999E-3</v>
      </c>
      <c r="O53" s="192">
        <v>49.39</v>
      </c>
      <c r="P53" s="192">
        <v>493.9</v>
      </c>
      <c r="Q53" s="194">
        <v>55</v>
      </c>
      <c r="R53" s="195">
        <v>10</v>
      </c>
      <c r="T53" s="191">
        <v>40.039583151246418</v>
      </c>
      <c r="U53" s="196">
        <v>0.11211083282348998</v>
      </c>
      <c r="V53" s="192">
        <v>3595.5545669819285</v>
      </c>
      <c r="W53" s="192">
        <v>35955.545669819287</v>
      </c>
      <c r="X53" s="197">
        <v>6.1660958052919483E-2</v>
      </c>
      <c r="Y53" s="198">
        <v>1977.5550118400606</v>
      </c>
      <c r="Z53" s="199">
        <v>19775.550118400606</v>
      </c>
    </row>
    <row r="54" spans="1:26">
      <c r="A54" s="23">
        <f t="shared" si="1"/>
        <v>48</v>
      </c>
      <c r="B54" s="24">
        <f t="shared" si="6"/>
        <v>8</v>
      </c>
      <c r="C54" s="24" t="str">
        <f t="shared" si="6"/>
        <v>Every Kilowatt Counts</v>
      </c>
      <c r="D54" s="24" t="str">
        <f t="shared" si="6"/>
        <v>Consumer</v>
      </c>
      <c r="E54" s="24">
        <f t="shared" si="6"/>
        <v>2007</v>
      </c>
      <c r="F54" s="25" t="str">
        <f t="shared" si="6"/>
        <v>Final</v>
      </c>
      <c r="H54" s="23">
        <f t="shared" si="0"/>
        <v>9</v>
      </c>
      <c r="I54" s="25" t="s">
        <v>115</v>
      </c>
      <c r="K54" s="184">
        <v>1.12E-2</v>
      </c>
      <c r="L54" s="185">
        <v>37.700000000000003</v>
      </c>
      <c r="M54" s="185">
        <v>37.700000000000003</v>
      </c>
      <c r="N54" s="186">
        <v>6.1599999999999997E-3</v>
      </c>
      <c r="O54" s="185">
        <v>20.734999999999999</v>
      </c>
      <c r="P54" s="185">
        <v>20.734999999999999</v>
      </c>
      <c r="Q54" s="187">
        <v>55</v>
      </c>
      <c r="R54" s="188">
        <v>1</v>
      </c>
      <c r="T54" s="184">
        <v>161.33240365429177</v>
      </c>
      <c r="U54" s="189">
        <v>1.8069229209280677</v>
      </c>
      <c r="V54" s="185">
        <v>6082.2316177667999</v>
      </c>
      <c r="W54" s="185">
        <v>6082.2316177667999</v>
      </c>
      <c r="X54" s="189">
        <v>0.99380760651043731</v>
      </c>
      <c r="Y54" s="185">
        <v>3345.2273897717396</v>
      </c>
      <c r="Z54" s="190">
        <v>3345.2273897717396</v>
      </c>
    </row>
    <row r="55" spans="1:26">
      <c r="A55" s="30">
        <f t="shared" si="1"/>
        <v>49</v>
      </c>
      <c r="B55" s="31">
        <f t="shared" si="6"/>
        <v>8</v>
      </c>
      <c r="C55" s="31" t="str">
        <f t="shared" si="6"/>
        <v>Every Kilowatt Counts</v>
      </c>
      <c r="D55" s="31" t="str">
        <f t="shared" si="6"/>
        <v>Consumer</v>
      </c>
      <c r="E55" s="31">
        <f t="shared" si="6"/>
        <v>2007</v>
      </c>
      <c r="F55" s="32" t="str">
        <f t="shared" si="6"/>
        <v>Final</v>
      </c>
      <c r="H55" s="30">
        <f t="shared" si="0"/>
        <v>10</v>
      </c>
      <c r="I55" s="32" t="s">
        <v>116</v>
      </c>
      <c r="K55" s="191">
        <v>6.3E-3</v>
      </c>
      <c r="L55" s="192">
        <v>72.400000000000006</v>
      </c>
      <c r="M55" s="192">
        <v>724</v>
      </c>
      <c r="N55" s="193">
        <v>4.8509999999999994E-3</v>
      </c>
      <c r="O55" s="192">
        <v>55.748000000000005</v>
      </c>
      <c r="P55" s="192">
        <v>557.48</v>
      </c>
      <c r="Q55" s="194">
        <v>77</v>
      </c>
      <c r="R55" s="195">
        <v>10</v>
      </c>
      <c r="T55" s="191">
        <v>17.63613487231672</v>
      </c>
      <c r="U55" s="196">
        <v>0.11110764969559535</v>
      </c>
      <c r="V55" s="192">
        <v>1276.8561647557308</v>
      </c>
      <c r="W55" s="192">
        <v>12768.561647557308</v>
      </c>
      <c r="X55" s="197">
        <v>8.5552890265608403E-2</v>
      </c>
      <c r="Y55" s="198">
        <v>983.1792468619127</v>
      </c>
      <c r="Z55" s="199">
        <v>9831.7924686191272</v>
      </c>
    </row>
    <row r="56" spans="1:26">
      <c r="A56" s="23">
        <f t="shared" si="1"/>
        <v>50</v>
      </c>
      <c r="B56" s="24">
        <f t="shared" si="6"/>
        <v>8</v>
      </c>
      <c r="C56" s="24" t="str">
        <f t="shared" si="6"/>
        <v>Every Kilowatt Counts</v>
      </c>
      <c r="D56" s="24" t="str">
        <f t="shared" si="6"/>
        <v>Consumer</v>
      </c>
      <c r="E56" s="24">
        <f t="shared" si="6"/>
        <v>2007</v>
      </c>
      <c r="F56" s="25" t="str">
        <f t="shared" si="6"/>
        <v>Final</v>
      </c>
      <c r="H56" s="23">
        <f t="shared" si="0"/>
        <v>11</v>
      </c>
      <c r="I56" s="25" t="s">
        <v>117</v>
      </c>
      <c r="K56" s="184">
        <v>1.8499999999999999E-2</v>
      </c>
      <c r="L56" s="185">
        <v>72.2</v>
      </c>
      <c r="M56" s="185">
        <v>722</v>
      </c>
      <c r="N56" s="186">
        <v>1.0174999999999998E-2</v>
      </c>
      <c r="O56" s="185">
        <v>39.71</v>
      </c>
      <c r="P56" s="185">
        <v>397.1</v>
      </c>
      <c r="Q56" s="187">
        <v>55</v>
      </c>
      <c r="R56" s="188">
        <v>10</v>
      </c>
      <c r="T56" s="184">
        <v>204.19226423714534</v>
      </c>
      <c r="U56" s="189">
        <v>3.7775568883871884</v>
      </c>
      <c r="V56" s="185">
        <v>14742.681477921895</v>
      </c>
      <c r="W56" s="185">
        <v>147426.81477921896</v>
      </c>
      <c r="X56" s="189">
        <v>2.0776562886129533</v>
      </c>
      <c r="Y56" s="185">
        <v>8108.4748128570418</v>
      </c>
      <c r="Z56" s="190">
        <v>81084.748128570413</v>
      </c>
    </row>
    <row r="57" spans="1:26">
      <c r="A57" s="30">
        <f t="shared" si="1"/>
        <v>51</v>
      </c>
      <c r="B57" s="31">
        <f t="shared" si="6"/>
        <v>8</v>
      </c>
      <c r="C57" s="31" t="str">
        <f t="shared" si="6"/>
        <v>Every Kilowatt Counts</v>
      </c>
      <c r="D57" s="31" t="str">
        <f t="shared" si="6"/>
        <v>Consumer</v>
      </c>
      <c r="E57" s="31">
        <f t="shared" si="6"/>
        <v>2007</v>
      </c>
      <c r="F57" s="32" t="str">
        <f t="shared" si="6"/>
        <v>Final</v>
      </c>
      <c r="H57" s="30">
        <f t="shared" si="0"/>
        <v>12</v>
      </c>
      <c r="I57" s="32" t="s">
        <v>118</v>
      </c>
      <c r="K57" s="191">
        <v>0</v>
      </c>
      <c r="L57" s="192">
        <v>159.80000000000001</v>
      </c>
      <c r="M57" s="192">
        <v>1598</v>
      </c>
      <c r="N57" s="193">
        <v>0</v>
      </c>
      <c r="O57" s="192">
        <v>87.89</v>
      </c>
      <c r="P57" s="192">
        <v>878.9</v>
      </c>
      <c r="Q57" s="194">
        <v>55</v>
      </c>
      <c r="R57" s="195">
        <v>10</v>
      </c>
      <c r="T57" s="191">
        <v>63.750804520684326</v>
      </c>
      <c r="U57" s="196">
        <v>0</v>
      </c>
      <c r="V57" s="192">
        <v>10187.378562405356</v>
      </c>
      <c r="W57" s="192">
        <v>101873.78562405356</v>
      </c>
      <c r="X57" s="197">
        <v>0</v>
      </c>
      <c r="Y57" s="198">
        <v>5603.0582093229459</v>
      </c>
      <c r="Z57" s="199">
        <v>56030.582093229459</v>
      </c>
    </row>
    <row r="58" spans="1:26">
      <c r="A58" s="23">
        <f t="shared" si="1"/>
        <v>52</v>
      </c>
      <c r="B58" s="24">
        <f t="shared" si="6"/>
        <v>8</v>
      </c>
      <c r="C58" s="24" t="str">
        <f t="shared" si="6"/>
        <v>Every Kilowatt Counts</v>
      </c>
      <c r="D58" s="24" t="str">
        <f t="shared" si="6"/>
        <v>Consumer</v>
      </c>
      <c r="E58" s="24">
        <f t="shared" si="6"/>
        <v>2007</v>
      </c>
      <c r="F58" s="25" t="str">
        <f t="shared" si="6"/>
        <v>Final</v>
      </c>
      <c r="H58" s="23">
        <f t="shared" si="0"/>
        <v>13</v>
      </c>
      <c r="I58" s="25" t="s">
        <v>119</v>
      </c>
      <c r="K58" s="184">
        <v>6.9999999999999999E-4</v>
      </c>
      <c r="L58" s="185">
        <v>23.7</v>
      </c>
      <c r="M58" s="185">
        <v>237</v>
      </c>
      <c r="N58" s="186">
        <v>3.8499999999999998E-4</v>
      </c>
      <c r="O58" s="185">
        <v>13.035</v>
      </c>
      <c r="P58" s="185">
        <v>130.35</v>
      </c>
      <c r="Q58" s="187">
        <v>55</v>
      </c>
      <c r="R58" s="188">
        <v>10</v>
      </c>
      <c r="T58" s="184">
        <v>40.507540295453829</v>
      </c>
      <c r="U58" s="189">
        <v>2.8355278206817682E-2</v>
      </c>
      <c r="V58" s="185">
        <v>960.02870500225572</v>
      </c>
      <c r="W58" s="185">
        <v>9600.2870500225599</v>
      </c>
      <c r="X58" s="189">
        <v>1.5595403013749723E-2</v>
      </c>
      <c r="Y58" s="185">
        <v>528.01578775124062</v>
      </c>
      <c r="Z58" s="190">
        <v>5280.1578775124071</v>
      </c>
    </row>
    <row r="59" spans="1:26">
      <c r="A59" s="37">
        <f t="shared" si="1"/>
        <v>53</v>
      </c>
      <c r="B59" s="38">
        <f t="shared" si="6"/>
        <v>8</v>
      </c>
      <c r="C59" s="38" t="str">
        <f t="shared" si="6"/>
        <v>Every Kilowatt Counts</v>
      </c>
      <c r="D59" s="38" t="str">
        <f t="shared" si="6"/>
        <v>Consumer</v>
      </c>
      <c r="E59" s="38">
        <f t="shared" si="6"/>
        <v>2007</v>
      </c>
      <c r="F59" s="39" t="str">
        <f t="shared" si="6"/>
        <v>Final</v>
      </c>
      <c r="H59" s="37">
        <f t="shared" si="0"/>
        <v>14</v>
      </c>
      <c r="I59" s="39" t="s">
        <v>120</v>
      </c>
      <c r="K59" s="229">
        <v>0</v>
      </c>
      <c r="L59" s="230">
        <v>75.099999999999994</v>
      </c>
      <c r="M59" s="230">
        <v>1126.5</v>
      </c>
      <c r="N59" s="231">
        <v>0</v>
      </c>
      <c r="O59" s="230">
        <v>41.305</v>
      </c>
      <c r="P59" s="230">
        <v>619.57500000000005</v>
      </c>
      <c r="Q59" s="211">
        <v>55</v>
      </c>
      <c r="R59" s="212">
        <v>15</v>
      </c>
      <c r="T59" s="229">
        <v>38.926095839360045</v>
      </c>
      <c r="U59" s="232">
        <v>0</v>
      </c>
      <c r="V59" s="230">
        <v>2923.3497975359387</v>
      </c>
      <c r="W59" s="230">
        <v>43850.24696303907</v>
      </c>
      <c r="X59" s="233">
        <v>0</v>
      </c>
      <c r="Y59" s="234">
        <v>1607.8423886447663</v>
      </c>
      <c r="Z59" s="235">
        <v>24117.635829671501</v>
      </c>
    </row>
    <row r="60" spans="1:26" ht="14.25" hidden="1">
      <c r="A60" s="49">
        <f t="shared" si="1"/>
        <v>54</v>
      </c>
      <c r="B60" s="50">
        <f>B46+1</f>
        <v>9</v>
      </c>
      <c r="C60" s="240" t="s">
        <v>18</v>
      </c>
      <c r="D60" s="219" t="s">
        <v>19</v>
      </c>
      <c r="E60" s="220">
        <f>E46</f>
        <v>2007</v>
      </c>
      <c r="F60" s="221" t="s">
        <v>11</v>
      </c>
      <c r="H60" s="49">
        <f t="shared" si="0"/>
        <v>1</v>
      </c>
      <c r="I60" s="51" t="s">
        <v>121</v>
      </c>
      <c r="K60" s="222">
        <v>0.63</v>
      </c>
      <c r="L60" s="223">
        <v>0</v>
      </c>
      <c r="M60" s="223">
        <v>0</v>
      </c>
      <c r="N60" s="224">
        <v>0.56700000000000006</v>
      </c>
      <c r="O60" s="223">
        <v>0</v>
      </c>
      <c r="P60" s="223">
        <v>0</v>
      </c>
      <c r="Q60" s="225">
        <v>90</v>
      </c>
      <c r="R60" s="226">
        <v>12</v>
      </c>
      <c r="T60" s="222">
        <v>0</v>
      </c>
      <c r="U60" s="227">
        <v>0</v>
      </c>
      <c r="V60" s="223">
        <v>0</v>
      </c>
      <c r="W60" s="223">
        <v>0</v>
      </c>
      <c r="X60" s="227">
        <v>0</v>
      </c>
      <c r="Y60" s="223">
        <v>0</v>
      </c>
      <c r="Z60" s="228">
        <v>0</v>
      </c>
    </row>
    <row r="61" spans="1:26" ht="14.25" hidden="1">
      <c r="A61" s="30">
        <f t="shared" si="1"/>
        <v>55</v>
      </c>
      <c r="B61" s="31">
        <f t="shared" ref="B61:F65" si="7">B60</f>
        <v>9</v>
      </c>
      <c r="C61" s="56" t="s">
        <v>18</v>
      </c>
      <c r="D61" s="31" t="str">
        <f t="shared" si="7"/>
        <v>Consumer, Business</v>
      </c>
      <c r="E61" s="31">
        <f t="shared" si="7"/>
        <v>2007</v>
      </c>
      <c r="F61" s="32" t="str">
        <f t="shared" si="7"/>
        <v>Final</v>
      </c>
      <c r="H61" s="30">
        <f t="shared" si="0"/>
        <v>2</v>
      </c>
      <c r="I61" s="32" t="s">
        <v>122</v>
      </c>
      <c r="K61" s="191">
        <v>0.63</v>
      </c>
      <c r="L61" s="192">
        <v>0</v>
      </c>
      <c r="M61" s="192">
        <v>0</v>
      </c>
      <c r="N61" s="193">
        <v>0.56700000000000006</v>
      </c>
      <c r="O61" s="192">
        <v>0</v>
      </c>
      <c r="P61" s="192">
        <v>0</v>
      </c>
      <c r="Q61" s="194">
        <v>90</v>
      </c>
      <c r="R61" s="195">
        <v>12</v>
      </c>
      <c r="T61" s="191">
        <v>132</v>
      </c>
      <c r="U61" s="196">
        <v>83.16</v>
      </c>
      <c r="V61" s="192">
        <v>0</v>
      </c>
      <c r="W61" s="192">
        <v>0</v>
      </c>
      <c r="X61" s="197">
        <v>74.844000000000008</v>
      </c>
      <c r="Y61" s="198">
        <v>0</v>
      </c>
      <c r="Z61" s="199">
        <v>0</v>
      </c>
    </row>
    <row r="62" spans="1:26" ht="14.25" hidden="1">
      <c r="A62" s="23">
        <f t="shared" si="1"/>
        <v>56</v>
      </c>
      <c r="B62" s="24">
        <f t="shared" si="7"/>
        <v>9</v>
      </c>
      <c r="C62" s="70" t="s">
        <v>18</v>
      </c>
      <c r="D62" s="24" t="str">
        <f t="shared" si="7"/>
        <v>Consumer, Business</v>
      </c>
      <c r="E62" s="24">
        <f t="shared" si="7"/>
        <v>2007</v>
      </c>
      <c r="F62" s="25" t="str">
        <f t="shared" si="7"/>
        <v>Final</v>
      </c>
      <c r="H62" s="23">
        <f t="shared" si="0"/>
        <v>3</v>
      </c>
      <c r="I62" s="25" t="s">
        <v>123</v>
      </c>
      <c r="K62" s="184">
        <v>0.3</v>
      </c>
      <c r="L62" s="185">
        <v>0</v>
      </c>
      <c r="M62" s="185">
        <v>0</v>
      </c>
      <c r="N62" s="186">
        <v>0.27</v>
      </c>
      <c r="O62" s="185">
        <v>0</v>
      </c>
      <c r="P62" s="185">
        <v>0</v>
      </c>
      <c r="Q62" s="187">
        <v>90</v>
      </c>
      <c r="R62" s="188">
        <v>12</v>
      </c>
      <c r="T62" s="184">
        <v>0</v>
      </c>
      <c r="U62" s="189">
        <v>0</v>
      </c>
      <c r="V62" s="185">
        <v>0</v>
      </c>
      <c r="W62" s="185">
        <v>0</v>
      </c>
      <c r="X62" s="189">
        <v>0</v>
      </c>
      <c r="Y62" s="185">
        <v>0</v>
      </c>
      <c r="Z62" s="190">
        <v>0</v>
      </c>
    </row>
    <row r="63" spans="1:26" ht="14.25" hidden="1">
      <c r="A63" s="30">
        <f t="shared" si="1"/>
        <v>57</v>
      </c>
      <c r="B63" s="31">
        <f t="shared" si="7"/>
        <v>9</v>
      </c>
      <c r="C63" s="56" t="s">
        <v>18</v>
      </c>
      <c r="D63" s="31" t="str">
        <f t="shared" si="7"/>
        <v>Consumer, Business</v>
      </c>
      <c r="E63" s="31">
        <f t="shared" si="7"/>
        <v>2007</v>
      </c>
      <c r="F63" s="32" t="str">
        <f t="shared" si="7"/>
        <v>Final</v>
      </c>
      <c r="H63" s="30">
        <f t="shared" si="0"/>
        <v>4</v>
      </c>
      <c r="I63" s="32" t="s">
        <v>124</v>
      </c>
      <c r="K63" s="191">
        <v>4</v>
      </c>
      <c r="L63" s="192">
        <v>0</v>
      </c>
      <c r="M63" s="192">
        <v>0</v>
      </c>
      <c r="N63" s="193">
        <v>3.6</v>
      </c>
      <c r="O63" s="192">
        <v>0</v>
      </c>
      <c r="P63" s="192">
        <v>0</v>
      </c>
      <c r="Q63" s="194">
        <v>90</v>
      </c>
      <c r="R63" s="195">
        <v>12</v>
      </c>
      <c r="T63" s="191">
        <v>0</v>
      </c>
      <c r="U63" s="196">
        <v>0</v>
      </c>
      <c r="V63" s="192">
        <v>0</v>
      </c>
      <c r="W63" s="192">
        <v>0</v>
      </c>
      <c r="X63" s="197">
        <v>0</v>
      </c>
      <c r="Y63" s="198">
        <v>0</v>
      </c>
      <c r="Z63" s="199">
        <v>0</v>
      </c>
    </row>
    <row r="64" spans="1:26" ht="14.25" hidden="1">
      <c r="A64" s="23">
        <f t="shared" si="1"/>
        <v>58</v>
      </c>
      <c r="B64" s="24">
        <f t="shared" si="7"/>
        <v>9</v>
      </c>
      <c r="C64" s="70" t="s">
        <v>18</v>
      </c>
      <c r="D64" s="24" t="str">
        <f t="shared" si="7"/>
        <v>Consumer, Business</v>
      </c>
      <c r="E64" s="24">
        <f t="shared" si="7"/>
        <v>2007</v>
      </c>
      <c r="F64" s="25" t="str">
        <f t="shared" si="7"/>
        <v>Final</v>
      </c>
      <c r="H64" s="23">
        <f t="shared" si="0"/>
        <v>5</v>
      </c>
      <c r="I64" s="25" t="s">
        <v>125</v>
      </c>
      <c r="K64" s="184">
        <v>4</v>
      </c>
      <c r="L64" s="185">
        <v>0</v>
      </c>
      <c r="M64" s="185">
        <v>0</v>
      </c>
      <c r="N64" s="186">
        <v>3.6</v>
      </c>
      <c r="O64" s="185">
        <v>0</v>
      </c>
      <c r="P64" s="185">
        <v>0</v>
      </c>
      <c r="Q64" s="187">
        <v>90</v>
      </c>
      <c r="R64" s="188">
        <v>12</v>
      </c>
      <c r="T64" s="184">
        <v>0</v>
      </c>
      <c r="U64" s="189">
        <v>0</v>
      </c>
      <c r="V64" s="185">
        <v>0</v>
      </c>
      <c r="W64" s="185">
        <v>0</v>
      </c>
      <c r="X64" s="189">
        <v>0</v>
      </c>
      <c r="Y64" s="185">
        <v>0</v>
      </c>
      <c r="Z64" s="190">
        <v>0</v>
      </c>
    </row>
    <row r="65" spans="1:26" ht="14.25" hidden="1">
      <c r="A65" s="37">
        <f t="shared" si="1"/>
        <v>59</v>
      </c>
      <c r="B65" s="38">
        <f t="shared" si="7"/>
        <v>9</v>
      </c>
      <c r="C65" s="241" t="s">
        <v>18</v>
      </c>
      <c r="D65" s="38" t="str">
        <f t="shared" si="7"/>
        <v>Consumer, Business</v>
      </c>
      <c r="E65" s="38">
        <f t="shared" si="7"/>
        <v>2007</v>
      </c>
      <c r="F65" s="39" t="str">
        <f t="shared" si="7"/>
        <v>Final</v>
      </c>
      <c r="H65" s="37">
        <f t="shared" si="0"/>
        <v>6</v>
      </c>
      <c r="I65" s="39" t="s">
        <v>126</v>
      </c>
      <c r="K65" s="229">
        <v>0.3</v>
      </c>
      <c r="L65" s="230">
        <v>0</v>
      </c>
      <c r="M65" s="230">
        <v>0</v>
      </c>
      <c r="N65" s="231">
        <v>0.27</v>
      </c>
      <c r="O65" s="230">
        <v>0</v>
      </c>
      <c r="P65" s="230">
        <v>0</v>
      </c>
      <c r="Q65" s="211">
        <v>90</v>
      </c>
      <c r="R65" s="212">
        <v>12</v>
      </c>
      <c r="T65" s="229">
        <v>0</v>
      </c>
      <c r="U65" s="232">
        <v>0</v>
      </c>
      <c r="V65" s="230">
        <v>0</v>
      </c>
      <c r="W65" s="230">
        <v>0</v>
      </c>
      <c r="X65" s="233">
        <v>0</v>
      </c>
      <c r="Y65" s="234">
        <v>0</v>
      </c>
      <c r="Z65" s="235">
        <v>0</v>
      </c>
    </row>
    <row r="66" spans="1:26" hidden="1">
      <c r="A66" s="49">
        <f t="shared" si="1"/>
        <v>60</v>
      </c>
      <c r="B66" s="50">
        <f>B60+1</f>
        <v>10</v>
      </c>
      <c r="C66" s="50" t="s">
        <v>20</v>
      </c>
      <c r="D66" s="219" t="s">
        <v>10</v>
      </c>
      <c r="E66" s="220">
        <f>E60</f>
        <v>2007</v>
      </c>
      <c r="F66" s="221" t="s">
        <v>11</v>
      </c>
      <c r="H66" s="49">
        <f t="shared" si="0"/>
        <v>1</v>
      </c>
      <c r="I66" s="51" t="s">
        <v>127</v>
      </c>
      <c r="K66" s="222">
        <v>2.9246307430056042</v>
      </c>
      <c r="L66" s="223">
        <v>5452.699239505163</v>
      </c>
      <c r="M66" s="223">
        <v>5452.699239505163</v>
      </c>
      <c r="N66" s="224">
        <v>0.35095568916067249</v>
      </c>
      <c r="O66" s="223">
        <v>654.32390874061957</v>
      </c>
      <c r="P66" s="223">
        <v>654.32390874061957</v>
      </c>
      <c r="Q66" s="225">
        <v>12</v>
      </c>
      <c r="R66" s="226">
        <v>1</v>
      </c>
      <c r="T66" s="222">
        <v>103.65502893590543</v>
      </c>
      <c r="U66" s="227">
        <v>303.15268429308452</v>
      </c>
      <c r="V66" s="223">
        <v>565199.69744969718</v>
      </c>
      <c r="W66" s="223">
        <v>565199.69744969718</v>
      </c>
      <c r="X66" s="227">
        <v>36.378322115170143</v>
      </c>
      <c r="Y66" s="223">
        <v>67823.963693963669</v>
      </c>
      <c r="Z66" s="228">
        <v>67823.963693963669</v>
      </c>
    </row>
    <row r="67" spans="1:26" hidden="1">
      <c r="A67" s="30">
        <f t="shared" si="1"/>
        <v>61</v>
      </c>
      <c r="B67" s="31">
        <f t="shared" ref="B67:F74" si="8">B66</f>
        <v>10</v>
      </c>
      <c r="C67" s="31" t="str">
        <f t="shared" si="8"/>
        <v>Summer Savings</v>
      </c>
      <c r="D67" s="31" t="str">
        <f t="shared" si="8"/>
        <v>Consumer</v>
      </c>
      <c r="E67" s="31">
        <f t="shared" si="8"/>
        <v>2007</v>
      </c>
      <c r="F67" s="32" t="str">
        <f t="shared" si="8"/>
        <v>Final</v>
      </c>
      <c r="H67" s="30">
        <f t="shared" si="0"/>
        <v>2</v>
      </c>
      <c r="I67" s="32" t="s">
        <v>128</v>
      </c>
      <c r="K67" s="191">
        <v>0</v>
      </c>
      <c r="L67" s="192">
        <v>0</v>
      </c>
      <c r="M67" s="192">
        <v>0</v>
      </c>
      <c r="N67" s="193">
        <v>0</v>
      </c>
      <c r="O67" s="192">
        <v>0</v>
      </c>
      <c r="P67" s="192">
        <v>0</v>
      </c>
      <c r="Q67" s="194">
        <v>12</v>
      </c>
      <c r="R67" s="195">
        <v>0</v>
      </c>
      <c r="T67" s="191">
        <v>103.65502893590543</v>
      </c>
      <c r="U67" s="196">
        <v>0</v>
      </c>
      <c r="V67" s="192">
        <v>0</v>
      </c>
      <c r="W67" s="192">
        <v>0</v>
      </c>
      <c r="X67" s="197">
        <v>0</v>
      </c>
      <c r="Y67" s="198">
        <v>0</v>
      </c>
      <c r="Z67" s="199">
        <v>0</v>
      </c>
    </row>
    <row r="68" spans="1:26" hidden="1">
      <c r="A68" s="23">
        <f t="shared" si="1"/>
        <v>62</v>
      </c>
      <c r="B68" s="24">
        <f t="shared" si="8"/>
        <v>10</v>
      </c>
      <c r="C68" s="24" t="str">
        <f t="shared" si="8"/>
        <v>Summer Savings</v>
      </c>
      <c r="D68" s="24" t="str">
        <f t="shared" si="8"/>
        <v>Consumer</v>
      </c>
      <c r="E68" s="24">
        <f t="shared" si="8"/>
        <v>2007</v>
      </c>
      <c r="F68" s="25" t="str">
        <f t="shared" si="8"/>
        <v>Final</v>
      </c>
      <c r="H68" s="23">
        <f t="shared" si="0"/>
        <v>3</v>
      </c>
      <c r="I68" s="25" t="s">
        <v>129</v>
      </c>
      <c r="K68" s="184">
        <v>0</v>
      </c>
      <c r="L68" s="185">
        <v>0</v>
      </c>
      <c r="M68" s="185">
        <v>0</v>
      </c>
      <c r="N68" s="186">
        <v>0</v>
      </c>
      <c r="O68" s="185">
        <v>0</v>
      </c>
      <c r="P68" s="185">
        <v>0</v>
      </c>
      <c r="Q68" s="187">
        <v>12</v>
      </c>
      <c r="R68" s="188">
        <v>0</v>
      </c>
      <c r="T68" s="184">
        <v>103.65502893590543</v>
      </c>
      <c r="U68" s="189">
        <v>0</v>
      </c>
      <c r="V68" s="185">
        <v>0</v>
      </c>
      <c r="W68" s="185">
        <v>0</v>
      </c>
      <c r="X68" s="189">
        <v>0</v>
      </c>
      <c r="Y68" s="185">
        <v>0</v>
      </c>
      <c r="Z68" s="190">
        <v>0</v>
      </c>
    </row>
    <row r="69" spans="1:26" hidden="1">
      <c r="A69" s="30">
        <f t="shared" si="1"/>
        <v>63</v>
      </c>
      <c r="B69" s="31">
        <f t="shared" si="8"/>
        <v>10</v>
      </c>
      <c r="C69" s="31" t="str">
        <f t="shared" si="8"/>
        <v>Summer Savings</v>
      </c>
      <c r="D69" s="31" t="str">
        <f t="shared" si="8"/>
        <v>Consumer</v>
      </c>
      <c r="E69" s="31">
        <f t="shared" si="8"/>
        <v>2007</v>
      </c>
      <c r="F69" s="32" t="str">
        <f t="shared" si="8"/>
        <v>Final</v>
      </c>
      <c r="H69" s="30">
        <f t="shared" si="0"/>
        <v>4</v>
      </c>
      <c r="I69" s="32" t="s">
        <v>130</v>
      </c>
      <c r="K69" s="191">
        <v>1.5655442974249081</v>
      </c>
      <c r="L69" s="192">
        <v>2918.8102533612978</v>
      </c>
      <c r="M69" s="192">
        <v>2918.8102533612978</v>
      </c>
      <c r="N69" s="193">
        <v>0.18786531569098897</v>
      </c>
      <c r="O69" s="192">
        <v>350.25723040335572</v>
      </c>
      <c r="P69" s="192">
        <v>350.25723040335572</v>
      </c>
      <c r="Q69" s="194">
        <v>12</v>
      </c>
      <c r="R69" s="195">
        <v>1</v>
      </c>
      <c r="T69" s="191">
        <v>103.65502893590543</v>
      </c>
      <c r="U69" s="196">
        <v>162.27653945002058</v>
      </c>
      <c r="V69" s="192">
        <v>302549.36127058277</v>
      </c>
      <c r="W69" s="192">
        <v>302549.36127058277</v>
      </c>
      <c r="X69" s="197">
        <v>19.473184734002469</v>
      </c>
      <c r="Y69" s="198">
        <v>36305.923352469938</v>
      </c>
      <c r="Z69" s="199">
        <v>36305.923352469938</v>
      </c>
    </row>
    <row r="70" spans="1:26" hidden="1">
      <c r="A70" s="23">
        <f t="shared" si="1"/>
        <v>64</v>
      </c>
      <c r="B70" s="24">
        <f t="shared" si="8"/>
        <v>10</v>
      </c>
      <c r="C70" s="24" t="str">
        <f t="shared" si="8"/>
        <v>Summer Savings</v>
      </c>
      <c r="D70" s="24" t="str">
        <f t="shared" si="8"/>
        <v>Consumer</v>
      </c>
      <c r="E70" s="24">
        <f t="shared" si="8"/>
        <v>2007</v>
      </c>
      <c r="F70" s="25" t="str">
        <f t="shared" si="8"/>
        <v>Final</v>
      </c>
      <c r="H70" s="23">
        <f t="shared" si="0"/>
        <v>5</v>
      </c>
      <c r="I70" s="25" t="s">
        <v>131</v>
      </c>
      <c r="K70" s="184">
        <v>1.3737402742686378</v>
      </c>
      <c r="L70" s="185">
        <v>1662.2523967839202</v>
      </c>
      <c r="M70" s="185">
        <v>3324.5047935678404</v>
      </c>
      <c r="N70" s="186">
        <v>0.16484883291223654</v>
      </c>
      <c r="O70" s="185">
        <v>199.4702876140704</v>
      </c>
      <c r="P70" s="185">
        <v>398.9405752281408</v>
      </c>
      <c r="Q70" s="187">
        <v>12</v>
      </c>
      <c r="R70" s="188">
        <v>2</v>
      </c>
      <c r="T70" s="184">
        <v>103.65502893590543</v>
      </c>
      <c r="U70" s="189">
        <v>142.39508787973432</v>
      </c>
      <c r="V70" s="185">
        <v>172300.82028741541</v>
      </c>
      <c r="W70" s="185">
        <v>344601.64057483082</v>
      </c>
      <c r="X70" s="189">
        <v>17.087410545568119</v>
      </c>
      <c r="Y70" s="185">
        <v>20676.098434489846</v>
      </c>
      <c r="Z70" s="190">
        <v>41352.196868979692</v>
      </c>
    </row>
    <row r="71" spans="1:26" hidden="1">
      <c r="A71" s="30">
        <f t="shared" si="1"/>
        <v>65</v>
      </c>
      <c r="B71" s="31">
        <f t="shared" si="8"/>
        <v>10</v>
      </c>
      <c r="C71" s="31" t="str">
        <f t="shared" si="8"/>
        <v>Summer Savings</v>
      </c>
      <c r="D71" s="31" t="str">
        <f t="shared" si="8"/>
        <v>Consumer</v>
      </c>
      <c r="E71" s="31">
        <f t="shared" si="8"/>
        <v>2007</v>
      </c>
      <c r="F71" s="32" t="str">
        <f t="shared" si="8"/>
        <v>Final</v>
      </c>
      <c r="H71" s="30">
        <f t="shared" si="0"/>
        <v>6</v>
      </c>
      <c r="I71" s="32" t="s">
        <v>132</v>
      </c>
      <c r="K71" s="191">
        <v>5.3098643830752209E-3</v>
      </c>
      <c r="L71" s="192">
        <v>170.91217421155272</v>
      </c>
      <c r="M71" s="192">
        <v>1367.2973936924218</v>
      </c>
      <c r="N71" s="193">
        <v>6.3718372596902647E-4</v>
      </c>
      <c r="O71" s="192">
        <v>20.509460905386327</v>
      </c>
      <c r="P71" s="192">
        <v>164.07568724309061</v>
      </c>
      <c r="Q71" s="194">
        <v>12</v>
      </c>
      <c r="R71" s="195">
        <v>8</v>
      </c>
      <c r="T71" s="191">
        <v>103.65502893590543</v>
      </c>
      <c r="U71" s="196">
        <v>0.55039414627339567</v>
      </c>
      <c r="V71" s="192">
        <v>17715.906363397007</v>
      </c>
      <c r="W71" s="192">
        <v>141727.25090717606</v>
      </c>
      <c r="X71" s="197">
        <v>6.6047297552807471E-2</v>
      </c>
      <c r="Y71" s="198">
        <v>2125.908763607641</v>
      </c>
      <c r="Z71" s="199">
        <v>17007.270108861125</v>
      </c>
    </row>
    <row r="72" spans="1:26" hidden="1">
      <c r="A72" s="23">
        <f t="shared" si="1"/>
        <v>66</v>
      </c>
      <c r="B72" s="24">
        <f t="shared" si="8"/>
        <v>10</v>
      </c>
      <c r="C72" s="24" t="str">
        <f t="shared" si="8"/>
        <v>Summer Savings</v>
      </c>
      <c r="D72" s="24" t="str">
        <f t="shared" si="8"/>
        <v>Consumer</v>
      </c>
      <c r="E72" s="24">
        <f t="shared" si="8"/>
        <v>2007</v>
      </c>
      <c r="F72" s="25" t="str">
        <f t="shared" si="8"/>
        <v>Final</v>
      </c>
      <c r="H72" s="23">
        <f t="shared" ref="H72:H135" si="9">IF($B72&lt;&gt;B71,1,H71+1)</f>
        <v>7</v>
      </c>
      <c r="I72" s="25" t="s">
        <v>133</v>
      </c>
      <c r="K72" s="184">
        <v>1.7441652323384222</v>
      </c>
      <c r="L72" s="185">
        <v>4822.2006023652493</v>
      </c>
      <c r="M72" s="185">
        <v>4822.2006023652493</v>
      </c>
      <c r="N72" s="186">
        <v>0.20929982788061069</v>
      </c>
      <c r="O72" s="185">
        <v>578.66407228382991</v>
      </c>
      <c r="P72" s="185">
        <v>578.66407228382991</v>
      </c>
      <c r="Q72" s="187">
        <v>12</v>
      </c>
      <c r="R72" s="188">
        <v>1</v>
      </c>
      <c r="T72" s="184">
        <v>103.65502893590543</v>
      </c>
      <c r="U72" s="189">
        <v>180.79149762703938</v>
      </c>
      <c r="V72" s="185">
        <v>499845.34297291056</v>
      </c>
      <c r="W72" s="185">
        <v>499845.34297291056</v>
      </c>
      <c r="X72" s="189">
        <v>21.694979715244727</v>
      </c>
      <c r="Y72" s="185">
        <v>59981.441156749264</v>
      </c>
      <c r="Z72" s="190">
        <v>59981.441156749264</v>
      </c>
    </row>
    <row r="73" spans="1:26" hidden="1">
      <c r="A73" s="30">
        <f t="shared" ref="A73:A136" si="10">A72+1</f>
        <v>67</v>
      </c>
      <c r="B73" s="31">
        <f t="shared" si="8"/>
        <v>10</v>
      </c>
      <c r="C73" s="31" t="str">
        <f t="shared" si="8"/>
        <v>Summer Savings</v>
      </c>
      <c r="D73" s="31" t="str">
        <f t="shared" si="8"/>
        <v>Consumer</v>
      </c>
      <c r="E73" s="31">
        <f t="shared" si="8"/>
        <v>2007</v>
      </c>
      <c r="F73" s="32" t="str">
        <f t="shared" si="8"/>
        <v>Final</v>
      </c>
      <c r="H73" s="30">
        <f t="shared" si="9"/>
        <v>8</v>
      </c>
      <c r="I73" s="32" t="s">
        <v>134</v>
      </c>
      <c r="K73" s="191">
        <v>1.2641231061186873</v>
      </c>
      <c r="L73" s="192">
        <v>642.97888610308564</v>
      </c>
      <c r="M73" s="192">
        <v>9001.704405443199</v>
      </c>
      <c r="N73" s="193">
        <v>0.15169477273424248</v>
      </c>
      <c r="O73" s="192">
        <v>77.157466332370277</v>
      </c>
      <c r="P73" s="192">
        <v>1080.2045286531838</v>
      </c>
      <c r="Q73" s="194">
        <v>12</v>
      </c>
      <c r="R73" s="195">
        <v>14</v>
      </c>
      <c r="T73" s="191">
        <v>103.65502893590543</v>
      </c>
      <c r="U73" s="196">
        <v>131.0327171432792</v>
      </c>
      <c r="V73" s="192">
        <v>66647.995044191586</v>
      </c>
      <c r="W73" s="192">
        <v>933071.93061868229</v>
      </c>
      <c r="X73" s="197">
        <v>15.723926057193502</v>
      </c>
      <c r="Y73" s="198">
        <v>7997.7594053029907</v>
      </c>
      <c r="Z73" s="199">
        <v>111968.63167424187</v>
      </c>
    </row>
    <row r="74" spans="1:26" hidden="1">
      <c r="A74" s="57">
        <f t="shared" si="10"/>
        <v>68</v>
      </c>
      <c r="B74" s="58">
        <f t="shared" si="8"/>
        <v>10</v>
      </c>
      <c r="C74" s="58" t="str">
        <f t="shared" si="8"/>
        <v>Summer Savings</v>
      </c>
      <c r="D74" s="58" t="str">
        <f t="shared" si="8"/>
        <v>Consumer</v>
      </c>
      <c r="E74" s="58">
        <f t="shared" si="8"/>
        <v>2007</v>
      </c>
      <c r="F74" s="59" t="str">
        <f t="shared" si="8"/>
        <v>Final</v>
      </c>
      <c r="H74" s="57">
        <f t="shared" si="9"/>
        <v>9</v>
      </c>
      <c r="I74" s="59" t="s">
        <v>135</v>
      </c>
      <c r="K74" s="162">
        <v>6.1671859717649371E-3</v>
      </c>
      <c r="L74" s="163">
        <v>198.50736048194139</v>
      </c>
      <c r="M74" s="163">
        <v>1588.0588838555311</v>
      </c>
      <c r="N74" s="164">
        <v>7.4006231661179244E-4</v>
      </c>
      <c r="O74" s="163">
        <v>23.820883257832964</v>
      </c>
      <c r="P74" s="163">
        <v>190.56706606266371</v>
      </c>
      <c r="Q74" s="165">
        <v>12</v>
      </c>
      <c r="R74" s="166">
        <v>8</v>
      </c>
      <c r="T74" s="162">
        <v>103.65502893590543</v>
      </c>
      <c r="U74" s="167">
        <v>0.6392598403564046</v>
      </c>
      <c r="V74" s="163">
        <v>20576.286194745844</v>
      </c>
      <c r="W74" s="163">
        <v>164610.28955796675</v>
      </c>
      <c r="X74" s="167">
        <v>7.6711180842768553E-2</v>
      </c>
      <c r="Y74" s="163">
        <v>2469.154343369501</v>
      </c>
      <c r="Z74" s="169">
        <v>19753.234746956008</v>
      </c>
    </row>
    <row r="75" spans="1:26" hidden="1">
      <c r="A75" s="37">
        <f t="shared" si="10"/>
        <v>69</v>
      </c>
      <c r="B75" s="38">
        <f>B66+1</f>
        <v>11</v>
      </c>
      <c r="C75" s="38" t="s">
        <v>21</v>
      </c>
      <c r="D75" s="38" t="s">
        <v>10</v>
      </c>
      <c r="E75" s="38">
        <f>E66</f>
        <v>2007</v>
      </c>
      <c r="F75" s="39" t="s">
        <v>11</v>
      </c>
      <c r="H75" s="37">
        <f t="shared" si="9"/>
        <v>1</v>
      </c>
      <c r="I75" s="39" t="s">
        <v>136</v>
      </c>
      <c r="K75" s="229">
        <v>4.2999999999999997E-2</v>
      </c>
      <c r="L75" s="230">
        <v>900</v>
      </c>
      <c r="M75" s="230">
        <v>3600</v>
      </c>
      <c r="N75" s="231">
        <v>4.2999999999999997E-2</v>
      </c>
      <c r="O75" s="230">
        <v>900</v>
      </c>
      <c r="P75" s="230">
        <v>3600</v>
      </c>
      <c r="Q75" s="211">
        <v>100</v>
      </c>
      <c r="R75" s="212">
        <v>4</v>
      </c>
      <c r="T75" s="213">
        <v>0</v>
      </c>
      <c r="U75" s="214">
        <v>0</v>
      </c>
      <c r="V75" s="215">
        <v>0</v>
      </c>
      <c r="W75" s="215">
        <v>0</v>
      </c>
      <c r="X75" s="216">
        <v>0</v>
      </c>
      <c r="Y75" s="217">
        <v>0</v>
      </c>
      <c r="Z75" s="218">
        <v>0</v>
      </c>
    </row>
    <row r="76" spans="1:26" hidden="1">
      <c r="A76" s="49">
        <f t="shared" si="10"/>
        <v>70</v>
      </c>
      <c r="B76" s="50">
        <f>B75+1</f>
        <v>12</v>
      </c>
      <c r="C76" s="50" t="s">
        <v>22</v>
      </c>
      <c r="D76" s="219" t="s">
        <v>23</v>
      </c>
      <c r="E76" s="220">
        <f>E75</f>
        <v>2007</v>
      </c>
      <c r="F76" s="221" t="s">
        <v>11</v>
      </c>
      <c r="H76" s="49">
        <f t="shared" si="9"/>
        <v>1</v>
      </c>
      <c r="I76" s="51" t="s">
        <v>137</v>
      </c>
      <c r="K76" s="222">
        <v>1.2999999999999999E-2</v>
      </c>
      <c r="L76" s="223">
        <v>30.16</v>
      </c>
      <c r="M76" s="223">
        <v>422.24</v>
      </c>
      <c r="N76" s="224">
        <v>1.3000000000000001E-2</v>
      </c>
      <c r="O76" s="223">
        <v>30.16</v>
      </c>
      <c r="P76" s="223">
        <v>422.24</v>
      </c>
      <c r="Q76" s="225">
        <v>100</v>
      </c>
      <c r="R76" s="226">
        <v>14</v>
      </c>
      <c r="T76" s="222">
        <v>0</v>
      </c>
      <c r="U76" s="227">
        <v>0</v>
      </c>
      <c r="V76" s="223">
        <v>0</v>
      </c>
      <c r="W76" s="223">
        <v>0</v>
      </c>
      <c r="X76" s="227">
        <v>0</v>
      </c>
      <c r="Y76" s="223">
        <v>0</v>
      </c>
      <c r="Z76" s="228">
        <v>0</v>
      </c>
    </row>
    <row r="77" spans="1:26" hidden="1">
      <c r="A77" s="30">
        <f t="shared" si="10"/>
        <v>71</v>
      </c>
      <c r="B77" s="31">
        <f t="shared" ref="B77:F92" si="11">B76</f>
        <v>12</v>
      </c>
      <c r="C77" s="31" t="str">
        <f t="shared" si="11"/>
        <v>Affordable Housing Pilot</v>
      </c>
      <c r="D77" s="31" t="str">
        <f t="shared" si="11"/>
        <v>Consumer Low-Income</v>
      </c>
      <c r="E77" s="31">
        <f t="shared" si="11"/>
        <v>2007</v>
      </c>
      <c r="F77" s="32" t="str">
        <f t="shared" si="11"/>
        <v>Final</v>
      </c>
      <c r="H77" s="30">
        <f t="shared" si="9"/>
        <v>2</v>
      </c>
      <c r="I77" s="32" t="s">
        <v>138</v>
      </c>
      <c r="K77" s="191">
        <v>0.02</v>
      </c>
      <c r="L77" s="192">
        <v>46.4</v>
      </c>
      <c r="M77" s="192">
        <v>649.6</v>
      </c>
      <c r="N77" s="193">
        <v>0.02</v>
      </c>
      <c r="O77" s="192">
        <v>46.4</v>
      </c>
      <c r="P77" s="192">
        <v>649.6</v>
      </c>
      <c r="Q77" s="194">
        <v>100</v>
      </c>
      <c r="R77" s="195">
        <v>14</v>
      </c>
      <c r="T77" s="191">
        <v>0</v>
      </c>
      <c r="U77" s="196">
        <v>0</v>
      </c>
      <c r="V77" s="192">
        <v>0</v>
      </c>
      <c r="W77" s="192">
        <v>0</v>
      </c>
      <c r="X77" s="197">
        <v>0</v>
      </c>
      <c r="Y77" s="198">
        <v>0</v>
      </c>
      <c r="Z77" s="199">
        <v>0</v>
      </c>
    </row>
    <row r="78" spans="1:26" hidden="1">
      <c r="A78" s="23">
        <f t="shared" si="10"/>
        <v>72</v>
      </c>
      <c r="B78" s="24">
        <f t="shared" si="11"/>
        <v>12</v>
      </c>
      <c r="C78" s="24" t="str">
        <f t="shared" si="11"/>
        <v>Affordable Housing Pilot</v>
      </c>
      <c r="D78" s="24" t="str">
        <f t="shared" si="11"/>
        <v>Consumer Low-Income</v>
      </c>
      <c r="E78" s="24">
        <f t="shared" si="11"/>
        <v>2007</v>
      </c>
      <c r="F78" s="25" t="str">
        <f t="shared" si="11"/>
        <v>Final</v>
      </c>
      <c r="H78" s="23">
        <f t="shared" si="9"/>
        <v>3</v>
      </c>
      <c r="I78" s="25" t="s">
        <v>139</v>
      </c>
      <c r="K78" s="184">
        <v>6.0786900000000008</v>
      </c>
      <c r="L78" s="185">
        <v>4437</v>
      </c>
      <c r="M78" s="185">
        <v>62118</v>
      </c>
      <c r="N78" s="186">
        <v>6.0786899999999999</v>
      </c>
      <c r="O78" s="185">
        <v>4437</v>
      </c>
      <c r="P78" s="185">
        <v>62118</v>
      </c>
      <c r="Q78" s="187">
        <v>100</v>
      </c>
      <c r="R78" s="188">
        <v>14</v>
      </c>
      <c r="T78" s="184">
        <v>0</v>
      </c>
      <c r="U78" s="189">
        <v>0</v>
      </c>
      <c r="V78" s="185">
        <v>0</v>
      </c>
      <c r="W78" s="185">
        <v>0</v>
      </c>
      <c r="X78" s="189">
        <v>0</v>
      </c>
      <c r="Y78" s="185">
        <v>0</v>
      </c>
      <c r="Z78" s="190">
        <v>0</v>
      </c>
    </row>
    <row r="79" spans="1:26" hidden="1">
      <c r="A79" s="30">
        <f t="shared" si="10"/>
        <v>73</v>
      </c>
      <c r="B79" s="31">
        <f t="shared" si="11"/>
        <v>12</v>
      </c>
      <c r="C79" s="31" t="str">
        <f t="shared" si="11"/>
        <v>Affordable Housing Pilot</v>
      </c>
      <c r="D79" s="31" t="str">
        <f t="shared" si="11"/>
        <v>Consumer Low-Income</v>
      </c>
      <c r="E79" s="31">
        <f t="shared" si="11"/>
        <v>2007</v>
      </c>
      <c r="F79" s="32" t="str">
        <f t="shared" si="11"/>
        <v>Final</v>
      </c>
      <c r="H79" s="30">
        <f t="shared" si="9"/>
        <v>4</v>
      </c>
      <c r="I79" s="32" t="s">
        <v>140</v>
      </c>
      <c r="K79" s="191">
        <v>0</v>
      </c>
      <c r="L79" s="192">
        <v>18565</v>
      </c>
      <c r="M79" s="192">
        <v>259910</v>
      </c>
      <c r="N79" s="193">
        <v>0</v>
      </c>
      <c r="O79" s="192">
        <v>18565</v>
      </c>
      <c r="P79" s="192">
        <v>259910</v>
      </c>
      <c r="Q79" s="194">
        <v>100</v>
      </c>
      <c r="R79" s="195">
        <v>14</v>
      </c>
      <c r="T79" s="191">
        <v>0</v>
      </c>
      <c r="U79" s="196">
        <v>0</v>
      </c>
      <c r="V79" s="192">
        <v>0</v>
      </c>
      <c r="W79" s="192">
        <v>0</v>
      </c>
      <c r="X79" s="197">
        <v>0</v>
      </c>
      <c r="Y79" s="198">
        <v>0</v>
      </c>
      <c r="Z79" s="199">
        <v>0</v>
      </c>
    </row>
    <row r="80" spans="1:26" hidden="1">
      <c r="A80" s="23">
        <f t="shared" si="10"/>
        <v>74</v>
      </c>
      <c r="B80" s="24">
        <f t="shared" si="11"/>
        <v>12</v>
      </c>
      <c r="C80" s="24" t="str">
        <f t="shared" si="11"/>
        <v>Affordable Housing Pilot</v>
      </c>
      <c r="D80" s="24" t="str">
        <f t="shared" si="11"/>
        <v>Consumer Low-Income</v>
      </c>
      <c r="E80" s="24">
        <f t="shared" si="11"/>
        <v>2007</v>
      </c>
      <c r="F80" s="25" t="str">
        <f t="shared" si="11"/>
        <v>Final</v>
      </c>
      <c r="H80" s="23">
        <f t="shared" si="9"/>
        <v>5</v>
      </c>
      <c r="I80" s="25" t="s">
        <v>141</v>
      </c>
      <c r="K80" s="184">
        <v>1.1220000000000001E-2</v>
      </c>
      <c r="L80" s="185">
        <v>17</v>
      </c>
      <c r="M80" s="185">
        <v>238</v>
      </c>
      <c r="N80" s="186">
        <v>1.1220000000000001E-2</v>
      </c>
      <c r="O80" s="185">
        <v>17</v>
      </c>
      <c r="P80" s="185">
        <v>238</v>
      </c>
      <c r="Q80" s="187">
        <v>100</v>
      </c>
      <c r="R80" s="188">
        <v>14</v>
      </c>
      <c r="T80" s="184">
        <v>0</v>
      </c>
      <c r="U80" s="189">
        <v>0</v>
      </c>
      <c r="V80" s="185">
        <v>0</v>
      </c>
      <c r="W80" s="185">
        <v>0</v>
      </c>
      <c r="X80" s="189">
        <v>0</v>
      </c>
      <c r="Y80" s="185">
        <v>0</v>
      </c>
      <c r="Z80" s="190">
        <v>0</v>
      </c>
    </row>
    <row r="81" spans="1:26" hidden="1">
      <c r="A81" s="30">
        <f t="shared" si="10"/>
        <v>75</v>
      </c>
      <c r="B81" s="31">
        <f t="shared" si="11"/>
        <v>12</v>
      </c>
      <c r="C81" s="31" t="str">
        <f t="shared" si="11"/>
        <v>Affordable Housing Pilot</v>
      </c>
      <c r="D81" s="31" t="str">
        <f t="shared" si="11"/>
        <v>Consumer Low-Income</v>
      </c>
      <c r="E81" s="31">
        <f t="shared" si="11"/>
        <v>2007</v>
      </c>
      <c r="F81" s="32" t="str">
        <f t="shared" si="11"/>
        <v>Final</v>
      </c>
      <c r="H81" s="30">
        <f t="shared" si="9"/>
        <v>6</v>
      </c>
      <c r="I81" s="32" t="s">
        <v>142</v>
      </c>
      <c r="K81" s="191">
        <v>4.62E-3</v>
      </c>
      <c r="L81" s="192">
        <v>7</v>
      </c>
      <c r="M81" s="192">
        <v>98</v>
      </c>
      <c r="N81" s="193">
        <v>4.62E-3</v>
      </c>
      <c r="O81" s="192">
        <v>7</v>
      </c>
      <c r="P81" s="192">
        <v>98</v>
      </c>
      <c r="Q81" s="194">
        <v>100</v>
      </c>
      <c r="R81" s="195">
        <v>14</v>
      </c>
      <c r="T81" s="191">
        <v>0</v>
      </c>
      <c r="U81" s="196">
        <v>0</v>
      </c>
      <c r="V81" s="192">
        <v>0</v>
      </c>
      <c r="W81" s="192">
        <v>0</v>
      </c>
      <c r="X81" s="197">
        <v>0</v>
      </c>
      <c r="Y81" s="198">
        <v>0</v>
      </c>
      <c r="Z81" s="199">
        <v>0</v>
      </c>
    </row>
    <row r="82" spans="1:26" hidden="1">
      <c r="A82" s="23">
        <f t="shared" si="10"/>
        <v>76</v>
      </c>
      <c r="B82" s="24">
        <f t="shared" si="11"/>
        <v>12</v>
      </c>
      <c r="C82" s="24" t="str">
        <f t="shared" si="11"/>
        <v>Affordable Housing Pilot</v>
      </c>
      <c r="D82" s="24" t="str">
        <f t="shared" si="11"/>
        <v>Consumer Low-Income</v>
      </c>
      <c r="E82" s="24">
        <f t="shared" si="11"/>
        <v>2007</v>
      </c>
      <c r="F82" s="25" t="str">
        <f t="shared" si="11"/>
        <v>Final</v>
      </c>
      <c r="H82" s="23">
        <f t="shared" si="9"/>
        <v>7</v>
      </c>
      <c r="I82" s="25" t="s">
        <v>143</v>
      </c>
      <c r="K82" s="184">
        <v>4.62E-3</v>
      </c>
      <c r="L82" s="185">
        <v>7</v>
      </c>
      <c r="M82" s="185">
        <v>98</v>
      </c>
      <c r="N82" s="186">
        <v>4.62E-3</v>
      </c>
      <c r="O82" s="185">
        <v>7</v>
      </c>
      <c r="P82" s="185">
        <v>98</v>
      </c>
      <c r="Q82" s="187">
        <v>100</v>
      </c>
      <c r="R82" s="188">
        <v>14</v>
      </c>
      <c r="T82" s="184">
        <v>0</v>
      </c>
      <c r="U82" s="189">
        <v>0</v>
      </c>
      <c r="V82" s="185">
        <v>0</v>
      </c>
      <c r="W82" s="185">
        <v>0</v>
      </c>
      <c r="X82" s="189">
        <v>0</v>
      </c>
      <c r="Y82" s="185">
        <v>0</v>
      </c>
      <c r="Z82" s="190">
        <v>0</v>
      </c>
    </row>
    <row r="83" spans="1:26" hidden="1">
      <c r="A83" s="30">
        <f t="shared" si="10"/>
        <v>77</v>
      </c>
      <c r="B83" s="31">
        <f t="shared" si="11"/>
        <v>12</v>
      </c>
      <c r="C83" s="31" t="str">
        <f t="shared" si="11"/>
        <v>Affordable Housing Pilot</v>
      </c>
      <c r="D83" s="31" t="str">
        <f t="shared" si="11"/>
        <v>Consumer Low-Income</v>
      </c>
      <c r="E83" s="31">
        <f t="shared" si="11"/>
        <v>2007</v>
      </c>
      <c r="F83" s="32" t="str">
        <f t="shared" si="11"/>
        <v>Final</v>
      </c>
      <c r="H83" s="30">
        <f t="shared" si="9"/>
        <v>8</v>
      </c>
      <c r="I83" s="32" t="s">
        <v>144</v>
      </c>
      <c r="K83" s="191">
        <v>1.07331</v>
      </c>
      <c r="L83" s="192">
        <v>807</v>
      </c>
      <c r="M83" s="192">
        <v>11298</v>
      </c>
      <c r="N83" s="193">
        <v>1.07331</v>
      </c>
      <c r="O83" s="192">
        <v>807</v>
      </c>
      <c r="P83" s="192">
        <v>11298</v>
      </c>
      <c r="Q83" s="194">
        <v>100</v>
      </c>
      <c r="R83" s="195">
        <v>14</v>
      </c>
      <c r="T83" s="191">
        <v>0</v>
      </c>
      <c r="U83" s="196">
        <v>0</v>
      </c>
      <c r="V83" s="192">
        <v>0</v>
      </c>
      <c r="W83" s="192">
        <v>0</v>
      </c>
      <c r="X83" s="197">
        <v>0</v>
      </c>
      <c r="Y83" s="198">
        <v>0</v>
      </c>
      <c r="Z83" s="199">
        <v>0</v>
      </c>
    </row>
    <row r="84" spans="1:26" hidden="1">
      <c r="A84" s="23">
        <f t="shared" si="10"/>
        <v>78</v>
      </c>
      <c r="B84" s="24">
        <f t="shared" si="11"/>
        <v>12</v>
      </c>
      <c r="C84" s="24" t="str">
        <f t="shared" si="11"/>
        <v>Affordable Housing Pilot</v>
      </c>
      <c r="D84" s="24" t="str">
        <f t="shared" si="11"/>
        <v>Consumer Low-Income</v>
      </c>
      <c r="E84" s="24">
        <f t="shared" si="11"/>
        <v>2007</v>
      </c>
      <c r="F84" s="25" t="str">
        <f t="shared" si="11"/>
        <v>Final</v>
      </c>
      <c r="H84" s="23">
        <f t="shared" si="9"/>
        <v>9</v>
      </c>
      <c r="I84" s="25" t="s">
        <v>145</v>
      </c>
      <c r="K84" s="184">
        <v>1.93648</v>
      </c>
      <c r="L84" s="185">
        <v>1456</v>
      </c>
      <c r="M84" s="185">
        <v>20384</v>
      </c>
      <c r="N84" s="186">
        <v>1.93648</v>
      </c>
      <c r="O84" s="185">
        <v>1456</v>
      </c>
      <c r="P84" s="185">
        <v>20384</v>
      </c>
      <c r="Q84" s="187">
        <v>100</v>
      </c>
      <c r="R84" s="188">
        <v>14</v>
      </c>
      <c r="T84" s="184">
        <v>0</v>
      </c>
      <c r="U84" s="189">
        <v>0</v>
      </c>
      <c r="V84" s="185">
        <v>0</v>
      </c>
      <c r="W84" s="185">
        <v>0</v>
      </c>
      <c r="X84" s="189">
        <v>0</v>
      </c>
      <c r="Y84" s="185">
        <v>0</v>
      </c>
      <c r="Z84" s="190">
        <v>0</v>
      </c>
    </row>
    <row r="85" spans="1:26" hidden="1">
      <c r="A85" s="30">
        <f t="shared" si="10"/>
        <v>79</v>
      </c>
      <c r="B85" s="31">
        <f t="shared" si="11"/>
        <v>12</v>
      </c>
      <c r="C85" s="31" t="str">
        <f t="shared" si="11"/>
        <v>Affordable Housing Pilot</v>
      </c>
      <c r="D85" s="31" t="str">
        <f t="shared" si="11"/>
        <v>Consumer Low-Income</v>
      </c>
      <c r="E85" s="31">
        <f t="shared" si="11"/>
        <v>2007</v>
      </c>
      <c r="F85" s="32" t="str">
        <f t="shared" si="11"/>
        <v>Final</v>
      </c>
      <c r="H85" s="30">
        <f t="shared" si="9"/>
        <v>10</v>
      </c>
      <c r="I85" s="32" t="s">
        <v>146</v>
      </c>
      <c r="K85" s="191">
        <v>5.3999999999999994E-3</v>
      </c>
      <c r="L85" s="192">
        <v>180</v>
      </c>
      <c r="M85" s="192">
        <v>2520</v>
      </c>
      <c r="N85" s="193">
        <v>5.3999999999999994E-3</v>
      </c>
      <c r="O85" s="192">
        <v>180</v>
      </c>
      <c r="P85" s="192">
        <v>2520</v>
      </c>
      <c r="Q85" s="194">
        <v>100</v>
      </c>
      <c r="R85" s="195">
        <v>14</v>
      </c>
      <c r="T85" s="191">
        <v>0</v>
      </c>
      <c r="U85" s="196">
        <v>0</v>
      </c>
      <c r="V85" s="192">
        <v>0</v>
      </c>
      <c r="W85" s="192">
        <v>0</v>
      </c>
      <c r="X85" s="197">
        <v>0</v>
      </c>
      <c r="Y85" s="198">
        <v>0</v>
      </c>
      <c r="Z85" s="199">
        <v>0</v>
      </c>
    </row>
    <row r="86" spans="1:26" hidden="1">
      <c r="A86" s="23">
        <f t="shared" si="10"/>
        <v>80</v>
      </c>
      <c r="B86" s="24">
        <f t="shared" si="11"/>
        <v>12</v>
      </c>
      <c r="C86" s="24" t="str">
        <f t="shared" si="11"/>
        <v>Affordable Housing Pilot</v>
      </c>
      <c r="D86" s="24" t="str">
        <f t="shared" si="11"/>
        <v>Consumer Low-Income</v>
      </c>
      <c r="E86" s="24">
        <f t="shared" si="11"/>
        <v>2007</v>
      </c>
      <c r="F86" s="25" t="str">
        <f t="shared" si="11"/>
        <v>Final</v>
      </c>
      <c r="H86" s="23">
        <f t="shared" si="9"/>
        <v>11</v>
      </c>
      <c r="I86" s="25" t="s">
        <v>147</v>
      </c>
      <c r="K86" s="184">
        <v>8.9999999999999993E-3</v>
      </c>
      <c r="L86" s="185">
        <v>300</v>
      </c>
      <c r="M86" s="185">
        <v>4200</v>
      </c>
      <c r="N86" s="186">
        <v>8.9999999999999993E-3</v>
      </c>
      <c r="O86" s="185">
        <v>300</v>
      </c>
      <c r="P86" s="185">
        <v>4200</v>
      </c>
      <c r="Q86" s="187">
        <v>100</v>
      </c>
      <c r="R86" s="188">
        <v>14</v>
      </c>
      <c r="T86" s="184">
        <v>0</v>
      </c>
      <c r="U86" s="189">
        <v>0</v>
      </c>
      <c r="V86" s="185">
        <v>0</v>
      </c>
      <c r="W86" s="185">
        <v>0</v>
      </c>
      <c r="X86" s="189">
        <v>0</v>
      </c>
      <c r="Y86" s="185">
        <v>0</v>
      </c>
      <c r="Z86" s="190">
        <v>0</v>
      </c>
    </row>
    <row r="87" spans="1:26" hidden="1">
      <c r="A87" s="30">
        <f t="shared" si="10"/>
        <v>81</v>
      </c>
      <c r="B87" s="31">
        <f t="shared" si="11"/>
        <v>12</v>
      </c>
      <c r="C87" s="31" t="str">
        <f t="shared" si="11"/>
        <v>Affordable Housing Pilot</v>
      </c>
      <c r="D87" s="31" t="str">
        <f t="shared" si="11"/>
        <v>Consumer Low-Income</v>
      </c>
      <c r="E87" s="31">
        <f t="shared" si="11"/>
        <v>2007</v>
      </c>
      <c r="F87" s="32" t="str">
        <f t="shared" si="11"/>
        <v>Final</v>
      </c>
      <c r="H87" s="30">
        <f t="shared" si="9"/>
        <v>12</v>
      </c>
      <c r="I87" s="32" t="s">
        <v>119</v>
      </c>
      <c r="K87" s="191">
        <v>4.0000000000000001E-3</v>
      </c>
      <c r="L87" s="192">
        <v>139</v>
      </c>
      <c r="M87" s="192">
        <v>1946</v>
      </c>
      <c r="N87" s="193">
        <v>4.0000000000000001E-3</v>
      </c>
      <c r="O87" s="192">
        <v>139</v>
      </c>
      <c r="P87" s="192">
        <v>1946</v>
      </c>
      <c r="Q87" s="194">
        <v>100</v>
      </c>
      <c r="R87" s="195">
        <v>14</v>
      </c>
      <c r="T87" s="191">
        <v>0</v>
      </c>
      <c r="U87" s="196">
        <v>0</v>
      </c>
      <c r="V87" s="192">
        <v>0</v>
      </c>
      <c r="W87" s="192">
        <v>0</v>
      </c>
      <c r="X87" s="197">
        <v>0</v>
      </c>
      <c r="Y87" s="198">
        <v>0</v>
      </c>
      <c r="Z87" s="199">
        <v>0</v>
      </c>
    </row>
    <row r="88" spans="1:26" hidden="1">
      <c r="A88" s="23">
        <f t="shared" si="10"/>
        <v>82</v>
      </c>
      <c r="B88" s="24">
        <f t="shared" si="11"/>
        <v>12</v>
      </c>
      <c r="C88" s="24" t="str">
        <f t="shared" si="11"/>
        <v>Affordable Housing Pilot</v>
      </c>
      <c r="D88" s="24" t="str">
        <f t="shared" si="11"/>
        <v>Consumer Low-Income</v>
      </c>
      <c r="E88" s="24">
        <f t="shared" si="11"/>
        <v>2007</v>
      </c>
      <c r="F88" s="25" t="str">
        <f t="shared" si="11"/>
        <v>Final</v>
      </c>
      <c r="H88" s="23">
        <f t="shared" si="9"/>
        <v>13</v>
      </c>
      <c r="I88" s="25" t="s">
        <v>148</v>
      </c>
      <c r="K88" s="184">
        <v>2.8700000000000003E-2</v>
      </c>
      <c r="L88" s="185">
        <v>287</v>
      </c>
      <c r="M88" s="185">
        <v>4018</v>
      </c>
      <c r="N88" s="186">
        <v>2.87E-2</v>
      </c>
      <c r="O88" s="185">
        <v>287</v>
      </c>
      <c r="P88" s="185">
        <v>4018</v>
      </c>
      <c r="Q88" s="187">
        <v>100</v>
      </c>
      <c r="R88" s="188">
        <v>14</v>
      </c>
      <c r="T88" s="184">
        <v>0</v>
      </c>
      <c r="U88" s="189">
        <v>0</v>
      </c>
      <c r="V88" s="185">
        <v>0</v>
      </c>
      <c r="W88" s="185">
        <v>0</v>
      </c>
      <c r="X88" s="189">
        <v>0</v>
      </c>
      <c r="Y88" s="185">
        <v>0</v>
      </c>
      <c r="Z88" s="190">
        <v>0</v>
      </c>
    </row>
    <row r="89" spans="1:26" hidden="1">
      <c r="A89" s="30">
        <f t="shared" si="10"/>
        <v>83</v>
      </c>
      <c r="B89" s="31">
        <f t="shared" si="11"/>
        <v>12</v>
      </c>
      <c r="C89" s="31" t="str">
        <f t="shared" si="11"/>
        <v>Affordable Housing Pilot</v>
      </c>
      <c r="D89" s="31" t="str">
        <f t="shared" si="11"/>
        <v>Consumer Low-Income</v>
      </c>
      <c r="E89" s="31">
        <f t="shared" si="11"/>
        <v>2007</v>
      </c>
      <c r="F89" s="32" t="str">
        <f t="shared" si="11"/>
        <v>Final</v>
      </c>
      <c r="H89" s="30">
        <f t="shared" si="9"/>
        <v>14</v>
      </c>
      <c r="I89" s="32" t="s">
        <v>149</v>
      </c>
      <c r="K89" s="191">
        <v>9.5200000000000007E-3</v>
      </c>
      <c r="L89" s="192">
        <v>136</v>
      </c>
      <c r="M89" s="192">
        <v>1904</v>
      </c>
      <c r="N89" s="193">
        <v>9.5200000000000007E-3</v>
      </c>
      <c r="O89" s="192">
        <v>136</v>
      </c>
      <c r="P89" s="192">
        <v>1904</v>
      </c>
      <c r="Q89" s="194">
        <v>100</v>
      </c>
      <c r="R89" s="195">
        <v>14</v>
      </c>
      <c r="T89" s="191">
        <v>0</v>
      </c>
      <c r="U89" s="196">
        <v>0</v>
      </c>
      <c r="V89" s="192">
        <v>0</v>
      </c>
      <c r="W89" s="192">
        <v>0</v>
      </c>
      <c r="X89" s="197">
        <v>0</v>
      </c>
      <c r="Y89" s="198">
        <v>0</v>
      </c>
      <c r="Z89" s="199">
        <v>0</v>
      </c>
    </row>
    <row r="90" spans="1:26" hidden="1">
      <c r="A90" s="23">
        <f t="shared" si="10"/>
        <v>84</v>
      </c>
      <c r="B90" s="24">
        <f t="shared" si="11"/>
        <v>12</v>
      </c>
      <c r="C90" s="24" t="str">
        <f t="shared" si="11"/>
        <v>Affordable Housing Pilot</v>
      </c>
      <c r="D90" s="24" t="str">
        <f t="shared" si="11"/>
        <v>Consumer Low-Income</v>
      </c>
      <c r="E90" s="24">
        <f t="shared" si="11"/>
        <v>2007</v>
      </c>
      <c r="F90" s="25" t="str">
        <f t="shared" si="11"/>
        <v>Final</v>
      </c>
      <c r="H90" s="23">
        <f t="shared" si="9"/>
        <v>15</v>
      </c>
      <c r="I90" s="25" t="s">
        <v>150</v>
      </c>
      <c r="K90" s="184">
        <v>6.9000000000000008E-3</v>
      </c>
      <c r="L90" s="185">
        <v>69</v>
      </c>
      <c r="M90" s="185">
        <v>966</v>
      </c>
      <c r="N90" s="186">
        <v>6.9000000000000008E-3</v>
      </c>
      <c r="O90" s="185">
        <v>69</v>
      </c>
      <c r="P90" s="185">
        <v>966</v>
      </c>
      <c r="Q90" s="187">
        <v>100</v>
      </c>
      <c r="R90" s="188">
        <v>14</v>
      </c>
      <c r="T90" s="184">
        <v>0</v>
      </c>
      <c r="U90" s="189">
        <v>0</v>
      </c>
      <c r="V90" s="185">
        <v>0</v>
      </c>
      <c r="W90" s="185">
        <v>0</v>
      </c>
      <c r="X90" s="189">
        <v>0</v>
      </c>
      <c r="Y90" s="185">
        <v>0</v>
      </c>
      <c r="Z90" s="190">
        <v>0</v>
      </c>
    </row>
    <row r="91" spans="1:26" hidden="1">
      <c r="A91" s="30">
        <f t="shared" si="10"/>
        <v>85</v>
      </c>
      <c r="B91" s="31">
        <f t="shared" si="11"/>
        <v>12</v>
      </c>
      <c r="C91" s="31" t="str">
        <f t="shared" si="11"/>
        <v>Affordable Housing Pilot</v>
      </c>
      <c r="D91" s="31" t="str">
        <f t="shared" si="11"/>
        <v>Consumer Low-Income</v>
      </c>
      <c r="E91" s="31">
        <f t="shared" si="11"/>
        <v>2007</v>
      </c>
      <c r="F91" s="32" t="str">
        <f t="shared" si="11"/>
        <v>Final</v>
      </c>
      <c r="H91" s="30">
        <f t="shared" si="9"/>
        <v>16</v>
      </c>
      <c r="I91" s="32" t="s">
        <v>151</v>
      </c>
      <c r="K91" s="191">
        <v>1.3000000000000001E-2</v>
      </c>
      <c r="L91" s="192">
        <v>128</v>
      </c>
      <c r="M91" s="192">
        <v>1792</v>
      </c>
      <c r="N91" s="193">
        <v>1.3000000000000001E-2</v>
      </c>
      <c r="O91" s="192">
        <v>128</v>
      </c>
      <c r="P91" s="192">
        <v>1792</v>
      </c>
      <c r="Q91" s="194">
        <v>100</v>
      </c>
      <c r="R91" s="195">
        <v>14</v>
      </c>
      <c r="T91" s="191">
        <v>0</v>
      </c>
      <c r="U91" s="196">
        <v>0</v>
      </c>
      <c r="V91" s="192">
        <v>0</v>
      </c>
      <c r="W91" s="192">
        <v>0</v>
      </c>
      <c r="X91" s="197">
        <v>0</v>
      </c>
      <c r="Y91" s="198">
        <v>0</v>
      </c>
      <c r="Z91" s="199">
        <v>0</v>
      </c>
    </row>
    <row r="92" spans="1:26" hidden="1">
      <c r="A92" s="23">
        <f t="shared" si="10"/>
        <v>86</v>
      </c>
      <c r="B92" s="24">
        <f t="shared" si="11"/>
        <v>12</v>
      </c>
      <c r="C92" s="24" t="str">
        <f t="shared" si="11"/>
        <v>Affordable Housing Pilot</v>
      </c>
      <c r="D92" s="24" t="str">
        <f t="shared" si="11"/>
        <v>Consumer Low-Income</v>
      </c>
      <c r="E92" s="24">
        <f t="shared" si="11"/>
        <v>2007</v>
      </c>
      <c r="F92" s="25" t="str">
        <f t="shared" si="11"/>
        <v>Final</v>
      </c>
      <c r="H92" s="23">
        <f t="shared" si="9"/>
        <v>17</v>
      </c>
      <c r="I92" s="25" t="s">
        <v>152</v>
      </c>
      <c r="K92" s="184">
        <v>0.11080000000000001</v>
      </c>
      <c r="L92" s="185">
        <v>1108</v>
      </c>
      <c r="M92" s="185">
        <v>15512</v>
      </c>
      <c r="N92" s="186">
        <v>0.11080000000000002</v>
      </c>
      <c r="O92" s="185">
        <v>1108</v>
      </c>
      <c r="P92" s="185">
        <v>15512</v>
      </c>
      <c r="Q92" s="187">
        <v>100</v>
      </c>
      <c r="R92" s="188">
        <v>14</v>
      </c>
      <c r="T92" s="184">
        <v>0</v>
      </c>
      <c r="U92" s="189">
        <v>0</v>
      </c>
      <c r="V92" s="185">
        <v>0</v>
      </c>
      <c r="W92" s="185">
        <v>0</v>
      </c>
      <c r="X92" s="189">
        <v>0</v>
      </c>
      <c r="Y92" s="185">
        <v>0</v>
      </c>
      <c r="Z92" s="190">
        <v>0</v>
      </c>
    </row>
    <row r="93" spans="1:26" hidden="1">
      <c r="A93" s="30">
        <f t="shared" si="10"/>
        <v>87</v>
      </c>
      <c r="B93" s="31">
        <f t="shared" ref="B93:F105" si="12">B92</f>
        <v>12</v>
      </c>
      <c r="C93" s="31" t="str">
        <f t="shared" si="12"/>
        <v>Affordable Housing Pilot</v>
      </c>
      <c r="D93" s="31" t="str">
        <f t="shared" si="12"/>
        <v>Consumer Low-Income</v>
      </c>
      <c r="E93" s="31">
        <f t="shared" si="12"/>
        <v>2007</v>
      </c>
      <c r="F93" s="32" t="str">
        <f t="shared" si="12"/>
        <v>Final</v>
      </c>
      <c r="H93" s="30">
        <f t="shared" si="9"/>
        <v>18</v>
      </c>
      <c r="I93" s="32" t="s">
        <v>153</v>
      </c>
      <c r="K93" s="191">
        <v>1.6500000000000001E-2</v>
      </c>
      <c r="L93" s="192">
        <v>25</v>
      </c>
      <c r="M93" s="192">
        <v>350</v>
      </c>
      <c r="N93" s="193">
        <v>1.6500000000000001E-2</v>
      </c>
      <c r="O93" s="192">
        <v>25</v>
      </c>
      <c r="P93" s="192">
        <v>350</v>
      </c>
      <c r="Q93" s="194">
        <v>100</v>
      </c>
      <c r="R93" s="195">
        <v>14</v>
      </c>
      <c r="T93" s="191">
        <v>0</v>
      </c>
      <c r="U93" s="196">
        <v>0</v>
      </c>
      <c r="V93" s="192">
        <v>0</v>
      </c>
      <c r="W93" s="192">
        <v>0</v>
      </c>
      <c r="X93" s="197">
        <v>0</v>
      </c>
      <c r="Y93" s="198">
        <v>0</v>
      </c>
      <c r="Z93" s="199">
        <v>0</v>
      </c>
    </row>
    <row r="94" spans="1:26" hidden="1">
      <c r="A94" s="23">
        <f t="shared" si="10"/>
        <v>88</v>
      </c>
      <c r="B94" s="24">
        <f t="shared" si="12"/>
        <v>12</v>
      </c>
      <c r="C94" s="24" t="str">
        <f t="shared" si="12"/>
        <v>Affordable Housing Pilot</v>
      </c>
      <c r="D94" s="24" t="str">
        <f t="shared" si="12"/>
        <v>Consumer Low-Income</v>
      </c>
      <c r="E94" s="24">
        <f t="shared" si="12"/>
        <v>2007</v>
      </c>
      <c r="F94" s="25" t="str">
        <f t="shared" si="12"/>
        <v>Final</v>
      </c>
      <c r="H94" s="23">
        <f t="shared" si="9"/>
        <v>19</v>
      </c>
      <c r="I94" s="25" t="s">
        <v>154</v>
      </c>
      <c r="K94" s="184">
        <v>2.9700000000000004E-2</v>
      </c>
      <c r="L94" s="185">
        <v>45</v>
      </c>
      <c r="M94" s="185">
        <v>630</v>
      </c>
      <c r="N94" s="186">
        <v>2.9700000000000008E-2</v>
      </c>
      <c r="O94" s="185">
        <v>45</v>
      </c>
      <c r="P94" s="185">
        <v>630</v>
      </c>
      <c r="Q94" s="187">
        <v>100</v>
      </c>
      <c r="R94" s="188">
        <v>14</v>
      </c>
      <c r="T94" s="184">
        <v>0</v>
      </c>
      <c r="U94" s="189">
        <v>0</v>
      </c>
      <c r="V94" s="185">
        <v>0</v>
      </c>
      <c r="W94" s="185">
        <v>0</v>
      </c>
      <c r="X94" s="189">
        <v>0</v>
      </c>
      <c r="Y94" s="185">
        <v>0</v>
      </c>
      <c r="Z94" s="190">
        <v>0</v>
      </c>
    </row>
    <row r="95" spans="1:26" hidden="1">
      <c r="A95" s="30">
        <f t="shared" si="10"/>
        <v>89</v>
      </c>
      <c r="B95" s="31">
        <f t="shared" si="12"/>
        <v>12</v>
      </c>
      <c r="C95" s="31" t="str">
        <f t="shared" si="12"/>
        <v>Affordable Housing Pilot</v>
      </c>
      <c r="D95" s="31" t="str">
        <f t="shared" si="12"/>
        <v>Consumer Low-Income</v>
      </c>
      <c r="E95" s="31">
        <f t="shared" si="12"/>
        <v>2007</v>
      </c>
      <c r="F95" s="32" t="str">
        <f t="shared" si="12"/>
        <v>Final</v>
      </c>
      <c r="H95" s="30">
        <f t="shared" si="9"/>
        <v>20</v>
      </c>
      <c r="I95" s="32" t="s">
        <v>155</v>
      </c>
      <c r="K95" s="191">
        <v>4.7148500000000002</v>
      </c>
      <c r="L95" s="192">
        <v>3545</v>
      </c>
      <c r="M95" s="192">
        <v>49630</v>
      </c>
      <c r="N95" s="193">
        <v>4.7148500000000002</v>
      </c>
      <c r="O95" s="192">
        <v>3545</v>
      </c>
      <c r="P95" s="192">
        <v>49630</v>
      </c>
      <c r="Q95" s="194">
        <v>100</v>
      </c>
      <c r="R95" s="195">
        <v>14</v>
      </c>
      <c r="T95" s="191">
        <v>0</v>
      </c>
      <c r="U95" s="196">
        <v>0</v>
      </c>
      <c r="V95" s="192">
        <v>0</v>
      </c>
      <c r="W95" s="192">
        <v>0</v>
      </c>
      <c r="X95" s="197">
        <v>0</v>
      </c>
      <c r="Y95" s="198">
        <v>0</v>
      </c>
      <c r="Z95" s="199">
        <v>0</v>
      </c>
    </row>
    <row r="96" spans="1:26" hidden="1">
      <c r="A96" s="23">
        <f t="shared" si="10"/>
        <v>90</v>
      </c>
      <c r="B96" s="24">
        <f t="shared" si="12"/>
        <v>12</v>
      </c>
      <c r="C96" s="24" t="str">
        <f t="shared" si="12"/>
        <v>Affordable Housing Pilot</v>
      </c>
      <c r="D96" s="24" t="str">
        <f t="shared" si="12"/>
        <v>Consumer Low-Income</v>
      </c>
      <c r="E96" s="24">
        <f t="shared" si="12"/>
        <v>2007</v>
      </c>
      <c r="F96" s="25" t="str">
        <f t="shared" si="12"/>
        <v>Final</v>
      </c>
      <c r="H96" s="23">
        <f t="shared" si="9"/>
        <v>21</v>
      </c>
      <c r="I96" s="25" t="s">
        <v>156</v>
      </c>
      <c r="K96" s="184">
        <v>8.5499999999999993E-2</v>
      </c>
      <c r="L96" s="185">
        <v>748.98</v>
      </c>
      <c r="M96" s="185">
        <v>10485.720000000001</v>
      </c>
      <c r="N96" s="186">
        <v>8.5499999999999993E-2</v>
      </c>
      <c r="O96" s="185">
        <v>748.98</v>
      </c>
      <c r="P96" s="185">
        <v>10485.720000000001</v>
      </c>
      <c r="Q96" s="187">
        <v>100</v>
      </c>
      <c r="R96" s="188">
        <v>14</v>
      </c>
      <c r="T96" s="184">
        <v>0</v>
      </c>
      <c r="U96" s="189">
        <v>0</v>
      </c>
      <c r="V96" s="185">
        <v>0</v>
      </c>
      <c r="W96" s="185">
        <v>0</v>
      </c>
      <c r="X96" s="189">
        <v>0</v>
      </c>
      <c r="Y96" s="185">
        <v>0</v>
      </c>
      <c r="Z96" s="190">
        <v>0</v>
      </c>
    </row>
    <row r="97" spans="1:26" hidden="1">
      <c r="A97" s="30">
        <f t="shared" si="10"/>
        <v>91</v>
      </c>
      <c r="B97" s="31">
        <f t="shared" si="12"/>
        <v>12</v>
      </c>
      <c r="C97" s="31" t="str">
        <f t="shared" si="12"/>
        <v>Affordable Housing Pilot</v>
      </c>
      <c r="D97" s="31" t="str">
        <f t="shared" si="12"/>
        <v>Consumer Low-Income</v>
      </c>
      <c r="E97" s="31">
        <f t="shared" si="12"/>
        <v>2007</v>
      </c>
      <c r="F97" s="32" t="str">
        <f t="shared" si="12"/>
        <v>Final</v>
      </c>
      <c r="H97" s="30">
        <f t="shared" si="9"/>
        <v>22</v>
      </c>
      <c r="I97" s="32" t="s">
        <v>157</v>
      </c>
      <c r="K97" s="191">
        <v>0</v>
      </c>
      <c r="L97" s="192">
        <v>209</v>
      </c>
      <c r="M97" s="192">
        <v>2926</v>
      </c>
      <c r="N97" s="193">
        <v>0</v>
      </c>
      <c r="O97" s="192">
        <v>209</v>
      </c>
      <c r="P97" s="192">
        <v>2926</v>
      </c>
      <c r="Q97" s="194">
        <v>100</v>
      </c>
      <c r="R97" s="195">
        <v>14</v>
      </c>
      <c r="T97" s="191">
        <v>0</v>
      </c>
      <c r="U97" s="196">
        <v>0</v>
      </c>
      <c r="V97" s="192">
        <v>0</v>
      </c>
      <c r="W97" s="192">
        <v>0</v>
      </c>
      <c r="X97" s="197">
        <v>0</v>
      </c>
      <c r="Y97" s="198">
        <v>0</v>
      </c>
      <c r="Z97" s="199">
        <v>0</v>
      </c>
    </row>
    <row r="98" spans="1:26" hidden="1">
      <c r="A98" s="23">
        <f t="shared" si="10"/>
        <v>92</v>
      </c>
      <c r="B98" s="24">
        <f t="shared" si="12"/>
        <v>12</v>
      </c>
      <c r="C98" s="24" t="str">
        <f t="shared" si="12"/>
        <v>Affordable Housing Pilot</v>
      </c>
      <c r="D98" s="24" t="str">
        <f t="shared" si="12"/>
        <v>Consumer Low-Income</v>
      </c>
      <c r="E98" s="24">
        <f t="shared" si="12"/>
        <v>2007</v>
      </c>
      <c r="F98" s="25" t="str">
        <f t="shared" si="12"/>
        <v>Final</v>
      </c>
      <c r="H98" s="23">
        <f t="shared" si="9"/>
        <v>23</v>
      </c>
      <c r="I98" s="25" t="s">
        <v>158</v>
      </c>
      <c r="K98" s="184">
        <v>0</v>
      </c>
      <c r="L98" s="185">
        <v>209</v>
      </c>
      <c r="M98" s="185">
        <v>2926</v>
      </c>
      <c r="N98" s="186">
        <v>0</v>
      </c>
      <c r="O98" s="185">
        <v>209</v>
      </c>
      <c r="P98" s="185">
        <v>2926</v>
      </c>
      <c r="Q98" s="187">
        <v>100</v>
      </c>
      <c r="R98" s="188">
        <v>14</v>
      </c>
      <c r="T98" s="184">
        <v>0</v>
      </c>
      <c r="U98" s="189">
        <v>0</v>
      </c>
      <c r="V98" s="185">
        <v>0</v>
      </c>
      <c r="W98" s="185">
        <v>0</v>
      </c>
      <c r="X98" s="189">
        <v>0</v>
      </c>
      <c r="Y98" s="185">
        <v>0</v>
      </c>
      <c r="Z98" s="190">
        <v>0</v>
      </c>
    </row>
    <row r="99" spans="1:26" hidden="1">
      <c r="A99" s="30">
        <f t="shared" si="10"/>
        <v>93</v>
      </c>
      <c r="B99" s="31">
        <f t="shared" si="12"/>
        <v>12</v>
      </c>
      <c r="C99" s="31" t="str">
        <f t="shared" si="12"/>
        <v>Affordable Housing Pilot</v>
      </c>
      <c r="D99" s="31" t="str">
        <f t="shared" si="12"/>
        <v>Consumer Low-Income</v>
      </c>
      <c r="E99" s="31">
        <f t="shared" si="12"/>
        <v>2007</v>
      </c>
      <c r="F99" s="32" t="str">
        <f t="shared" si="12"/>
        <v>Final</v>
      </c>
      <c r="H99" s="30">
        <f t="shared" si="9"/>
        <v>24</v>
      </c>
      <c r="I99" s="32" t="s">
        <v>159</v>
      </c>
      <c r="K99" s="191">
        <v>1.14825E-2</v>
      </c>
      <c r="L99" s="192">
        <v>382.75</v>
      </c>
      <c r="M99" s="192">
        <v>5358.5</v>
      </c>
      <c r="N99" s="193">
        <v>1.14825E-2</v>
      </c>
      <c r="O99" s="192">
        <v>382.75</v>
      </c>
      <c r="P99" s="192">
        <v>5358.5</v>
      </c>
      <c r="Q99" s="194">
        <v>100</v>
      </c>
      <c r="R99" s="195">
        <v>14</v>
      </c>
      <c r="T99" s="191">
        <v>0</v>
      </c>
      <c r="U99" s="196">
        <v>0</v>
      </c>
      <c r="V99" s="192">
        <v>0</v>
      </c>
      <c r="W99" s="192">
        <v>0</v>
      </c>
      <c r="X99" s="197">
        <v>0</v>
      </c>
      <c r="Y99" s="198">
        <v>0</v>
      </c>
      <c r="Z99" s="199">
        <v>0</v>
      </c>
    </row>
    <row r="100" spans="1:26" hidden="1">
      <c r="A100" s="23">
        <f t="shared" si="10"/>
        <v>94</v>
      </c>
      <c r="B100" s="24">
        <f t="shared" si="12"/>
        <v>12</v>
      </c>
      <c r="C100" s="24" t="str">
        <f t="shared" si="12"/>
        <v>Affordable Housing Pilot</v>
      </c>
      <c r="D100" s="24" t="str">
        <f t="shared" si="12"/>
        <v>Consumer Low-Income</v>
      </c>
      <c r="E100" s="24">
        <f t="shared" si="12"/>
        <v>2007</v>
      </c>
      <c r="F100" s="25" t="str">
        <f t="shared" si="12"/>
        <v>Final</v>
      </c>
      <c r="H100" s="23">
        <f t="shared" si="9"/>
        <v>25</v>
      </c>
      <c r="I100" s="25" t="s">
        <v>160</v>
      </c>
      <c r="K100" s="184">
        <v>1.2999999999999999E-2</v>
      </c>
      <c r="L100" s="185">
        <v>160</v>
      </c>
      <c r="M100" s="185">
        <v>2240</v>
      </c>
      <c r="N100" s="186">
        <v>1.3000000000000001E-2</v>
      </c>
      <c r="O100" s="185">
        <v>160</v>
      </c>
      <c r="P100" s="185">
        <v>2240</v>
      </c>
      <c r="Q100" s="187">
        <v>100</v>
      </c>
      <c r="R100" s="188">
        <v>14</v>
      </c>
      <c r="T100" s="184">
        <v>0</v>
      </c>
      <c r="U100" s="189">
        <v>0</v>
      </c>
      <c r="V100" s="185">
        <v>0</v>
      </c>
      <c r="W100" s="185">
        <v>0</v>
      </c>
      <c r="X100" s="189">
        <v>0</v>
      </c>
      <c r="Y100" s="185">
        <v>0</v>
      </c>
      <c r="Z100" s="190">
        <v>0</v>
      </c>
    </row>
    <row r="101" spans="1:26" hidden="1">
      <c r="A101" s="30">
        <f t="shared" si="10"/>
        <v>95</v>
      </c>
      <c r="B101" s="31">
        <f t="shared" si="12"/>
        <v>12</v>
      </c>
      <c r="C101" s="31" t="str">
        <f t="shared" si="12"/>
        <v>Affordable Housing Pilot</v>
      </c>
      <c r="D101" s="31" t="str">
        <f t="shared" si="12"/>
        <v>Consumer Low-Income</v>
      </c>
      <c r="E101" s="31">
        <f t="shared" si="12"/>
        <v>2007</v>
      </c>
      <c r="F101" s="32" t="str">
        <f t="shared" si="12"/>
        <v>Final</v>
      </c>
      <c r="H101" s="30">
        <f t="shared" si="9"/>
        <v>26</v>
      </c>
      <c r="I101" s="32" t="s">
        <v>161</v>
      </c>
      <c r="K101" s="191">
        <v>5.0500000000000003E-2</v>
      </c>
      <c r="L101" s="192">
        <v>442.38</v>
      </c>
      <c r="M101" s="192">
        <v>6193.32</v>
      </c>
      <c r="N101" s="193">
        <v>5.050000000000001E-2</v>
      </c>
      <c r="O101" s="192">
        <v>442.38</v>
      </c>
      <c r="P101" s="192">
        <v>6193.32</v>
      </c>
      <c r="Q101" s="194">
        <v>100</v>
      </c>
      <c r="R101" s="195">
        <v>14</v>
      </c>
      <c r="T101" s="191">
        <v>0</v>
      </c>
      <c r="U101" s="196">
        <v>0</v>
      </c>
      <c r="V101" s="192">
        <v>0</v>
      </c>
      <c r="W101" s="192">
        <v>0</v>
      </c>
      <c r="X101" s="197">
        <v>0</v>
      </c>
      <c r="Y101" s="198">
        <v>0</v>
      </c>
      <c r="Z101" s="199">
        <v>0</v>
      </c>
    </row>
    <row r="102" spans="1:26" hidden="1">
      <c r="A102" s="23">
        <f t="shared" si="10"/>
        <v>96</v>
      </c>
      <c r="B102" s="24">
        <f t="shared" si="12"/>
        <v>12</v>
      </c>
      <c r="C102" s="24" t="str">
        <f t="shared" si="12"/>
        <v>Affordable Housing Pilot</v>
      </c>
      <c r="D102" s="24" t="str">
        <f t="shared" si="12"/>
        <v>Consumer Low-Income</v>
      </c>
      <c r="E102" s="24">
        <f t="shared" si="12"/>
        <v>2007</v>
      </c>
      <c r="F102" s="25" t="str">
        <f t="shared" si="12"/>
        <v>Final</v>
      </c>
      <c r="H102" s="23">
        <f t="shared" si="9"/>
        <v>27</v>
      </c>
      <c r="I102" s="25" t="s">
        <v>162</v>
      </c>
      <c r="K102" s="184">
        <v>0</v>
      </c>
      <c r="L102" s="185">
        <v>292</v>
      </c>
      <c r="M102" s="185">
        <v>4088</v>
      </c>
      <c r="N102" s="186">
        <v>0</v>
      </c>
      <c r="O102" s="185">
        <v>292</v>
      </c>
      <c r="P102" s="185">
        <v>4088</v>
      </c>
      <c r="Q102" s="187">
        <v>100</v>
      </c>
      <c r="R102" s="188">
        <v>14</v>
      </c>
      <c r="T102" s="184">
        <v>0</v>
      </c>
      <c r="U102" s="189">
        <v>0</v>
      </c>
      <c r="V102" s="185">
        <v>0</v>
      </c>
      <c r="W102" s="185">
        <v>0</v>
      </c>
      <c r="X102" s="189">
        <v>0</v>
      </c>
      <c r="Y102" s="185">
        <v>0</v>
      </c>
      <c r="Z102" s="190">
        <v>0</v>
      </c>
    </row>
    <row r="103" spans="1:26" hidden="1">
      <c r="A103" s="30">
        <f t="shared" si="10"/>
        <v>97</v>
      </c>
      <c r="B103" s="31">
        <f t="shared" si="12"/>
        <v>12</v>
      </c>
      <c r="C103" s="31" t="str">
        <f t="shared" si="12"/>
        <v>Affordable Housing Pilot</v>
      </c>
      <c r="D103" s="31" t="str">
        <f t="shared" si="12"/>
        <v>Consumer Low-Income</v>
      </c>
      <c r="E103" s="31">
        <f t="shared" si="12"/>
        <v>2007</v>
      </c>
      <c r="F103" s="32" t="str">
        <f t="shared" si="12"/>
        <v>Final</v>
      </c>
      <c r="H103" s="30">
        <f t="shared" si="9"/>
        <v>28</v>
      </c>
      <c r="I103" s="32" t="s">
        <v>120</v>
      </c>
      <c r="K103" s="191">
        <v>1.2999999999999999E-2</v>
      </c>
      <c r="L103" s="192">
        <v>631</v>
      </c>
      <c r="M103" s="192">
        <v>8834</v>
      </c>
      <c r="N103" s="193">
        <v>1.3000000000000001E-2</v>
      </c>
      <c r="O103" s="192">
        <v>631</v>
      </c>
      <c r="P103" s="192">
        <v>8834</v>
      </c>
      <c r="Q103" s="194">
        <v>100</v>
      </c>
      <c r="R103" s="195">
        <v>14</v>
      </c>
      <c r="T103" s="191">
        <v>0</v>
      </c>
      <c r="U103" s="196">
        <v>0</v>
      </c>
      <c r="V103" s="192">
        <v>0</v>
      </c>
      <c r="W103" s="192">
        <v>0</v>
      </c>
      <c r="X103" s="197">
        <v>0</v>
      </c>
      <c r="Y103" s="198">
        <v>0</v>
      </c>
      <c r="Z103" s="199">
        <v>0</v>
      </c>
    </row>
    <row r="104" spans="1:26" hidden="1">
      <c r="A104" s="23">
        <f t="shared" si="10"/>
        <v>98</v>
      </c>
      <c r="B104" s="24">
        <f t="shared" si="12"/>
        <v>12</v>
      </c>
      <c r="C104" s="24" t="str">
        <f t="shared" si="12"/>
        <v>Affordable Housing Pilot</v>
      </c>
      <c r="D104" s="24" t="str">
        <f t="shared" si="12"/>
        <v>Consumer Low-Income</v>
      </c>
      <c r="E104" s="24">
        <f t="shared" si="12"/>
        <v>2007</v>
      </c>
      <c r="F104" s="25" t="str">
        <f t="shared" si="12"/>
        <v>Final</v>
      </c>
      <c r="H104" s="23">
        <f t="shared" si="9"/>
        <v>29</v>
      </c>
      <c r="I104" s="25" t="s">
        <v>163</v>
      </c>
      <c r="K104" s="184">
        <v>0</v>
      </c>
      <c r="L104" s="185">
        <v>292</v>
      </c>
      <c r="M104" s="185">
        <v>4088</v>
      </c>
      <c r="N104" s="186">
        <v>0</v>
      </c>
      <c r="O104" s="185">
        <v>292</v>
      </c>
      <c r="P104" s="185">
        <v>4088</v>
      </c>
      <c r="Q104" s="187">
        <v>100</v>
      </c>
      <c r="R104" s="188">
        <v>14</v>
      </c>
      <c r="T104" s="184">
        <v>0</v>
      </c>
      <c r="U104" s="189">
        <v>0</v>
      </c>
      <c r="V104" s="185">
        <v>0</v>
      </c>
      <c r="W104" s="185">
        <v>0</v>
      </c>
      <c r="X104" s="189">
        <v>0</v>
      </c>
      <c r="Y104" s="185">
        <v>0</v>
      </c>
      <c r="Z104" s="190">
        <v>0</v>
      </c>
    </row>
    <row r="105" spans="1:26" hidden="1">
      <c r="A105" s="37">
        <f t="shared" si="10"/>
        <v>99</v>
      </c>
      <c r="B105" s="38">
        <f t="shared" si="12"/>
        <v>12</v>
      </c>
      <c r="C105" s="38" t="str">
        <f t="shared" si="12"/>
        <v>Affordable Housing Pilot</v>
      </c>
      <c r="D105" s="38" t="str">
        <f t="shared" si="12"/>
        <v>Consumer Low-Income</v>
      </c>
      <c r="E105" s="38">
        <f t="shared" si="12"/>
        <v>2007</v>
      </c>
      <c r="F105" s="39" t="str">
        <f t="shared" si="12"/>
        <v>Final</v>
      </c>
      <c r="H105" s="37">
        <f t="shared" si="9"/>
        <v>30</v>
      </c>
      <c r="I105" s="39" t="s">
        <v>164</v>
      </c>
      <c r="K105" s="229">
        <v>1.2000000000000001E-3</v>
      </c>
      <c r="L105" s="230">
        <v>12</v>
      </c>
      <c r="M105" s="230">
        <v>168</v>
      </c>
      <c r="N105" s="231">
        <v>1.2000000000000001E-3</v>
      </c>
      <c r="O105" s="230">
        <v>12</v>
      </c>
      <c r="P105" s="230">
        <v>168</v>
      </c>
      <c r="Q105" s="211">
        <v>100</v>
      </c>
      <c r="R105" s="212">
        <v>14</v>
      </c>
      <c r="T105" s="229">
        <v>0</v>
      </c>
      <c r="U105" s="232">
        <v>0</v>
      </c>
      <c r="V105" s="230">
        <v>0</v>
      </c>
      <c r="W105" s="230">
        <v>0</v>
      </c>
      <c r="X105" s="233">
        <v>0</v>
      </c>
      <c r="Y105" s="234">
        <v>0</v>
      </c>
      <c r="Z105" s="235">
        <v>0</v>
      </c>
    </row>
    <row r="106" spans="1:26" hidden="1">
      <c r="A106" s="57">
        <f t="shared" si="10"/>
        <v>100</v>
      </c>
      <c r="B106" s="58">
        <f>B76+1</f>
        <v>13</v>
      </c>
      <c r="C106" s="58" t="s">
        <v>24</v>
      </c>
      <c r="D106" s="58" t="s">
        <v>23</v>
      </c>
      <c r="E106" s="58">
        <f>E76</f>
        <v>2007</v>
      </c>
      <c r="F106" s="59" t="s">
        <v>11</v>
      </c>
      <c r="H106" s="57">
        <f t="shared" si="9"/>
        <v>1</v>
      </c>
      <c r="I106" s="59" t="s">
        <v>165</v>
      </c>
      <c r="K106" s="242" t="s">
        <v>91</v>
      </c>
      <c r="L106" s="243" t="s">
        <v>91</v>
      </c>
      <c r="M106" s="243" t="s">
        <v>91</v>
      </c>
      <c r="N106" s="244" t="s">
        <v>91</v>
      </c>
      <c r="O106" s="243" t="s">
        <v>91</v>
      </c>
      <c r="P106" s="243" t="s">
        <v>91</v>
      </c>
      <c r="Q106" s="165">
        <v>100</v>
      </c>
      <c r="R106" s="166">
        <v>10</v>
      </c>
      <c r="T106" s="245">
        <v>20.222433731820168</v>
      </c>
      <c r="U106" s="246">
        <v>2.9247321512963054</v>
      </c>
      <c r="V106" s="247">
        <v>24860.223286018594</v>
      </c>
      <c r="W106" s="247">
        <v>248602.23286018593</v>
      </c>
      <c r="X106" s="246">
        <v>2.9247321512963054</v>
      </c>
      <c r="Y106" s="247">
        <v>24860.223286018594</v>
      </c>
      <c r="Z106" s="248">
        <v>248602.23286018593</v>
      </c>
    </row>
    <row r="107" spans="1:26" hidden="1">
      <c r="A107" s="37">
        <f t="shared" si="10"/>
        <v>101</v>
      </c>
      <c r="B107" s="38">
        <f>B106+1</f>
        <v>14</v>
      </c>
      <c r="C107" s="38" t="s">
        <v>25</v>
      </c>
      <c r="D107" s="38" t="s">
        <v>23</v>
      </c>
      <c r="E107" s="38">
        <f>E106</f>
        <v>2007</v>
      </c>
      <c r="F107" s="39" t="s">
        <v>11</v>
      </c>
      <c r="H107" s="37">
        <f t="shared" si="9"/>
        <v>1</v>
      </c>
      <c r="I107" s="39" t="s">
        <v>165</v>
      </c>
      <c r="K107" s="208" t="s">
        <v>91</v>
      </c>
      <c r="L107" s="209" t="s">
        <v>91</v>
      </c>
      <c r="M107" s="209" t="s">
        <v>91</v>
      </c>
      <c r="N107" s="210" t="s">
        <v>91</v>
      </c>
      <c r="O107" s="209" t="s">
        <v>91</v>
      </c>
      <c r="P107" s="209" t="s">
        <v>91</v>
      </c>
      <c r="Q107" s="211">
        <v>100</v>
      </c>
      <c r="R107" s="212">
        <v>19</v>
      </c>
      <c r="T107" s="213">
        <v>0</v>
      </c>
      <c r="U107" s="214">
        <v>0</v>
      </c>
      <c r="V107" s="215">
        <v>0</v>
      </c>
      <c r="W107" s="215">
        <v>0</v>
      </c>
      <c r="X107" s="216">
        <v>0</v>
      </c>
      <c r="Y107" s="217">
        <v>0</v>
      </c>
      <c r="Z107" s="218">
        <v>0</v>
      </c>
    </row>
    <row r="108" spans="1:26" hidden="1">
      <c r="A108" s="57">
        <f t="shared" si="10"/>
        <v>102</v>
      </c>
      <c r="B108" s="58">
        <f>B107+1</f>
        <v>15</v>
      </c>
      <c r="C108" s="58" t="s">
        <v>26</v>
      </c>
      <c r="D108" s="58" t="s">
        <v>15</v>
      </c>
      <c r="E108" s="58">
        <f>E107</f>
        <v>2007</v>
      </c>
      <c r="F108" s="59" t="s">
        <v>11</v>
      </c>
      <c r="H108" s="57">
        <f t="shared" si="9"/>
        <v>1</v>
      </c>
      <c r="I108" s="59" t="s">
        <v>166</v>
      </c>
      <c r="K108" s="242" t="s">
        <v>91</v>
      </c>
      <c r="L108" s="243" t="s">
        <v>91</v>
      </c>
      <c r="M108" s="243" t="s">
        <v>91</v>
      </c>
      <c r="N108" s="244" t="s">
        <v>91</v>
      </c>
      <c r="O108" s="243" t="s">
        <v>91</v>
      </c>
      <c r="P108" s="243" t="s">
        <v>91</v>
      </c>
      <c r="Q108" s="165">
        <v>90</v>
      </c>
      <c r="R108" s="166">
        <v>5</v>
      </c>
      <c r="T108" s="245">
        <v>0</v>
      </c>
      <c r="U108" s="246">
        <v>0</v>
      </c>
      <c r="V108" s="247">
        <v>0</v>
      </c>
      <c r="W108" s="247">
        <v>0</v>
      </c>
      <c r="X108" s="246">
        <v>0</v>
      </c>
      <c r="Y108" s="247">
        <v>0</v>
      </c>
      <c r="Z108" s="248">
        <v>0</v>
      </c>
    </row>
    <row r="109" spans="1:26" hidden="1">
      <c r="A109" s="15">
        <f t="shared" si="10"/>
        <v>103</v>
      </c>
      <c r="B109" s="16">
        <f>B108+1</f>
        <v>16</v>
      </c>
      <c r="C109" s="16" t="s">
        <v>27</v>
      </c>
      <c r="D109" s="170" t="s">
        <v>28</v>
      </c>
      <c r="E109" s="171">
        <f>E108</f>
        <v>2007</v>
      </c>
      <c r="F109" s="172" t="s">
        <v>11</v>
      </c>
      <c r="H109" s="15">
        <f t="shared" si="9"/>
        <v>1</v>
      </c>
      <c r="I109" s="17" t="s">
        <v>167</v>
      </c>
      <c r="K109" s="249" t="s">
        <v>91</v>
      </c>
      <c r="L109" s="250" t="s">
        <v>91</v>
      </c>
      <c r="M109" s="250" t="s">
        <v>91</v>
      </c>
      <c r="N109" s="251" t="s">
        <v>91</v>
      </c>
      <c r="O109" s="250" t="s">
        <v>91</v>
      </c>
      <c r="P109" s="250" t="s">
        <v>91</v>
      </c>
      <c r="Q109" s="176">
        <v>90</v>
      </c>
      <c r="R109" s="177">
        <v>5</v>
      </c>
      <c r="T109" s="173">
        <v>0</v>
      </c>
      <c r="U109" s="204">
        <v>0</v>
      </c>
      <c r="V109" s="174">
        <v>0</v>
      </c>
      <c r="W109" s="174">
        <v>0</v>
      </c>
      <c r="X109" s="205">
        <v>0</v>
      </c>
      <c r="Y109" s="206">
        <v>0</v>
      </c>
      <c r="Z109" s="207">
        <v>0</v>
      </c>
    </row>
    <row r="110" spans="1:26" hidden="1">
      <c r="A110" s="23">
        <f t="shared" si="10"/>
        <v>104</v>
      </c>
      <c r="B110" s="24">
        <f t="shared" ref="B110:D111" si="13">B109</f>
        <v>16</v>
      </c>
      <c r="C110" s="24" t="str">
        <f t="shared" si="13"/>
        <v>Toronto Comprehensive</v>
      </c>
      <c r="D110" s="24" t="str">
        <f t="shared" si="13"/>
        <v>Consumer Business, Industrial</v>
      </c>
      <c r="E110" s="24">
        <f>E109</f>
        <v>2007</v>
      </c>
      <c r="F110" s="25" t="str">
        <f>F109</f>
        <v>Final</v>
      </c>
      <c r="H110" s="23">
        <f t="shared" si="9"/>
        <v>2</v>
      </c>
      <c r="I110" s="25" t="s">
        <v>168</v>
      </c>
      <c r="K110" s="252" t="s">
        <v>91</v>
      </c>
      <c r="L110" s="253" t="s">
        <v>91</v>
      </c>
      <c r="M110" s="253" t="s">
        <v>91</v>
      </c>
      <c r="N110" s="254" t="s">
        <v>91</v>
      </c>
      <c r="O110" s="253" t="s">
        <v>91</v>
      </c>
      <c r="P110" s="253" t="s">
        <v>91</v>
      </c>
      <c r="Q110" s="187">
        <v>90</v>
      </c>
      <c r="R110" s="188">
        <v>5</v>
      </c>
      <c r="T110" s="184">
        <v>0</v>
      </c>
      <c r="U110" s="189">
        <v>0</v>
      </c>
      <c r="V110" s="185">
        <v>0</v>
      </c>
      <c r="W110" s="185">
        <v>0</v>
      </c>
      <c r="X110" s="189">
        <v>0</v>
      </c>
      <c r="Y110" s="185">
        <v>0</v>
      </c>
      <c r="Z110" s="190">
        <v>0</v>
      </c>
    </row>
    <row r="111" spans="1:26" hidden="1">
      <c r="A111" s="37">
        <f t="shared" si="10"/>
        <v>105</v>
      </c>
      <c r="B111" s="38">
        <f t="shared" si="13"/>
        <v>16</v>
      </c>
      <c r="C111" s="38" t="str">
        <f t="shared" si="13"/>
        <v>Toronto Comprehensive</v>
      </c>
      <c r="D111" s="38" t="str">
        <f t="shared" si="13"/>
        <v>Consumer Business, Industrial</v>
      </c>
      <c r="E111" s="38">
        <f>E110</f>
        <v>2007</v>
      </c>
      <c r="F111" s="39" t="str">
        <f>F110</f>
        <v>Final</v>
      </c>
      <c r="H111" s="37">
        <f t="shared" si="9"/>
        <v>3</v>
      </c>
      <c r="I111" s="39" t="s">
        <v>169</v>
      </c>
      <c r="K111" s="208" t="s">
        <v>91</v>
      </c>
      <c r="L111" s="209" t="s">
        <v>91</v>
      </c>
      <c r="M111" s="209" t="s">
        <v>91</v>
      </c>
      <c r="N111" s="210" t="s">
        <v>91</v>
      </c>
      <c r="O111" s="209" t="s">
        <v>91</v>
      </c>
      <c r="P111" s="209" t="s">
        <v>91</v>
      </c>
      <c r="Q111" s="211">
        <v>90</v>
      </c>
      <c r="R111" s="212">
        <v>5</v>
      </c>
      <c r="T111" s="229">
        <v>0</v>
      </c>
      <c r="U111" s="232">
        <v>0</v>
      </c>
      <c r="V111" s="230">
        <v>0</v>
      </c>
      <c r="W111" s="230">
        <v>0</v>
      </c>
      <c r="X111" s="233">
        <v>0</v>
      </c>
      <c r="Y111" s="234">
        <v>0</v>
      </c>
      <c r="Z111" s="235">
        <v>0</v>
      </c>
    </row>
    <row r="112" spans="1:26" hidden="1">
      <c r="A112" s="49">
        <f t="shared" si="10"/>
        <v>106</v>
      </c>
      <c r="B112" s="50">
        <f>B109+1</f>
        <v>17</v>
      </c>
      <c r="C112" s="50" t="s">
        <v>14</v>
      </c>
      <c r="D112" s="219" t="s">
        <v>15</v>
      </c>
      <c r="E112" s="220">
        <f>E109</f>
        <v>2007</v>
      </c>
      <c r="F112" s="221" t="s">
        <v>11</v>
      </c>
      <c r="H112" s="49">
        <f t="shared" si="9"/>
        <v>1</v>
      </c>
      <c r="I112" s="51" t="s">
        <v>90</v>
      </c>
      <c r="K112" s="255" t="s">
        <v>91</v>
      </c>
      <c r="L112" s="256" t="s">
        <v>91</v>
      </c>
      <c r="M112" s="256" t="s">
        <v>91</v>
      </c>
      <c r="N112" s="257" t="s">
        <v>91</v>
      </c>
      <c r="O112" s="256" t="s">
        <v>91</v>
      </c>
      <c r="P112" s="256" t="s">
        <v>91</v>
      </c>
      <c r="Q112" s="225">
        <v>100</v>
      </c>
      <c r="R112" s="226">
        <v>1</v>
      </c>
      <c r="T112" s="245">
        <v>3.2738712702728379E-2</v>
      </c>
      <c r="U112" s="246">
        <v>649.35190476317814</v>
      </c>
      <c r="V112" s="247">
        <v>0</v>
      </c>
      <c r="W112" s="247">
        <v>0</v>
      </c>
      <c r="X112" s="246">
        <v>649.35190476317814</v>
      </c>
      <c r="Y112" s="247">
        <v>0</v>
      </c>
      <c r="Z112" s="248">
        <v>0</v>
      </c>
    </row>
    <row r="113" spans="1:26" hidden="1">
      <c r="A113" s="15">
        <f t="shared" si="10"/>
        <v>107</v>
      </c>
      <c r="B113" s="16">
        <f>B112+1</f>
        <v>18</v>
      </c>
      <c r="C113" s="16" t="s">
        <v>16</v>
      </c>
      <c r="D113" s="170" t="s">
        <v>15</v>
      </c>
      <c r="E113" s="171">
        <f>E112</f>
        <v>2007</v>
      </c>
      <c r="F113" s="172" t="s">
        <v>11</v>
      </c>
      <c r="H113" s="15">
        <f t="shared" si="9"/>
        <v>1</v>
      </c>
      <c r="I113" s="17" t="s">
        <v>92</v>
      </c>
      <c r="K113" s="173">
        <v>16400</v>
      </c>
      <c r="L113" s="174">
        <v>0</v>
      </c>
      <c r="M113" s="174">
        <v>0</v>
      </c>
      <c r="N113" s="175">
        <v>16400</v>
      </c>
      <c r="O113" s="174">
        <v>0</v>
      </c>
      <c r="P113" s="174">
        <v>0</v>
      </c>
      <c r="Q113" s="176">
        <v>100</v>
      </c>
      <c r="R113" s="177">
        <v>1</v>
      </c>
      <c r="T113" s="173">
        <v>2.0461695439205237E-3</v>
      </c>
      <c r="U113" s="204">
        <v>33.55718052029659</v>
      </c>
      <c r="V113" s="174">
        <v>0</v>
      </c>
      <c r="W113" s="174">
        <v>0</v>
      </c>
      <c r="X113" s="205">
        <v>33.55718052029659</v>
      </c>
      <c r="Y113" s="206">
        <v>0</v>
      </c>
      <c r="Z113" s="207">
        <v>0</v>
      </c>
    </row>
    <row r="114" spans="1:26" hidden="1">
      <c r="A114" s="57">
        <f t="shared" si="10"/>
        <v>108</v>
      </c>
      <c r="B114" s="58">
        <f>B113</f>
        <v>18</v>
      </c>
      <c r="C114" s="58" t="str">
        <f>C113</f>
        <v>Electricity Resources Demand Response</v>
      </c>
      <c r="D114" s="58" t="str">
        <f>D113</f>
        <v>Business, Industrial</v>
      </c>
      <c r="E114" s="58">
        <f>E113</f>
        <v>2007</v>
      </c>
      <c r="F114" s="59" t="str">
        <f>F113</f>
        <v>Final</v>
      </c>
      <c r="H114" s="57">
        <f t="shared" si="9"/>
        <v>2</v>
      </c>
      <c r="I114" s="59" t="s">
        <v>93</v>
      </c>
      <c r="K114" s="162">
        <v>10000</v>
      </c>
      <c r="L114" s="163">
        <v>0</v>
      </c>
      <c r="M114" s="163">
        <v>0</v>
      </c>
      <c r="N114" s="164">
        <v>10000</v>
      </c>
      <c r="O114" s="163">
        <v>0</v>
      </c>
      <c r="P114" s="163">
        <v>0</v>
      </c>
      <c r="Q114" s="165">
        <v>100</v>
      </c>
      <c r="R114" s="166">
        <v>1</v>
      </c>
      <c r="T114" s="162">
        <v>2.0461695439205237E-3</v>
      </c>
      <c r="U114" s="167">
        <v>20.461695439205236</v>
      </c>
      <c r="V114" s="163">
        <v>0</v>
      </c>
      <c r="W114" s="163">
        <v>0</v>
      </c>
      <c r="X114" s="167">
        <v>20.461695439205236</v>
      </c>
      <c r="Y114" s="163">
        <v>0</v>
      </c>
      <c r="Z114" s="169">
        <v>0</v>
      </c>
    </row>
    <row r="115" spans="1:26" hidden="1">
      <c r="A115" s="15">
        <f t="shared" si="10"/>
        <v>109</v>
      </c>
      <c r="B115" s="16">
        <f>B113+1</f>
        <v>19</v>
      </c>
      <c r="C115" s="16" t="s">
        <v>29</v>
      </c>
      <c r="D115" s="170" t="s">
        <v>30</v>
      </c>
      <c r="E115" s="171">
        <f>E113</f>
        <v>2007</v>
      </c>
      <c r="F115" s="172" t="s">
        <v>11</v>
      </c>
      <c r="H115" s="15">
        <f t="shared" si="9"/>
        <v>1</v>
      </c>
      <c r="I115" s="17" t="s">
        <v>170</v>
      </c>
      <c r="K115" s="249" t="s">
        <v>91</v>
      </c>
      <c r="L115" s="250" t="s">
        <v>91</v>
      </c>
      <c r="M115" s="250" t="s">
        <v>91</v>
      </c>
      <c r="N115" s="251" t="s">
        <v>91</v>
      </c>
      <c r="O115" s="250" t="s">
        <v>91</v>
      </c>
      <c r="P115" s="250" t="s">
        <v>91</v>
      </c>
      <c r="Q115" s="176">
        <v>100</v>
      </c>
      <c r="R115" s="177">
        <v>20</v>
      </c>
      <c r="T115" s="173">
        <v>0</v>
      </c>
      <c r="U115" s="204">
        <v>0</v>
      </c>
      <c r="V115" s="174">
        <v>0</v>
      </c>
      <c r="W115" s="174">
        <v>0</v>
      </c>
      <c r="X115" s="205">
        <v>0</v>
      </c>
      <c r="Y115" s="206">
        <v>0</v>
      </c>
      <c r="Z115" s="207">
        <v>0</v>
      </c>
    </row>
    <row r="116" spans="1:26" hidden="1">
      <c r="A116" s="23">
        <f t="shared" si="10"/>
        <v>110</v>
      </c>
      <c r="B116" s="24">
        <f t="shared" ref="B116:F118" si="14">B115</f>
        <v>19</v>
      </c>
      <c r="C116" s="24" t="str">
        <f t="shared" si="14"/>
        <v>Renewable Energy Standard Offer</v>
      </c>
      <c r="D116" s="24" t="str">
        <f t="shared" si="14"/>
        <v>Consumer, Business, Industrial</v>
      </c>
      <c r="E116" s="24">
        <f t="shared" si="14"/>
        <v>2007</v>
      </c>
      <c r="F116" s="25" t="str">
        <f t="shared" si="14"/>
        <v>Final</v>
      </c>
      <c r="H116" s="23">
        <f t="shared" si="9"/>
        <v>2</v>
      </c>
      <c r="I116" s="25" t="s">
        <v>171</v>
      </c>
      <c r="K116" s="252" t="s">
        <v>91</v>
      </c>
      <c r="L116" s="253" t="s">
        <v>91</v>
      </c>
      <c r="M116" s="253" t="s">
        <v>91</v>
      </c>
      <c r="N116" s="254" t="s">
        <v>91</v>
      </c>
      <c r="O116" s="253" t="s">
        <v>91</v>
      </c>
      <c r="P116" s="253" t="s">
        <v>91</v>
      </c>
      <c r="Q116" s="187">
        <v>100</v>
      </c>
      <c r="R116" s="188">
        <v>20</v>
      </c>
      <c r="T116" s="184">
        <v>0</v>
      </c>
      <c r="U116" s="189">
        <v>0</v>
      </c>
      <c r="V116" s="185">
        <v>0</v>
      </c>
      <c r="W116" s="185">
        <v>0</v>
      </c>
      <c r="X116" s="189">
        <v>0</v>
      </c>
      <c r="Y116" s="185">
        <v>0</v>
      </c>
      <c r="Z116" s="190">
        <v>0</v>
      </c>
    </row>
    <row r="117" spans="1:26" hidden="1">
      <c r="A117" s="30">
        <f t="shared" si="10"/>
        <v>111</v>
      </c>
      <c r="B117" s="31">
        <f t="shared" si="14"/>
        <v>19</v>
      </c>
      <c r="C117" s="31" t="str">
        <f t="shared" si="14"/>
        <v>Renewable Energy Standard Offer</v>
      </c>
      <c r="D117" s="31" t="str">
        <f t="shared" si="14"/>
        <v>Consumer, Business, Industrial</v>
      </c>
      <c r="E117" s="31">
        <f t="shared" si="14"/>
        <v>2007</v>
      </c>
      <c r="F117" s="32" t="str">
        <f t="shared" si="14"/>
        <v>Final</v>
      </c>
      <c r="H117" s="30">
        <f t="shared" si="9"/>
        <v>3</v>
      </c>
      <c r="I117" s="32" t="s">
        <v>172</v>
      </c>
      <c r="K117" s="258" t="s">
        <v>91</v>
      </c>
      <c r="L117" s="259" t="s">
        <v>91</v>
      </c>
      <c r="M117" s="259" t="s">
        <v>91</v>
      </c>
      <c r="N117" s="260" t="s">
        <v>91</v>
      </c>
      <c r="O117" s="259" t="s">
        <v>91</v>
      </c>
      <c r="P117" s="259" t="s">
        <v>91</v>
      </c>
      <c r="Q117" s="194">
        <v>100</v>
      </c>
      <c r="R117" s="195">
        <v>20</v>
      </c>
      <c r="T117" s="191">
        <v>0</v>
      </c>
      <c r="U117" s="196">
        <v>0</v>
      </c>
      <c r="V117" s="192">
        <v>0</v>
      </c>
      <c r="W117" s="192">
        <v>0</v>
      </c>
      <c r="X117" s="197">
        <v>0</v>
      </c>
      <c r="Y117" s="198">
        <v>0</v>
      </c>
      <c r="Z117" s="199">
        <v>0</v>
      </c>
    </row>
    <row r="118" spans="1:26" hidden="1">
      <c r="A118" s="57">
        <f t="shared" si="10"/>
        <v>112</v>
      </c>
      <c r="B118" s="58">
        <f t="shared" si="14"/>
        <v>19</v>
      </c>
      <c r="C118" s="58" t="str">
        <f t="shared" si="14"/>
        <v>Renewable Energy Standard Offer</v>
      </c>
      <c r="D118" s="58" t="str">
        <f t="shared" si="14"/>
        <v>Consumer, Business, Industrial</v>
      </c>
      <c r="E118" s="58">
        <f t="shared" si="14"/>
        <v>2007</v>
      </c>
      <c r="F118" s="59" t="str">
        <f t="shared" si="14"/>
        <v>Final</v>
      </c>
      <c r="H118" s="57">
        <f t="shared" si="9"/>
        <v>4</v>
      </c>
      <c r="I118" s="59" t="s">
        <v>173</v>
      </c>
      <c r="K118" s="242" t="s">
        <v>91</v>
      </c>
      <c r="L118" s="243" t="s">
        <v>91</v>
      </c>
      <c r="M118" s="243" t="s">
        <v>91</v>
      </c>
      <c r="N118" s="244" t="s">
        <v>91</v>
      </c>
      <c r="O118" s="243" t="s">
        <v>91</v>
      </c>
      <c r="P118" s="243" t="s">
        <v>91</v>
      </c>
      <c r="Q118" s="165">
        <v>100</v>
      </c>
      <c r="R118" s="166">
        <v>20</v>
      </c>
      <c r="T118" s="162">
        <v>0</v>
      </c>
      <c r="U118" s="167">
        <v>0</v>
      </c>
      <c r="V118" s="163">
        <v>0</v>
      </c>
      <c r="W118" s="163">
        <v>0</v>
      </c>
      <c r="X118" s="167">
        <v>0</v>
      </c>
      <c r="Y118" s="163">
        <v>0</v>
      </c>
      <c r="Z118" s="169">
        <v>0</v>
      </c>
    </row>
    <row r="119" spans="1:26" hidden="1">
      <c r="A119" s="15">
        <f t="shared" si="10"/>
        <v>113</v>
      </c>
      <c r="B119" s="16">
        <f>B115+1</f>
        <v>20</v>
      </c>
      <c r="C119" s="16" t="s">
        <v>17</v>
      </c>
      <c r="D119" s="170" t="s">
        <v>10</v>
      </c>
      <c r="E119" s="171">
        <f>E115+1</f>
        <v>2008</v>
      </c>
      <c r="F119" s="172" t="s">
        <v>11</v>
      </c>
      <c r="H119" s="15">
        <f t="shared" si="9"/>
        <v>1</v>
      </c>
      <c r="I119" s="17" t="s">
        <v>94</v>
      </c>
      <c r="K119" s="173">
        <v>7.9386949999999998E-2</v>
      </c>
      <c r="L119" s="174">
        <v>775</v>
      </c>
      <c r="M119" s="174">
        <v>6975</v>
      </c>
      <c r="N119" s="175">
        <v>4.3662822500000004E-2</v>
      </c>
      <c r="O119" s="174">
        <v>426.25</v>
      </c>
      <c r="P119" s="174">
        <v>3836.25</v>
      </c>
      <c r="Q119" s="176">
        <v>55</v>
      </c>
      <c r="R119" s="177">
        <v>9</v>
      </c>
      <c r="T119" s="173">
        <v>1.5718550923634507</v>
      </c>
      <c r="U119" s="204">
        <v>0.12478478162470263</v>
      </c>
      <c r="V119" s="174">
        <v>1218.1876965816743</v>
      </c>
      <c r="W119" s="174">
        <v>10963.689269235068</v>
      </c>
      <c r="X119" s="205">
        <v>6.8631629893586454E-2</v>
      </c>
      <c r="Y119" s="206">
        <v>670.00323311992088</v>
      </c>
      <c r="Z119" s="207">
        <v>6030.0290980792879</v>
      </c>
    </row>
    <row r="120" spans="1:26" hidden="1">
      <c r="A120" s="23">
        <f t="shared" si="10"/>
        <v>114</v>
      </c>
      <c r="B120" s="24">
        <f t="shared" ref="B120:F127" si="15">B119</f>
        <v>20</v>
      </c>
      <c r="C120" s="24" t="str">
        <f t="shared" si="15"/>
        <v>Great Refrigerator Roundup</v>
      </c>
      <c r="D120" s="24" t="str">
        <f t="shared" si="15"/>
        <v>Consumer</v>
      </c>
      <c r="E120" s="24">
        <f t="shared" si="15"/>
        <v>2008</v>
      </c>
      <c r="F120" s="25" t="str">
        <f t="shared" si="15"/>
        <v>Final</v>
      </c>
      <c r="H120" s="23">
        <f t="shared" si="9"/>
        <v>2</v>
      </c>
      <c r="I120" s="25" t="s">
        <v>95</v>
      </c>
      <c r="K120" s="184">
        <v>8.4635893000000004E-2</v>
      </c>
      <c r="L120" s="185">
        <v>740</v>
      </c>
      <c r="M120" s="185">
        <v>5920</v>
      </c>
      <c r="N120" s="186">
        <v>4.401066436E-2</v>
      </c>
      <c r="O120" s="185">
        <v>384.8</v>
      </c>
      <c r="P120" s="185">
        <v>3078.4</v>
      </c>
      <c r="Q120" s="187">
        <v>52</v>
      </c>
      <c r="R120" s="188">
        <v>8</v>
      </c>
      <c r="T120" s="184">
        <v>43.891346992153444</v>
      </c>
      <c r="U120" s="189">
        <v>3.7147833476537708</v>
      </c>
      <c r="V120" s="185">
        <v>32479.596774193549</v>
      </c>
      <c r="W120" s="185">
        <v>259836.77419354839</v>
      </c>
      <c r="X120" s="189">
        <v>1.9316873407799608</v>
      </c>
      <c r="Y120" s="185">
        <v>16889.390322580646</v>
      </c>
      <c r="Z120" s="190">
        <v>135115.12258064517</v>
      </c>
    </row>
    <row r="121" spans="1:26" hidden="1">
      <c r="A121" s="30">
        <f t="shared" si="10"/>
        <v>115</v>
      </c>
      <c r="B121" s="31">
        <f t="shared" si="15"/>
        <v>20</v>
      </c>
      <c r="C121" s="31" t="str">
        <f t="shared" si="15"/>
        <v>Great Refrigerator Roundup</v>
      </c>
      <c r="D121" s="31" t="str">
        <f t="shared" si="15"/>
        <v>Consumer</v>
      </c>
      <c r="E121" s="31">
        <f t="shared" si="15"/>
        <v>2008</v>
      </c>
      <c r="F121" s="32" t="str">
        <f t="shared" si="15"/>
        <v>Final</v>
      </c>
      <c r="H121" s="30">
        <f t="shared" si="9"/>
        <v>3</v>
      </c>
      <c r="I121" s="32" t="s">
        <v>96</v>
      </c>
      <c r="K121" s="191">
        <v>7.9386949999999998E-2</v>
      </c>
      <c r="L121" s="192">
        <v>775</v>
      </c>
      <c r="M121" s="192">
        <v>6975</v>
      </c>
      <c r="N121" s="193">
        <v>4.3662822500000004E-2</v>
      </c>
      <c r="O121" s="192">
        <v>426.25</v>
      </c>
      <c r="P121" s="192">
        <v>3836.25</v>
      </c>
      <c r="Q121" s="194">
        <v>55</v>
      </c>
      <c r="R121" s="195">
        <v>9</v>
      </c>
      <c r="T121" s="191">
        <v>14.66969488927562</v>
      </c>
      <c r="U121" s="196">
        <v>1.1645823346901791</v>
      </c>
      <c r="V121" s="192">
        <v>11369.013539188605</v>
      </c>
      <c r="W121" s="192">
        <v>102321.12185269743</v>
      </c>
      <c r="X121" s="197">
        <v>0.6405202840795986</v>
      </c>
      <c r="Y121" s="198">
        <v>6252.9574465537335</v>
      </c>
      <c r="Z121" s="199">
        <v>56276.617018983598</v>
      </c>
    </row>
    <row r="122" spans="1:26" hidden="1">
      <c r="A122" s="23">
        <f t="shared" si="10"/>
        <v>116</v>
      </c>
      <c r="B122" s="24">
        <f t="shared" si="15"/>
        <v>20</v>
      </c>
      <c r="C122" s="24" t="str">
        <f t="shared" si="15"/>
        <v>Great Refrigerator Roundup</v>
      </c>
      <c r="D122" s="24" t="str">
        <f t="shared" si="15"/>
        <v>Consumer</v>
      </c>
      <c r="E122" s="24">
        <f t="shared" si="15"/>
        <v>2008</v>
      </c>
      <c r="F122" s="25" t="str">
        <f t="shared" si="15"/>
        <v>Final</v>
      </c>
      <c r="H122" s="23">
        <f t="shared" si="9"/>
        <v>4</v>
      </c>
      <c r="I122" s="25" t="s">
        <v>97</v>
      </c>
      <c r="K122" s="184">
        <v>7.9386949999999998E-2</v>
      </c>
      <c r="L122" s="185">
        <v>775</v>
      </c>
      <c r="M122" s="185">
        <v>6975</v>
      </c>
      <c r="N122" s="186">
        <v>4.3662822500000004E-2</v>
      </c>
      <c r="O122" s="185">
        <v>426.25</v>
      </c>
      <c r="P122" s="185">
        <v>3836.25</v>
      </c>
      <c r="Q122" s="187">
        <v>55</v>
      </c>
      <c r="R122" s="188">
        <v>9</v>
      </c>
      <c r="T122" s="184">
        <v>28.482014273625726</v>
      </c>
      <c r="U122" s="189">
        <v>2.2611002430396119</v>
      </c>
      <c r="V122" s="185">
        <v>22073.561062059936</v>
      </c>
      <c r="W122" s="185">
        <v>198662.04955853947</v>
      </c>
      <c r="X122" s="189">
        <v>1.2436051336717866</v>
      </c>
      <c r="Y122" s="185">
        <v>12140.458584132966</v>
      </c>
      <c r="Z122" s="190">
        <v>109264.1272571967</v>
      </c>
    </row>
    <row r="123" spans="1:26" hidden="1">
      <c r="A123" s="30">
        <f t="shared" si="10"/>
        <v>117</v>
      </c>
      <c r="B123" s="31">
        <f t="shared" si="15"/>
        <v>20</v>
      </c>
      <c r="C123" s="31" t="str">
        <f t="shared" si="15"/>
        <v>Great Refrigerator Roundup</v>
      </c>
      <c r="D123" s="31" t="str">
        <f t="shared" si="15"/>
        <v>Consumer</v>
      </c>
      <c r="E123" s="31">
        <f t="shared" si="15"/>
        <v>2008</v>
      </c>
      <c r="F123" s="32" t="str">
        <f t="shared" si="15"/>
        <v>Final</v>
      </c>
      <c r="H123" s="30">
        <f t="shared" si="9"/>
        <v>5</v>
      </c>
      <c r="I123" s="32" t="s">
        <v>98</v>
      </c>
      <c r="K123" s="191">
        <v>8.4635893000000004E-2</v>
      </c>
      <c r="L123" s="192">
        <v>740</v>
      </c>
      <c r="M123" s="192">
        <v>5920</v>
      </c>
      <c r="N123" s="193">
        <v>4.401066436E-2</v>
      </c>
      <c r="O123" s="192">
        <v>384.8</v>
      </c>
      <c r="P123" s="192">
        <v>3078.4</v>
      </c>
      <c r="Q123" s="194">
        <v>52</v>
      </c>
      <c r="R123" s="195">
        <v>8</v>
      </c>
      <c r="T123" s="191">
        <v>0.50539450741063652</v>
      </c>
      <c r="U123" s="196">
        <v>4.2774515451994344E-2</v>
      </c>
      <c r="V123" s="192">
        <v>373.99193548387103</v>
      </c>
      <c r="W123" s="192">
        <v>2991.9354838709687</v>
      </c>
      <c r="X123" s="197">
        <v>2.2242748035037056E-2</v>
      </c>
      <c r="Y123" s="198">
        <v>194.47580645161293</v>
      </c>
      <c r="Z123" s="199">
        <v>1555.8064516129034</v>
      </c>
    </row>
    <row r="124" spans="1:26" hidden="1">
      <c r="A124" s="23">
        <f t="shared" si="10"/>
        <v>118</v>
      </c>
      <c r="B124" s="24">
        <f t="shared" si="15"/>
        <v>20</v>
      </c>
      <c r="C124" s="24" t="str">
        <f t="shared" si="15"/>
        <v>Great Refrigerator Roundup</v>
      </c>
      <c r="D124" s="24" t="str">
        <f t="shared" si="15"/>
        <v>Consumer</v>
      </c>
      <c r="E124" s="24">
        <f t="shared" si="15"/>
        <v>2008</v>
      </c>
      <c r="F124" s="25" t="str">
        <f t="shared" si="15"/>
        <v>Final</v>
      </c>
      <c r="H124" s="23">
        <f t="shared" si="9"/>
        <v>6</v>
      </c>
      <c r="I124" s="25" t="s">
        <v>99</v>
      </c>
      <c r="K124" s="184">
        <v>7.9386949999999998E-2</v>
      </c>
      <c r="L124" s="185">
        <v>775</v>
      </c>
      <c r="M124" s="185">
        <v>6975</v>
      </c>
      <c r="N124" s="186">
        <v>4.3662822500000004E-2</v>
      </c>
      <c r="O124" s="185">
        <v>426.25</v>
      </c>
      <c r="P124" s="185">
        <v>3836.25</v>
      </c>
      <c r="Q124" s="187">
        <v>55</v>
      </c>
      <c r="R124" s="188">
        <v>9</v>
      </c>
      <c r="T124" s="184">
        <v>0.85451758657576682</v>
      </c>
      <c r="U124" s="189">
        <v>6.7837544919611067E-2</v>
      </c>
      <c r="V124" s="185">
        <v>662.25112959621924</v>
      </c>
      <c r="W124" s="185">
        <v>5960.2601663659743</v>
      </c>
      <c r="X124" s="189">
        <v>3.7310649705786091E-2</v>
      </c>
      <c r="Y124" s="185">
        <v>364.23812127792058</v>
      </c>
      <c r="Z124" s="190">
        <v>3278.1430915012852</v>
      </c>
    </row>
    <row r="125" spans="1:26" hidden="1">
      <c r="A125" s="30">
        <f t="shared" si="10"/>
        <v>119</v>
      </c>
      <c r="B125" s="31">
        <f t="shared" si="15"/>
        <v>20</v>
      </c>
      <c r="C125" s="31" t="str">
        <f t="shared" si="15"/>
        <v>Great Refrigerator Roundup</v>
      </c>
      <c r="D125" s="31" t="str">
        <f t="shared" si="15"/>
        <v>Consumer</v>
      </c>
      <c r="E125" s="31">
        <f t="shared" si="15"/>
        <v>2008</v>
      </c>
      <c r="F125" s="32" t="str">
        <f t="shared" si="15"/>
        <v>Final</v>
      </c>
      <c r="H125" s="30">
        <f t="shared" si="9"/>
        <v>7</v>
      </c>
      <c r="I125" s="32" t="s">
        <v>100</v>
      </c>
      <c r="K125" s="191">
        <v>7.9386949999999998E-2</v>
      </c>
      <c r="L125" s="192">
        <v>775</v>
      </c>
      <c r="M125" s="192">
        <v>6975</v>
      </c>
      <c r="N125" s="193">
        <v>4.3662822500000004E-2</v>
      </c>
      <c r="O125" s="192">
        <v>426.25</v>
      </c>
      <c r="P125" s="192">
        <v>3836.25</v>
      </c>
      <c r="Q125" s="194">
        <v>55</v>
      </c>
      <c r="R125" s="195">
        <v>9</v>
      </c>
      <c r="T125" s="191">
        <v>133.42191815815943</v>
      </c>
      <c r="U125" s="196">
        <v>10.591959145725895</v>
      </c>
      <c r="V125" s="192">
        <v>103401.98657257356</v>
      </c>
      <c r="W125" s="192">
        <v>930617.87915316201</v>
      </c>
      <c r="X125" s="197">
        <v>5.8255775301492427</v>
      </c>
      <c r="Y125" s="198">
        <v>56871.092614915455</v>
      </c>
      <c r="Z125" s="199">
        <v>511839.83353423909</v>
      </c>
    </row>
    <row r="126" spans="1:26" hidden="1">
      <c r="A126" s="23">
        <f t="shared" si="10"/>
        <v>120</v>
      </c>
      <c r="B126" s="24">
        <f t="shared" si="15"/>
        <v>20</v>
      </c>
      <c r="C126" s="24" t="str">
        <f t="shared" si="15"/>
        <v>Great Refrigerator Roundup</v>
      </c>
      <c r="D126" s="24" t="str">
        <f t="shared" si="15"/>
        <v>Consumer</v>
      </c>
      <c r="E126" s="24">
        <f t="shared" si="15"/>
        <v>2008</v>
      </c>
      <c r="F126" s="25" t="str">
        <f t="shared" si="15"/>
        <v>Final</v>
      </c>
      <c r="H126" s="23">
        <f t="shared" si="9"/>
        <v>8</v>
      </c>
      <c r="I126" s="25" t="s">
        <v>101</v>
      </c>
      <c r="K126" s="184">
        <v>8.4635893000000004E-2</v>
      </c>
      <c r="L126" s="185">
        <v>740</v>
      </c>
      <c r="M126" s="185">
        <v>5920</v>
      </c>
      <c r="N126" s="186">
        <v>4.401066436E-2</v>
      </c>
      <c r="O126" s="185">
        <v>384.8</v>
      </c>
      <c r="P126" s="185">
        <v>3078.4</v>
      </c>
      <c r="Q126" s="187">
        <v>52</v>
      </c>
      <c r="R126" s="188">
        <v>8</v>
      </c>
      <c r="T126" s="184">
        <v>8.6032585004359206</v>
      </c>
      <c r="U126" s="189">
        <v>0.72814446589423509</v>
      </c>
      <c r="V126" s="185">
        <v>6366.4112903225814</v>
      </c>
      <c r="W126" s="185">
        <v>50931.290322580659</v>
      </c>
      <c r="X126" s="189">
        <v>0.37863512226500223</v>
      </c>
      <c r="Y126" s="185">
        <v>3310.5338709677421</v>
      </c>
      <c r="Z126" s="190">
        <v>26484.270967741937</v>
      </c>
    </row>
    <row r="127" spans="1:26" hidden="1">
      <c r="A127" s="37">
        <f t="shared" si="10"/>
        <v>121</v>
      </c>
      <c r="B127" s="38">
        <f t="shared" si="15"/>
        <v>20</v>
      </c>
      <c r="C127" s="38" t="str">
        <f t="shared" si="15"/>
        <v>Great Refrigerator Roundup</v>
      </c>
      <c r="D127" s="38" t="str">
        <f t="shared" si="15"/>
        <v>Consumer</v>
      </c>
      <c r="E127" s="38">
        <f t="shared" si="15"/>
        <v>2008</v>
      </c>
      <c r="F127" s="39" t="str">
        <f t="shared" si="15"/>
        <v>Final</v>
      </c>
      <c r="H127" s="37">
        <f t="shared" si="9"/>
        <v>9</v>
      </c>
      <c r="I127" s="39" t="s">
        <v>102</v>
      </c>
      <c r="K127" s="229">
        <v>0.19900000000000001</v>
      </c>
      <c r="L127" s="230">
        <v>197</v>
      </c>
      <c r="M127" s="230">
        <v>886.5</v>
      </c>
      <c r="N127" s="231">
        <v>7.1640000000000009E-2</v>
      </c>
      <c r="O127" s="230">
        <v>70.92</v>
      </c>
      <c r="P127" s="230">
        <v>319.14</v>
      </c>
      <c r="Q127" s="211">
        <v>36</v>
      </c>
      <c r="R127" s="212">
        <v>4.5</v>
      </c>
      <c r="T127" s="229">
        <v>3</v>
      </c>
      <c r="U127" s="232">
        <v>0.59699999999999998</v>
      </c>
      <c r="V127" s="230">
        <v>591</v>
      </c>
      <c r="W127" s="230">
        <v>2659.5</v>
      </c>
      <c r="X127" s="233">
        <v>0.21492000000000003</v>
      </c>
      <c r="Y127" s="234">
        <v>212.76</v>
      </c>
      <c r="Z127" s="235">
        <v>957.42</v>
      </c>
    </row>
    <row r="128" spans="1:26" hidden="1">
      <c r="A128" s="49">
        <f t="shared" si="10"/>
        <v>122</v>
      </c>
      <c r="B128" s="50">
        <f>B119+1</f>
        <v>21</v>
      </c>
      <c r="C128" s="50" t="s">
        <v>31</v>
      </c>
      <c r="D128" s="219" t="s">
        <v>10</v>
      </c>
      <c r="E128" s="220">
        <f>E119</f>
        <v>2008</v>
      </c>
      <c r="F128" s="221" t="s">
        <v>11</v>
      </c>
      <c r="H128" s="49">
        <f t="shared" si="9"/>
        <v>1</v>
      </c>
      <c r="I128" s="51" t="s">
        <v>174</v>
      </c>
      <c r="K128" s="222">
        <v>0.16977191012806261</v>
      </c>
      <c r="L128" s="223">
        <v>155.25539980767175</v>
      </c>
      <c r="M128" s="223">
        <v>2794.5971965380913</v>
      </c>
      <c r="N128" s="224">
        <v>9.7109532593251821E-2</v>
      </c>
      <c r="O128" s="223">
        <v>88.806088689988243</v>
      </c>
      <c r="P128" s="223">
        <v>1598.5095964197885</v>
      </c>
      <c r="Q128" s="225">
        <v>57.2</v>
      </c>
      <c r="R128" s="226">
        <v>18</v>
      </c>
      <c r="T128" s="222">
        <v>9.4588717441067036</v>
      </c>
      <c r="U128" s="227">
        <v>1.6058507236533541</v>
      </c>
      <c r="V128" s="223">
        <v>1468.5409143607758</v>
      </c>
      <c r="W128" s="223">
        <v>26433.736458493964</v>
      </c>
      <c r="X128" s="227">
        <v>0.91854661392971859</v>
      </c>
      <c r="Y128" s="223">
        <v>840.00540301436376</v>
      </c>
      <c r="Z128" s="228">
        <v>15120.097254258548</v>
      </c>
    </row>
    <row r="129" spans="1:26" hidden="1">
      <c r="A129" s="30">
        <f t="shared" si="10"/>
        <v>123</v>
      </c>
      <c r="B129" s="31">
        <f t="shared" ref="B129:F137" si="16">B128</f>
        <v>21</v>
      </c>
      <c r="C129" s="31" t="str">
        <f t="shared" si="16"/>
        <v>Cool Savings Rebate</v>
      </c>
      <c r="D129" s="31" t="str">
        <f t="shared" si="16"/>
        <v>Consumer</v>
      </c>
      <c r="E129" s="31">
        <f t="shared" si="16"/>
        <v>2008</v>
      </c>
      <c r="F129" s="32" t="str">
        <f t="shared" si="16"/>
        <v>Final</v>
      </c>
      <c r="H129" s="30">
        <f t="shared" si="9"/>
        <v>2</v>
      </c>
      <c r="I129" s="32" t="s">
        <v>175</v>
      </c>
      <c r="K129" s="191">
        <v>0.16977191012806261</v>
      </c>
      <c r="L129" s="192">
        <v>155.25539980767175</v>
      </c>
      <c r="M129" s="192">
        <v>2794.5971965380913</v>
      </c>
      <c r="N129" s="193">
        <v>9.7109532593251821E-2</v>
      </c>
      <c r="O129" s="192">
        <v>88.806088689988243</v>
      </c>
      <c r="P129" s="192">
        <v>1598.5095964197885</v>
      </c>
      <c r="Q129" s="194">
        <v>57.2</v>
      </c>
      <c r="R129" s="195">
        <v>18</v>
      </c>
      <c r="T129" s="191">
        <v>0</v>
      </c>
      <c r="U129" s="196">
        <v>0</v>
      </c>
      <c r="V129" s="192">
        <v>0</v>
      </c>
      <c r="W129" s="192">
        <v>0</v>
      </c>
      <c r="X129" s="197">
        <v>0</v>
      </c>
      <c r="Y129" s="198">
        <v>0</v>
      </c>
      <c r="Z129" s="199">
        <v>0</v>
      </c>
    </row>
    <row r="130" spans="1:26" hidden="1">
      <c r="A130" s="23">
        <f t="shared" si="10"/>
        <v>124</v>
      </c>
      <c r="B130" s="24">
        <f t="shared" si="16"/>
        <v>21</v>
      </c>
      <c r="C130" s="24" t="str">
        <f t="shared" si="16"/>
        <v>Cool Savings Rebate</v>
      </c>
      <c r="D130" s="24" t="str">
        <f t="shared" si="16"/>
        <v>Consumer</v>
      </c>
      <c r="E130" s="24">
        <f t="shared" si="16"/>
        <v>2008</v>
      </c>
      <c r="F130" s="25" t="str">
        <f t="shared" si="16"/>
        <v>Final</v>
      </c>
      <c r="H130" s="23">
        <f t="shared" si="9"/>
        <v>3</v>
      </c>
      <c r="I130" s="25" t="s">
        <v>176</v>
      </c>
      <c r="K130" s="184">
        <v>0.49614240851453612</v>
      </c>
      <c r="L130" s="185">
        <v>836.69630027030826</v>
      </c>
      <c r="M130" s="185">
        <v>12550.444504054623</v>
      </c>
      <c r="N130" s="186">
        <v>0.29322016343209084</v>
      </c>
      <c r="O130" s="185">
        <v>494.48751345975222</v>
      </c>
      <c r="P130" s="185">
        <v>7417.3127018962823</v>
      </c>
      <c r="Q130" s="187">
        <v>59.1</v>
      </c>
      <c r="R130" s="188">
        <v>15</v>
      </c>
      <c r="T130" s="184">
        <v>19.691440932496864</v>
      </c>
      <c r="U130" s="189">
        <v>9.7697589313707169</v>
      </c>
      <c r="V130" s="185">
        <v>16475.755775211434</v>
      </c>
      <c r="W130" s="185">
        <v>247136.33662817153</v>
      </c>
      <c r="X130" s="189">
        <v>5.7739275284400939</v>
      </c>
      <c r="Y130" s="185">
        <v>9737.1716631499603</v>
      </c>
      <c r="Z130" s="190">
        <v>146057.57494724941</v>
      </c>
    </row>
    <row r="131" spans="1:26" hidden="1">
      <c r="A131" s="30">
        <f t="shared" si="10"/>
        <v>125</v>
      </c>
      <c r="B131" s="31">
        <f t="shared" si="16"/>
        <v>21</v>
      </c>
      <c r="C131" s="31" t="str">
        <f t="shared" si="16"/>
        <v>Cool Savings Rebate</v>
      </c>
      <c r="D131" s="31" t="str">
        <f t="shared" si="16"/>
        <v>Consumer</v>
      </c>
      <c r="E131" s="31">
        <f t="shared" si="16"/>
        <v>2008</v>
      </c>
      <c r="F131" s="32" t="str">
        <f t="shared" si="16"/>
        <v>Final</v>
      </c>
      <c r="H131" s="30">
        <f t="shared" si="9"/>
        <v>4</v>
      </c>
      <c r="I131" s="32" t="s">
        <v>177</v>
      </c>
      <c r="K131" s="191">
        <v>0.49614240851453612</v>
      </c>
      <c r="L131" s="192">
        <v>836.69630027030826</v>
      </c>
      <c r="M131" s="192">
        <v>12550.444504054623</v>
      </c>
      <c r="N131" s="193">
        <v>0.29322016343209084</v>
      </c>
      <c r="O131" s="192">
        <v>494.48751345975222</v>
      </c>
      <c r="P131" s="192">
        <v>7417.3127018962823</v>
      </c>
      <c r="Q131" s="194">
        <v>59.1</v>
      </c>
      <c r="R131" s="195">
        <v>15</v>
      </c>
      <c r="T131" s="191">
        <v>0</v>
      </c>
      <c r="U131" s="196">
        <v>0</v>
      </c>
      <c r="V131" s="192">
        <v>0</v>
      </c>
      <c r="W131" s="192">
        <v>0</v>
      </c>
      <c r="X131" s="197">
        <v>0</v>
      </c>
      <c r="Y131" s="198">
        <v>0</v>
      </c>
      <c r="Z131" s="199">
        <v>0</v>
      </c>
    </row>
    <row r="132" spans="1:26" hidden="1">
      <c r="A132" s="23">
        <f t="shared" si="10"/>
        <v>126</v>
      </c>
      <c r="B132" s="24">
        <f t="shared" si="16"/>
        <v>21</v>
      </c>
      <c r="C132" s="24" t="str">
        <f t="shared" si="16"/>
        <v>Cool Savings Rebate</v>
      </c>
      <c r="D132" s="24" t="str">
        <f t="shared" si="16"/>
        <v>Consumer</v>
      </c>
      <c r="E132" s="24">
        <f t="shared" si="16"/>
        <v>2008</v>
      </c>
      <c r="F132" s="25" t="str">
        <f t="shared" si="16"/>
        <v>Final</v>
      </c>
      <c r="H132" s="23">
        <f t="shared" si="9"/>
        <v>5</v>
      </c>
      <c r="I132" s="25" t="s">
        <v>178</v>
      </c>
      <c r="K132" s="184">
        <v>2.7696949702093167E-2</v>
      </c>
      <c r="L132" s="185">
        <v>53.707079081811976</v>
      </c>
      <c r="M132" s="185">
        <v>805.60618622717959</v>
      </c>
      <c r="N132" s="186">
        <v>7.606136327188825E-3</v>
      </c>
      <c r="O132" s="185">
        <v>14.749038057447205</v>
      </c>
      <c r="P132" s="185">
        <v>221.23557086170808</v>
      </c>
      <c r="Q132" s="187">
        <v>27.462</v>
      </c>
      <c r="R132" s="188">
        <v>15</v>
      </c>
      <c r="T132" s="184">
        <v>15.328880614865966</v>
      </c>
      <c r="U132" s="189">
        <v>0.4245632353793336</v>
      </c>
      <c r="V132" s="185">
        <v>823.26940341826094</v>
      </c>
      <c r="W132" s="185">
        <v>12349.041051273909</v>
      </c>
      <c r="X132" s="189">
        <v>0.11659355569987259</v>
      </c>
      <c r="Y132" s="185">
        <v>226.08624356672283</v>
      </c>
      <c r="Z132" s="190">
        <v>3391.2936535008412</v>
      </c>
    </row>
    <row r="133" spans="1:26" hidden="1">
      <c r="A133" s="30">
        <f t="shared" si="10"/>
        <v>127</v>
      </c>
      <c r="B133" s="31">
        <f t="shared" si="16"/>
        <v>21</v>
      </c>
      <c r="C133" s="31" t="str">
        <f t="shared" si="16"/>
        <v>Cool Savings Rebate</v>
      </c>
      <c r="D133" s="31" t="str">
        <f t="shared" si="16"/>
        <v>Consumer</v>
      </c>
      <c r="E133" s="31">
        <f t="shared" si="16"/>
        <v>2008</v>
      </c>
      <c r="F133" s="32" t="str">
        <f t="shared" si="16"/>
        <v>Final</v>
      </c>
      <c r="H133" s="30">
        <f t="shared" si="9"/>
        <v>6</v>
      </c>
      <c r="I133" s="32" t="s">
        <v>179</v>
      </c>
      <c r="K133" s="191">
        <v>0.25694127499814612</v>
      </c>
      <c r="L133" s="192">
        <v>234.97126436781627</v>
      </c>
      <c r="M133" s="192">
        <v>1174.8563218390814</v>
      </c>
      <c r="N133" s="193">
        <v>4.0371897834083709E-2</v>
      </c>
      <c r="O133" s="192">
        <v>36.919859913793132</v>
      </c>
      <c r="P133" s="192">
        <v>184.59929956896565</v>
      </c>
      <c r="Q133" s="194">
        <v>15.7125</v>
      </c>
      <c r="R133" s="195">
        <v>5</v>
      </c>
      <c r="T133" s="191">
        <v>0</v>
      </c>
      <c r="U133" s="196">
        <v>0</v>
      </c>
      <c r="V133" s="192">
        <v>0</v>
      </c>
      <c r="W133" s="192">
        <v>0</v>
      </c>
      <c r="X133" s="197">
        <v>0</v>
      </c>
      <c r="Y133" s="198">
        <v>0</v>
      </c>
      <c r="Z133" s="199">
        <v>0</v>
      </c>
    </row>
    <row r="134" spans="1:26" hidden="1">
      <c r="A134" s="23">
        <f t="shared" si="10"/>
        <v>128</v>
      </c>
      <c r="B134" s="24">
        <f t="shared" si="16"/>
        <v>21</v>
      </c>
      <c r="C134" s="24" t="str">
        <f t="shared" si="16"/>
        <v>Cool Savings Rebate</v>
      </c>
      <c r="D134" s="24" t="str">
        <f t="shared" si="16"/>
        <v>Consumer</v>
      </c>
      <c r="E134" s="24">
        <f t="shared" si="16"/>
        <v>2008</v>
      </c>
      <c r="F134" s="25" t="str">
        <f t="shared" si="16"/>
        <v>Final</v>
      </c>
      <c r="H134" s="23">
        <f t="shared" si="9"/>
        <v>7</v>
      </c>
      <c r="I134" s="25" t="s">
        <v>180</v>
      </c>
      <c r="K134" s="184">
        <v>0.13696688492345646</v>
      </c>
      <c r="L134" s="185">
        <v>125.25539980767175</v>
      </c>
      <c r="M134" s="185">
        <v>2254.5971965380913</v>
      </c>
      <c r="N134" s="186">
        <v>7.8345058176217106E-2</v>
      </c>
      <c r="O134" s="185">
        <v>71.646088689988247</v>
      </c>
      <c r="P134" s="185">
        <v>1289.6295964197882</v>
      </c>
      <c r="Q134" s="187">
        <v>57.2</v>
      </c>
      <c r="R134" s="188">
        <v>18</v>
      </c>
      <c r="T134" s="184">
        <v>46.760339288881354</v>
      </c>
      <c r="U134" s="189">
        <v>6.4046180103619923</v>
      </c>
      <c r="V134" s="185">
        <v>5856.9849927712157</v>
      </c>
      <c r="W134" s="185">
        <v>105425.72986988189</v>
      </c>
      <c r="X134" s="189">
        <v>3.6634415019270601</v>
      </c>
      <c r="Y134" s="185">
        <v>3350.1954158651351</v>
      </c>
      <c r="Z134" s="190">
        <v>60303.517485572433</v>
      </c>
    </row>
    <row r="135" spans="1:26" hidden="1">
      <c r="A135" s="30">
        <f t="shared" si="10"/>
        <v>129</v>
      </c>
      <c r="B135" s="31">
        <f t="shared" si="16"/>
        <v>21</v>
      </c>
      <c r="C135" s="31" t="str">
        <f t="shared" si="16"/>
        <v>Cool Savings Rebate</v>
      </c>
      <c r="D135" s="31" t="str">
        <f t="shared" si="16"/>
        <v>Consumer</v>
      </c>
      <c r="E135" s="31">
        <f t="shared" si="16"/>
        <v>2008</v>
      </c>
      <c r="F135" s="32" t="str">
        <f t="shared" si="16"/>
        <v>Final</v>
      </c>
      <c r="H135" s="30">
        <f t="shared" si="9"/>
        <v>8</v>
      </c>
      <c r="I135" s="32" t="s">
        <v>181</v>
      </c>
      <c r="K135" s="191">
        <v>0.13696688492345646</v>
      </c>
      <c r="L135" s="192">
        <v>125.25539980767175</v>
      </c>
      <c r="M135" s="192">
        <v>2254.5971965380913</v>
      </c>
      <c r="N135" s="193">
        <v>7.8345058176217106E-2</v>
      </c>
      <c r="O135" s="192">
        <v>71.646088689988247</v>
      </c>
      <c r="P135" s="192">
        <v>1289.6295964197882</v>
      </c>
      <c r="Q135" s="194">
        <v>57.2</v>
      </c>
      <c r="R135" s="195">
        <v>18</v>
      </c>
      <c r="T135" s="191">
        <v>0</v>
      </c>
      <c r="U135" s="196">
        <v>0</v>
      </c>
      <c r="V135" s="192">
        <v>0</v>
      </c>
      <c r="W135" s="192">
        <v>0</v>
      </c>
      <c r="X135" s="197">
        <v>0</v>
      </c>
      <c r="Y135" s="198">
        <v>0</v>
      </c>
      <c r="Z135" s="199">
        <v>0</v>
      </c>
    </row>
    <row r="136" spans="1:26" hidden="1">
      <c r="A136" s="23">
        <f t="shared" si="10"/>
        <v>130</v>
      </c>
      <c r="B136" s="24">
        <f t="shared" si="16"/>
        <v>21</v>
      </c>
      <c r="C136" s="24" t="str">
        <f t="shared" si="16"/>
        <v>Cool Savings Rebate</v>
      </c>
      <c r="D136" s="24" t="str">
        <f t="shared" si="16"/>
        <v>Consumer</v>
      </c>
      <c r="E136" s="24">
        <f t="shared" si="16"/>
        <v>2008</v>
      </c>
      <c r="F136" s="25" t="str">
        <f t="shared" si="16"/>
        <v>Final</v>
      </c>
      <c r="H136" s="23">
        <f t="shared" ref="H136:H199" si="17">IF($B136&lt;&gt;B135,1,H135+1)</f>
        <v>9</v>
      </c>
      <c r="I136" s="25" t="s">
        <v>182</v>
      </c>
      <c r="K136" s="184">
        <v>0.48529261680008257</v>
      </c>
      <c r="L136" s="185">
        <v>819.22228211107597</v>
      </c>
      <c r="M136" s="185">
        <v>14746.001077999368</v>
      </c>
      <c r="N136" s="186">
        <v>0.28680793652884878</v>
      </c>
      <c r="O136" s="185">
        <v>484.1603687276459</v>
      </c>
      <c r="P136" s="185">
        <v>8714.8866370976266</v>
      </c>
      <c r="Q136" s="187">
        <v>59.1</v>
      </c>
      <c r="R136" s="188">
        <v>18</v>
      </c>
      <c r="T136" s="184">
        <v>70.528408874817401</v>
      </c>
      <c r="U136" s="189">
        <v>34.226916101606299</v>
      </c>
      <c r="V136" s="185">
        <v>57778.444072090977</v>
      </c>
      <c r="W136" s="185">
        <v>1040011.9932976379</v>
      </c>
      <c r="X136" s="189">
        <v>20.228107416049326</v>
      </c>
      <c r="Y136" s="185">
        <v>34147.06044660577</v>
      </c>
      <c r="Z136" s="190">
        <v>614647.08803890401</v>
      </c>
    </row>
    <row r="137" spans="1:26" hidden="1">
      <c r="A137" s="37">
        <f t="shared" ref="A137:A200" si="18">A136+1</f>
        <v>131</v>
      </c>
      <c r="B137" s="38">
        <f t="shared" si="16"/>
        <v>21</v>
      </c>
      <c r="C137" s="38" t="str">
        <f t="shared" si="16"/>
        <v>Cool Savings Rebate</v>
      </c>
      <c r="D137" s="38" t="str">
        <f t="shared" si="16"/>
        <v>Consumer</v>
      </c>
      <c r="E137" s="38">
        <f t="shared" si="16"/>
        <v>2008</v>
      </c>
      <c r="F137" s="39" t="str">
        <f t="shared" si="16"/>
        <v>Final</v>
      </c>
      <c r="H137" s="37">
        <f t="shared" si="17"/>
        <v>10</v>
      </c>
      <c r="I137" s="39" t="s">
        <v>183</v>
      </c>
      <c r="K137" s="229">
        <v>2.7696949702093167E-2</v>
      </c>
      <c r="L137" s="230">
        <v>53.707079081811976</v>
      </c>
      <c r="M137" s="230">
        <v>966.72742347261556</v>
      </c>
      <c r="N137" s="231">
        <v>7.606136327188825E-3</v>
      </c>
      <c r="O137" s="230">
        <v>14.749038057447205</v>
      </c>
      <c r="P137" s="230">
        <v>265.48268503404967</v>
      </c>
      <c r="Q137" s="211">
        <v>27.462</v>
      </c>
      <c r="R137" s="212">
        <v>18</v>
      </c>
      <c r="T137" s="229">
        <v>59.930015351358435</v>
      </c>
      <c r="U137" s="232">
        <v>1.659878620832246</v>
      </c>
      <c r="V137" s="230">
        <v>3218.666073849613</v>
      </c>
      <c r="W137" s="230">
        <v>57935.989329293043</v>
      </c>
      <c r="X137" s="233">
        <v>0.45583586685295135</v>
      </c>
      <c r="Y137" s="234">
        <v>883.91007720058076</v>
      </c>
      <c r="Z137" s="235">
        <v>15910.381389610449</v>
      </c>
    </row>
    <row r="138" spans="1:26">
      <c r="A138" s="49">
        <f t="shared" si="18"/>
        <v>132</v>
      </c>
      <c r="B138" s="50">
        <f>B128+1</f>
        <v>22</v>
      </c>
      <c r="C138" s="50" t="s">
        <v>32</v>
      </c>
      <c r="D138" s="219" t="s">
        <v>10</v>
      </c>
      <c r="E138" s="220">
        <f>E128</f>
        <v>2008</v>
      </c>
      <c r="F138" s="221" t="s">
        <v>11</v>
      </c>
      <c r="H138" s="49">
        <f t="shared" si="17"/>
        <v>1</v>
      </c>
      <c r="I138" s="51" t="s">
        <v>184</v>
      </c>
      <c r="K138" s="222">
        <v>2.2000000000000006E-3</v>
      </c>
      <c r="L138" s="223">
        <v>52.96</v>
      </c>
      <c r="M138" s="223">
        <v>423.68</v>
      </c>
      <c r="N138" s="224">
        <v>1.1496233622029762E-3</v>
      </c>
      <c r="O138" s="223">
        <v>27.674569664667999</v>
      </c>
      <c r="P138" s="223">
        <v>221.39655731734399</v>
      </c>
      <c r="Q138" s="225">
        <v>52.255607372862535</v>
      </c>
      <c r="R138" s="226">
        <v>8</v>
      </c>
      <c r="T138" s="222">
        <v>1899.4261585966724</v>
      </c>
      <c r="U138" s="227">
        <v>4.1787375489126806</v>
      </c>
      <c r="V138" s="223">
        <v>100593.60935927977</v>
      </c>
      <c r="W138" s="223">
        <v>804748.87487423804</v>
      </c>
      <c r="X138" s="227">
        <v>2.1836246867021902</v>
      </c>
      <c r="Y138" s="223">
        <v>52565.801548976342</v>
      </c>
      <c r="Z138" s="228">
        <v>420526.41239181074</v>
      </c>
    </row>
    <row r="139" spans="1:26">
      <c r="A139" s="30">
        <f t="shared" si="18"/>
        <v>133</v>
      </c>
      <c r="B139" s="31">
        <f t="shared" ref="B139:F154" si="19">B138</f>
        <v>22</v>
      </c>
      <c r="C139" s="31" t="str">
        <f t="shared" si="19"/>
        <v>Every Kilowatt Counts Power Savings Event</v>
      </c>
      <c r="D139" s="31" t="str">
        <f t="shared" si="19"/>
        <v>Consumer</v>
      </c>
      <c r="E139" s="31">
        <f t="shared" si="19"/>
        <v>2008</v>
      </c>
      <c r="F139" s="32" t="str">
        <f t="shared" si="19"/>
        <v>Final</v>
      </c>
      <c r="H139" s="30">
        <f t="shared" si="17"/>
        <v>2</v>
      </c>
      <c r="I139" s="32" t="s">
        <v>185</v>
      </c>
      <c r="K139" s="191">
        <v>3.0822447177419098E-3</v>
      </c>
      <c r="L139" s="192">
        <v>97.795510737981829</v>
      </c>
      <c r="M139" s="192">
        <v>586.77306442789097</v>
      </c>
      <c r="N139" s="193">
        <v>1.1611195854507193E-3</v>
      </c>
      <c r="O139" s="192">
        <v>36.840774593075345</v>
      </c>
      <c r="P139" s="192">
        <v>221.04464755845206</v>
      </c>
      <c r="Q139" s="194">
        <v>37.671232876712324</v>
      </c>
      <c r="R139" s="195">
        <v>6</v>
      </c>
      <c r="T139" s="191">
        <v>206.87387033293805</v>
      </c>
      <c r="U139" s="196">
        <v>0.63763589407252308</v>
      </c>
      <c r="V139" s="192">
        <v>20231.335807552703</v>
      </c>
      <c r="W139" s="192">
        <v>121388.01484531623</v>
      </c>
      <c r="X139" s="197">
        <v>0.24020530256156689</v>
      </c>
      <c r="Y139" s="198">
        <v>7621.3936261328672</v>
      </c>
      <c r="Z139" s="199">
        <v>45728.361756797196</v>
      </c>
    </row>
    <row r="140" spans="1:26">
      <c r="A140" s="23">
        <f t="shared" si="18"/>
        <v>134</v>
      </c>
      <c r="B140" s="24">
        <f t="shared" si="19"/>
        <v>22</v>
      </c>
      <c r="C140" s="24" t="str">
        <f t="shared" si="19"/>
        <v>Every Kilowatt Counts Power Savings Event</v>
      </c>
      <c r="D140" s="24" t="str">
        <f t="shared" si="19"/>
        <v>Consumer</v>
      </c>
      <c r="E140" s="24">
        <f t="shared" si="19"/>
        <v>2008</v>
      </c>
      <c r="F140" s="25" t="str">
        <f t="shared" si="19"/>
        <v>Final</v>
      </c>
      <c r="H140" s="23">
        <f t="shared" si="17"/>
        <v>3</v>
      </c>
      <c r="I140" s="25" t="s">
        <v>186</v>
      </c>
      <c r="K140" s="184">
        <v>9.5741993852837377E-4</v>
      </c>
      <c r="L140" s="185">
        <v>30.377656692913391</v>
      </c>
      <c r="M140" s="185">
        <v>121.51062677165356</v>
      </c>
      <c r="N140" s="186">
        <v>3.692528688539181E-4</v>
      </c>
      <c r="O140" s="185">
        <v>11.715900652914252</v>
      </c>
      <c r="P140" s="185">
        <v>46.863602611657008</v>
      </c>
      <c r="Q140" s="187">
        <v>38.567493112947645</v>
      </c>
      <c r="R140" s="188">
        <v>4</v>
      </c>
      <c r="T140" s="184">
        <v>3208.8435351602302</v>
      </c>
      <c r="U140" s="189">
        <v>3.0722107801802774</v>
      </c>
      <c r="V140" s="185">
        <v>97477.147292372043</v>
      </c>
      <c r="W140" s="185">
        <v>389908.58916948817</v>
      </c>
      <c r="X140" s="189">
        <v>1.1848746810612634</v>
      </c>
      <c r="Y140" s="185">
        <v>37594.492068683416</v>
      </c>
      <c r="Z140" s="190">
        <v>150377.96827473366</v>
      </c>
    </row>
    <row r="141" spans="1:26">
      <c r="A141" s="30">
        <f t="shared" si="18"/>
        <v>135</v>
      </c>
      <c r="B141" s="31">
        <f t="shared" si="19"/>
        <v>22</v>
      </c>
      <c r="C141" s="31" t="str">
        <f t="shared" si="19"/>
        <v>Every Kilowatt Counts Power Savings Event</v>
      </c>
      <c r="D141" s="31" t="str">
        <f t="shared" si="19"/>
        <v>Consumer</v>
      </c>
      <c r="E141" s="31">
        <f t="shared" si="19"/>
        <v>2008</v>
      </c>
      <c r="F141" s="32" t="str">
        <f t="shared" si="19"/>
        <v>Final</v>
      </c>
      <c r="H141" s="30">
        <f t="shared" si="17"/>
        <v>4</v>
      </c>
      <c r="I141" s="32" t="s">
        <v>187</v>
      </c>
      <c r="K141" s="191">
        <v>2.7615159539954221E-3</v>
      </c>
      <c r="L141" s="192">
        <v>87.619215170533096</v>
      </c>
      <c r="M141" s="192">
        <v>613.33450619373161</v>
      </c>
      <c r="N141" s="193">
        <v>1.0346789187855115E-3</v>
      </c>
      <c r="O141" s="192">
        <v>32.828981011794127</v>
      </c>
      <c r="P141" s="192">
        <v>229.80286708255892</v>
      </c>
      <c r="Q141" s="194">
        <v>37.467787114845933</v>
      </c>
      <c r="R141" s="195">
        <v>7</v>
      </c>
      <c r="T141" s="191">
        <v>890.88845730799028</v>
      </c>
      <c r="U141" s="196">
        <v>2.460202688086385</v>
      </c>
      <c r="V141" s="192">
        <v>78058.947433813082</v>
      </c>
      <c r="W141" s="192">
        <v>546412.63203669153</v>
      </c>
      <c r="X141" s="197">
        <v>0.92178350576592361</v>
      </c>
      <c r="Y141" s="198">
        <v>29246.960248590574</v>
      </c>
      <c r="Z141" s="199">
        <v>204728.721740134</v>
      </c>
    </row>
    <row r="142" spans="1:26">
      <c r="A142" s="23">
        <f t="shared" si="18"/>
        <v>136</v>
      </c>
      <c r="B142" s="24">
        <f t="shared" si="19"/>
        <v>22</v>
      </c>
      <c r="C142" s="24" t="str">
        <f t="shared" si="19"/>
        <v>Every Kilowatt Counts Power Savings Event</v>
      </c>
      <c r="D142" s="24" t="str">
        <f t="shared" si="19"/>
        <v>Consumer</v>
      </c>
      <c r="E142" s="24">
        <f t="shared" si="19"/>
        <v>2008</v>
      </c>
      <c r="F142" s="25" t="str">
        <f t="shared" si="19"/>
        <v>Final</v>
      </c>
      <c r="H142" s="23">
        <f t="shared" si="17"/>
        <v>5</v>
      </c>
      <c r="I142" s="25" t="s">
        <v>188</v>
      </c>
      <c r="K142" s="184">
        <v>4.2068227685475457E-3</v>
      </c>
      <c r="L142" s="185">
        <v>133.47687121212124</v>
      </c>
      <c r="M142" s="185">
        <v>2135.6299393939398</v>
      </c>
      <c r="N142" s="186">
        <v>1.403998726202416E-3</v>
      </c>
      <c r="O142" s="185">
        <v>44.54700553596286</v>
      </c>
      <c r="P142" s="185">
        <v>712.75208857540576</v>
      </c>
      <c r="Q142" s="187">
        <v>33.374325552753504</v>
      </c>
      <c r="R142" s="188">
        <v>16</v>
      </c>
      <c r="T142" s="184">
        <v>1382.5823994348159</v>
      </c>
      <c r="U142" s="189">
        <v>5.8162791173354806</v>
      </c>
      <c r="V142" s="185">
        <v>184542.77286950647</v>
      </c>
      <c r="W142" s="185">
        <v>2952684.3659121026</v>
      </c>
      <c r="X142" s="189">
        <v>1.9411439276763613</v>
      </c>
      <c r="Y142" s="185">
        <v>61589.905801547553</v>
      </c>
      <c r="Z142" s="190">
        <v>985438.49282476108</v>
      </c>
    </row>
    <row r="143" spans="1:26">
      <c r="A143" s="30">
        <f t="shared" si="18"/>
        <v>137</v>
      </c>
      <c r="B143" s="31">
        <f t="shared" si="19"/>
        <v>22</v>
      </c>
      <c r="C143" s="31" t="str">
        <f t="shared" si="19"/>
        <v>Every Kilowatt Counts Power Savings Event</v>
      </c>
      <c r="D143" s="31" t="str">
        <f t="shared" si="19"/>
        <v>Consumer</v>
      </c>
      <c r="E143" s="31">
        <f t="shared" si="19"/>
        <v>2008</v>
      </c>
      <c r="F143" s="32" t="str">
        <f t="shared" si="19"/>
        <v>Final</v>
      </c>
      <c r="H143" s="30">
        <f t="shared" si="17"/>
        <v>6</v>
      </c>
      <c r="I143" s="32" t="s">
        <v>189</v>
      </c>
      <c r="K143" s="191">
        <v>1E-3</v>
      </c>
      <c r="L143" s="192">
        <v>37.200000000000003</v>
      </c>
      <c r="M143" s="192">
        <v>595.20000000000005</v>
      </c>
      <c r="N143" s="193">
        <v>3.2847349228611511E-4</v>
      </c>
      <c r="O143" s="192">
        <v>12.219213913043482</v>
      </c>
      <c r="P143" s="192">
        <v>195.50742260869572</v>
      </c>
      <c r="Q143" s="194">
        <v>32.847349228611506</v>
      </c>
      <c r="R143" s="195">
        <v>16</v>
      </c>
      <c r="T143" s="191">
        <v>251.54804254251624</v>
      </c>
      <c r="U143" s="196">
        <v>0.25154804254251628</v>
      </c>
      <c r="V143" s="192">
        <v>9357.5871825816048</v>
      </c>
      <c r="W143" s="192">
        <v>149721.39492130565</v>
      </c>
      <c r="X143" s="197">
        <v>8.2626864011676571E-2</v>
      </c>
      <c r="Y143" s="198">
        <v>3073.7193412343686</v>
      </c>
      <c r="Z143" s="199">
        <v>49179.509459749905</v>
      </c>
    </row>
    <row r="144" spans="1:26">
      <c r="A144" s="23">
        <f t="shared" si="18"/>
        <v>138</v>
      </c>
      <c r="B144" s="24">
        <f t="shared" si="19"/>
        <v>22</v>
      </c>
      <c r="C144" s="24" t="str">
        <f t="shared" si="19"/>
        <v>Every Kilowatt Counts Power Savings Event</v>
      </c>
      <c r="D144" s="24" t="str">
        <f t="shared" si="19"/>
        <v>Consumer</v>
      </c>
      <c r="E144" s="24">
        <f t="shared" si="19"/>
        <v>2008</v>
      </c>
      <c r="F144" s="25" t="str">
        <f t="shared" si="19"/>
        <v>Final</v>
      </c>
      <c r="H144" s="23">
        <f t="shared" si="17"/>
        <v>7</v>
      </c>
      <c r="I144" s="25" t="s">
        <v>190</v>
      </c>
      <c r="K144" s="184">
        <v>3.0000000000000005E-3</v>
      </c>
      <c r="L144" s="185">
        <v>102.23333333333333</v>
      </c>
      <c r="M144" s="185">
        <v>1022.3333333333334</v>
      </c>
      <c r="N144" s="186">
        <v>1.3609378897480667E-3</v>
      </c>
      <c r="O144" s="185">
        <v>46.377738976192447</v>
      </c>
      <c r="P144" s="185">
        <v>463.7773897619245</v>
      </c>
      <c r="Q144" s="187">
        <v>45.364596324935555</v>
      </c>
      <c r="R144" s="188">
        <v>10</v>
      </c>
      <c r="T144" s="184">
        <v>270.39163274048053</v>
      </c>
      <c r="U144" s="189">
        <v>0.81117489822144184</v>
      </c>
      <c r="V144" s="185">
        <v>27643.037920501796</v>
      </c>
      <c r="W144" s="185">
        <v>276430.37920501787</v>
      </c>
      <c r="X144" s="189">
        <v>0.36798621806736387</v>
      </c>
      <c r="Y144" s="185">
        <v>12540.152564584498</v>
      </c>
      <c r="Z144" s="190">
        <v>125401.52564584497</v>
      </c>
    </row>
    <row r="145" spans="1:26">
      <c r="A145" s="30">
        <f t="shared" si="18"/>
        <v>139</v>
      </c>
      <c r="B145" s="31">
        <f t="shared" si="19"/>
        <v>22</v>
      </c>
      <c r="C145" s="31" t="str">
        <f t="shared" si="19"/>
        <v>Every Kilowatt Counts Power Savings Event</v>
      </c>
      <c r="D145" s="31" t="str">
        <f t="shared" si="19"/>
        <v>Consumer</v>
      </c>
      <c r="E145" s="31">
        <f t="shared" si="19"/>
        <v>2008</v>
      </c>
      <c r="F145" s="32" t="str">
        <f t="shared" si="19"/>
        <v>Final</v>
      </c>
      <c r="H145" s="30">
        <f t="shared" si="17"/>
        <v>8</v>
      </c>
      <c r="I145" s="32" t="s">
        <v>191</v>
      </c>
      <c r="K145" s="191">
        <v>4.1560193685023158E-3</v>
      </c>
      <c r="L145" s="192">
        <v>53.303910447761197</v>
      </c>
      <c r="M145" s="192">
        <v>533.039104477612</v>
      </c>
      <c r="N145" s="193">
        <v>1.6931930760564987E-3</v>
      </c>
      <c r="O145" s="192">
        <v>21.716407960199003</v>
      </c>
      <c r="P145" s="192">
        <v>217.16407960199004</v>
      </c>
      <c r="Q145" s="194">
        <v>40.740740740740733</v>
      </c>
      <c r="R145" s="195">
        <v>10</v>
      </c>
      <c r="T145" s="191">
        <v>14.831923642549425</v>
      </c>
      <c r="U145" s="196">
        <v>6.1641761930582822E-2</v>
      </c>
      <c r="V145" s="192">
        <v>790.59952961048657</v>
      </c>
      <c r="W145" s="192">
        <v>7905.9952961048657</v>
      </c>
      <c r="X145" s="197">
        <v>2.5113310416163367E-2</v>
      </c>
      <c r="Y145" s="198">
        <v>322.09610465612411</v>
      </c>
      <c r="Z145" s="199">
        <v>3220.9610465612418</v>
      </c>
    </row>
    <row r="146" spans="1:26">
      <c r="A146" s="23">
        <f t="shared" si="18"/>
        <v>140</v>
      </c>
      <c r="B146" s="24">
        <f t="shared" si="19"/>
        <v>22</v>
      </c>
      <c r="C146" s="24" t="str">
        <f t="shared" si="19"/>
        <v>Every Kilowatt Counts Power Savings Event</v>
      </c>
      <c r="D146" s="24" t="str">
        <f t="shared" si="19"/>
        <v>Consumer</v>
      </c>
      <c r="E146" s="24">
        <f t="shared" si="19"/>
        <v>2008</v>
      </c>
      <c r="F146" s="25" t="str">
        <f t="shared" si="19"/>
        <v>Final</v>
      </c>
      <c r="H146" s="23">
        <f t="shared" si="17"/>
        <v>9</v>
      </c>
      <c r="I146" s="25" t="s">
        <v>192</v>
      </c>
      <c r="K146" s="184">
        <v>0</v>
      </c>
      <c r="L146" s="185">
        <v>0</v>
      </c>
      <c r="M146" s="185">
        <v>0</v>
      </c>
      <c r="N146" s="186">
        <v>0</v>
      </c>
      <c r="O146" s="185">
        <v>0</v>
      </c>
      <c r="P146" s="185">
        <v>0</v>
      </c>
      <c r="Q146" s="187">
        <v>0</v>
      </c>
      <c r="R146" s="188">
        <v>0</v>
      </c>
      <c r="T146" s="184">
        <v>0</v>
      </c>
      <c r="U146" s="189">
        <v>0</v>
      </c>
      <c r="V146" s="185">
        <v>0</v>
      </c>
      <c r="W146" s="185">
        <v>0</v>
      </c>
      <c r="X146" s="189">
        <v>0</v>
      </c>
      <c r="Y146" s="185">
        <v>0</v>
      </c>
      <c r="Z146" s="190">
        <v>0</v>
      </c>
    </row>
    <row r="147" spans="1:26">
      <c r="A147" s="30">
        <f t="shared" si="18"/>
        <v>141</v>
      </c>
      <c r="B147" s="31">
        <f t="shared" si="19"/>
        <v>22</v>
      </c>
      <c r="C147" s="31" t="str">
        <f t="shared" si="19"/>
        <v>Every Kilowatt Counts Power Savings Event</v>
      </c>
      <c r="D147" s="31" t="str">
        <f t="shared" si="19"/>
        <v>Consumer</v>
      </c>
      <c r="E147" s="31">
        <f t="shared" si="19"/>
        <v>2008</v>
      </c>
      <c r="F147" s="32" t="str">
        <f t="shared" si="19"/>
        <v>Final</v>
      </c>
      <c r="H147" s="30">
        <f t="shared" si="17"/>
        <v>10</v>
      </c>
      <c r="I147" s="32" t="s">
        <v>193</v>
      </c>
      <c r="K147" s="191">
        <v>1.7281138951367622E-2</v>
      </c>
      <c r="L147" s="192">
        <v>301.20090777954067</v>
      </c>
      <c r="M147" s="192">
        <v>3012.0090777954065</v>
      </c>
      <c r="N147" s="193">
        <v>5.7491508402210669E-3</v>
      </c>
      <c r="O147" s="192">
        <v>100.20459050235532</v>
      </c>
      <c r="P147" s="192">
        <v>1002.0459050235529</v>
      </c>
      <c r="Q147" s="194">
        <v>33.268356075373617</v>
      </c>
      <c r="R147" s="195">
        <v>10</v>
      </c>
      <c r="T147" s="191">
        <v>31.293918473573715</v>
      </c>
      <c r="U147" s="196">
        <v>0.54079455347459748</v>
      </c>
      <c r="V147" s="192">
        <v>9425.756652219341</v>
      </c>
      <c r="W147" s="192">
        <v>94257.566522193389</v>
      </c>
      <c r="X147" s="197">
        <v>0.17991345768615588</v>
      </c>
      <c r="Y147" s="198">
        <v>3135.7942858585461</v>
      </c>
      <c r="Z147" s="199">
        <v>31357.942858585455</v>
      </c>
    </row>
    <row r="148" spans="1:26">
      <c r="A148" s="23">
        <f t="shared" si="18"/>
        <v>142</v>
      </c>
      <c r="B148" s="24">
        <f t="shared" si="19"/>
        <v>22</v>
      </c>
      <c r="C148" s="24" t="str">
        <f t="shared" si="19"/>
        <v>Every Kilowatt Counts Power Savings Event</v>
      </c>
      <c r="D148" s="24" t="str">
        <f t="shared" si="19"/>
        <v>Consumer</v>
      </c>
      <c r="E148" s="24">
        <f t="shared" si="19"/>
        <v>2008</v>
      </c>
      <c r="F148" s="25" t="str">
        <f t="shared" si="19"/>
        <v>Final</v>
      </c>
      <c r="H148" s="23">
        <f t="shared" si="17"/>
        <v>11</v>
      </c>
      <c r="I148" s="25" t="s">
        <v>194</v>
      </c>
      <c r="K148" s="184">
        <v>0</v>
      </c>
      <c r="L148" s="185">
        <v>63.658120980035164</v>
      </c>
      <c r="M148" s="185">
        <v>954.87181470052747</v>
      </c>
      <c r="N148" s="186">
        <v>0</v>
      </c>
      <c r="O148" s="185">
        <v>29.608428362807057</v>
      </c>
      <c r="P148" s="185">
        <v>444.12642544210581</v>
      </c>
      <c r="Q148" s="187">
        <v>46.511627906976749</v>
      </c>
      <c r="R148" s="188">
        <v>15</v>
      </c>
      <c r="T148" s="184">
        <v>87.240292569665499</v>
      </c>
      <c r="U148" s="189">
        <v>0</v>
      </c>
      <c r="V148" s="185">
        <v>5553.5530987334296</v>
      </c>
      <c r="W148" s="185">
        <v>83303.296481001453</v>
      </c>
      <c r="X148" s="189">
        <v>0</v>
      </c>
      <c r="Y148" s="185">
        <v>2583.0479528992696</v>
      </c>
      <c r="Z148" s="190">
        <v>38745.719293489048</v>
      </c>
    </row>
    <row r="149" spans="1:26">
      <c r="A149" s="30">
        <f t="shared" si="18"/>
        <v>143</v>
      </c>
      <c r="B149" s="31">
        <f t="shared" si="19"/>
        <v>22</v>
      </c>
      <c r="C149" s="31" t="str">
        <f t="shared" si="19"/>
        <v>Every Kilowatt Counts Power Savings Event</v>
      </c>
      <c r="D149" s="31" t="str">
        <f t="shared" si="19"/>
        <v>Consumer</v>
      </c>
      <c r="E149" s="31">
        <f t="shared" si="19"/>
        <v>2008</v>
      </c>
      <c r="F149" s="32" t="str">
        <f t="shared" si="19"/>
        <v>Final</v>
      </c>
      <c r="H149" s="30">
        <f t="shared" si="17"/>
        <v>12</v>
      </c>
      <c r="I149" s="32" t="s">
        <v>195</v>
      </c>
      <c r="K149" s="191">
        <v>2.1000000000000001E-2</v>
      </c>
      <c r="L149" s="192">
        <v>37.700000000000003</v>
      </c>
      <c r="M149" s="192">
        <v>37.700000000000003</v>
      </c>
      <c r="N149" s="193">
        <v>7.3684210526315796E-3</v>
      </c>
      <c r="O149" s="192">
        <v>13.228070175438599</v>
      </c>
      <c r="P149" s="192">
        <v>13.228070175438599</v>
      </c>
      <c r="Q149" s="194">
        <v>35.087719298245617</v>
      </c>
      <c r="R149" s="195">
        <v>1</v>
      </c>
      <c r="T149" s="191">
        <v>82.106538835874446</v>
      </c>
      <c r="U149" s="196">
        <v>1.7242373155533635</v>
      </c>
      <c r="V149" s="192">
        <v>3095.4165141124668</v>
      </c>
      <c r="W149" s="192">
        <v>3095.4165141124668</v>
      </c>
      <c r="X149" s="197">
        <v>0.60499554931696964</v>
      </c>
      <c r="Y149" s="198">
        <v>1086.1110575833218</v>
      </c>
      <c r="Z149" s="199">
        <v>1086.1110575833218</v>
      </c>
    </row>
    <row r="150" spans="1:26">
      <c r="A150" s="23">
        <f t="shared" si="18"/>
        <v>144</v>
      </c>
      <c r="B150" s="24">
        <f t="shared" si="19"/>
        <v>22</v>
      </c>
      <c r="C150" s="24" t="str">
        <f t="shared" si="19"/>
        <v>Every Kilowatt Counts Power Savings Event</v>
      </c>
      <c r="D150" s="24" t="str">
        <f t="shared" si="19"/>
        <v>Consumer</v>
      </c>
      <c r="E150" s="24">
        <f t="shared" si="19"/>
        <v>2008</v>
      </c>
      <c r="F150" s="25" t="str">
        <f t="shared" si="19"/>
        <v>Final</v>
      </c>
      <c r="H150" s="23">
        <f t="shared" si="17"/>
        <v>13</v>
      </c>
      <c r="I150" s="25" t="s">
        <v>196</v>
      </c>
      <c r="K150" s="184">
        <v>0</v>
      </c>
      <c r="L150" s="185">
        <v>0</v>
      </c>
      <c r="M150" s="185">
        <v>0</v>
      </c>
      <c r="N150" s="186">
        <v>0</v>
      </c>
      <c r="O150" s="185">
        <v>0</v>
      </c>
      <c r="P150" s="185">
        <v>0</v>
      </c>
      <c r="Q150" s="187">
        <v>0</v>
      </c>
      <c r="R150" s="188">
        <v>0</v>
      </c>
      <c r="T150" s="184">
        <v>59.658496906590557</v>
      </c>
      <c r="U150" s="189">
        <v>0</v>
      </c>
      <c r="V150" s="185">
        <v>0</v>
      </c>
      <c r="W150" s="185">
        <v>0</v>
      </c>
      <c r="X150" s="189">
        <v>0</v>
      </c>
      <c r="Y150" s="185">
        <v>0</v>
      </c>
      <c r="Z150" s="190">
        <v>0</v>
      </c>
    </row>
    <row r="151" spans="1:26">
      <c r="A151" s="30">
        <f t="shared" si="18"/>
        <v>145</v>
      </c>
      <c r="B151" s="31">
        <f t="shared" si="19"/>
        <v>22</v>
      </c>
      <c r="C151" s="31" t="str">
        <f t="shared" si="19"/>
        <v>Every Kilowatt Counts Power Savings Event</v>
      </c>
      <c r="D151" s="31" t="str">
        <f t="shared" si="19"/>
        <v>Consumer</v>
      </c>
      <c r="E151" s="31">
        <f t="shared" si="19"/>
        <v>2008</v>
      </c>
      <c r="F151" s="32" t="str">
        <f t="shared" si="19"/>
        <v>Final</v>
      </c>
      <c r="H151" s="30">
        <f t="shared" si="17"/>
        <v>14</v>
      </c>
      <c r="I151" s="32" t="s">
        <v>197</v>
      </c>
      <c r="K151" s="191">
        <v>0</v>
      </c>
      <c r="L151" s="192">
        <v>0</v>
      </c>
      <c r="M151" s="192">
        <v>0</v>
      </c>
      <c r="N151" s="193">
        <v>0</v>
      </c>
      <c r="O151" s="192">
        <v>0</v>
      </c>
      <c r="P151" s="192">
        <v>0</v>
      </c>
      <c r="Q151" s="194">
        <v>0</v>
      </c>
      <c r="R151" s="195">
        <v>0</v>
      </c>
      <c r="T151" s="191">
        <v>962.1790430479773</v>
      </c>
      <c r="U151" s="196">
        <v>0</v>
      </c>
      <c r="V151" s="192">
        <v>0</v>
      </c>
      <c r="W151" s="192">
        <v>0</v>
      </c>
      <c r="X151" s="197">
        <v>0</v>
      </c>
      <c r="Y151" s="198">
        <v>0</v>
      </c>
      <c r="Z151" s="199">
        <v>0</v>
      </c>
    </row>
    <row r="152" spans="1:26">
      <c r="A152" s="23">
        <f t="shared" si="18"/>
        <v>146</v>
      </c>
      <c r="B152" s="24">
        <f t="shared" si="19"/>
        <v>22</v>
      </c>
      <c r="C152" s="24" t="str">
        <f t="shared" si="19"/>
        <v>Every Kilowatt Counts Power Savings Event</v>
      </c>
      <c r="D152" s="24" t="str">
        <f t="shared" si="19"/>
        <v>Consumer</v>
      </c>
      <c r="E152" s="24">
        <f t="shared" si="19"/>
        <v>2008</v>
      </c>
      <c r="F152" s="25" t="str">
        <f t="shared" si="19"/>
        <v>Final</v>
      </c>
      <c r="H152" s="23">
        <f t="shared" si="17"/>
        <v>15</v>
      </c>
      <c r="I152" s="25" t="s">
        <v>198</v>
      </c>
      <c r="K152" s="184">
        <v>0</v>
      </c>
      <c r="L152" s="185">
        <v>0</v>
      </c>
      <c r="M152" s="185">
        <v>0</v>
      </c>
      <c r="N152" s="186">
        <v>0</v>
      </c>
      <c r="O152" s="185">
        <v>0</v>
      </c>
      <c r="P152" s="185">
        <v>0</v>
      </c>
      <c r="Q152" s="187">
        <v>0</v>
      </c>
      <c r="R152" s="188">
        <v>0</v>
      </c>
      <c r="T152" s="184">
        <v>29.494814200323017</v>
      </c>
      <c r="U152" s="189">
        <v>0</v>
      </c>
      <c r="V152" s="185">
        <v>0</v>
      </c>
      <c r="W152" s="185">
        <v>0</v>
      </c>
      <c r="X152" s="189">
        <v>0</v>
      </c>
      <c r="Y152" s="185">
        <v>0</v>
      </c>
      <c r="Z152" s="190">
        <v>0</v>
      </c>
    </row>
    <row r="153" spans="1:26">
      <c r="A153" s="30">
        <f t="shared" si="18"/>
        <v>147</v>
      </c>
      <c r="B153" s="31">
        <f t="shared" si="19"/>
        <v>22</v>
      </c>
      <c r="C153" s="31" t="str">
        <f t="shared" si="19"/>
        <v>Every Kilowatt Counts Power Savings Event</v>
      </c>
      <c r="D153" s="31" t="str">
        <f t="shared" si="19"/>
        <v>Consumer</v>
      </c>
      <c r="E153" s="31">
        <f t="shared" si="19"/>
        <v>2008</v>
      </c>
      <c r="F153" s="32" t="str">
        <f t="shared" si="19"/>
        <v>Final</v>
      </c>
      <c r="H153" s="30">
        <f t="shared" si="17"/>
        <v>16</v>
      </c>
      <c r="I153" s="32" t="s">
        <v>199</v>
      </c>
      <c r="K153" s="191">
        <v>3.0000000000000001E-3</v>
      </c>
      <c r="L153" s="192">
        <v>38</v>
      </c>
      <c r="M153" s="192">
        <v>228</v>
      </c>
      <c r="N153" s="193">
        <v>1.4046977281478626E-3</v>
      </c>
      <c r="O153" s="192">
        <v>17.792837889872928</v>
      </c>
      <c r="P153" s="192">
        <v>106.75702733923755</v>
      </c>
      <c r="Q153" s="194">
        <v>46.823257604928756</v>
      </c>
      <c r="R153" s="195">
        <v>6</v>
      </c>
      <c r="T153" s="191">
        <v>1771.8773118006866</v>
      </c>
      <c r="U153" s="196">
        <v>5.3156319354020596</v>
      </c>
      <c r="V153" s="192">
        <v>67331.33784842609</v>
      </c>
      <c r="W153" s="192">
        <v>403988.02709055651</v>
      </c>
      <c r="X153" s="197">
        <v>2.4889520344431664</v>
      </c>
      <c r="Y153" s="198">
        <v>31526.72576961344</v>
      </c>
      <c r="Z153" s="199">
        <v>189160.35461768063</v>
      </c>
    </row>
    <row r="154" spans="1:26">
      <c r="A154" s="23">
        <f t="shared" si="18"/>
        <v>148</v>
      </c>
      <c r="B154" s="24">
        <f t="shared" si="19"/>
        <v>22</v>
      </c>
      <c r="C154" s="24" t="str">
        <f t="shared" si="19"/>
        <v>Every Kilowatt Counts Power Savings Event</v>
      </c>
      <c r="D154" s="24" t="str">
        <f t="shared" si="19"/>
        <v>Consumer</v>
      </c>
      <c r="E154" s="24">
        <f t="shared" si="19"/>
        <v>2008</v>
      </c>
      <c r="F154" s="25" t="str">
        <f t="shared" si="19"/>
        <v>Final</v>
      </c>
      <c r="H154" s="23">
        <f t="shared" si="17"/>
        <v>17</v>
      </c>
      <c r="I154" s="25" t="s">
        <v>200</v>
      </c>
      <c r="K154" s="184">
        <v>0</v>
      </c>
      <c r="L154" s="185">
        <v>0</v>
      </c>
      <c r="M154" s="185">
        <v>0</v>
      </c>
      <c r="N154" s="186">
        <v>0</v>
      </c>
      <c r="O154" s="185">
        <v>0</v>
      </c>
      <c r="P154" s="185">
        <v>0</v>
      </c>
      <c r="Q154" s="187">
        <v>0</v>
      </c>
      <c r="R154" s="188">
        <v>0</v>
      </c>
      <c r="T154" s="184">
        <v>231.78981480362219</v>
      </c>
      <c r="U154" s="189">
        <v>0</v>
      </c>
      <c r="V154" s="185">
        <v>0</v>
      </c>
      <c r="W154" s="185">
        <v>0</v>
      </c>
      <c r="X154" s="189">
        <v>0</v>
      </c>
      <c r="Y154" s="185">
        <v>0</v>
      </c>
      <c r="Z154" s="190">
        <v>0</v>
      </c>
    </row>
    <row r="155" spans="1:26">
      <c r="A155" s="30">
        <f t="shared" si="18"/>
        <v>149</v>
      </c>
      <c r="B155" s="31">
        <f t="shared" ref="B155:F159" si="20">B154</f>
        <v>22</v>
      </c>
      <c r="C155" s="31" t="str">
        <f t="shared" si="20"/>
        <v>Every Kilowatt Counts Power Savings Event</v>
      </c>
      <c r="D155" s="31" t="str">
        <f t="shared" si="20"/>
        <v>Consumer</v>
      </c>
      <c r="E155" s="31">
        <f t="shared" si="20"/>
        <v>2008</v>
      </c>
      <c r="F155" s="32" t="str">
        <f t="shared" si="20"/>
        <v>Final</v>
      </c>
      <c r="H155" s="30">
        <f t="shared" si="17"/>
        <v>18</v>
      </c>
      <c r="I155" s="32" t="s">
        <v>201</v>
      </c>
      <c r="K155" s="191">
        <v>0.28999999999999998</v>
      </c>
      <c r="L155" s="192">
        <v>499.8</v>
      </c>
      <c r="M155" s="192">
        <v>5997.6</v>
      </c>
      <c r="N155" s="193">
        <v>0.10149999999999998</v>
      </c>
      <c r="O155" s="192">
        <v>174.93</v>
      </c>
      <c r="P155" s="192">
        <v>2099.16</v>
      </c>
      <c r="Q155" s="194">
        <v>35</v>
      </c>
      <c r="R155" s="195">
        <v>12</v>
      </c>
      <c r="T155" s="191">
        <v>0.5529413800177958</v>
      </c>
      <c r="U155" s="196">
        <v>0.16035300020516077</v>
      </c>
      <c r="V155" s="192">
        <v>276.36010173289429</v>
      </c>
      <c r="W155" s="192">
        <v>3316.3212207947313</v>
      </c>
      <c r="X155" s="197">
        <v>5.6123550071806257E-2</v>
      </c>
      <c r="Y155" s="198">
        <v>96.726035606513022</v>
      </c>
      <c r="Z155" s="199">
        <v>1160.7124272781564</v>
      </c>
    </row>
    <row r="156" spans="1:26">
      <c r="A156" s="23">
        <f t="shared" si="18"/>
        <v>150</v>
      </c>
      <c r="B156" s="24">
        <f t="shared" si="20"/>
        <v>22</v>
      </c>
      <c r="C156" s="24" t="str">
        <f t="shared" si="20"/>
        <v>Every Kilowatt Counts Power Savings Event</v>
      </c>
      <c r="D156" s="24" t="str">
        <f t="shared" si="20"/>
        <v>Consumer</v>
      </c>
      <c r="E156" s="24">
        <f t="shared" si="20"/>
        <v>2008</v>
      </c>
      <c r="F156" s="25" t="str">
        <f t="shared" si="20"/>
        <v>Final</v>
      </c>
      <c r="H156" s="23">
        <f t="shared" si="17"/>
        <v>19</v>
      </c>
      <c r="I156" s="25" t="s">
        <v>202</v>
      </c>
      <c r="K156" s="184">
        <v>0.14199999999999999</v>
      </c>
      <c r="L156" s="185">
        <v>140.69999999999999</v>
      </c>
      <c r="M156" s="185">
        <v>1266.3</v>
      </c>
      <c r="N156" s="186">
        <v>5.9639999999999999E-2</v>
      </c>
      <c r="O156" s="185">
        <v>59.093999999999994</v>
      </c>
      <c r="P156" s="185">
        <v>531.846</v>
      </c>
      <c r="Q156" s="187">
        <v>42</v>
      </c>
      <c r="R156" s="188">
        <v>9</v>
      </c>
      <c r="T156" s="184">
        <v>0.62021941865113972</v>
      </c>
      <c r="U156" s="189">
        <v>8.8071157448461834E-2</v>
      </c>
      <c r="V156" s="185">
        <v>87.264872204215365</v>
      </c>
      <c r="W156" s="185">
        <v>785.38384983793844</v>
      </c>
      <c r="X156" s="189">
        <v>3.6989886128353973E-2</v>
      </c>
      <c r="Y156" s="185">
        <v>36.651246325770451</v>
      </c>
      <c r="Z156" s="190">
        <v>329.86121693193405</v>
      </c>
    </row>
    <row r="157" spans="1:26">
      <c r="A157" s="30">
        <f t="shared" si="18"/>
        <v>151</v>
      </c>
      <c r="B157" s="31">
        <f t="shared" si="20"/>
        <v>22</v>
      </c>
      <c r="C157" s="31" t="str">
        <f t="shared" si="20"/>
        <v>Every Kilowatt Counts Power Savings Event</v>
      </c>
      <c r="D157" s="31" t="str">
        <f t="shared" si="20"/>
        <v>Consumer</v>
      </c>
      <c r="E157" s="31">
        <f t="shared" si="20"/>
        <v>2008</v>
      </c>
      <c r="F157" s="32" t="str">
        <f t="shared" si="20"/>
        <v>Final</v>
      </c>
      <c r="H157" s="30">
        <f t="shared" si="17"/>
        <v>20</v>
      </c>
      <c r="I157" s="32" t="s">
        <v>203</v>
      </c>
      <c r="K157" s="191">
        <v>0.28999999999999998</v>
      </c>
      <c r="L157" s="192">
        <v>499.8</v>
      </c>
      <c r="M157" s="192">
        <v>5997.6</v>
      </c>
      <c r="N157" s="193">
        <v>0.12759999999999999</v>
      </c>
      <c r="O157" s="192">
        <v>219.91200000000001</v>
      </c>
      <c r="P157" s="192">
        <v>2638.9440000000004</v>
      </c>
      <c r="Q157" s="194">
        <v>44</v>
      </c>
      <c r="R157" s="195">
        <v>12</v>
      </c>
      <c r="T157" s="191">
        <v>16.602958471484918</v>
      </c>
      <c r="U157" s="196">
        <v>4.8148579567306253</v>
      </c>
      <c r="V157" s="192">
        <v>8298.1586440481624</v>
      </c>
      <c r="W157" s="192">
        <v>99577.903728577949</v>
      </c>
      <c r="X157" s="197">
        <v>2.1185375009614753</v>
      </c>
      <c r="Y157" s="198">
        <v>3651.1898033811913</v>
      </c>
      <c r="Z157" s="199">
        <v>43814.277640574292</v>
      </c>
    </row>
    <row r="158" spans="1:26">
      <c r="A158" s="23">
        <f t="shared" si="18"/>
        <v>152</v>
      </c>
      <c r="B158" s="24">
        <f t="shared" si="20"/>
        <v>22</v>
      </c>
      <c r="C158" s="24" t="str">
        <f t="shared" si="20"/>
        <v>Every Kilowatt Counts Power Savings Event</v>
      </c>
      <c r="D158" s="24" t="str">
        <f t="shared" si="20"/>
        <v>Consumer</v>
      </c>
      <c r="E158" s="24">
        <f t="shared" si="20"/>
        <v>2008</v>
      </c>
      <c r="F158" s="25" t="str">
        <f t="shared" si="20"/>
        <v>Final</v>
      </c>
      <c r="H158" s="23">
        <f t="shared" si="17"/>
        <v>21</v>
      </c>
      <c r="I158" s="25" t="s">
        <v>204</v>
      </c>
      <c r="K158" s="184">
        <v>0.14199999999999999</v>
      </c>
      <c r="L158" s="185">
        <v>140.69999999999999</v>
      </c>
      <c r="M158" s="185">
        <v>1266.3</v>
      </c>
      <c r="N158" s="186">
        <v>6.2479999999999994E-2</v>
      </c>
      <c r="O158" s="185">
        <v>61.907999999999994</v>
      </c>
      <c r="P158" s="185">
        <v>557.17200000000003</v>
      </c>
      <c r="Q158" s="187">
        <v>44</v>
      </c>
      <c r="R158" s="188">
        <v>9</v>
      </c>
      <c r="T158" s="184">
        <v>17.944314366737213</v>
      </c>
      <c r="U158" s="189">
        <v>2.5480926400766837</v>
      </c>
      <c r="V158" s="185">
        <v>2524.7650313999256</v>
      </c>
      <c r="W158" s="185">
        <v>22722.885282599331</v>
      </c>
      <c r="X158" s="189">
        <v>1.1211607616337411</v>
      </c>
      <c r="Y158" s="185">
        <v>1110.8966138159672</v>
      </c>
      <c r="Z158" s="190">
        <v>9998.0695243437021</v>
      </c>
    </row>
    <row r="159" spans="1:26">
      <c r="A159" s="37">
        <f t="shared" si="18"/>
        <v>153</v>
      </c>
      <c r="B159" s="38">
        <f t="shared" si="20"/>
        <v>22</v>
      </c>
      <c r="C159" s="38" t="str">
        <f t="shared" si="20"/>
        <v>Every Kilowatt Counts Power Savings Event</v>
      </c>
      <c r="D159" s="38" t="str">
        <f t="shared" si="20"/>
        <v>Consumer</v>
      </c>
      <c r="E159" s="38">
        <f t="shared" si="20"/>
        <v>2008</v>
      </c>
      <c r="F159" s="39" t="str">
        <f t="shared" si="20"/>
        <v>Final</v>
      </c>
      <c r="H159" s="37">
        <f t="shared" si="17"/>
        <v>22</v>
      </c>
      <c r="I159" s="39" t="s">
        <v>205</v>
      </c>
      <c r="K159" s="229">
        <v>8.9999999999999993E-3</v>
      </c>
      <c r="L159" s="230">
        <v>275.2</v>
      </c>
      <c r="M159" s="230">
        <v>4403.2</v>
      </c>
      <c r="N159" s="231">
        <v>4.3199999999999992E-3</v>
      </c>
      <c r="O159" s="230">
        <v>132.09599999999998</v>
      </c>
      <c r="P159" s="230">
        <v>2113.5359999999996</v>
      </c>
      <c r="Q159" s="211">
        <v>48</v>
      </c>
      <c r="R159" s="212">
        <v>16</v>
      </c>
      <c r="T159" s="229">
        <v>14.31340271924393</v>
      </c>
      <c r="U159" s="232">
        <v>0.12882062447319537</v>
      </c>
      <c r="V159" s="230">
        <v>3939.0484283359292</v>
      </c>
      <c r="W159" s="230">
        <v>63024.774853374838</v>
      </c>
      <c r="X159" s="233">
        <v>6.1833899747133762E-2</v>
      </c>
      <c r="Y159" s="234">
        <v>1890.7432456012459</v>
      </c>
      <c r="Z159" s="235">
        <v>30251.891929619942</v>
      </c>
    </row>
    <row r="160" spans="1:26" ht="14.25" hidden="1">
      <c r="A160" s="49">
        <f t="shared" si="18"/>
        <v>154</v>
      </c>
      <c r="B160" s="50">
        <f>B138+1</f>
        <v>23</v>
      </c>
      <c r="C160" s="240" t="s">
        <v>18</v>
      </c>
      <c r="D160" s="219" t="s">
        <v>19</v>
      </c>
      <c r="E160" s="220">
        <f>E138</f>
        <v>2008</v>
      </c>
      <c r="F160" s="221" t="s">
        <v>11</v>
      </c>
      <c r="H160" s="49">
        <f t="shared" si="17"/>
        <v>1</v>
      </c>
      <c r="I160" s="51" t="s">
        <v>121</v>
      </c>
      <c r="K160" s="222">
        <v>0.86499999999999999</v>
      </c>
      <c r="L160" s="223">
        <v>17.3</v>
      </c>
      <c r="M160" s="223">
        <v>224.9</v>
      </c>
      <c r="N160" s="224">
        <v>0.77849999999999997</v>
      </c>
      <c r="O160" s="223">
        <v>15.57</v>
      </c>
      <c r="P160" s="223">
        <v>202.41</v>
      </c>
      <c r="Q160" s="225">
        <v>90</v>
      </c>
      <c r="R160" s="226">
        <v>13</v>
      </c>
      <c r="T160" s="222">
        <v>6</v>
      </c>
      <c r="U160" s="227">
        <v>5.1899999999999995</v>
      </c>
      <c r="V160" s="223">
        <v>103.80000000000001</v>
      </c>
      <c r="W160" s="223">
        <v>1349.3999999999996</v>
      </c>
      <c r="X160" s="227">
        <v>4.6709999999999994</v>
      </c>
      <c r="Y160" s="223">
        <v>93.42</v>
      </c>
      <c r="Z160" s="228">
        <v>1214.46</v>
      </c>
    </row>
    <row r="161" spans="1:26" ht="14.25" hidden="1">
      <c r="A161" s="30">
        <f t="shared" si="18"/>
        <v>155</v>
      </c>
      <c r="B161" s="31">
        <f t="shared" ref="B161:F165" si="21">B160</f>
        <v>23</v>
      </c>
      <c r="C161" s="56" t="s">
        <v>18</v>
      </c>
      <c r="D161" s="31" t="str">
        <f t="shared" si="21"/>
        <v>Consumer, Business</v>
      </c>
      <c r="E161" s="31">
        <f t="shared" si="21"/>
        <v>2008</v>
      </c>
      <c r="F161" s="32" t="str">
        <f t="shared" si="21"/>
        <v>Final</v>
      </c>
      <c r="H161" s="30">
        <f t="shared" si="17"/>
        <v>2</v>
      </c>
      <c r="I161" s="32" t="s">
        <v>122</v>
      </c>
      <c r="K161" s="191">
        <v>0.86499999999999999</v>
      </c>
      <c r="L161" s="192">
        <v>17.3</v>
      </c>
      <c r="M161" s="192">
        <v>224.9</v>
      </c>
      <c r="N161" s="193">
        <v>0.77849999999999997</v>
      </c>
      <c r="O161" s="192">
        <v>15.57</v>
      </c>
      <c r="P161" s="192">
        <v>202.41</v>
      </c>
      <c r="Q161" s="194">
        <v>90</v>
      </c>
      <c r="R161" s="195">
        <v>13</v>
      </c>
      <c r="T161" s="191">
        <v>163</v>
      </c>
      <c r="U161" s="196">
        <v>140.995</v>
      </c>
      <c r="V161" s="192">
        <v>2819.9</v>
      </c>
      <c r="W161" s="192">
        <v>36658.700000000012</v>
      </c>
      <c r="X161" s="197">
        <v>126.8955</v>
      </c>
      <c r="Y161" s="198">
        <v>2537.91</v>
      </c>
      <c r="Z161" s="199">
        <v>32992.83</v>
      </c>
    </row>
    <row r="162" spans="1:26" ht="14.25" hidden="1">
      <c r="A162" s="23">
        <f t="shared" si="18"/>
        <v>156</v>
      </c>
      <c r="B162" s="24">
        <f t="shared" si="21"/>
        <v>23</v>
      </c>
      <c r="C162" s="70" t="s">
        <v>18</v>
      </c>
      <c r="D162" s="24" t="str">
        <f t="shared" si="21"/>
        <v>Consumer, Business</v>
      </c>
      <c r="E162" s="24">
        <f t="shared" si="21"/>
        <v>2008</v>
      </c>
      <c r="F162" s="25" t="str">
        <f t="shared" si="21"/>
        <v>Final</v>
      </c>
      <c r="H162" s="23">
        <f t="shared" si="17"/>
        <v>3</v>
      </c>
      <c r="I162" s="25" t="s">
        <v>123</v>
      </c>
      <c r="K162" s="184">
        <v>0.3</v>
      </c>
      <c r="L162" s="185">
        <v>6</v>
      </c>
      <c r="M162" s="185">
        <v>78</v>
      </c>
      <c r="N162" s="186">
        <v>0.27</v>
      </c>
      <c r="O162" s="185">
        <v>5.4</v>
      </c>
      <c r="P162" s="185">
        <v>70.2</v>
      </c>
      <c r="Q162" s="187">
        <v>90</v>
      </c>
      <c r="R162" s="188">
        <v>13</v>
      </c>
      <c r="T162" s="184">
        <v>0</v>
      </c>
      <c r="U162" s="189">
        <v>0</v>
      </c>
      <c r="V162" s="185">
        <v>0</v>
      </c>
      <c r="W162" s="185">
        <v>0</v>
      </c>
      <c r="X162" s="189">
        <v>0</v>
      </c>
      <c r="Y162" s="185">
        <v>0</v>
      </c>
      <c r="Z162" s="190">
        <v>0</v>
      </c>
    </row>
    <row r="163" spans="1:26" ht="14.25" hidden="1">
      <c r="A163" s="30">
        <f t="shared" si="18"/>
        <v>157</v>
      </c>
      <c r="B163" s="31">
        <f t="shared" si="21"/>
        <v>23</v>
      </c>
      <c r="C163" s="56" t="s">
        <v>18</v>
      </c>
      <c r="D163" s="31" t="str">
        <f t="shared" si="21"/>
        <v>Consumer, Business</v>
      </c>
      <c r="E163" s="31">
        <f t="shared" si="21"/>
        <v>2008</v>
      </c>
      <c r="F163" s="32" t="str">
        <f t="shared" si="21"/>
        <v>Final</v>
      </c>
      <c r="H163" s="30">
        <f t="shared" si="17"/>
        <v>4</v>
      </c>
      <c r="I163" s="32" t="s">
        <v>124</v>
      </c>
      <c r="K163" s="191">
        <v>3.7</v>
      </c>
      <c r="L163" s="192">
        <v>74</v>
      </c>
      <c r="M163" s="192">
        <v>962</v>
      </c>
      <c r="N163" s="193">
        <v>3.33</v>
      </c>
      <c r="O163" s="192">
        <v>66.599999999999994</v>
      </c>
      <c r="P163" s="192">
        <v>865.8</v>
      </c>
      <c r="Q163" s="194">
        <v>90</v>
      </c>
      <c r="R163" s="195">
        <v>13</v>
      </c>
      <c r="T163" s="191">
        <v>0</v>
      </c>
      <c r="U163" s="196">
        <v>0</v>
      </c>
      <c r="V163" s="192">
        <v>0</v>
      </c>
      <c r="W163" s="192">
        <v>0</v>
      </c>
      <c r="X163" s="197">
        <v>0</v>
      </c>
      <c r="Y163" s="198">
        <v>0</v>
      </c>
      <c r="Z163" s="199">
        <v>0</v>
      </c>
    </row>
    <row r="164" spans="1:26" ht="14.25" hidden="1">
      <c r="A164" s="23">
        <f t="shared" si="18"/>
        <v>158</v>
      </c>
      <c r="B164" s="24">
        <f t="shared" si="21"/>
        <v>23</v>
      </c>
      <c r="C164" s="70" t="s">
        <v>18</v>
      </c>
      <c r="D164" s="24" t="str">
        <f t="shared" si="21"/>
        <v>Consumer, Business</v>
      </c>
      <c r="E164" s="24">
        <f t="shared" si="21"/>
        <v>2008</v>
      </c>
      <c r="F164" s="25" t="str">
        <f t="shared" si="21"/>
        <v>Final</v>
      </c>
      <c r="H164" s="23">
        <f t="shared" si="17"/>
        <v>5</v>
      </c>
      <c r="I164" s="25" t="s">
        <v>125</v>
      </c>
      <c r="K164" s="184">
        <v>3.7</v>
      </c>
      <c r="L164" s="185">
        <v>74</v>
      </c>
      <c r="M164" s="185">
        <v>962</v>
      </c>
      <c r="N164" s="186">
        <v>3.33</v>
      </c>
      <c r="O164" s="185">
        <v>66.599999999999994</v>
      </c>
      <c r="P164" s="185">
        <v>865.8</v>
      </c>
      <c r="Q164" s="187">
        <v>90</v>
      </c>
      <c r="R164" s="188">
        <v>13</v>
      </c>
      <c r="T164" s="184">
        <v>0</v>
      </c>
      <c r="U164" s="189">
        <v>0</v>
      </c>
      <c r="V164" s="185">
        <v>0</v>
      </c>
      <c r="W164" s="185">
        <v>0</v>
      </c>
      <c r="X164" s="189">
        <v>0</v>
      </c>
      <c r="Y164" s="185">
        <v>0</v>
      </c>
      <c r="Z164" s="190">
        <v>0</v>
      </c>
    </row>
    <row r="165" spans="1:26" ht="14.25" hidden="1">
      <c r="A165" s="37">
        <f t="shared" si="18"/>
        <v>159</v>
      </c>
      <c r="B165" s="38">
        <f t="shared" si="21"/>
        <v>23</v>
      </c>
      <c r="C165" s="241" t="s">
        <v>18</v>
      </c>
      <c r="D165" s="38" t="str">
        <f t="shared" si="21"/>
        <v>Consumer, Business</v>
      </c>
      <c r="E165" s="38">
        <f t="shared" si="21"/>
        <v>2008</v>
      </c>
      <c r="F165" s="39" t="str">
        <f t="shared" si="21"/>
        <v>Final</v>
      </c>
      <c r="H165" s="37">
        <f t="shared" si="17"/>
        <v>6</v>
      </c>
      <c r="I165" s="39" t="s">
        <v>126</v>
      </c>
      <c r="K165" s="229">
        <v>1.85</v>
      </c>
      <c r="L165" s="230">
        <v>37</v>
      </c>
      <c r="M165" s="230">
        <v>481</v>
      </c>
      <c r="N165" s="231">
        <v>1.665</v>
      </c>
      <c r="O165" s="230">
        <v>33.299999999999997</v>
      </c>
      <c r="P165" s="230">
        <v>432.9</v>
      </c>
      <c r="Q165" s="211">
        <v>90</v>
      </c>
      <c r="R165" s="212">
        <v>13</v>
      </c>
      <c r="T165" s="229">
        <v>0</v>
      </c>
      <c r="U165" s="232">
        <v>0</v>
      </c>
      <c r="V165" s="230">
        <v>0</v>
      </c>
      <c r="W165" s="230">
        <v>0</v>
      </c>
      <c r="X165" s="233">
        <v>0</v>
      </c>
      <c r="Y165" s="234">
        <v>0</v>
      </c>
      <c r="Z165" s="235">
        <v>0</v>
      </c>
    </row>
    <row r="166" spans="1:26" hidden="1">
      <c r="A166" s="49">
        <f t="shared" si="18"/>
        <v>160</v>
      </c>
      <c r="B166" s="50">
        <f>B160+1</f>
        <v>24</v>
      </c>
      <c r="C166" s="50" t="s">
        <v>33</v>
      </c>
      <c r="D166" s="219" t="s">
        <v>10</v>
      </c>
      <c r="E166" s="220">
        <f>E160</f>
        <v>2008</v>
      </c>
      <c r="F166" s="221" t="s">
        <v>11</v>
      </c>
      <c r="H166" s="49">
        <f t="shared" si="17"/>
        <v>1</v>
      </c>
      <c r="I166" s="51" t="s">
        <v>206</v>
      </c>
      <c r="K166" s="222">
        <v>0.11105821860618308</v>
      </c>
      <c r="L166" s="223">
        <v>421.06236469047633</v>
      </c>
      <c r="M166" s="223">
        <v>2202.2963995651171</v>
      </c>
      <c r="N166" s="224">
        <v>8.6165629487793202E-2</v>
      </c>
      <c r="O166" s="223">
        <v>326.68544626875297</v>
      </c>
      <c r="P166" s="223">
        <v>1708.6736845665916</v>
      </c>
      <c r="Q166" s="225">
        <v>77.585999999999999</v>
      </c>
      <c r="R166" s="226">
        <v>5.2303330438568851</v>
      </c>
      <c r="T166" s="222">
        <v>53.76</v>
      </c>
      <c r="U166" s="227">
        <v>5.9704898322684015</v>
      </c>
      <c r="V166" s="223">
        <v>22636.312725760006</v>
      </c>
      <c r="W166" s="223">
        <v>118395.45444062063</v>
      </c>
      <c r="X166" s="227">
        <v>4.632264241263762</v>
      </c>
      <c r="Y166" s="223">
        <v>17562.60959140816</v>
      </c>
      <c r="Z166" s="228">
        <v>91858.297282299944</v>
      </c>
    </row>
    <row r="167" spans="1:26" hidden="1">
      <c r="A167" s="30">
        <f t="shared" si="18"/>
        <v>161</v>
      </c>
      <c r="B167" s="31">
        <f t="shared" ref="B167:F170" si="22">B166</f>
        <v>24</v>
      </c>
      <c r="C167" s="31" t="str">
        <f t="shared" si="22"/>
        <v>Summer Sweepstakes</v>
      </c>
      <c r="D167" s="31" t="str">
        <f t="shared" si="22"/>
        <v>Consumer</v>
      </c>
      <c r="E167" s="31">
        <f t="shared" si="22"/>
        <v>2008</v>
      </c>
      <c r="F167" s="32" t="str">
        <f t="shared" si="22"/>
        <v>Final</v>
      </c>
      <c r="H167" s="30">
        <f t="shared" si="17"/>
        <v>2</v>
      </c>
      <c r="I167" s="32" t="s">
        <v>207</v>
      </c>
      <c r="K167" s="191">
        <v>0.11105821860618308</v>
      </c>
      <c r="L167" s="192">
        <v>421.06236469047633</v>
      </c>
      <c r="M167" s="192">
        <v>2202.2963995651171</v>
      </c>
      <c r="N167" s="193">
        <v>8.6165629487793202E-2</v>
      </c>
      <c r="O167" s="192">
        <v>326.68544626875297</v>
      </c>
      <c r="P167" s="192">
        <v>1708.6736845665916</v>
      </c>
      <c r="Q167" s="194">
        <v>77.585999999999999</v>
      </c>
      <c r="R167" s="195">
        <v>5.2303330438568851</v>
      </c>
      <c r="T167" s="191">
        <v>80.64</v>
      </c>
      <c r="U167" s="196">
        <v>8.9557347484026035</v>
      </c>
      <c r="V167" s="192">
        <v>33954.469088640013</v>
      </c>
      <c r="W167" s="192">
        <v>177593.1816609308</v>
      </c>
      <c r="X167" s="197">
        <v>6.9483963618956439</v>
      </c>
      <c r="Y167" s="198">
        <v>26343.91438711224</v>
      </c>
      <c r="Z167" s="199">
        <v>137787.44592344985</v>
      </c>
    </row>
    <row r="168" spans="1:26" hidden="1">
      <c r="A168" s="23">
        <f t="shared" si="18"/>
        <v>162</v>
      </c>
      <c r="B168" s="24">
        <f t="shared" si="22"/>
        <v>24</v>
      </c>
      <c r="C168" s="24" t="str">
        <f t="shared" si="22"/>
        <v>Summer Sweepstakes</v>
      </c>
      <c r="D168" s="24" t="str">
        <f t="shared" si="22"/>
        <v>Consumer</v>
      </c>
      <c r="E168" s="24">
        <f t="shared" si="22"/>
        <v>2008</v>
      </c>
      <c r="F168" s="25" t="str">
        <f t="shared" si="22"/>
        <v>Final</v>
      </c>
      <c r="H168" s="23">
        <f t="shared" si="17"/>
        <v>3</v>
      </c>
      <c r="I168" s="25" t="s">
        <v>208</v>
      </c>
      <c r="K168" s="184">
        <v>0.11105821860618308</v>
      </c>
      <c r="L168" s="185">
        <v>421.06236469047633</v>
      </c>
      <c r="M168" s="185">
        <v>2202.2963995651171</v>
      </c>
      <c r="N168" s="186">
        <v>8.6165629487793202E-2</v>
      </c>
      <c r="O168" s="185">
        <v>326.68544626875297</v>
      </c>
      <c r="P168" s="185">
        <v>1708.6736845665916</v>
      </c>
      <c r="Q168" s="187">
        <v>77.585999999999999</v>
      </c>
      <c r="R168" s="188">
        <v>5.2303330438568851</v>
      </c>
      <c r="T168" s="184">
        <v>5.3760000000000012</v>
      </c>
      <c r="U168" s="189">
        <v>0.5970489832268403</v>
      </c>
      <c r="V168" s="185">
        <v>2263.6312725760013</v>
      </c>
      <c r="W168" s="185">
        <v>11839.545444062063</v>
      </c>
      <c r="X168" s="189">
        <v>0.46322642412637632</v>
      </c>
      <c r="Y168" s="185">
        <v>1756.2609591408163</v>
      </c>
      <c r="Z168" s="190">
        <v>9185.8297282299918</v>
      </c>
    </row>
    <row r="169" spans="1:26" hidden="1">
      <c r="A169" s="30">
        <f t="shared" si="18"/>
        <v>163</v>
      </c>
      <c r="B169" s="31">
        <f t="shared" si="22"/>
        <v>24</v>
      </c>
      <c r="C169" s="31" t="str">
        <f t="shared" si="22"/>
        <v>Summer Sweepstakes</v>
      </c>
      <c r="D169" s="31" t="str">
        <f t="shared" si="22"/>
        <v>Consumer</v>
      </c>
      <c r="E169" s="31">
        <f t="shared" si="22"/>
        <v>2008</v>
      </c>
      <c r="F169" s="32" t="str">
        <f t="shared" si="22"/>
        <v>Final</v>
      </c>
      <c r="H169" s="30">
        <f t="shared" si="17"/>
        <v>4</v>
      </c>
      <c r="I169" s="32" t="s">
        <v>209</v>
      </c>
      <c r="K169" s="191">
        <v>0.11105821860618308</v>
      </c>
      <c r="L169" s="192">
        <v>421.06236469047633</v>
      </c>
      <c r="M169" s="192">
        <v>2202.2963995651171</v>
      </c>
      <c r="N169" s="193">
        <v>8.6165629487793202E-2</v>
      </c>
      <c r="O169" s="192">
        <v>326.68544626875297</v>
      </c>
      <c r="P169" s="192">
        <v>1708.6736845665916</v>
      </c>
      <c r="Q169" s="194">
        <v>77.585999999999999</v>
      </c>
      <c r="R169" s="195">
        <v>5.2303330438568851</v>
      </c>
      <c r="T169" s="191">
        <v>20.224000000000004</v>
      </c>
      <c r="U169" s="196">
        <v>2.2460414130914468</v>
      </c>
      <c r="V169" s="192">
        <v>8515.5652635001952</v>
      </c>
      <c r="W169" s="192">
        <v>44539.242384804915</v>
      </c>
      <c r="X169" s="197">
        <v>1.7426136907611303</v>
      </c>
      <c r="Y169" s="198">
        <v>6606.886465339262</v>
      </c>
      <c r="Z169" s="199">
        <v>34556.216596674734</v>
      </c>
    </row>
    <row r="170" spans="1:26" hidden="1">
      <c r="A170" s="57">
        <f t="shared" si="18"/>
        <v>164</v>
      </c>
      <c r="B170" s="58">
        <f t="shared" si="22"/>
        <v>24</v>
      </c>
      <c r="C170" s="58" t="str">
        <f t="shared" si="22"/>
        <v>Summer Sweepstakes</v>
      </c>
      <c r="D170" s="58" t="str">
        <f t="shared" si="22"/>
        <v>Consumer</v>
      </c>
      <c r="E170" s="58">
        <f t="shared" si="22"/>
        <v>2008</v>
      </c>
      <c r="F170" s="59" t="str">
        <f t="shared" si="22"/>
        <v>Final</v>
      </c>
      <c r="H170" s="57">
        <f t="shared" si="17"/>
        <v>5</v>
      </c>
      <c r="I170" s="59" t="s">
        <v>210</v>
      </c>
      <c r="K170" s="162">
        <v>5.1514195212050886E-3</v>
      </c>
      <c r="L170" s="163">
        <v>21.456676967931468</v>
      </c>
      <c r="M170" s="163">
        <v>112.22556655673492</v>
      </c>
      <c r="N170" s="164">
        <v>3.9967803497221802E-3</v>
      </c>
      <c r="O170" s="163">
        <v>16.647377392339308</v>
      </c>
      <c r="P170" s="163">
        <v>87.071328068708354</v>
      </c>
      <c r="Q170" s="165">
        <v>77.585999999999999</v>
      </c>
      <c r="R170" s="166">
        <v>5.2303330438568851</v>
      </c>
      <c r="T170" s="162">
        <v>2618.990138822403</v>
      </c>
      <c r="U170" s="167">
        <v>13.491516926973352</v>
      </c>
      <c r="V170" s="163">
        <v>56194.825390910293</v>
      </c>
      <c r="W170" s="163">
        <v>293917.6521358458</v>
      </c>
      <c r="X170" s="167">
        <v>10.467528322961545</v>
      </c>
      <c r="Y170" s="163">
        <v>43599.31722779166</v>
      </c>
      <c r="Z170" s="169">
        <v>228038.94958611741</v>
      </c>
    </row>
    <row r="171" spans="1:26" hidden="1">
      <c r="A171" s="15">
        <f t="shared" si="18"/>
        <v>165</v>
      </c>
      <c r="B171" s="16">
        <f>B166+1</f>
        <v>25</v>
      </c>
      <c r="C171" s="16" t="s">
        <v>26</v>
      </c>
      <c r="D171" s="170" t="s">
        <v>15</v>
      </c>
      <c r="E171" s="171">
        <f>E166</f>
        <v>2008</v>
      </c>
      <c r="F171" s="172" t="s">
        <v>11</v>
      </c>
      <c r="H171" s="15">
        <f t="shared" si="17"/>
        <v>1</v>
      </c>
      <c r="I171" s="17" t="s">
        <v>211</v>
      </c>
      <c r="K171" s="249" t="s">
        <v>212</v>
      </c>
      <c r="L171" s="250" t="s">
        <v>212</v>
      </c>
      <c r="M171" s="250" t="s">
        <v>212</v>
      </c>
      <c r="N171" s="251" t="s">
        <v>212</v>
      </c>
      <c r="O171" s="250" t="s">
        <v>212</v>
      </c>
      <c r="P171" s="250" t="s">
        <v>212</v>
      </c>
      <c r="Q171" s="176">
        <v>58</v>
      </c>
      <c r="R171" s="177">
        <v>15.319775687833991</v>
      </c>
      <c r="T171" s="249" t="s">
        <v>213</v>
      </c>
      <c r="U171" s="261" t="s">
        <v>213</v>
      </c>
      <c r="V171" s="250" t="s">
        <v>213</v>
      </c>
      <c r="W171" s="250" t="s">
        <v>213</v>
      </c>
      <c r="X171" s="262" t="s">
        <v>213</v>
      </c>
      <c r="Y171" s="263" t="s">
        <v>213</v>
      </c>
      <c r="Z171" s="264" t="s">
        <v>213</v>
      </c>
    </row>
    <row r="172" spans="1:26" hidden="1">
      <c r="A172" s="23">
        <f t="shared" si="18"/>
        <v>166</v>
      </c>
      <c r="B172" s="24">
        <f t="shared" ref="B172:F187" si="23">B171</f>
        <v>25</v>
      </c>
      <c r="C172" s="24" t="str">
        <f t="shared" si="23"/>
        <v>Electricity Retrofit Incentive</v>
      </c>
      <c r="D172" s="24" t="str">
        <f t="shared" si="23"/>
        <v>Business, Industrial</v>
      </c>
      <c r="E172" s="24">
        <f t="shared" si="23"/>
        <v>2008</v>
      </c>
      <c r="F172" s="25" t="str">
        <f t="shared" si="23"/>
        <v>Final</v>
      </c>
      <c r="H172" s="23">
        <f t="shared" si="17"/>
        <v>2</v>
      </c>
      <c r="I172" s="25" t="s">
        <v>214</v>
      </c>
      <c r="K172" s="252" t="s">
        <v>212</v>
      </c>
      <c r="L172" s="253" t="s">
        <v>212</v>
      </c>
      <c r="M172" s="253" t="s">
        <v>212</v>
      </c>
      <c r="N172" s="254" t="s">
        <v>212</v>
      </c>
      <c r="O172" s="253" t="s">
        <v>212</v>
      </c>
      <c r="P172" s="253" t="s">
        <v>212</v>
      </c>
      <c r="Q172" s="187">
        <v>58</v>
      </c>
      <c r="R172" s="188">
        <v>15.319775687833991</v>
      </c>
      <c r="T172" s="252" t="s">
        <v>213</v>
      </c>
      <c r="U172" s="265" t="s">
        <v>213</v>
      </c>
      <c r="V172" s="253" t="s">
        <v>213</v>
      </c>
      <c r="W172" s="253" t="s">
        <v>213</v>
      </c>
      <c r="X172" s="265" t="s">
        <v>213</v>
      </c>
      <c r="Y172" s="253" t="s">
        <v>213</v>
      </c>
      <c r="Z172" s="266" t="s">
        <v>213</v>
      </c>
    </row>
    <row r="173" spans="1:26" hidden="1">
      <c r="A173" s="30">
        <f t="shared" si="18"/>
        <v>167</v>
      </c>
      <c r="B173" s="31">
        <f t="shared" si="23"/>
        <v>25</v>
      </c>
      <c r="C173" s="31" t="str">
        <f t="shared" si="23"/>
        <v>Electricity Retrofit Incentive</v>
      </c>
      <c r="D173" s="31" t="str">
        <f t="shared" si="23"/>
        <v>Business, Industrial</v>
      </c>
      <c r="E173" s="31">
        <f t="shared" si="23"/>
        <v>2008</v>
      </c>
      <c r="F173" s="32" t="str">
        <f t="shared" si="23"/>
        <v>Final</v>
      </c>
      <c r="H173" s="30">
        <f t="shared" si="17"/>
        <v>3</v>
      </c>
      <c r="I173" s="32" t="s">
        <v>215</v>
      </c>
      <c r="K173" s="258" t="s">
        <v>212</v>
      </c>
      <c r="L173" s="259" t="s">
        <v>212</v>
      </c>
      <c r="M173" s="259" t="s">
        <v>212</v>
      </c>
      <c r="N173" s="260" t="s">
        <v>212</v>
      </c>
      <c r="O173" s="259" t="s">
        <v>212</v>
      </c>
      <c r="P173" s="259" t="s">
        <v>212</v>
      </c>
      <c r="Q173" s="194">
        <v>58</v>
      </c>
      <c r="R173" s="195">
        <v>15.319775687833991</v>
      </c>
      <c r="T173" s="258" t="s">
        <v>213</v>
      </c>
      <c r="U173" s="267" t="s">
        <v>213</v>
      </c>
      <c r="V173" s="259" t="s">
        <v>213</v>
      </c>
      <c r="W173" s="259" t="s">
        <v>213</v>
      </c>
      <c r="X173" s="268" t="s">
        <v>213</v>
      </c>
      <c r="Y173" s="269" t="s">
        <v>213</v>
      </c>
      <c r="Z173" s="270" t="s">
        <v>213</v>
      </c>
    </row>
    <row r="174" spans="1:26" hidden="1">
      <c r="A174" s="23">
        <f t="shared" si="18"/>
        <v>168</v>
      </c>
      <c r="B174" s="24">
        <f t="shared" si="23"/>
        <v>25</v>
      </c>
      <c r="C174" s="24" t="str">
        <f t="shared" si="23"/>
        <v>Electricity Retrofit Incentive</v>
      </c>
      <c r="D174" s="24" t="str">
        <f t="shared" si="23"/>
        <v>Business, Industrial</v>
      </c>
      <c r="E174" s="24">
        <f t="shared" si="23"/>
        <v>2008</v>
      </c>
      <c r="F174" s="25" t="str">
        <f t="shared" si="23"/>
        <v>Final</v>
      </c>
      <c r="H174" s="23">
        <f t="shared" si="17"/>
        <v>4</v>
      </c>
      <c r="I174" s="25" t="s">
        <v>216</v>
      </c>
      <c r="K174" s="252" t="s">
        <v>212</v>
      </c>
      <c r="L174" s="253" t="s">
        <v>212</v>
      </c>
      <c r="M174" s="253" t="s">
        <v>212</v>
      </c>
      <c r="N174" s="254" t="s">
        <v>212</v>
      </c>
      <c r="O174" s="253" t="s">
        <v>212</v>
      </c>
      <c r="P174" s="253" t="s">
        <v>212</v>
      </c>
      <c r="Q174" s="187">
        <v>58</v>
      </c>
      <c r="R174" s="188">
        <v>15.319775687833991</v>
      </c>
      <c r="T174" s="252" t="s">
        <v>213</v>
      </c>
      <c r="U174" s="265" t="s">
        <v>213</v>
      </c>
      <c r="V174" s="253" t="s">
        <v>213</v>
      </c>
      <c r="W174" s="253" t="s">
        <v>213</v>
      </c>
      <c r="X174" s="265" t="s">
        <v>213</v>
      </c>
      <c r="Y174" s="253" t="s">
        <v>213</v>
      </c>
      <c r="Z174" s="266" t="s">
        <v>213</v>
      </c>
    </row>
    <row r="175" spans="1:26" hidden="1">
      <c r="A175" s="30">
        <f t="shared" si="18"/>
        <v>169</v>
      </c>
      <c r="B175" s="31">
        <f t="shared" si="23"/>
        <v>25</v>
      </c>
      <c r="C175" s="31" t="str">
        <f t="shared" si="23"/>
        <v>Electricity Retrofit Incentive</v>
      </c>
      <c r="D175" s="31" t="str">
        <f t="shared" si="23"/>
        <v>Business, Industrial</v>
      </c>
      <c r="E175" s="31">
        <f t="shared" si="23"/>
        <v>2008</v>
      </c>
      <c r="F175" s="32" t="str">
        <f t="shared" si="23"/>
        <v>Final</v>
      </c>
      <c r="H175" s="30">
        <f t="shared" si="17"/>
        <v>5</v>
      </c>
      <c r="I175" s="32" t="s">
        <v>217</v>
      </c>
      <c r="K175" s="258" t="s">
        <v>212</v>
      </c>
      <c r="L175" s="259" t="s">
        <v>212</v>
      </c>
      <c r="M175" s="259" t="s">
        <v>212</v>
      </c>
      <c r="N175" s="260" t="s">
        <v>212</v>
      </c>
      <c r="O175" s="259" t="s">
        <v>212</v>
      </c>
      <c r="P175" s="259" t="s">
        <v>212</v>
      </c>
      <c r="Q175" s="194">
        <v>58</v>
      </c>
      <c r="R175" s="195">
        <v>15.319775687833991</v>
      </c>
      <c r="T175" s="258" t="s">
        <v>213</v>
      </c>
      <c r="U175" s="267" t="s">
        <v>213</v>
      </c>
      <c r="V175" s="259" t="s">
        <v>213</v>
      </c>
      <c r="W175" s="259" t="s">
        <v>213</v>
      </c>
      <c r="X175" s="268" t="s">
        <v>213</v>
      </c>
      <c r="Y175" s="269" t="s">
        <v>213</v>
      </c>
      <c r="Z175" s="270" t="s">
        <v>213</v>
      </c>
    </row>
    <row r="176" spans="1:26" hidden="1">
      <c r="A176" s="23">
        <f t="shared" si="18"/>
        <v>170</v>
      </c>
      <c r="B176" s="24">
        <f t="shared" si="23"/>
        <v>25</v>
      </c>
      <c r="C176" s="24" t="str">
        <f t="shared" si="23"/>
        <v>Electricity Retrofit Incentive</v>
      </c>
      <c r="D176" s="24" t="str">
        <f t="shared" si="23"/>
        <v>Business, Industrial</v>
      </c>
      <c r="E176" s="24">
        <f t="shared" si="23"/>
        <v>2008</v>
      </c>
      <c r="F176" s="25" t="str">
        <f t="shared" si="23"/>
        <v>Final</v>
      </c>
      <c r="H176" s="23">
        <f t="shared" si="17"/>
        <v>6</v>
      </c>
      <c r="I176" s="25" t="s">
        <v>218</v>
      </c>
      <c r="K176" s="252" t="s">
        <v>212</v>
      </c>
      <c r="L176" s="253" t="s">
        <v>212</v>
      </c>
      <c r="M176" s="253" t="s">
        <v>212</v>
      </c>
      <c r="N176" s="254" t="s">
        <v>212</v>
      </c>
      <c r="O176" s="253" t="s">
        <v>212</v>
      </c>
      <c r="P176" s="253" t="s">
        <v>212</v>
      </c>
      <c r="Q176" s="187">
        <v>58</v>
      </c>
      <c r="R176" s="188">
        <v>15.319775687833991</v>
      </c>
      <c r="T176" s="252" t="s">
        <v>213</v>
      </c>
      <c r="U176" s="265" t="s">
        <v>213</v>
      </c>
      <c r="V176" s="253" t="s">
        <v>213</v>
      </c>
      <c r="W176" s="253" t="s">
        <v>213</v>
      </c>
      <c r="X176" s="265" t="s">
        <v>213</v>
      </c>
      <c r="Y176" s="253" t="s">
        <v>213</v>
      </c>
      <c r="Z176" s="266" t="s">
        <v>213</v>
      </c>
    </row>
    <row r="177" spans="1:26" hidden="1">
      <c r="A177" s="30">
        <f t="shared" si="18"/>
        <v>171</v>
      </c>
      <c r="B177" s="31">
        <f t="shared" si="23"/>
        <v>25</v>
      </c>
      <c r="C177" s="31" t="str">
        <f t="shared" si="23"/>
        <v>Electricity Retrofit Incentive</v>
      </c>
      <c r="D177" s="31" t="str">
        <f t="shared" si="23"/>
        <v>Business, Industrial</v>
      </c>
      <c r="E177" s="31">
        <f t="shared" si="23"/>
        <v>2008</v>
      </c>
      <c r="F177" s="32" t="str">
        <f t="shared" si="23"/>
        <v>Final</v>
      </c>
      <c r="H177" s="30">
        <f t="shared" si="17"/>
        <v>7</v>
      </c>
      <c r="I177" s="32" t="s">
        <v>219</v>
      </c>
      <c r="K177" s="258" t="s">
        <v>212</v>
      </c>
      <c r="L177" s="259" t="s">
        <v>212</v>
      </c>
      <c r="M177" s="259" t="s">
        <v>212</v>
      </c>
      <c r="N177" s="260" t="s">
        <v>212</v>
      </c>
      <c r="O177" s="259" t="s">
        <v>212</v>
      </c>
      <c r="P177" s="259" t="s">
        <v>212</v>
      </c>
      <c r="Q177" s="194">
        <v>58</v>
      </c>
      <c r="R177" s="195">
        <v>15.319775687833991</v>
      </c>
      <c r="T177" s="258" t="s">
        <v>213</v>
      </c>
      <c r="U177" s="267" t="s">
        <v>213</v>
      </c>
      <c r="V177" s="259" t="s">
        <v>213</v>
      </c>
      <c r="W177" s="259" t="s">
        <v>213</v>
      </c>
      <c r="X177" s="268" t="s">
        <v>213</v>
      </c>
      <c r="Y177" s="269" t="s">
        <v>213</v>
      </c>
      <c r="Z177" s="270" t="s">
        <v>213</v>
      </c>
    </row>
    <row r="178" spans="1:26" hidden="1">
      <c r="A178" s="23">
        <f t="shared" si="18"/>
        <v>172</v>
      </c>
      <c r="B178" s="24">
        <f t="shared" si="23"/>
        <v>25</v>
      </c>
      <c r="C178" s="24" t="str">
        <f t="shared" si="23"/>
        <v>Electricity Retrofit Incentive</v>
      </c>
      <c r="D178" s="24" t="str">
        <f t="shared" si="23"/>
        <v>Business, Industrial</v>
      </c>
      <c r="E178" s="24">
        <f t="shared" si="23"/>
        <v>2008</v>
      </c>
      <c r="F178" s="25" t="str">
        <f t="shared" si="23"/>
        <v>Final</v>
      </c>
      <c r="H178" s="23">
        <f t="shared" si="17"/>
        <v>8</v>
      </c>
      <c r="I178" s="25" t="s">
        <v>220</v>
      </c>
      <c r="K178" s="252" t="s">
        <v>212</v>
      </c>
      <c r="L178" s="253" t="s">
        <v>212</v>
      </c>
      <c r="M178" s="253" t="s">
        <v>212</v>
      </c>
      <c r="N178" s="254" t="s">
        <v>212</v>
      </c>
      <c r="O178" s="253" t="s">
        <v>212</v>
      </c>
      <c r="P178" s="253" t="s">
        <v>212</v>
      </c>
      <c r="Q178" s="187">
        <v>58</v>
      </c>
      <c r="R178" s="188">
        <v>15.319775687833991</v>
      </c>
      <c r="T178" s="252" t="s">
        <v>213</v>
      </c>
      <c r="U178" s="265" t="s">
        <v>213</v>
      </c>
      <c r="V178" s="253" t="s">
        <v>213</v>
      </c>
      <c r="W178" s="253" t="s">
        <v>213</v>
      </c>
      <c r="X178" s="265" t="s">
        <v>213</v>
      </c>
      <c r="Y178" s="253" t="s">
        <v>213</v>
      </c>
      <c r="Z178" s="266" t="s">
        <v>213</v>
      </c>
    </row>
    <row r="179" spans="1:26" hidden="1">
      <c r="A179" s="30">
        <f t="shared" si="18"/>
        <v>173</v>
      </c>
      <c r="B179" s="31">
        <f t="shared" si="23"/>
        <v>25</v>
      </c>
      <c r="C179" s="31" t="str">
        <f t="shared" si="23"/>
        <v>Electricity Retrofit Incentive</v>
      </c>
      <c r="D179" s="31" t="str">
        <f t="shared" si="23"/>
        <v>Business, Industrial</v>
      </c>
      <c r="E179" s="31">
        <f t="shared" si="23"/>
        <v>2008</v>
      </c>
      <c r="F179" s="32" t="str">
        <f t="shared" si="23"/>
        <v>Final</v>
      </c>
      <c r="H179" s="30">
        <f t="shared" si="17"/>
        <v>9</v>
      </c>
      <c r="I179" s="32" t="s">
        <v>221</v>
      </c>
      <c r="K179" s="258" t="s">
        <v>212</v>
      </c>
      <c r="L179" s="259" t="s">
        <v>212</v>
      </c>
      <c r="M179" s="259" t="s">
        <v>212</v>
      </c>
      <c r="N179" s="260" t="s">
        <v>212</v>
      </c>
      <c r="O179" s="259" t="s">
        <v>212</v>
      </c>
      <c r="P179" s="259" t="s">
        <v>212</v>
      </c>
      <c r="Q179" s="194">
        <v>58</v>
      </c>
      <c r="R179" s="195">
        <v>15.319775687833991</v>
      </c>
      <c r="T179" s="258" t="s">
        <v>213</v>
      </c>
      <c r="U179" s="267" t="s">
        <v>213</v>
      </c>
      <c r="V179" s="259" t="s">
        <v>213</v>
      </c>
      <c r="W179" s="259" t="s">
        <v>213</v>
      </c>
      <c r="X179" s="268" t="s">
        <v>213</v>
      </c>
      <c r="Y179" s="269" t="s">
        <v>213</v>
      </c>
      <c r="Z179" s="270" t="s">
        <v>213</v>
      </c>
    </row>
    <row r="180" spans="1:26" hidden="1">
      <c r="A180" s="23">
        <f t="shared" si="18"/>
        <v>174</v>
      </c>
      <c r="B180" s="24">
        <f t="shared" si="23"/>
        <v>25</v>
      </c>
      <c r="C180" s="24" t="str">
        <f t="shared" si="23"/>
        <v>Electricity Retrofit Incentive</v>
      </c>
      <c r="D180" s="24" t="str">
        <f t="shared" si="23"/>
        <v>Business, Industrial</v>
      </c>
      <c r="E180" s="24">
        <f t="shared" si="23"/>
        <v>2008</v>
      </c>
      <c r="F180" s="25" t="str">
        <f t="shared" si="23"/>
        <v>Final</v>
      </c>
      <c r="H180" s="23">
        <f t="shared" si="17"/>
        <v>10</v>
      </c>
      <c r="I180" s="25" t="s">
        <v>222</v>
      </c>
      <c r="K180" s="252" t="s">
        <v>212</v>
      </c>
      <c r="L180" s="253" t="s">
        <v>212</v>
      </c>
      <c r="M180" s="253" t="s">
        <v>212</v>
      </c>
      <c r="N180" s="254" t="s">
        <v>212</v>
      </c>
      <c r="O180" s="253" t="s">
        <v>212</v>
      </c>
      <c r="P180" s="253" t="s">
        <v>212</v>
      </c>
      <c r="Q180" s="187">
        <v>58</v>
      </c>
      <c r="R180" s="188">
        <v>15.319775687833991</v>
      </c>
      <c r="T180" s="252" t="s">
        <v>213</v>
      </c>
      <c r="U180" s="265" t="s">
        <v>213</v>
      </c>
      <c r="V180" s="253" t="s">
        <v>213</v>
      </c>
      <c r="W180" s="253" t="s">
        <v>213</v>
      </c>
      <c r="X180" s="265" t="s">
        <v>213</v>
      </c>
      <c r="Y180" s="253" t="s">
        <v>213</v>
      </c>
      <c r="Z180" s="266" t="s">
        <v>213</v>
      </c>
    </row>
    <row r="181" spans="1:26" hidden="1">
      <c r="A181" s="30">
        <f t="shared" si="18"/>
        <v>175</v>
      </c>
      <c r="B181" s="31">
        <f t="shared" si="23"/>
        <v>25</v>
      </c>
      <c r="C181" s="31" t="str">
        <f t="shared" si="23"/>
        <v>Electricity Retrofit Incentive</v>
      </c>
      <c r="D181" s="31" t="str">
        <f t="shared" si="23"/>
        <v>Business, Industrial</v>
      </c>
      <c r="E181" s="31">
        <f t="shared" si="23"/>
        <v>2008</v>
      </c>
      <c r="F181" s="32" t="str">
        <f t="shared" si="23"/>
        <v>Final</v>
      </c>
      <c r="H181" s="30">
        <f t="shared" si="17"/>
        <v>11</v>
      </c>
      <c r="I181" s="32" t="s">
        <v>223</v>
      </c>
      <c r="K181" s="258" t="s">
        <v>212</v>
      </c>
      <c r="L181" s="259" t="s">
        <v>212</v>
      </c>
      <c r="M181" s="259" t="s">
        <v>212</v>
      </c>
      <c r="N181" s="260" t="s">
        <v>212</v>
      </c>
      <c r="O181" s="259" t="s">
        <v>212</v>
      </c>
      <c r="P181" s="259" t="s">
        <v>212</v>
      </c>
      <c r="Q181" s="194">
        <v>58</v>
      </c>
      <c r="R181" s="195">
        <v>15.319775687833991</v>
      </c>
      <c r="T181" s="258" t="s">
        <v>213</v>
      </c>
      <c r="U181" s="267" t="s">
        <v>213</v>
      </c>
      <c r="V181" s="259" t="s">
        <v>213</v>
      </c>
      <c r="W181" s="259" t="s">
        <v>213</v>
      </c>
      <c r="X181" s="268" t="s">
        <v>213</v>
      </c>
      <c r="Y181" s="269" t="s">
        <v>213</v>
      </c>
      <c r="Z181" s="270" t="s">
        <v>213</v>
      </c>
    </row>
    <row r="182" spans="1:26" hidden="1">
      <c r="A182" s="23">
        <f t="shared" si="18"/>
        <v>176</v>
      </c>
      <c r="B182" s="24">
        <f t="shared" si="23"/>
        <v>25</v>
      </c>
      <c r="C182" s="24" t="str">
        <f t="shared" si="23"/>
        <v>Electricity Retrofit Incentive</v>
      </c>
      <c r="D182" s="24" t="str">
        <f t="shared" si="23"/>
        <v>Business, Industrial</v>
      </c>
      <c r="E182" s="24">
        <f t="shared" si="23"/>
        <v>2008</v>
      </c>
      <c r="F182" s="25" t="str">
        <f t="shared" si="23"/>
        <v>Final</v>
      </c>
      <c r="H182" s="23">
        <f t="shared" si="17"/>
        <v>12</v>
      </c>
      <c r="I182" s="25" t="s">
        <v>224</v>
      </c>
      <c r="K182" s="252" t="s">
        <v>212</v>
      </c>
      <c r="L182" s="253" t="s">
        <v>212</v>
      </c>
      <c r="M182" s="253" t="s">
        <v>212</v>
      </c>
      <c r="N182" s="254" t="s">
        <v>212</v>
      </c>
      <c r="O182" s="253" t="s">
        <v>212</v>
      </c>
      <c r="P182" s="253" t="s">
        <v>212</v>
      </c>
      <c r="Q182" s="187">
        <v>58</v>
      </c>
      <c r="R182" s="188">
        <v>15.319775687833991</v>
      </c>
      <c r="T182" s="252" t="s">
        <v>213</v>
      </c>
      <c r="U182" s="265" t="s">
        <v>213</v>
      </c>
      <c r="V182" s="253" t="s">
        <v>213</v>
      </c>
      <c r="W182" s="253" t="s">
        <v>213</v>
      </c>
      <c r="X182" s="265" t="s">
        <v>213</v>
      </c>
      <c r="Y182" s="253" t="s">
        <v>213</v>
      </c>
      <c r="Z182" s="266" t="s">
        <v>213</v>
      </c>
    </row>
    <row r="183" spans="1:26" hidden="1">
      <c r="A183" s="30">
        <f t="shared" si="18"/>
        <v>177</v>
      </c>
      <c r="B183" s="31">
        <f t="shared" si="23"/>
        <v>25</v>
      </c>
      <c r="C183" s="31" t="str">
        <f t="shared" si="23"/>
        <v>Electricity Retrofit Incentive</v>
      </c>
      <c r="D183" s="31" t="str">
        <f t="shared" si="23"/>
        <v>Business, Industrial</v>
      </c>
      <c r="E183" s="31">
        <f t="shared" si="23"/>
        <v>2008</v>
      </c>
      <c r="F183" s="32" t="str">
        <f t="shared" si="23"/>
        <v>Final</v>
      </c>
      <c r="H183" s="30">
        <f t="shared" si="17"/>
        <v>13</v>
      </c>
      <c r="I183" s="32" t="s">
        <v>225</v>
      </c>
      <c r="K183" s="258" t="s">
        <v>212</v>
      </c>
      <c r="L183" s="259" t="s">
        <v>212</v>
      </c>
      <c r="M183" s="259" t="s">
        <v>212</v>
      </c>
      <c r="N183" s="260" t="s">
        <v>212</v>
      </c>
      <c r="O183" s="259" t="s">
        <v>212</v>
      </c>
      <c r="P183" s="259" t="s">
        <v>212</v>
      </c>
      <c r="Q183" s="194">
        <v>58</v>
      </c>
      <c r="R183" s="195">
        <v>15.319775687833991</v>
      </c>
      <c r="T183" s="258" t="s">
        <v>213</v>
      </c>
      <c r="U183" s="267" t="s">
        <v>213</v>
      </c>
      <c r="V183" s="259" t="s">
        <v>213</v>
      </c>
      <c r="W183" s="259" t="s">
        <v>213</v>
      </c>
      <c r="X183" s="268" t="s">
        <v>213</v>
      </c>
      <c r="Y183" s="269" t="s">
        <v>213</v>
      </c>
      <c r="Z183" s="270" t="s">
        <v>213</v>
      </c>
    </row>
    <row r="184" spans="1:26" hidden="1">
      <c r="A184" s="23">
        <f t="shared" si="18"/>
        <v>178</v>
      </c>
      <c r="B184" s="24">
        <f t="shared" si="23"/>
        <v>25</v>
      </c>
      <c r="C184" s="24" t="str">
        <f t="shared" si="23"/>
        <v>Electricity Retrofit Incentive</v>
      </c>
      <c r="D184" s="24" t="str">
        <f t="shared" si="23"/>
        <v>Business, Industrial</v>
      </c>
      <c r="E184" s="24">
        <f t="shared" si="23"/>
        <v>2008</v>
      </c>
      <c r="F184" s="25" t="str">
        <f t="shared" si="23"/>
        <v>Final</v>
      </c>
      <c r="H184" s="23">
        <f t="shared" si="17"/>
        <v>14</v>
      </c>
      <c r="I184" s="25" t="s">
        <v>226</v>
      </c>
      <c r="K184" s="252" t="s">
        <v>212</v>
      </c>
      <c r="L184" s="253" t="s">
        <v>212</v>
      </c>
      <c r="M184" s="253" t="s">
        <v>212</v>
      </c>
      <c r="N184" s="254" t="s">
        <v>212</v>
      </c>
      <c r="O184" s="253" t="s">
        <v>212</v>
      </c>
      <c r="P184" s="253" t="s">
        <v>212</v>
      </c>
      <c r="Q184" s="187">
        <v>58</v>
      </c>
      <c r="R184" s="188">
        <v>15.319775687833991</v>
      </c>
      <c r="T184" s="252" t="s">
        <v>213</v>
      </c>
      <c r="U184" s="265" t="s">
        <v>213</v>
      </c>
      <c r="V184" s="253" t="s">
        <v>213</v>
      </c>
      <c r="W184" s="253" t="s">
        <v>213</v>
      </c>
      <c r="X184" s="265" t="s">
        <v>213</v>
      </c>
      <c r="Y184" s="253" t="s">
        <v>213</v>
      </c>
      <c r="Z184" s="266" t="s">
        <v>213</v>
      </c>
    </row>
    <row r="185" spans="1:26" hidden="1">
      <c r="A185" s="30">
        <f t="shared" si="18"/>
        <v>179</v>
      </c>
      <c r="B185" s="31">
        <f t="shared" si="23"/>
        <v>25</v>
      </c>
      <c r="C185" s="31" t="str">
        <f t="shared" si="23"/>
        <v>Electricity Retrofit Incentive</v>
      </c>
      <c r="D185" s="31" t="str">
        <f t="shared" si="23"/>
        <v>Business, Industrial</v>
      </c>
      <c r="E185" s="31">
        <f t="shared" si="23"/>
        <v>2008</v>
      </c>
      <c r="F185" s="32" t="str">
        <f t="shared" si="23"/>
        <v>Final</v>
      </c>
      <c r="H185" s="30">
        <f t="shared" si="17"/>
        <v>15</v>
      </c>
      <c r="I185" s="32" t="s">
        <v>227</v>
      </c>
      <c r="K185" s="258" t="s">
        <v>212</v>
      </c>
      <c r="L185" s="259" t="s">
        <v>212</v>
      </c>
      <c r="M185" s="259" t="s">
        <v>212</v>
      </c>
      <c r="N185" s="260" t="s">
        <v>212</v>
      </c>
      <c r="O185" s="259" t="s">
        <v>212</v>
      </c>
      <c r="P185" s="259" t="s">
        <v>212</v>
      </c>
      <c r="Q185" s="194">
        <v>58</v>
      </c>
      <c r="R185" s="195">
        <v>15.319775687833991</v>
      </c>
      <c r="T185" s="258" t="s">
        <v>213</v>
      </c>
      <c r="U185" s="267" t="s">
        <v>213</v>
      </c>
      <c r="V185" s="259" t="s">
        <v>213</v>
      </c>
      <c r="W185" s="259" t="s">
        <v>213</v>
      </c>
      <c r="X185" s="268" t="s">
        <v>213</v>
      </c>
      <c r="Y185" s="269" t="s">
        <v>213</v>
      </c>
      <c r="Z185" s="270" t="s">
        <v>213</v>
      </c>
    </row>
    <row r="186" spans="1:26" hidden="1">
      <c r="A186" s="23">
        <f t="shared" si="18"/>
        <v>180</v>
      </c>
      <c r="B186" s="24">
        <f t="shared" si="23"/>
        <v>25</v>
      </c>
      <c r="C186" s="24" t="str">
        <f t="shared" si="23"/>
        <v>Electricity Retrofit Incentive</v>
      </c>
      <c r="D186" s="24" t="str">
        <f t="shared" si="23"/>
        <v>Business, Industrial</v>
      </c>
      <c r="E186" s="24">
        <f t="shared" si="23"/>
        <v>2008</v>
      </c>
      <c r="F186" s="25" t="str">
        <f t="shared" si="23"/>
        <v>Final</v>
      </c>
      <c r="H186" s="23">
        <f t="shared" si="17"/>
        <v>16</v>
      </c>
      <c r="I186" s="25" t="s">
        <v>228</v>
      </c>
      <c r="K186" s="252" t="s">
        <v>212</v>
      </c>
      <c r="L186" s="253" t="s">
        <v>212</v>
      </c>
      <c r="M186" s="253" t="s">
        <v>212</v>
      </c>
      <c r="N186" s="254" t="s">
        <v>212</v>
      </c>
      <c r="O186" s="253" t="s">
        <v>212</v>
      </c>
      <c r="P186" s="253" t="s">
        <v>212</v>
      </c>
      <c r="Q186" s="187">
        <v>58</v>
      </c>
      <c r="R186" s="188">
        <v>15.319775687833991</v>
      </c>
      <c r="T186" s="252" t="s">
        <v>213</v>
      </c>
      <c r="U186" s="265" t="s">
        <v>213</v>
      </c>
      <c r="V186" s="253" t="s">
        <v>213</v>
      </c>
      <c r="W186" s="253" t="s">
        <v>213</v>
      </c>
      <c r="X186" s="265" t="s">
        <v>213</v>
      </c>
      <c r="Y186" s="253" t="s">
        <v>213</v>
      </c>
      <c r="Z186" s="266" t="s">
        <v>213</v>
      </c>
    </row>
    <row r="187" spans="1:26" hidden="1">
      <c r="A187" s="30">
        <f t="shared" si="18"/>
        <v>181</v>
      </c>
      <c r="B187" s="31">
        <f t="shared" si="23"/>
        <v>25</v>
      </c>
      <c r="C187" s="31" t="str">
        <f t="shared" si="23"/>
        <v>Electricity Retrofit Incentive</v>
      </c>
      <c r="D187" s="31" t="str">
        <f t="shared" si="23"/>
        <v>Business, Industrial</v>
      </c>
      <c r="E187" s="31">
        <f t="shared" si="23"/>
        <v>2008</v>
      </c>
      <c r="F187" s="32" t="str">
        <f t="shared" si="23"/>
        <v>Final</v>
      </c>
      <c r="H187" s="30">
        <f t="shared" si="17"/>
        <v>17</v>
      </c>
      <c r="I187" s="32" t="s">
        <v>229</v>
      </c>
      <c r="K187" s="258" t="s">
        <v>212</v>
      </c>
      <c r="L187" s="259" t="s">
        <v>212</v>
      </c>
      <c r="M187" s="259" t="s">
        <v>212</v>
      </c>
      <c r="N187" s="260" t="s">
        <v>212</v>
      </c>
      <c r="O187" s="259" t="s">
        <v>212</v>
      </c>
      <c r="P187" s="259" t="s">
        <v>212</v>
      </c>
      <c r="Q187" s="194">
        <v>58</v>
      </c>
      <c r="R187" s="195">
        <v>15.319775687833991</v>
      </c>
      <c r="T187" s="258" t="s">
        <v>213</v>
      </c>
      <c r="U187" s="267" t="s">
        <v>213</v>
      </c>
      <c r="V187" s="259" t="s">
        <v>213</v>
      </c>
      <c r="W187" s="259" t="s">
        <v>213</v>
      </c>
      <c r="X187" s="268" t="s">
        <v>213</v>
      </c>
      <c r="Y187" s="269" t="s">
        <v>213</v>
      </c>
      <c r="Z187" s="270" t="s">
        <v>213</v>
      </c>
    </row>
    <row r="188" spans="1:26" hidden="1">
      <c r="A188" s="23">
        <f t="shared" si="18"/>
        <v>182</v>
      </c>
      <c r="B188" s="24">
        <f t="shared" ref="B188:F203" si="24">B187</f>
        <v>25</v>
      </c>
      <c r="C188" s="24" t="str">
        <f t="shared" si="24"/>
        <v>Electricity Retrofit Incentive</v>
      </c>
      <c r="D188" s="24" t="str">
        <f t="shared" si="24"/>
        <v>Business, Industrial</v>
      </c>
      <c r="E188" s="24">
        <f t="shared" si="24"/>
        <v>2008</v>
      </c>
      <c r="F188" s="25" t="str">
        <f t="shared" si="24"/>
        <v>Final</v>
      </c>
      <c r="H188" s="23">
        <f t="shared" si="17"/>
        <v>18</v>
      </c>
      <c r="I188" s="25" t="s">
        <v>230</v>
      </c>
      <c r="K188" s="252" t="s">
        <v>212</v>
      </c>
      <c r="L188" s="253" t="s">
        <v>212</v>
      </c>
      <c r="M188" s="253" t="s">
        <v>212</v>
      </c>
      <c r="N188" s="254" t="s">
        <v>212</v>
      </c>
      <c r="O188" s="253" t="s">
        <v>212</v>
      </c>
      <c r="P188" s="253" t="s">
        <v>212</v>
      </c>
      <c r="Q188" s="187">
        <v>58</v>
      </c>
      <c r="R188" s="188">
        <v>15.319775687833991</v>
      </c>
      <c r="T188" s="252" t="s">
        <v>213</v>
      </c>
      <c r="U188" s="265" t="s">
        <v>213</v>
      </c>
      <c r="V188" s="253" t="s">
        <v>213</v>
      </c>
      <c r="W188" s="253" t="s">
        <v>213</v>
      </c>
      <c r="X188" s="265" t="s">
        <v>213</v>
      </c>
      <c r="Y188" s="253" t="s">
        <v>213</v>
      </c>
      <c r="Z188" s="266" t="s">
        <v>213</v>
      </c>
    </row>
    <row r="189" spans="1:26" hidden="1">
      <c r="A189" s="30">
        <f t="shared" si="18"/>
        <v>183</v>
      </c>
      <c r="B189" s="31">
        <f t="shared" si="24"/>
        <v>25</v>
      </c>
      <c r="C189" s="31" t="str">
        <f t="shared" si="24"/>
        <v>Electricity Retrofit Incentive</v>
      </c>
      <c r="D189" s="31" t="str">
        <f t="shared" si="24"/>
        <v>Business, Industrial</v>
      </c>
      <c r="E189" s="31">
        <f t="shared" si="24"/>
        <v>2008</v>
      </c>
      <c r="F189" s="32" t="str">
        <f t="shared" si="24"/>
        <v>Final</v>
      </c>
      <c r="H189" s="30">
        <f t="shared" si="17"/>
        <v>19</v>
      </c>
      <c r="I189" s="32" t="s">
        <v>231</v>
      </c>
      <c r="K189" s="258" t="s">
        <v>212</v>
      </c>
      <c r="L189" s="259" t="s">
        <v>212</v>
      </c>
      <c r="M189" s="259" t="s">
        <v>212</v>
      </c>
      <c r="N189" s="260" t="s">
        <v>212</v>
      </c>
      <c r="O189" s="259" t="s">
        <v>212</v>
      </c>
      <c r="P189" s="259" t="s">
        <v>212</v>
      </c>
      <c r="Q189" s="194">
        <v>58</v>
      </c>
      <c r="R189" s="195">
        <v>15.319775687833991</v>
      </c>
      <c r="T189" s="258" t="s">
        <v>213</v>
      </c>
      <c r="U189" s="267" t="s">
        <v>213</v>
      </c>
      <c r="V189" s="259" t="s">
        <v>213</v>
      </c>
      <c r="W189" s="259" t="s">
        <v>213</v>
      </c>
      <c r="X189" s="268" t="s">
        <v>213</v>
      </c>
      <c r="Y189" s="269" t="s">
        <v>213</v>
      </c>
      <c r="Z189" s="270" t="s">
        <v>213</v>
      </c>
    </row>
    <row r="190" spans="1:26" hidden="1">
      <c r="A190" s="23">
        <f t="shared" si="18"/>
        <v>184</v>
      </c>
      <c r="B190" s="24">
        <f t="shared" si="24"/>
        <v>25</v>
      </c>
      <c r="C190" s="24" t="str">
        <f t="shared" si="24"/>
        <v>Electricity Retrofit Incentive</v>
      </c>
      <c r="D190" s="24" t="str">
        <f t="shared" si="24"/>
        <v>Business, Industrial</v>
      </c>
      <c r="E190" s="24">
        <f t="shared" si="24"/>
        <v>2008</v>
      </c>
      <c r="F190" s="25" t="str">
        <f t="shared" si="24"/>
        <v>Final</v>
      </c>
      <c r="H190" s="23">
        <f t="shared" si="17"/>
        <v>20</v>
      </c>
      <c r="I190" s="25" t="s">
        <v>232</v>
      </c>
      <c r="K190" s="252" t="s">
        <v>212</v>
      </c>
      <c r="L190" s="253" t="s">
        <v>212</v>
      </c>
      <c r="M190" s="253" t="s">
        <v>212</v>
      </c>
      <c r="N190" s="254" t="s">
        <v>212</v>
      </c>
      <c r="O190" s="253" t="s">
        <v>212</v>
      </c>
      <c r="P190" s="253" t="s">
        <v>212</v>
      </c>
      <c r="Q190" s="187">
        <v>58</v>
      </c>
      <c r="R190" s="188">
        <v>15.319775687833991</v>
      </c>
      <c r="T190" s="252" t="s">
        <v>213</v>
      </c>
      <c r="U190" s="265" t="s">
        <v>213</v>
      </c>
      <c r="V190" s="253" t="s">
        <v>213</v>
      </c>
      <c r="W190" s="253" t="s">
        <v>213</v>
      </c>
      <c r="X190" s="265" t="s">
        <v>213</v>
      </c>
      <c r="Y190" s="253" t="s">
        <v>213</v>
      </c>
      <c r="Z190" s="266" t="s">
        <v>213</v>
      </c>
    </row>
    <row r="191" spans="1:26" hidden="1">
      <c r="A191" s="30">
        <f t="shared" si="18"/>
        <v>185</v>
      </c>
      <c r="B191" s="31">
        <f t="shared" si="24"/>
        <v>25</v>
      </c>
      <c r="C191" s="31" t="str">
        <f t="shared" si="24"/>
        <v>Electricity Retrofit Incentive</v>
      </c>
      <c r="D191" s="31" t="str">
        <f t="shared" si="24"/>
        <v>Business, Industrial</v>
      </c>
      <c r="E191" s="31">
        <f t="shared" si="24"/>
        <v>2008</v>
      </c>
      <c r="F191" s="32" t="str">
        <f t="shared" si="24"/>
        <v>Final</v>
      </c>
      <c r="H191" s="30">
        <f t="shared" si="17"/>
        <v>21</v>
      </c>
      <c r="I191" s="32" t="s">
        <v>233</v>
      </c>
      <c r="K191" s="258" t="s">
        <v>212</v>
      </c>
      <c r="L191" s="259" t="s">
        <v>212</v>
      </c>
      <c r="M191" s="259" t="s">
        <v>212</v>
      </c>
      <c r="N191" s="260" t="s">
        <v>212</v>
      </c>
      <c r="O191" s="259" t="s">
        <v>212</v>
      </c>
      <c r="P191" s="259" t="s">
        <v>212</v>
      </c>
      <c r="Q191" s="194">
        <v>58</v>
      </c>
      <c r="R191" s="195">
        <v>15.319775687833991</v>
      </c>
      <c r="T191" s="258" t="s">
        <v>213</v>
      </c>
      <c r="U191" s="267" t="s">
        <v>213</v>
      </c>
      <c r="V191" s="259" t="s">
        <v>213</v>
      </c>
      <c r="W191" s="259" t="s">
        <v>213</v>
      </c>
      <c r="X191" s="268" t="s">
        <v>213</v>
      </c>
      <c r="Y191" s="269" t="s">
        <v>213</v>
      </c>
      <c r="Z191" s="270" t="s">
        <v>213</v>
      </c>
    </row>
    <row r="192" spans="1:26" hidden="1">
      <c r="A192" s="23">
        <f t="shared" si="18"/>
        <v>186</v>
      </c>
      <c r="B192" s="24">
        <f t="shared" si="24"/>
        <v>25</v>
      </c>
      <c r="C192" s="24" t="str">
        <f t="shared" si="24"/>
        <v>Electricity Retrofit Incentive</v>
      </c>
      <c r="D192" s="24" t="str">
        <f t="shared" si="24"/>
        <v>Business, Industrial</v>
      </c>
      <c r="E192" s="24">
        <f t="shared" si="24"/>
        <v>2008</v>
      </c>
      <c r="F192" s="25" t="str">
        <f t="shared" si="24"/>
        <v>Final</v>
      </c>
      <c r="H192" s="23">
        <f t="shared" si="17"/>
        <v>22</v>
      </c>
      <c r="I192" s="25" t="s">
        <v>234</v>
      </c>
      <c r="K192" s="252" t="s">
        <v>212</v>
      </c>
      <c r="L192" s="253" t="s">
        <v>212</v>
      </c>
      <c r="M192" s="253" t="s">
        <v>212</v>
      </c>
      <c r="N192" s="254" t="s">
        <v>212</v>
      </c>
      <c r="O192" s="253" t="s">
        <v>212</v>
      </c>
      <c r="P192" s="253" t="s">
        <v>212</v>
      </c>
      <c r="Q192" s="187">
        <v>58</v>
      </c>
      <c r="R192" s="188">
        <v>15.319775687833991</v>
      </c>
      <c r="T192" s="252" t="s">
        <v>213</v>
      </c>
      <c r="U192" s="265" t="s">
        <v>213</v>
      </c>
      <c r="V192" s="253" t="s">
        <v>213</v>
      </c>
      <c r="W192" s="253" t="s">
        <v>213</v>
      </c>
      <c r="X192" s="265" t="s">
        <v>213</v>
      </c>
      <c r="Y192" s="253" t="s">
        <v>213</v>
      </c>
      <c r="Z192" s="266" t="s">
        <v>213</v>
      </c>
    </row>
    <row r="193" spans="1:26" hidden="1">
      <c r="A193" s="30">
        <f t="shared" si="18"/>
        <v>187</v>
      </c>
      <c r="B193" s="31">
        <f t="shared" si="24"/>
        <v>25</v>
      </c>
      <c r="C193" s="31" t="str">
        <f t="shared" si="24"/>
        <v>Electricity Retrofit Incentive</v>
      </c>
      <c r="D193" s="31" t="str">
        <f t="shared" si="24"/>
        <v>Business, Industrial</v>
      </c>
      <c r="E193" s="31">
        <f t="shared" si="24"/>
        <v>2008</v>
      </c>
      <c r="F193" s="32" t="str">
        <f t="shared" si="24"/>
        <v>Final</v>
      </c>
      <c r="H193" s="30">
        <f t="shared" si="17"/>
        <v>23</v>
      </c>
      <c r="I193" s="32" t="s">
        <v>235</v>
      </c>
      <c r="K193" s="258" t="s">
        <v>212</v>
      </c>
      <c r="L193" s="259" t="s">
        <v>212</v>
      </c>
      <c r="M193" s="259" t="s">
        <v>212</v>
      </c>
      <c r="N193" s="260" t="s">
        <v>212</v>
      </c>
      <c r="O193" s="259" t="s">
        <v>212</v>
      </c>
      <c r="P193" s="259" t="s">
        <v>212</v>
      </c>
      <c r="Q193" s="194">
        <v>58</v>
      </c>
      <c r="R193" s="195">
        <v>15.319775687833991</v>
      </c>
      <c r="T193" s="258" t="s">
        <v>213</v>
      </c>
      <c r="U193" s="267" t="s">
        <v>213</v>
      </c>
      <c r="V193" s="259" t="s">
        <v>213</v>
      </c>
      <c r="W193" s="259" t="s">
        <v>213</v>
      </c>
      <c r="X193" s="268" t="s">
        <v>213</v>
      </c>
      <c r="Y193" s="269" t="s">
        <v>213</v>
      </c>
      <c r="Z193" s="270" t="s">
        <v>213</v>
      </c>
    </row>
    <row r="194" spans="1:26" hidden="1">
      <c r="A194" s="23">
        <f t="shared" si="18"/>
        <v>188</v>
      </c>
      <c r="B194" s="24">
        <f t="shared" si="24"/>
        <v>25</v>
      </c>
      <c r="C194" s="24" t="str">
        <f t="shared" si="24"/>
        <v>Electricity Retrofit Incentive</v>
      </c>
      <c r="D194" s="24" t="str">
        <f t="shared" si="24"/>
        <v>Business, Industrial</v>
      </c>
      <c r="E194" s="24">
        <f t="shared" si="24"/>
        <v>2008</v>
      </c>
      <c r="F194" s="25" t="str">
        <f t="shared" si="24"/>
        <v>Final</v>
      </c>
      <c r="H194" s="23">
        <f t="shared" si="17"/>
        <v>24</v>
      </c>
      <c r="I194" s="25" t="s">
        <v>236</v>
      </c>
      <c r="K194" s="252" t="s">
        <v>212</v>
      </c>
      <c r="L194" s="253" t="s">
        <v>212</v>
      </c>
      <c r="M194" s="253" t="s">
        <v>212</v>
      </c>
      <c r="N194" s="254" t="s">
        <v>212</v>
      </c>
      <c r="O194" s="253" t="s">
        <v>212</v>
      </c>
      <c r="P194" s="253" t="s">
        <v>212</v>
      </c>
      <c r="Q194" s="187">
        <v>58</v>
      </c>
      <c r="R194" s="188">
        <v>15.319775687833991</v>
      </c>
      <c r="T194" s="252" t="s">
        <v>213</v>
      </c>
      <c r="U194" s="265" t="s">
        <v>213</v>
      </c>
      <c r="V194" s="253" t="s">
        <v>213</v>
      </c>
      <c r="W194" s="253" t="s">
        <v>213</v>
      </c>
      <c r="X194" s="265" t="s">
        <v>213</v>
      </c>
      <c r="Y194" s="253" t="s">
        <v>213</v>
      </c>
      <c r="Z194" s="266" t="s">
        <v>213</v>
      </c>
    </row>
    <row r="195" spans="1:26" hidden="1">
      <c r="A195" s="30">
        <f t="shared" si="18"/>
        <v>189</v>
      </c>
      <c r="B195" s="31">
        <f t="shared" si="24"/>
        <v>25</v>
      </c>
      <c r="C195" s="31" t="str">
        <f t="shared" si="24"/>
        <v>Electricity Retrofit Incentive</v>
      </c>
      <c r="D195" s="31" t="str">
        <f t="shared" si="24"/>
        <v>Business, Industrial</v>
      </c>
      <c r="E195" s="31">
        <f t="shared" si="24"/>
        <v>2008</v>
      </c>
      <c r="F195" s="32" t="str">
        <f t="shared" si="24"/>
        <v>Final</v>
      </c>
      <c r="H195" s="30">
        <f t="shared" si="17"/>
        <v>25</v>
      </c>
      <c r="I195" s="32" t="s">
        <v>237</v>
      </c>
      <c r="K195" s="258" t="s">
        <v>212</v>
      </c>
      <c r="L195" s="259" t="s">
        <v>212</v>
      </c>
      <c r="M195" s="259" t="s">
        <v>212</v>
      </c>
      <c r="N195" s="260" t="s">
        <v>212</v>
      </c>
      <c r="O195" s="259" t="s">
        <v>212</v>
      </c>
      <c r="P195" s="259" t="s">
        <v>212</v>
      </c>
      <c r="Q195" s="194">
        <v>58</v>
      </c>
      <c r="R195" s="195">
        <v>15.319775687833991</v>
      </c>
      <c r="T195" s="258" t="s">
        <v>213</v>
      </c>
      <c r="U195" s="267" t="s">
        <v>213</v>
      </c>
      <c r="V195" s="259" t="s">
        <v>213</v>
      </c>
      <c r="W195" s="259" t="s">
        <v>213</v>
      </c>
      <c r="X195" s="268" t="s">
        <v>213</v>
      </c>
      <c r="Y195" s="269" t="s">
        <v>213</v>
      </c>
      <c r="Z195" s="270" t="s">
        <v>213</v>
      </c>
    </row>
    <row r="196" spans="1:26" hidden="1">
      <c r="A196" s="23">
        <f t="shared" si="18"/>
        <v>190</v>
      </c>
      <c r="B196" s="24">
        <f t="shared" si="24"/>
        <v>25</v>
      </c>
      <c r="C196" s="24" t="str">
        <f t="shared" si="24"/>
        <v>Electricity Retrofit Incentive</v>
      </c>
      <c r="D196" s="24" t="str">
        <f t="shared" si="24"/>
        <v>Business, Industrial</v>
      </c>
      <c r="E196" s="24">
        <f t="shared" si="24"/>
        <v>2008</v>
      </c>
      <c r="F196" s="25" t="str">
        <f t="shared" si="24"/>
        <v>Final</v>
      </c>
      <c r="H196" s="23">
        <f t="shared" si="17"/>
        <v>26</v>
      </c>
      <c r="I196" s="25" t="s">
        <v>238</v>
      </c>
      <c r="K196" s="252" t="s">
        <v>212</v>
      </c>
      <c r="L196" s="253" t="s">
        <v>212</v>
      </c>
      <c r="M196" s="253" t="s">
        <v>212</v>
      </c>
      <c r="N196" s="254" t="s">
        <v>212</v>
      </c>
      <c r="O196" s="253" t="s">
        <v>212</v>
      </c>
      <c r="P196" s="253" t="s">
        <v>212</v>
      </c>
      <c r="Q196" s="187">
        <v>58</v>
      </c>
      <c r="R196" s="188">
        <v>15.319775687833991</v>
      </c>
      <c r="T196" s="252" t="s">
        <v>213</v>
      </c>
      <c r="U196" s="265" t="s">
        <v>213</v>
      </c>
      <c r="V196" s="253" t="s">
        <v>213</v>
      </c>
      <c r="W196" s="253" t="s">
        <v>213</v>
      </c>
      <c r="X196" s="265" t="s">
        <v>213</v>
      </c>
      <c r="Y196" s="253" t="s">
        <v>213</v>
      </c>
      <c r="Z196" s="266" t="s">
        <v>213</v>
      </c>
    </row>
    <row r="197" spans="1:26" hidden="1">
      <c r="A197" s="30">
        <f t="shared" si="18"/>
        <v>191</v>
      </c>
      <c r="B197" s="31">
        <f t="shared" si="24"/>
        <v>25</v>
      </c>
      <c r="C197" s="31" t="str">
        <f t="shared" si="24"/>
        <v>Electricity Retrofit Incentive</v>
      </c>
      <c r="D197" s="31" t="str">
        <f t="shared" si="24"/>
        <v>Business, Industrial</v>
      </c>
      <c r="E197" s="31">
        <f t="shared" si="24"/>
        <v>2008</v>
      </c>
      <c r="F197" s="32" t="str">
        <f t="shared" si="24"/>
        <v>Final</v>
      </c>
      <c r="H197" s="30">
        <f t="shared" si="17"/>
        <v>27</v>
      </c>
      <c r="I197" s="32" t="s">
        <v>239</v>
      </c>
      <c r="K197" s="258" t="s">
        <v>212</v>
      </c>
      <c r="L197" s="259" t="s">
        <v>212</v>
      </c>
      <c r="M197" s="259" t="s">
        <v>212</v>
      </c>
      <c r="N197" s="260" t="s">
        <v>212</v>
      </c>
      <c r="O197" s="259" t="s">
        <v>212</v>
      </c>
      <c r="P197" s="259" t="s">
        <v>212</v>
      </c>
      <c r="Q197" s="194">
        <v>58</v>
      </c>
      <c r="R197" s="195">
        <v>15.319775687833991</v>
      </c>
      <c r="T197" s="258" t="s">
        <v>213</v>
      </c>
      <c r="U197" s="267" t="s">
        <v>213</v>
      </c>
      <c r="V197" s="259" t="s">
        <v>213</v>
      </c>
      <c r="W197" s="259" t="s">
        <v>213</v>
      </c>
      <c r="X197" s="268" t="s">
        <v>213</v>
      </c>
      <c r="Y197" s="269" t="s">
        <v>213</v>
      </c>
      <c r="Z197" s="270" t="s">
        <v>213</v>
      </c>
    </row>
    <row r="198" spans="1:26" hidden="1">
      <c r="A198" s="23">
        <f t="shared" si="18"/>
        <v>192</v>
      </c>
      <c r="B198" s="24">
        <f t="shared" si="24"/>
        <v>25</v>
      </c>
      <c r="C198" s="24" t="str">
        <f t="shared" si="24"/>
        <v>Electricity Retrofit Incentive</v>
      </c>
      <c r="D198" s="24" t="str">
        <f t="shared" si="24"/>
        <v>Business, Industrial</v>
      </c>
      <c r="E198" s="24">
        <f t="shared" si="24"/>
        <v>2008</v>
      </c>
      <c r="F198" s="25" t="str">
        <f t="shared" si="24"/>
        <v>Final</v>
      </c>
      <c r="H198" s="23">
        <f t="shared" si="17"/>
        <v>28</v>
      </c>
      <c r="I198" s="25" t="s">
        <v>240</v>
      </c>
      <c r="K198" s="252" t="s">
        <v>212</v>
      </c>
      <c r="L198" s="253" t="s">
        <v>212</v>
      </c>
      <c r="M198" s="253" t="s">
        <v>212</v>
      </c>
      <c r="N198" s="254" t="s">
        <v>212</v>
      </c>
      <c r="O198" s="253" t="s">
        <v>212</v>
      </c>
      <c r="P198" s="253" t="s">
        <v>212</v>
      </c>
      <c r="Q198" s="187">
        <v>58</v>
      </c>
      <c r="R198" s="188">
        <v>15.319775687833991</v>
      </c>
      <c r="T198" s="252" t="s">
        <v>213</v>
      </c>
      <c r="U198" s="265" t="s">
        <v>213</v>
      </c>
      <c r="V198" s="253" t="s">
        <v>213</v>
      </c>
      <c r="W198" s="253" t="s">
        <v>213</v>
      </c>
      <c r="X198" s="265" t="s">
        <v>213</v>
      </c>
      <c r="Y198" s="253" t="s">
        <v>213</v>
      </c>
      <c r="Z198" s="266" t="s">
        <v>213</v>
      </c>
    </row>
    <row r="199" spans="1:26" hidden="1">
      <c r="A199" s="30">
        <f t="shared" si="18"/>
        <v>193</v>
      </c>
      <c r="B199" s="31">
        <f t="shared" si="24"/>
        <v>25</v>
      </c>
      <c r="C199" s="31" t="str">
        <f t="shared" si="24"/>
        <v>Electricity Retrofit Incentive</v>
      </c>
      <c r="D199" s="31" t="str">
        <f t="shared" si="24"/>
        <v>Business, Industrial</v>
      </c>
      <c r="E199" s="31">
        <f t="shared" si="24"/>
        <v>2008</v>
      </c>
      <c r="F199" s="32" t="str">
        <f t="shared" si="24"/>
        <v>Final</v>
      </c>
      <c r="H199" s="30">
        <f t="shared" si="17"/>
        <v>29</v>
      </c>
      <c r="I199" s="32" t="s">
        <v>241</v>
      </c>
      <c r="K199" s="258" t="s">
        <v>212</v>
      </c>
      <c r="L199" s="259" t="s">
        <v>212</v>
      </c>
      <c r="M199" s="259" t="s">
        <v>212</v>
      </c>
      <c r="N199" s="260" t="s">
        <v>212</v>
      </c>
      <c r="O199" s="259" t="s">
        <v>212</v>
      </c>
      <c r="P199" s="259" t="s">
        <v>212</v>
      </c>
      <c r="Q199" s="194">
        <v>58</v>
      </c>
      <c r="R199" s="195">
        <v>15.319775687833991</v>
      </c>
      <c r="T199" s="258" t="s">
        <v>213</v>
      </c>
      <c r="U199" s="267" t="s">
        <v>213</v>
      </c>
      <c r="V199" s="259" t="s">
        <v>213</v>
      </c>
      <c r="W199" s="259" t="s">
        <v>213</v>
      </c>
      <c r="X199" s="268" t="s">
        <v>213</v>
      </c>
      <c r="Y199" s="269" t="s">
        <v>213</v>
      </c>
      <c r="Z199" s="270" t="s">
        <v>213</v>
      </c>
    </row>
    <row r="200" spans="1:26" hidden="1">
      <c r="A200" s="23">
        <f t="shared" si="18"/>
        <v>194</v>
      </c>
      <c r="B200" s="24">
        <f t="shared" si="24"/>
        <v>25</v>
      </c>
      <c r="C200" s="24" t="str">
        <f t="shared" si="24"/>
        <v>Electricity Retrofit Incentive</v>
      </c>
      <c r="D200" s="24" t="str">
        <f t="shared" si="24"/>
        <v>Business, Industrial</v>
      </c>
      <c r="E200" s="24">
        <f t="shared" si="24"/>
        <v>2008</v>
      </c>
      <c r="F200" s="25" t="str">
        <f t="shared" si="24"/>
        <v>Final</v>
      </c>
      <c r="H200" s="23">
        <f t="shared" ref="H200:H263" si="25">IF($B200&lt;&gt;B199,1,H199+1)</f>
        <v>30</v>
      </c>
      <c r="I200" s="25" t="s">
        <v>242</v>
      </c>
      <c r="K200" s="252" t="s">
        <v>212</v>
      </c>
      <c r="L200" s="253" t="s">
        <v>212</v>
      </c>
      <c r="M200" s="253" t="s">
        <v>212</v>
      </c>
      <c r="N200" s="254" t="s">
        <v>212</v>
      </c>
      <c r="O200" s="253" t="s">
        <v>212</v>
      </c>
      <c r="P200" s="253" t="s">
        <v>212</v>
      </c>
      <c r="Q200" s="187">
        <v>58</v>
      </c>
      <c r="R200" s="188">
        <v>15.319775687833991</v>
      </c>
      <c r="T200" s="252" t="s">
        <v>213</v>
      </c>
      <c r="U200" s="265" t="s">
        <v>213</v>
      </c>
      <c r="V200" s="253" t="s">
        <v>213</v>
      </c>
      <c r="W200" s="253" t="s">
        <v>213</v>
      </c>
      <c r="X200" s="265" t="s">
        <v>213</v>
      </c>
      <c r="Y200" s="253" t="s">
        <v>213</v>
      </c>
      <c r="Z200" s="266" t="s">
        <v>213</v>
      </c>
    </row>
    <row r="201" spans="1:26" hidden="1">
      <c r="A201" s="30">
        <f t="shared" ref="A201:A264" si="26">A200+1</f>
        <v>195</v>
      </c>
      <c r="B201" s="31">
        <f t="shared" si="24"/>
        <v>25</v>
      </c>
      <c r="C201" s="31" t="str">
        <f t="shared" si="24"/>
        <v>Electricity Retrofit Incentive</v>
      </c>
      <c r="D201" s="31" t="str">
        <f t="shared" si="24"/>
        <v>Business, Industrial</v>
      </c>
      <c r="E201" s="31">
        <f t="shared" si="24"/>
        <v>2008</v>
      </c>
      <c r="F201" s="32" t="str">
        <f t="shared" si="24"/>
        <v>Final</v>
      </c>
      <c r="H201" s="30">
        <f t="shared" si="25"/>
        <v>31</v>
      </c>
      <c r="I201" s="32" t="s">
        <v>243</v>
      </c>
      <c r="K201" s="258" t="s">
        <v>212</v>
      </c>
      <c r="L201" s="259" t="s">
        <v>212</v>
      </c>
      <c r="M201" s="259" t="s">
        <v>212</v>
      </c>
      <c r="N201" s="260" t="s">
        <v>212</v>
      </c>
      <c r="O201" s="259" t="s">
        <v>212</v>
      </c>
      <c r="P201" s="259" t="s">
        <v>212</v>
      </c>
      <c r="Q201" s="194">
        <v>58</v>
      </c>
      <c r="R201" s="195">
        <v>15.319775687833991</v>
      </c>
      <c r="T201" s="258" t="s">
        <v>213</v>
      </c>
      <c r="U201" s="267" t="s">
        <v>213</v>
      </c>
      <c r="V201" s="259" t="s">
        <v>213</v>
      </c>
      <c r="W201" s="259" t="s">
        <v>213</v>
      </c>
      <c r="X201" s="268" t="s">
        <v>213</v>
      </c>
      <c r="Y201" s="269" t="s">
        <v>213</v>
      </c>
      <c r="Z201" s="270" t="s">
        <v>213</v>
      </c>
    </row>
    <row r="202" spans="1:26" hidden="1">
      <c r="A202" s="23">
        <f t="shared" si="26"/>
        <v>196</v>
      </c>
      <c r="B202" s="24">
        <f t="shared" si="24"/>
        <v>25</v>
      </c>
      <c r="C202" s="24" t="str">
        <f t="shared" si="24"/>
        <v>Electricity Retrofit Incentive</v>
      </c>
      <c r="D202" s="24" t="str">
        <f t="shared" si="24"/>
        <v>Business, Industrial</v>
      </c>
      <c r="E202" s="24">
        <f t="shared" si="24"/>
        <v>2008</v>
      </c>
      <c r="F202" s="25" t="str">
        <f t="shared" si="24"/>
        <v>Final</v>
      </c>
      <c r="H202" s="23">
        <f t="shared" si="25"/>
        <v>32</v>
      </c>
      <c r="I202" s="25" t="s">
        <v>244</v>
      </c>
      <c r="K202" s="252" t="s">
        <v>212</v>
      </c>
      <c r="L202" s="253" t="s">
        <v>212</v>
      </c>
      <c r="M202" s="253" t="s">
        <v>212</v>
      </c>
      <c r="N202" s="254" t="s">
        <v>212</v>
      </c>
      <c r="O202" s="253" t="s">
        <v>212</v>
      </c>
      <c r="P202" s="253" t="s">
        <v>212</v>
      </c>
      <c r="Q202" s="187">
        <v>58</v>
      </c>
      <c r="R202" s="188">
        <v>15.319775687833991</v>
      </c>
      <c r="T202" s="252" t="s">
        <v>213</v>
      </c>
      <c r="U202" s="265" t="s">
        <v>213</v>
      </c>
      <c r="V202" s="253" t="s">
        <v>213</v>
      </c>
      <c r="W202" s="253" t="s">
        <v>213</v>
      </c>
      <c r="X202" s="265" t="s">
        <v>213</v>
      </c>
      <c r="Y202" s="253" t="s">
        <v>213</v>
      </c>
      <c r="Z202" s="266" t="s">
        <v>213</v>
      </c>
    </row>
    <row r="203" spans="1:26" hidden="1">
      <c r="A203" s="30">
        <f t="shared" si="26"/>
        <v>197</v>
      </c>
      <c r="B203" s="31">
        <f t="shared" si="24"/>
        <v>25</v>
      </c>
      <c r="C203" s="31" t="str">
        <f t="shared" si="24"/>
        <v>Electricity Retrofit Incentive</v>
      </c>
      <c r="D203" s="31" t="str">
        <f t="shared" si="24"/>
        <v>Business, Industrial</v>
      </c>
      <c r="E203" s="31">
        <f t="shared" si="24"/>
        <v>2008</v>
      </c>
      <c r="F203" s="32" t="str">
        <f t="shared" si="24"/>
        <v>Final</v>
      </c>
      <c r="H203" s="30">
        <f t="shared" si="25"/>
        <v>33</v>
      </c>
      <c r="I203" s="32" t="s">
        <v>245</v>
      </c>
      <c r="K203" s="258" t="s">
        <v>212</v>
      </c>
      <c r="L203" s="259" t="s">
        <v>212</v>
      </c>
      <c r="M203" s="259" t="s">
        <v>212</v>
      </c>
      <c r="N203" s="260" t="s">
        <v>212</v>
      </c>
      <c r="O203" s="259" t="s">
        <v>212</v>
      </c>
      <c r="P203" s="259" t="s">
        <v>212</v>
      </c>
      <c r="Q203" s="194">
        <v>58</v>
      </c>
      <c r="R203" s="195">
        <v>15.319775687833991</v>
      </c>
      <c r="T203" s="258" t="s">
        <v>213</v>
      </c>
      <c r="U203" s="267" t="s">
        <v>213</v>
      </c>
      <c r="V203" s="259" t="s">
        <v>213</v>
      </c>
      <c r="W203" s="259" t="s">
        <v>213</v>
      </c>
      <c r="X203" s="268" t="s">
        <v>213</v>
      </c>
      <c r="Y203" s="269" t="s">
        <v>213</v>
      </c>
      <c r="Z203" s="270" t="s">
        <v>213</v>
      </c>
    </row>
    <row r="204" spans="1:26" hidden="1">
      <c r="A204" s="23">
        <f t="shared" si="26"/>
        <v>198</v>
      </c>
      <c r="B204" s="24">
        <f t="shared" ref="B204:F219" si="27">B203</f>
        <v>25</v>
      </c>
      <c r="C204" s="24" t="str">
        <f t="shared" si="27"/>
        <v>Electricity Retrofit Incentive</v>
      </c>
      <c r="D204" s="24" t="str">
        <f t="shared" si="27"/>
        <v>Business, Industrial</v>
      </c>
      <c r="E204" s="24">
        <f t="shared" si="27"/>
        <v>2008</v>
      </c>
      <c r="F204" s="25" t="str">
        <f t="shared" si="27"/>
        <v>Final</v>
      </c>
      <c r="H204" s="23">
        <f t="shared" si="25"/>
        <v>34</v>
      </c>
      <c r="I204" s="25" t="s">
        <v>246</v>
      </c>
      <c r="K204" s="252" t="s">
        <v>212</v>
      </c>
      <c r="L204" s="253" t="s">
        <v>212</v>
      </c>
      <c r="M204" s="253" t="s">
        <v>212</v>
      </c>
      <c r="N204" s="254" t="s">
        <v>212</v>
      </c>
      <c r="O204" s="253" t="s">
        <v>212</v>
      </c>
      <c r="P204" s="253" t="s">
        <v>212</v>
      </c>
      <c r="Q204" s="187">
        <v>58</v>
      </c>
      <c r="R204" s="188">
        <v>15.319775687833991</v>
      </c>
      <c r="T204" s="252" t="s">
        <v>213</v>
      </c>
      <c r="U204" s="265" t="s">
        <v>213</v>
      </c>
      <c r="V204" s="253" t="s">
        <v>213</v>
      </c>
      <c r="W204" s="253" t="s">
        <v>213</v>
      </c>
      <c r="X204" s="265" t="s">
        <v>213</v>
      </c>
      <c r="Y204" s="253" t="s">
        <v>213</v>
      </c>
      <c r="Z204" s="266" t="s">
        <v>213</v>
      </c>
    </row>
    <row r="205" spans="1:26" hidden="1">
      <c r="A205" s="30">
        <f t="shared" si="26"/>
        <v>199</v>
      </c>
      <c r="B205" s="31">
        <f t="shared" si="27"/>
        <v>25</v>
      </c>
      <c r="C205" s="31" t="str">
        <f t="shared" si="27"/>
        <v>Electricity Retrofit Incentive</v>
      </c>
      <c r="D205" s="31" t="str">
        <f t="shared" si="27"/>
        <v>Business, Industrial</v>
      </c>
      <c r="E205" s="31">
        <f t="shared" si="27"/>
        <v>2008</v>
      </c>
      <c r="F205" s="32" t="str">
        <f t="shared" si="27"/>
        <v>Final</v>
      </c>
      <c r="H205" s="30">
        <f t="shared" si="25"/>
        <v>35</v>
      </c>
      <c r="I205" s="32" t="s">
        <v>247</v>
      </c>
      <c r="K205" s="258" t="s">
        <v>212</v>
      </c>
      <c r="L205" s="259" t="s">
        <v>212</v>
      </c>
      <c r="M205" s="259" t="s">
        <v>212</v>
      </c>
      <c r="N205" s="260" t="s">
        <v>212</v>
      </c>
      <c r="O205" s="259" t="s">
        <v>212</v>
      </c>
      <c r="P205" s="259" t="s">
        <v>212</v>
      </c>
      <c r="Q205" s="194">
        <v>58</v>
      </c>
      <c r="R205" s="195">
        <v>15.319775687833991</v>
      </c>
      <c r="T205" s="258" t="s">
        <v>213</v>
      </c>
      <c r="U205" s="267" t="s">
        <v>213</v>
      </c>
      <c r="V205" s="259" t="s">
        <v>213</v>
      </c>
      <c r="W205" s="259" t="s">
        <v>213</v>
      </c>
      <c r="X205" s="268" t="s">
        <v>213</v>
      </c>
      <c r="Y205" s="269" t="s">
        <v>213</v>
      </c>
      <c r="Z205" s="270" t="s">
        <v>213</v>
      </c>
    </row>
    <row r="206" spans="1:26" hidden="1">
      <c r="A206" s="23">
        <f t="shared" si="26"/>
        <v>200</v>
      </c>
      <c r="B206" s="24">
        <f t="shared" si="27"/>
        <v>25</v>
      </c>
      <c r="C206" s="24" t="str">
        <f t="shared" si="27"/>
        <v>Electricity Retrofit Incentive</v>
      </c>
      <c r="D206" s="24" t="str">
        <f t="shared" si="27"/>
        <v>Business, Industrial</v>
      </c>
      <c r="E206" s="24">
        <f t="shared" si="27"/>
        <v>2008</v>
      </c>
      <c r="F206" s="25" t="str">
        <f t="shared" si="27"/>
        <v>Final</v>
      </c>
      <c r="H206" s="23">
        <f t="shared" si="25"/>
        <v>36</v>
      </c>
      <c r="I206" s="25" t="s">
        <v>248</v>
      </c>
      <c r="K206" s="252" t="s">
        <v>212</v>
      </c>
      <c r="L206" s="253" t="s">
        <v>212</v>
      </c>
      <c r="M206" s="253" t="s">
        <v>212</v>
      </c>
      <c r="N206" s="254" t="s">
        <v>212</v>
      </c>
      <c r="O206" s="253" t="s">
        <v>212</v>
      </c>
      <c r="P206" s="253" t="s">
        <v>212</v>
      </c>
      <c r="Q206" s="187">
        <v>58</v>
      </c>
      <c r="R206" s="188">
        <v>15.319775687833991</v>
      </c>
      <c r="T206" s="252" t="s">
        <v>213</v>
      </c>
      <c r="U206" s="265" t="s">
        <v>213</v>
      </c>
      <c r="V206" s="253" t="s">
        <v>213</v>
      </c>
      <c r="W206" s="253" t="s">
        <v>213</v>
      </c>
      <c r="X206" s="265" t="s">
        <v>213</v>
      </c>
      <c r="Y206" s="253" t="s">
        <v>213</v>
      </c>
      <c r="Z206" s="266" t="s">
        <v>213</v>
      </c>
    </row>
    <row r="207" spans="1:26" hidden="1">
      <c r="A207" s="30">
        <f t="shared" si="26"/>
        <v>201</v>
      </c>
      <c r="B207" s="31">
        <f t="shared" si="27"/>
        <v>25</v>
      </c>
      <c r="C207" s="31" t="str">
        <f t="shared" si="27"/>
        <v>Electricity Retrofit Incentive</v>
      </c>
      <c r="D207" s="31" t="str">
        <f t="shared" si="27"/>
        <v>Business, Industrial</v>
      </c>
      <c r="E207" s="31">
        <f t="shared" si="27"/>
        <v>2008</v>
      </c>
      <c r="F207" s="32" t="str">
        <f t="shared" si="27"/>
        <v>Final</v>
      </c>
      <c r="H207" s="30">
        <f t="shared" si="25"/>
        <v>37</v>
      </c>
      <c r="I207" s="32" t="s">
        <v>249</v>
      </c>
      <c r="K207" s="258" t="s">
        <v>212</v>
      </c>
      <c r="L207" s="259" t="s">
        <v>212</v>
      </c>
      <c r="M207" s="259" t="s">
        <v>212</v>
      </c>
      <c r="N207" s="260" t="s">
        <v>212</v>
      </c>
      <c r="O207" s="259" t="s">
        <v>212</v>
      </c>
      <c r="P207" s="259" t="s">
        <v>212</v>
      </c>
      <c r="Q207" s="194">
        <v>58</v>
      </c>
      <c r="R207" s="195">
        <v>15.319775687833991</v>
      </c>
      <c r="T207" s="258" t="s">
        <v>213</v>
      </c>
      <c r="U207" s="267" t="s">
        <v>213</v>
      </c>
      <c r="V207" s="259" t="s">
        <v>213</v>
      </c>
      <c r="W207" s="259" t="s">
        <v>213</v>
      </c>
      <c r="X207" s="268" t="s">
        <v>213</v>
      </c>
      <c r="Y207" s="269" t="s">
        <v>213</v>
      </c>
      <c r="Z207" s="270" t="s">
        <v>213</v>
      </c>
    </row>
    <row r="208" spans="1:26" hidden="1">
      <c r="A208" s="23">
        <f t="shared" si="26"/>
        <v>202</v>
      </c>
      <c r="B208" s="24">
        <f t="shared" si="27"/>
        <v>25</v>
      </c>
      <c r="C208" s="24" t="str">
        <f t="shared" si="27"/>
        <v>Electricity Retrofit Incentive</v>
      </c>
      <c r="D208" s="24" t="str">
        <f t="shared" si="27"/>
        <v>Business, Industrial</v>
      </c>
      <c r="E208" s="24">
        <f t="shared" si="27"/>
        <v>2008</v>
      </c>
      <c r="F208" s="25" t="str">
        <f t="shared" si="27"/>
        <v>Final</v>
      </c>
      <c r="H208" s="23">
        <f t="shared" si="25"/>
        <v>38</v>
      </c>
      <c r="I208" s="25" t="s">
        <v>250</v>
      </c>
      <c r="K208" s="252" t="s">
        <v>212</v>
      </c>
      <c r="L208" s="253" t="s">
        <v>212</v>
      </c>
      <c r="M208" s="253" t="s">
        <v>212</v>
      </c>
      <c r="N208" s="254" t="s">
        <v>212</v>
      </c>
      <c r="O208" s="253" t="s">
        <v>212</v>
      </c>
      <c r="P208" s="253" t="s">
        <v>212</v>
      </c>
      <c r="Q208" s="187">
        <v>58</v>
      </c>
      <c r="R208" s="188">
        <v>15.319775687833991</v>
      </c>
      <c r="T208" s="252" t="s">
        <v>213</v>
      </c>
      <c r="U208" s="265" t="s">
        <v>213</v>
      </c>
      <c r="V208" s="253" t="s">
        <v>213</v>
      </c>
      <c r="W208" s="253" t="s">
        <v>213</v>
      </c>
      <c r="X208" s="265" t="s">
        <v>213</v>
      </c>
      <c r="Y208" s="253" t="s">
        <v>213</v>
      </c>
      <c r="Z208" s="266" t="s">
        <v>213</v>
      </c>
    </row>
    <row r="209" spans="1:26" hidden="1">
      <c r="A209" s="30">
        <f t="shared" si="26"/>
        <v>203</v>
      </c>
      <c r="B209" s="31">
        <f t="shared" si="27"/>
        <v>25</v>
      </c>
      <c r="C209" s="31" t="str">
        <f t="shared" si="27"/>
        <v>Electricity Retrofit Incentive</v>
      </c>
      <c r="D209" s="31" t="str">
        <f t="shared" si="27"/>
        <v>Business, Industrial</v>
      </c>
      <c r="E209" s="31">
        <f t="shared" si="27"/>
        <v>2008</v>
      </c>
      <c r="F209" s="32" t="str">
        <f t="shared" si="27"/>
        <v>Final</v>
      </c>
      <c r="H209" s="30">
        <f t="shared" si="25"/>
        <v>39</v>
      </c>
      <c r="I209" s="32" t="s">
        <v>251</v>
      </c>
      <c r="K209" s="258" t="s">
        <v>212</v>
      </c>
      <c r="L209" s="259" t="s">
        <v>212</v>
      </c>
      <c r="M209" s="259" t="s">
        <v>212</v>
      </c>
      <c r="N209" s="260" t="s">
        <v>212</v>
      </c>
      <c r="O209" s="259" t="s">
        <v>212</v>
      </c>
      <c r="P209" s="259" t="s">
        <v>212</v>
      </c>
      <c r="Q209" s="194">
        <v>58</v>
      </c>
      <c r="R209" s="195">
        <v>15.319775687833991</v>
      </c>
      <c r="T209" s="258" t="s">
        <v>213</v>
      </c>
      <c r="U209" s="267" t="s">
        <v>213</v>
      </c>
      <c r="V209" s="259" t="s">
        <v>213</v>
      </c>
      <c r="W209" s="259" t="s">
        <v>213</v>
      </c>
      <c r="X209" s="268" t="s">
        <v>213</v>
      </c>
      <c r="Y209" s="269" t="s">
        <v>213</v>
      </c>
      <c r="Z209" s="270" t="s">
        <v>213</v>
      </c>
    </row>
    <row r="210" spans="1:26" hidden="1">
      <c r="A210" s="23">
        <f t="shared" si="26"/>
        <v>204</v>
      </c>
      <c r="B210" s="24">
        <f t="shared" si="27"/>
        <v>25</v>
      </c>
      <c r="C210" s="24" t="str">
        <f t="shared" si="27"/>
        <v>Electricity Retrofit Incentive</v>
      </c>
      <c r="D210" s="24" t="str">
        <f t="shared" si="27"/>
        <v>Business, Industrial</v>
      </c>
      <c r="E210" s="24">
        <f t="shared" si="27"/>
        <v>2008</v>
      </c>
      <c r="F210" s="25" t="str">
        <f t="shared" si="27"/>
        <v>Final</v>
      </c>
      <c r="H210" s="23">
        <f t="shared" si="25"/>
        <v>40</v>
      </c>
      <c r="I210" s="25" t="s">
        <v>252</v>
      </c>
      <c r="K210" s="252" t="s">
        <v>212</v>
      </c>
      <c r="L210" s="253" t="s">
        <v>212</v>
      </c>
      <c r="M210" s="253" t="s">
        <v>212</v>
      </c>
      <c r="N210" s="254" t="s">
        <v>212</v>
      </c>
      <c r="O210" s="253" t="s">
        <v>212</v>
      </c>
      <c r="P210" s="253" t="s">
        <v>212</v>
      </c>
      <c r="Q210" s="187">
        <v>58</v>
      </c>
      <c r="R210" s="188">
        <v>15.319775687833991</v>
      </c>
      <c r="T210" s="252" t="s">
        <v>213</v>
      </c>
      <c r="U210" s="265" t="s">
        <v>213</v>
      </c>
      <c r="V210" s="253" t="s">
        <v>213</v>
      </c>
      <c r="W210" s="253" t="s">
        <v>213</v>
      </c>
      <c r="X210" s="265" t="s">
        <v>213</v>
      </c>
      <c r="Y210" s="253" t="s">
        <v>213</v>
      </c>
      <c r="Z210" s="266" t="s">
        <v>213</v>
      </c>
    </row>
    <row r="211" spans="1:26" hidden="1">
      <c r="A211" s="30">
        <f t="shared" si="26"/>
        <v>205</v>
      </c>
      <c r="B211" s="31">
        <f t="shared" si="27"/>
        <v>25</v>
      </c>
      <c r="C211" s="31" t="str">
        <f t="shared" si="27"/>
        <v>Electricity Retrofit Incentive</v>
      </c>
      <c r="D211" s="31" t="str">
        <f t="shared" si="27"/>
        <v>Business, Industrial</v>
      </c>
      <c r="E211" s="31">
        <f t="shared" si="27"/>
        <v>2008</v>
      </c>
      <c r="F211" s="32" t="str">
        <f t="shared" si="27"/>
        <v>Final</v>
      </c>
      <c r="H211" s="30">
        <f t="shared" si="25"/>
        <v>41</v>
      </c>
      <c r="I211" s="32" t="s">
        <v>253</v>
      </c>
      <c r="K211" s="258" t="s">
        <v>212</v>
      </c>
      <c r="L211" s="259" t="s">
        <v>212</v>
      </c>
      <c r="M211" s="259" t="s">
        <v>212</v>
      </c>
      <c r="N211" s="260" t="s">
        <v>212</v>
      </c>
      <c r="O211" s="259" t="s">
        <v>212</v>
      </c>
      <c r="P211" s="259" t="s">
        <v>212</v>
      </c>
      <c r="Q211" s="194">
        <v>58</v>
      </c>
      <c r="R211" s="195">
        <v>15.319775687833991</v>
      </c>
      <c r="T211" s="258" t="s">
        <v>213</v>
      </c>
      <c r="U211" s="267" t="s">
        <v>213</v>
      </c>
      <c r="V211" s="259" t="s">
        <v>213</v>
      </c>
      <c r="W211" s="259" t="s">
        <v>213</v>
      </c>
      <c r="X211" s="268" t="s">
        <v>213</v>
      </c>
      <c r="Y211" s="269" t="s">
        <v>213</v>
      </c>
      <c r="Z211" s="270" t="s">
        <v>213</v>
      </c>
    </row>
    <row r="212" spans="1:26" hidden="1">
      <c r="A212" s="23">
        <f t="shared" si="26"/>
        <v>206</v>
      </c>
      <c r="B212" s="24">
        <f t="shared" si="27"/>
        <v>25</v>
      </c>
      <c r="C212" s="24" t="str">
        <f t="shared" si="27"/>
        <v>Electricity Retrofit Incentive</v>
      </c>
      <c r="D212" s="24" t="str">
        <f t="shared" si="27"/>
        <v>Business, Industrial</v>
      </c>
      <c r="E212" s="24">
        <f t="shared" si="27"/>
        <v>2008</v>
      </c>
      <c r="F212" s="25" t="str">
        <f t="shared" si="27"/>
        <v>Final</v>
      </c>
      <c r="H212" s="23">
        <f t="shared" si="25"/>
        <v>42</v>
      </c>
      <c r="I212" s="25" t="s">
        <v>254</v>
      </c>
      <c r="K212" s="252" t="s">
        <v>212</v>
      </c>
      <c r="L212" s="253" t="s">
        <v>212</v>
      </c>
      <c r="M212" s="253" t="s">
        <v>212</v>
      </c>
      <c r="N212" s="254" t="s">
        <v>212</v>
      </c>
      <c r="O212" s="253" t="s">
        <v>212</v>
      </c>
      <c r="P212" s="253" t="s">
        <v>212</v>
      </c>
      <c r="Q212" s="187">
        <v>58</v>
      </c>
      <c r="R212" s="188">
        <v>15.319775687833991</v>
      </c>
      <c r="T212" s="252" t="s">
        <v>213</v>
      </c>
      <c r="U212" s="265" t="s">
        <v>213</v>
      </c>
      <c r="V212" s="253" t="s">
        <v>213</v>
      </c>
      <c r="W212" s="253" t="s">
        <v>213</v>
      </c>
      <c r="X212" s="265" t="s">
        <v>213</v>
      </c>
      <c r="Y212" s="253" t="s">
        <v>213</v>
      </c>
      <c r="Z212" s="266" t="s">
        <v>213</v>
      </c>
    </row>
    <row r="213" spans="1:26" hidden="1">
      <c r="A213" s="30">
        <f t="shared" si="26"/>
        <v>207</v>
      </c>
      <c r="B213" s="31">
        <f t="shared" si="27"/>
        <v>25</v>
      </c>
      <c r="C213" s="31" t="str">
        <f t="shared" si="27"/>
        <v>Electricity Retrofit Incentive</v>
      </c>
      <c r="D213" s="31" t="str">
        <f t="shared" si="27"/>
        <v>Business, Industrial</v>
      </c>
      <c r="E213" s="31">
        <f t="shared" si="27"/>
        <v>2008</v>
      </c>
      <c r="F213" s="32" t="str">
        <f t="shared" si="27"/>
        <v>Final</v>
      </c>
      <c r="H213" s="30">
        <f t="shared" si="25"/>
        <v>43</v>
      </c>
      <c r="I213" s="32" t="s">
        <v>255</v>
      </c>
      <c r="K213" s="258" t="s">
        <v>212</v>
      </c>
      <c r="L213" s="259" t="s">
        <v>212</v>
      </c>
      <c r="M213" s="259" t="s">
        <v>212</v>
      </c>
      <c r="N213" s="260" t="s">
        <v>212</v>
      </c>
      <c r="O213" s="259" t="s">
        <v>212</v>
      </c>
      <c r="P213" s="259" t="s">
        <v>212</v>
      </c>
      <c r="Q213" s="194">
        <v>58</v>
      </c>
      <c r="R213" s="195">
        <v>15.319775687833991</v>
      </c>
      <c r="T213" s="258" t="s">
        <v>213</v>
      </c>
      <c r="U213" s="267" t="s">
        <v>213</v>
      </c>
      <c r="V213" s="259" t="s">
        <v>213</v>
      </c>
      <c r="W213" s="259" t="s">
        <v>213</v>
      </c>
      <c r="X213" s="268" t="s">
        <v>213</v>
      </c>
      <c r="Y213" s="269" t="s">
        <v>213</v>
      </c>
      <c r="Z213" s="270" t="s">
        <v>213</v>
      </c>
    </row>
    <row r="214" spans="1:26" hidden="1">
      <c r="A214" s="23">
        <f t="shared" si="26"/>
        <v>208</v>
      </c>
      <c r="B214" s="24">
        <f t="shared" si="27"/>
        <v>25</v>
      </c>
      <c r="C214" s="24" t="str">
        <f t="shared" si="27"/>
        <v>Electricity Retrofit Incentive</v>
      </c>
      <c r="D214" s="24" t="str">
        <f t="shared" si="27"/>
        <v>Business, Industrial</v>
      </c>
      <c r="E214" s="24">
        <f t="shared" si="27"/>
        <v>2008</v>
      </c>
      <c r="F214" s="25" t="str">
        <f t="shared" si="27"/>
        <v>Final</v>
      </c>
      <c r="H214" s="23">
        <f t="shared" si="25"/>
        <v>44</v>
      </c>
      <c r="I214" s="25" t="s">
        <v>256</v>
      </c>
      <c r="K214" s="252" t="s">
        <v>212</v>
      </c>
      <c r="L214" s="253" t="s">
        <v>212</v>
      </c>
      <c r="M214" s="253" t="s">
        <v>212</v>
      </c>
      <c r="N214" s="254" t="s">
        <v>212</v>
      </c>
      <c r="O214" s="253" t="s">
        <v>212</v>
      </c>
      <c r="P214" s="253" t="s">
        <v>212</v>
      </c>
      <c r="Q214" s="187">
        <v>58</v>
      </c>
      <c r="R214" s="188">
        <v>15.319775687833991</v>
      </c>
      <c r="T214" s="252" t="s">
        <v>213</v>
      </c>
      <c r="U214" s="265" t="s">
        <v>213</v>
      </c>
      <c r="V214" s="253" t="s">
        <v>213</v>
      </c>
      <c r="W214" s="253" t="s">
        <v>213</v>
      </c>
      <c r="X214" s="265" t="s">
        <v>213</v>
      </c>
      <c r="Y214" s="253" t="s">
        <v>213</v>
      </c>
      <c r="Z214" s="266" t="s">
        <v>213</v>
      </c>
    </row>
    <row r="215" spans="1:26" hidden="1">
      <c r="A215" s="30">
        <f t="shared" si="26"/>
        <v>209</v>
      </c>
      <c r="B215" s="31">
        <f t="shared" si="27"/>
        <v>25</v>
      </c>
      <c r="C215" s="31" t="str">
        <f t="shared" si="27"/>
        <v>Electricity Retrofit Incentive</v>
      </c>
      <c r="D215" s="31" t="str">
        <f t="shared" si="27"/>
        <v>Business, Industrial</v>
      </c>
      <c r="E215" s="31">
        <f t="shared" si="27"/>
        <v>2008</v>
      </c>
      <c r="F215" s="32" t="str">
        <f t="shared" si="27"/>
        <v>Final</v>
      </c>
      <c r="H215" s="30">
        <f t="shared" si="25"/>
        <v>45</v>
      </c>
      <c r="I215" s="32" t="s">
        <v>257</v>
      </c>
      <c r="K215" s="258" t="s">
        <v>212</v>
      </c>
      <c r="L215" s="259" t="s">
        <v>212</v>
      </c>
      <c r="M215" s="259" t="s">
        <v>212</v>
      </c>
      <c r="N215" s="260" t="s">
        <v>212</v>
      </c>
      <c r="O215" s="259" t="s">
        <v>212</v>
      </c>
      <c r="P215" s="259" t="s">
        <v>212</v>
      </c>
      <c r="Q215" s="194">
        <v>58</v>
      </c>
      <c r="R215" s="195">
        <v>15.319775687833991</v>
      </c>
      <c r="T215" s="258" t="s">
        <v>213</v>
      </c>
      <c r="U215" s="267" t="s">
        <v>213</v>
      </c>
      <c r="V215" s="259" t="s">
        <v>213</v>
      </c>
      <c r="W215" s="259" t="s">
        <v>213</v>
      </c>
      <c r="X215" s="268" t="s">
        <v>213</v>
      </c>
      <c r="Y215" s="269" t="s">
        <v>213</v>
      </c>
      <c r="Z215" s="270" t="s">
        <v>213</v>
      </c>
    </row>
    <row r="216" spans="1:26" hidden="1">
      <c r="A216" s="23">
        <f t="shared" si="26"/>
        <v>210</v>
      </c>
      <c r="B216" s="24">
        <f t="shared" si="27"/>
        <v>25</v>
      </c>
      <c r="C216" s="24" t="str">
        <f t="shared" si="27"/>
        <v>Electricity Retrofit Incentive</v>
      </c>
      <c r="D216" s="24" t="str">
        <f t="shared" si="27"/>
        <v>Business, Industrial</v>
      </c>
      <c r="E216" s="24">
        <f t="shared" si="27"/>
        <v>2008</v>
      </c>
      <c r="F216" s="25" t="str">
        <f t="shared" si="27"/>
        <v>Final</v>
      </c>
      <c r="H216" s="23">
        <f t="shared" si="25"/>
        <v>46</v>
      </c>
      <c r="I216" s="25" t="s">
        <v>258</v>
      </c>
      <c r="K216" s="252" t="s">
        <v>212</v>
      </c>
      <c r="L216" s="253" t="s">
        <v>212</v>
      </c>
      <c r="M216" s="253" t="s">
        <v>212</v>
      </c>
      <c r="N216" s="254" t="s">
        <v>212</v>
      </c>
      <c r="O216" s="253" t="s">
        <v>212</v>
      </c>
      <c r="P216" s="253" t="s">
        <v>212</v>
      </c>
      <c r="Q216" s="187">
        <v>58</v>
      </c>
      <c r="R216" s="188">
        <v>15.319775687833991</v>
      </c>
      <c r="T216" s="252" t="s">
        <v>213</v>
      </c>
      <c r="U216" s="265" t="s">
        <v>213</v>
      </c>
      <c r="V216" s="253" t="s">
        <v>213</v>
      </c>
      <c r="W216" s="253" t="s">
        <v>213</v>
      </c>
      <c r="X216" s="265" t="s">
        <v>213</v>
      </c>
      <c r="Y216" s="253" t="s">
        <v>213</v>
      </c>
      <c r="Z216" s="266" t="s">
        <v>213</v>
      </c>
    </row>
    <row r="217" spans="1:26" hidden="1">
      <c r="A217" s="30">
        <f t="shared" si="26"/>
        <v>211</v>
      </c>
      <c r="B217" s="31">
        <f t="shared" si="27"/>
        <v>25</v>
      </c>
      <c r="C217" s="31" t="str">
        <f t="shared" si="27"/>
        <v>Electricity Retrofit Incentive</v>
      </c>
      <c r="D217" s="31" t="str">
        <f t="shared" si="27"/>
        <v>Business, Industrial</v>
      </c>
      <c r="E217" s="31">
        <f t="shared" si="27"/>
        <v>2008</v>
      </c>
      <c r="F217" s="32" t="str">
        <f t="shared" si="27"/>
        <v>Final</v>
      </c>
      <c r="H217" s="30">
        <f t="shared" si="25"/>
        <v>47</v>
      </c>
      <c r="I217" s="32" t="s">
        <v>259</v>
      </c>
      <c r="K217" s="258" t="s">
        <v>212</v>
      </c>
      <c r="L217" s="259" t="s">
        <v>212</v>
      </c>
      <c r="M217" s="259" t="s">
        <v>212</v>
      </c>
      <c r="N217" s="260" t="s">
        <v>212</v>
      </c>
      <c r="O217" s="259" t="s">
        <v>212</v>
      </c>
      <c r="P217" s="259" t="s">
        <v>212</v>
      </c>
      <c r="Q217" s="194">
        <v>58</v>
      </c>
      <c r="R217" s="195">
        <v>15.319775687833991</v>
      </c>
      <c r="T217" s="258" t="s">
        <v>213</v>
      </c>
      <c r="U217" s="267" t="s">
        <v>213</v>
      </c>
      <c r="V217" s="259" t="s">
        <v>213</v>
      </c>
      <c r="W217" s="259" t="s">
        <v>213</v>
      </c>
      <c r="X217" s="268" t="s">
        <v>213</v>
      </c>
      <c r="Y217" s="269" t="s">
        <v>213</v>
      </c>
      <c r="Z217" s="270" t="s">
        <v>213</v>
      </c>
    </row>
    <row r="218" spans="1:26" hidden="1">
      <c r="A218" s="23">
        <f t="shared" si="26"/>
        <v>212</v>
      </c>
      <c r="B218" s="24">
        <f t="shared" si="27"/>
        <v>25</v>
      </c>
      <c r="C218" s="24" t="str">
        <f t="shared" si="27"/>
        <v>Electricity Retrofit Incentive</v>
      </c>
      <c r="D218" s="24" t="str">
        <f t="shared" si="27"/>
        <v>Business, Industrial</v>
      </c>
      <c r="E218" s="24">
        <f t="shared" si="27"/>
        <v>2008</v>
      </c>
      <c r="F218" s="25" t="str">
        <f t="shared" si="27"/>
        <v>Final</v>
      </c>
      <c r="H218" s="23">
        <f t="shared" si="25"/>
        <v>48</v>
      </c>
      <c r="I218" s="25" t="s">
        <v>260</v>
      </c>
      <c r="K218" s="252" t="s">
        <v>212</v>
      </c>
      <c r="L218" s="253" t="s">
        <v>212</v>
      </c>
      <c r="M218" s="253" t="s">
        <v>212</v>
      </c>
      <c r="N218" s="254" t="s">
        <v>212</v>
      </c>
      <c r="O218" s="253" t="s">
        <v>212</v>
      </c>
      <c r="P218" s="253" t="s">
        <v>212</v>
      </c>
      <c r="Q218" s="187">
        <v>58</v>
      </c>
      <c r="R218" s="188">
        <v>15.319775687833991</v>
      </c>
      <c r="T218" s="252" t="s">
        <v>213</v>
      </c>
      <c r="U218" s="265" t="s">
        <v>213</v>
      </c>
      <c r="V218" s="253" t="s">
        <v>213</v>
      </c>
      <c r="W218" s="253" t="s">
        <v>213</v>
      </c>
      <c r="X218" s="265" t="s">
        <v>213</v>
      </c>
      <c r="Y218" s="253" t="s">
        <v>213</v>
      </c>
      <c r="Z218" s="266" t="s">
        <v>213</v>
      </c>
    </row>
    <row r="219" spans="1:26" hidden="1">
      <c r="A219" s="30">
        <f t="shared" si="26"/>
        <v>213</v>
      </c>
      <c r="B219" s="31">
        <f t="shared" si="27"/>
        <v>25</v>
      </c>
      <c r="C219" s="31" t="str">
        <f t="shared" si="27"/>
        <v>Electricity Retrofit Incentive</v>
      </c>
      <c r="D219" s="31" t="str">
        <f t="shared" si="27"/>
        <v>Business, Industrial</v>
      </c>
      <c r="E219" s="31">
        <f t="shared" si="27"/>
        <v>2008</v>
      </c>
      <c r="F219" s="32" t="str">
        <f t="shared" si="27"/>
        <v>Final</v>
      </c>
      <c r="H219" s="30">
        <f t="shared" si="25"/>
        <v>49</v>
      </c>
      <c r="I219" s="32" t="s">
        <v>261</v>
      </c>
      <c r="K219" s="258" t="s">
        <v>212</v>
      </c>
      <c r="L219" s="259" t="s">
        <v>212</v>
      </c>
      <c r="M219" s="259" t="s">
        <v>212</v>
      </c>
      <c r="N219" s="260" t="s">
        <v>212</v>
      </c>
      <c r="O219" s="259" t="s">
        <v>212</v>
      </c>
      <c r="P219" s="259" t="s">
        <v>212</v>
      </c>
      <c r="Q219" s="194">
        <v>58</v>
      </c>
      <c r="R219" s="195">
        <v>15.319775687833991</v>
      </c>
      <c r="T219" s="258" t="s">
        <v>213</v>
      </c>
      <c r="U219" s="267" t="s">
        <v>213</v>
      </c>
      <c r="V219" s="259" t="s">
        <v>213</v>
      </c>
      <c r="W219" s="259" t="s">
        <v>213</v>
      </c>
      <c r="X219" s="268" t="s">
        <v>213</v>
      </c>
      <c r="Y219" s="269" t="s">
        <v>213</v>
      </c>
      <c r="Z219" s="270" t="s">
        <v>213</v>
      </c>
    </row>
    <row r="220" spans="1:26" hidden="1">
      <c r="A220" s="23">
        <f t="shared" si="26"/>
        <v>214</v>
      </c>
      <c r="B220" s="24">
        <f t="shared" ref="B220:F235" si="28">B219</f>
        <v>25</v>
      </c>
      <c r="C220" s="24" t="str">
        <f t="shared" si="28"/>
        <v>Electricity Retrofit Incentive</v>
      </c>
      <c r="D220" s="24" t="str">
        <f t="shared" si="28"/>
        <v>Business, Industrial</v>
      </c>
      <c r="E220" s="24">
        <f t="shared" si="28"/>
        <v>2008</v>
      </c>
      <c r="F220" s="25" t="str">
        <f t="shared" si="28"/>
        <v>Final</v>
      </c>
      <c r="H220" s="23">
        <f t="shared" si="25"/>
        <v>50</v>
      </c>
      <c r="I220" s="25" t="s">
        <v>262</v>
      </c>
      <c r="K220" s="252" t="s">
        <v>212</v>
      </c>
      <c r="L220" s="253" t="s">
        <v>212</v>
      </c>
      <c r="M220" s="253" t="s">
        <v>212</v>
      </c>
      <c r="N220" s="254" t="s">
        <v>212</v>
      </c>
      <c r="O220" s="253" t="s">
        <v>212</v>
      </c>
      <c r="P220" s="253" t="s">
        <v>212</v>
      </c>
      <c r="Q220" s="187">
        <v>58</v>
      </c>
      <c r="R220" s="188">
        <v>15.319775687833991</v>
      </c>
      <c r="T220" s="252" t="s">
        <v>213</v>
      </c>
      <c r="U220" s="265" t="s">
        <v>213</v>
      </c>
      <c r="V220" s="253" t="s">
        <v>213</v>
      </c>
      <c r="W220" s="253" t="s">
        <v>213</v>
      </c>
      <c r="X220" s="265" t="s">
        <v>213</v>
      </c>
      <c r="Y220" s="253" t="s">
        <v>213</v>
      </c>
      <c r="Z220" s="266" t="s">
        <v>213</v>
      </c>
    </row>
    <row r="221" spans="1:26" hidden="1">
      <c r="A221" s="30">
        <f t="shared" si="26"/>
        <v>215</v>
      </c>
      <c r="B221" s="31">
        <f t="shared" si="28"/>
        <v>25</v>
      </c>
      <c r="C221" s="31" t="str">
        <f t="shared" si="28"/>
        <v>Electricity Retrofit Incentive</v>
      </c>
      <c r="D221" s="31" t="str">
        <f t="shared" si="28"/>
        <v>Business, Industrial</v>
      </c>
      <c r="E221" s="31">
        <f t="shared" si="28"/>
        <v>2008</v>
      </c>
      <c r="F221" s="32" t="str">
        <f t="shared" si="28"/>
        <v>Final</v>
      </c>
      <c r="H221" s="30">
        <f t="shared" si="25"/>
        <v>51</v>
      </c>
      <c r="I221" s="32" t="s">
        <v>263</v>
      </c>
      <c r="K221" s="258" t="s">
        <v>212</v>
      </c>
      <c r="L221" s="259" t="s">
        <v>212</v>
      </c>
      <c r="M221" s="259" t="s">
        <v>212</v>
      </c>
      <c r="N221" s="260" t="s">
        <v>212</v>
      </c>
      <c r="O221" s="259" t="s">
        <v>212</v>
      </c>
      <c r="P221" s="259" t="s">
        <v>212</v>
      </c>
      <c r="Q221" s="194">
        <v>58</v>
      </c>
      <c r="R221" s="195">
        <v>15.319775687833991</v>
      </c>
      <c r="T221" s="258" t="s">
        <v>213</v>
      </c>
      <c r="U221" s="267" t="s">
        <v>213</v>
      </c>
      <c r="V221" s="259" t="s">
        <v>213</v>
      </c>
      <c r="W221" s="259" t="s">
        <v>213</v>
      </c>
      <c r="X221" s="268" t="s">
        <v>213</v>
      </c>
      <c r="Y221" s="269" t="s">
        <v>213</v>
      </c>
      <c r="Z221" s="270" t="s">
        <v>213</v>
      </c>
    </row>
    <row r="222" spans="1:26" hidden="1">
      <c r="A222" s="23">
        <f t="shared" si="26"/>
        <v>216</v>
      </c>
      <c r="B222" s="24">
        <f t="shared" si="28"/>
        <v>25</v>
      </c>
      <c r="C222" s="24" t="str">
        <f t="shared" si="28"/>
        <v>Electricity Retrofit Incentive</v>
      </c>
      <c r="D222" s="24" t="str">
        <f t="shared" si="28"/>
        <v>Business, Industrial</v>
      </c>
      <c r="E222" s="24">
        <f t="shared" si="28"/>
        <v>2008</v>
      </c>
      <c r="F222" s="25" t="str">
        <f t="shared" si="28"/>
        <v>Final</v>
      </c>
      <c r="H222" s="23">
        <f t="shared" si="25"/>
        <v>52</v>
      </c>
      <c r="I222" s="25" t="s">
        <v>264</v>
      </c>
      <c r="K222" s="252" t="s">
        <v>212</v>
      </c>
      <c r="L222" s="253" t="s">
        <v>212</v>
      </c>
      <c r="M222" s="253" t="s">
        <v>212</v>
      </c>
      <c r="N222" s="254" t="s">
        <v>212</v>
      </c>
      <c r="O222" s="253" t="s">
        <v>212</v>
      </c>
      <c r="P222" s="253" t="s">
        <v>212</v>
      </c>
      <c r="Q222" s="187">
        <v>58</v>
      </c>
      <c r="R222" s="188">
        <v>15.319775687833991</v>
      </c>
      <c r="T222" s="252" t="s">
        <v>213</v>
      </c>
      <c r="U222" s="265" t="s">
        <v>213</v>
      </c>
      <c r="V222" s="253" t="s">
        <v>213</v>
      </c>
      <c r="W222" s="253" t="s">
        <v>213</v>
      </c>
      <c r="X222" s="265" t="s">
        <v>213</v>
      </c>
      <c r="Y222" s="253" t="s">
        <v>213</v>
      </c>
      <c r="Z222" s="266" t="s">
        <v>213</v>
      </c>
    </row>
    <row r="223" spans="1:26" hidden="1">
      <c r="A223" s="30">
        <f t="shared" si="26"/>
        <v>217</v>
      </c>
      <c r="B223" s="31">
        <f t="shared" si="28"/>
        <v>25</v>
      </c>
      <c r="C223" s="31" t="str">
        <f t="shared" si="28"/>
        <v>Electricity Retrofit Incentive</v>
      </c>
      <c r="D223" s="31" t="str">
        <f t="shared" si="28"/>
        <v>Business, Industrial</v>
      </c>
      <c r="E223" s="31">
        <f t="shared" si="28"/>
        <v>2008</v>
      </c>
      <c r="F223" s="32" t="str">
        <f t="shared" si="28"/>
        <v>Final</v>
      </c>
      <c r="H223" s="30">
        <f t="shared" si="25"/>
        <v>53</v>
      </c>
      <c r="I223" s="32" t="s">
        <v>265</v>
      </c>
      <c r="K223" s="258" t="s">
        <v>212</v>
      </c>
      <c r="L223" s="259" t="s">
        <v>212</v>
      </c>
      <c r="M223" s="259" t="s">
        <v>212</v>
      </c>
      <c r="N223" s="260" t="s">
        <v>212</v>
      </c>
      <c r="O223" s="259" t="s">
        <v>212</v>
      </c>
      <c r="P223" s="259" t="s">
        <v>212</v>
      </c>
      <c r="Q223" s="194">
        <v>58</v>
      </c>
      <c r="R223" s="195">
        <v>15.319775687833991</v>
      </c>
      <c r="T223" s="258" t="s">
        <v>213</v>
      </c>
      <c r="U223" s="267" t="s">
        <v>213</v>
      </c>
      <c r="V223" s="259" t="s">
        <v>213</v>
      </c>
      <c r="W223" s="259" t="s">
        <v>213</v>
      </c>
      <c r="X223" s="268" t="s">
        <v>213</v>
      </c>
      <c r="Y223" s="269" t="s">
        <v>213</v>
      </c>
      <c r="Z223" s="270" t="s">
        <v>213</v>
      </c>
    </row>
    <row r="224" spans="1:26" hidden="1">
      <c r="A224" s="23">
        <f t="shared" si="26"/>
        <v>218</v>
      </c>
      <c r="B224" s="24">
        <f t="shared" si="28"/>
        <v>25</v>
      </c>
      <c r="C224" s="24" t="str">
        <f t="shared" si="28"/>
        <v>Electricity Retrofit Incentive</v>
      </c>
      <c r="D224" s="24" t="str">
        <f t="shared" si="28"/>
        <v>Business, Industrial</v>
      </c>
      <c r="E224" s="24">
        <f t="shared" si="28"/>
        <v>2008</v>
      </c>
      <c r="F224" s="25" t="str">
        <f t="shared" si="28"/>
        <v>Final</v>
      </c>
      <c r="H224" s="23">
        <f t="shared" si="25"/>
        <v>54</v>
      </c>
      <c r="I224" s="25" t="s">
        <v>266</v>
      </c>
      <c r="K224" s="252" t="s">
        <v>212</v>
      </c>
      <c r="L224" s="253" t="s">
        <v>212</v>
      </c>
      <c r="M224" s="253" t="s">
        <v>212</v>
      </c>
      <c r="N224" s="254" t="s">
        <v>212</v>
      </c>
      <c r="O224" s="253" t="s">
        <v>212</v>
      </c>
      <c r="P224" s="253" t="s">
        <v>212</v>
      </c>
      <c r="Q224" s="187">
        <v>58</v>
      </c>
      <c r="R224" s="188">
        <v>15.319775687833991</v>
      </c>
      <c r="T224" s="252" t="s">
        <v>213</v>
      </c>
      <c r="U224" s="265" t="s">
        <v>213</v>
      </c>
      <c r="V224" s="253" t="s">
        <v>213</v>
      </c>
      <c r="W224" s="253" t="s">
        <v>213</v>
      </c>
      <c r="X224" s="265" t="s">
        <v>213</v>
      </c>
      <c r="Y224" s="253" t="s">
        <v>213</v>
      </c>
      <c r="Z224" s="266" t="s">
        <v>213</v>
      </c>
    </row>
    <row r="225" spans="1:26" hidden="1">
      <c r="A225" s="30">
        <f t="shared" si="26"/>
        <v>219</v>
      </c>
      <c r="B225" s="31">
        <f t="shared" si="28"/>
        <v>25</v>
      </c>
      <c r="C225" s="31" t="str">
        <f t="shared" si="28"/>
        <v>Electricity Retrofit Incentive</v>
      </c>
      <c r="D225" s="31" t="str">
        <f t="shared" si="28"/>
        <v>Business, Industrial</v>
      </c>
      <c r="E225" s="31">
        <f t="shared" si="28"/>
        <v>2008</v>
      </c>
      <c r="F225" s="32" t="str">
        <f t="shared" si="28"/>
        <v>Final</v>
      </c>
      <c r="H225" s="30">
        <f t="shared" si="25"/>
        <v>55</v>
      </c>
      <c r="I225" s="32" t="s">
        <v>267</v>
      </c>
      <c r="K225" s="258" t="s">
        <v>212</v>
      </c>
      <c r="L225" s="259" t="s">
        <v>212</v>
      </c>
      <c r="M225" s="259" t="s">
        <v>212</v>
      </c>
      <c r="N225" s="260" t="s">
        <v>212</v>
      </c>
      <c r="O225" s="259" t="s">
        <v>212</v>
      </c>
      <c r="P225" s="259" t="s">
        <v>212</v>
      </c>
      <c r="Q225" s="194">
        <v>58</v>
      </c>
      <c r="R225" s="195">
        <v>15.319775687833991</v>
      </c>
      <c r="T225" s="258" t="s">
        <v>213</v>
      </c>
      <c r="U225" s="267" t="s">
        <v>213</v>
      </c>
      <c r="V225" s="259" t="s">
        <v>213</v>
      </c>
      <c r="W225" s="259" t="s">
        <v>213</v>
      </c>
      <c r="X225" s="268" t="s">
        <v>213</v>
      </c>
      <c r="Y225" s="269" t="s">
        <v>213</v>
      </c>
      <c r="Z225" s="270" t="s">
        <v>213</v>
      </c>
    </row>
    <row r="226" spans="1:26" hidden="1">
      <c r="A226" s="23">
        <f t="shared" si="26"/>
        <v>220</v>
      </c>
      <c r="B226" s="24">
        <f t="shared" si="28"/>
        <v>25</v>
      </c>
      <c r="C226" s="24" t="str">
        <f t="shared" si="28"/>
        <v>Electricity Retrofit Incentive</v>
      </c>
      <c r="D226" s="24" t="str">
        <f t="shared" si="28"/>
        <v>Business, Industrial</v>
      </c>
      <c r="E226" s="24">
        <f t="shared" si="28"/>
        <v>2008</v>
      </c>
      <c r="F226" s="25" t="str">
        <f t="shared" si="28"/>
        <v>Final</v>
      </c>
      <c r="H226" s="23">
        <f t="shared" si="25"/>
        <v>56</v>
      </c>
      <c r="I226" s="25" t="s">
        <v>268</v>
      </c>
      <c r="K226" s="252" t="s">
        <v>212</v>
      </c>
      <c r="L226" s="253" t="s">
        <v>212</v>
      </c>
      <c r="M226" s="253" t="s">
        <v>212</v>
      </c>
      <c r="N226" s="254" t="s">
        <v>212</v>
      </c>
      <c r="O226" s="253" t="s">
        <v>212</v>
      </c>
      <c r="P226" s="253" t="s">
        <v>212</v>
      </c>
      <c r="Q226" s="187">
        <v>58</v>
      </c>
      <c r="R226" s="188">
        <v>15.319775687833991</v>
      </c>
      <c r="T226" s="252" t="s">
        <v>213</v>
      </c>
      <c r="U226" s="265" t="s">
        <v>213</v>
      </c>
      <c r="V226" s="253" t="s">
        <v>213</v>
      </c>
      <c r="W226" s="253" t="s">
        <v>213</v>
      </c>
      <c r="X226" s="265" t="s">
        <v>213</v>
      </c>
      <c r="Y226" s="253" t="s">
        <v>213</v>
      </c>
      <c r="Z226" s="266" t="s">
        <v>213</v>
      </c>
    </row>
    <row r="227" spans="1:26" hidden="1">
      <c r="A227" s="30">
        <f t="shared" si="26"/>
        <v>221</v>
      </c>
      <c r="B227" s="31">
        <f t="shared" si="28"/>
        <v>25</v>
      </c>
      <c r="C227" s="31" t="str">
        <f t="shared" si="28"/>
        <v>Electricity Retrofit Incentive</v>
      </c>
      <c r="D227" s="31" t="str">
        <f t="shared" si="28"/>
        <v>Business, Industrial</v>
      </c>
      <c r="E227" s="31">
        <f t="shared" si="28"/>
        <v>2008</v>
      </c>
      <c r="F227" s="32" t="str">
        <f t="shared" si="28"/>
        <v>Final</v>
      </c>
      <c r="H227" s="30">
        <f t="shared" si="25"/>
        <v>57</v>
      </c>
      <c r="I227" s="32" t="s">
        <v>269</v>
      </c>
      <c r="K227" s="258" t="s">
        <v>212</v>
      </c>
      <c r="L227" s="259" t="s">
        <v>212</v>
      </c>
      <c r="M227" s="259" t="s">
        <v>212</v>
      </c>
      <c r="N227" s="260" t="s">
        <v>212</v>
      </c>
      <c r="O227" s="259" t="s">
        <v>212</v>
      </c>
      <c r="P227" s="259" t="s">
        <v>212</v>
      </c>
      <c r="Q227" s="194">
        <v>58</v>
      </c>
      <c r="R227" s="195">
        <v>15.319775687833991</v>
      </c>
      <c r="T227" s="258" t="s">
        <v>213</v>
      </c>
      <c r="U227" s="267" t="s">
        <v>213</v>
      </c>
      <c r="V227" s="259" t="s">
        <v>213</v>
      </c>
      <c r="W227" s="259" t="s">
        <v>213</v>
      </c>
      <c r="X227" s="268" t="s">
        <v>213</v>
      </c>
      <c r="Y227" s="269" t="s">
        <v>213</v>
      </c>
      <c r="Z227" s="270" t="s">
        <v>213</v>
      </c>
    </row>
    <row r="228" spans="1:26" hidden="1">
      <c r="A228" s="23">
        <f t="shared" si="26"/>
        <v>222</v>
      </c>
      <c r="B228" s="24">
        <f t="shared" si="28"/>
        <v>25</v>
      </c>
      <c r="C228" s="24" t="str">
        <f t="shared" si="28"/>
        <v>Electricity Retrofit Incentive</v>
      </c>
      <c r="D228" s="24" t="str">
        <f t="shared" si="28"/>
        <v>Business, Industrial</v>
      </c>
      <c r="E228" s="24">
        <f t="shared" si="28"/>
        <v>2008</v>
      </c>
      <c r="F228" s="25" t="str">
        <f t="shared" si="28"/>
        <v>Final</v>
      </c>
      <c r="H228" s="23">
        <f t="shared" si="25"/>
        <v>58</v>
      </c>
      <c r="I228" s="25" t="s">
        <v>270</v>
      </c>
      <c r="K228" s="252" t="s">
        <v>212</v>
      </c>
      <c r="L228" s="253" t="s">
        <v>212</v>
      </c>
      <c r="M228" s="253" t="s">
        <v>212</v>
      </c>
      <c r="N228" s="254" t="s">
        <v>212</v>
      </c>
      <c r="O228" s="253" t="s">
        <v>212</v>
      </c>
      <c r="P228" s="253" t="s">
        <v>212</v>
      </c>
      <c r="Q228" s="187">
        <v>58</v>
      </c>
      <c r="R228" s="188">
        <v>15.319775687833991</v>
      </c>
      <c r="T228" s="252" t="s">
        <v>213</v>
      </c>
      <c r="U228" s="265" t="s">
        <v>213</v>
      </c>
      <c r="V228" s="253" t="s">
        <v>213</v>
      </c>
      <c r="W228" s="253" t="s">
        <v>213</v>
      </c>
      <c r="X228" s="265" t="s">
        <v>213</v>
      </c>
      <c r="Y228" s="253" t="s">
        <v>213</v>
      </c>
      <c r="Z228" s="266" t="s">
        <v>213</v>
      </c>
    </row>
    <row r="229" spans="1:26" hidden="1">
      <c r="A229" s="30">
        <f t="shared" si="26"/>
        <v>223</v>
      </c>
      <c r="B229" s="31">
        <f t="shared" si="28"/>
        <v>25</v>
      </c>
      <c r="C229" s="31" t="str">
        <f t="shared" si="28"/>
        <v>Electricity Retrofit Incentive</v>
      </c>
      <c r="D229" s="31" t="str">
        <f t="shared" si="28"/>
        <v>Business, Industrial</v>
      </c>
      <c r="E229" s="31">
        <f t="shared" si="28"/>
        <v>2008</v>
      </c>
      <c r="F229" s="32" t="str">
        <f t="shared" si="28"/>
        <v>Final</v>
      </c>
      <c r="H229" s="30">
        <f t="shared" si="25"/>
        <v>59</v>
      </c>
      <c r="I229" s="32" t="s">
        <v>271</v>
      </c>
      <c r="K229" s="258" t="s">
        <v>212</v>
      </c>
      <c r="L229" s="259" t="s">
        <v>212</v>
      </c>
      <c r="M229" s="259" t="s">
        <v>212</v>
      </c>
      <c r="N229" s="260" t="s">
        <v>212</v>
      </c>
      <c r="O229" s="259" t="s">
        <v>212</v>
      </c>
      <c r="P229" s="259" t="s">
        <v>212</v>
      </c>
      <c r="Q229" s="194">
        <v>58</v>
      </c>
      <c r="R229" s="195">
        <v>15.319775687833991</v>
      </c>
      <c r="T229" s="258" t="s">
        <v>213</v>
      </c>
      <c r="U229" s="267" t="s">
        <v>213</v>
      </c>
      <c r="V229" s="259" t="s">
        <v>213</v>
      </c>
      <c r="W229" s="259" t="s">
        <v>213</v>
      </c>
      <c r="X229" s="268" t="s">
        <v>213</v>
      </c>
      <c r="Y229" s="269" t="s">
        <v>213</v>
      </c>
      <c r="Z229" s="270" t="s">
        <v>213</v>
      </c>
    </row>
    <row r="230" spans="1:26" hidden="1">
      <c r="A230" s="23">
        <f t="shared" si="26"/>
        <v>224</v>
      </c>
      <c r="B230" s="24">
        <f t="shared" si="28"/>
        <v>25</v>
      </c>
      <c r="C230" s="24" t="str">
        <f t="shared" si="28"/>
        <v>Electricity Retrofit Incentive</v>
      </c>
      <c r="D230" s="24" t="str">
        <f t="shared" si="28"/>
        <v>Business, Industrial</v>
      </c>
      <c r="E230" s="24">
        <f t="shared" si="28"/>
        <v>2008</v>
      </c>
      <c r="F230" s="25" t="str">
        <f t="shared" si="28"/>
        <v>Final</v>
      </c>
      <c r="H230" s="23">
        <f t="shared" si="25"/>
        <v>60</v>
      </c>
      <c r="I230" s="25" t="s">
        <v>272</v>
      </c>
      <c r="K230" s="252" t="s">
        <v>212</v>
      </c>
      <c r="L230" s="253" t="s">
        <v>212</v>
      </c>
      <c r="M230" s="253" t="s">
        <v>212</v>
      </c>
      <c r="N230" s="254" t="s">
        <v>212</v>
      </c>
      <c r="O230" s="253" t="s">
        <v>212</v>
      </c>
      <c r="P230" s="253" t="s">
        <v>212</v>
      </c>
      <c r="Q230" s="187">
        <v>58</v>
      </c>
      <c r="R230" s="188">
        <v>15.319775687833991</v>
      </c>
      <c r="T230" s="252" t="s">
        <v>213</v>
      </c>
      <c r="U230" s="265" t="s">
        <v>213</v>
      </c>
      <c r="V230" s="253" t="s">
        <v>213</v>
      </c>
      <c r="W230" s="253" t="s">
        <v>213</v>
      </c>
      <c r="X230" s="265" t="s">
        <v>213</v>
      </c>
      <c r="Y230" s="253" t="s">
        <v>213</v>
      </c>
      <c r="Z230" s="266" t="s">
        <v>213</v>
      </c>
    </row>
    <row r="231" spans="1:26" hidden="1">
      <c r="A231" s="30">
        <f t="shared" si="26"/>
        <v>225</v>
      </c>
      <c r="B231" s="31">
        <f t="shared" si="28"/>
        <v>25</v>
      </c>
      <c r="C231" s="31" t="str">
        <f t="shared" si="28"/>
        <v>Electricity Retrofit Incentive</v>
      </c>
      <c r="D231" s="31" t="str">
        <f t="shared" si="28"/>
        <v>Business, Industrial</v>
      </c>
      <c r="E231" s="31">
        <f t="shared" si="28"/>
        <v>2008</v>
      </c>
      <c r="F231" s="32" t="str">
        <f t="shared" si="28"/>
        <v>Final</v>
      </c>
      <c r="H231" s="30">
        <f t="shared" si="25"/>
        <v>61</v>
      </c>
      <c r="I231" s="32" t="s">
        <v>273</v>
      </c>
      <c r="K231" s="258" t="s">
        <v>212</v>
      </c>
      <c r="L231" s="259" t="s">
        <v>212</v>
      </c>
      <c r="M231" s="259" t="s">
        <v>212</v>
      </c>
      <c r="N231" s="260" t="s">
        <v>212</v>
      </c>
      <c r="O231" s="259" t="s">
        <v>212</v>
      </c>
      <c r="P231" s="259" t="s">
        <v>212</v>
      </c>
      <c r="Q231" s="194">
        <v>58</v>
      </c>
      <c r="R231" s="195">
        <v>15.319775687833991</v>
      </c>
      <c r="T231" s="258" t="s">
        <v>213</v>
      </c>
      <c r="U231" s="267" t="s">
        <v>213</v>
      </c>
      <c r="V231" s="259" t="s">
        <v>213</v>
      </c>
      <c r="W231" s="259" t="s">
        <v>213</v>
      </c>
      <c r="X231" s="268" t="s">
        <v>213</v>
      </c>
      <c r="Y231" s="269" t="s">
        <v>213</v>
      </c>
      <c r="Z231" s="270" t="s">
        <v>213</v>
      </c>
    </row>
    <row r="232" spans="1:26" hidden="1">
      <c r="A232" s="23">
        <f t="shared" si="26"/>
        <v>226</v>
      </c>
      <c r="B232" s="24">
        <f t="shared" si="28"/>
        <v>25</v>
      </c>
      <c r="C232" s="24" t="str">
        <f t="shared" si="28"/>
        <v>Electricity Retrofit Incentive</v>
      </c>
      <c r="D232" s="24" t="str">
        <f t="shared" si="28"/>
        <v>Business, Industrial</v>
      </c>
      <c r="E232" s="24">
        <f t="shared" si="28"/>
        <v>2008</v>
      </c>
      <c r="F232" s="25" t="str">
        <f t="shared" si="28"/>
        <v>Final</v>
      </c>
      <c r="H232" s="23">
        <f t="shared" si="25"/>
        <v>62</v>
      </c>
      <c r="I232" s="25" t="s">
        <v>274</v>
      </c>
      <c r="K232" s="252" t="s">
        <v>212</v>
      </c>
      <c r="L232" s="253" t="s">
        <v>212</v>
      </c>
      <c r="M232" s="253" t="s">
        <v>212</v>
      </c>
      <c r="N232" s="254" t="s">
        <v>212</v>
      </c>
      <c r="O232" s="253" t="s">
        <v>212</v>
      </c>
      <c r="P232" s="253" t="s">
        <v>212</v>
      </c>
      <c r="Q232" s="187">
        <v>58</v>
      </c>
      <c r="R232" s="188">
        <v>15.319775687833991</v>
      </c>
      <c r="T232" s="252" t="s">
        <v>213</v>
      </c>
      <c r="U232" s="265" t="s">
        <v>213</v>
      </c>
      <c r="V232" s="253" t="s">
        <v>213</v>
      </c>
      <c r="W232" s="253" t="s">
        <v>213</v>
      </c>
      <c r="X232" s="265" t="s">
        <v>213</v>
      </c>
      <c r="Y232" s="253" t="s">
        <v>213</v>
      </c>
      <c r="Z232" s="266" t="s">
        <v>213</v>
      </c>
    </row>
    <row r="233" spans="1:26" hidden="1">
      <c r="A233" s="30">
        <f t="shared" si="26"/>
        <v>227</v>
      </c>
      <c r="B233" s="31">
        <f t="shared" si="28"/>
        <v>25</v>
      </c>
      <c r="C233" s="31" t="str">
        <f t="shared" si="28"/>
        <v>Electricity Retrofit Incentive</v>
      </c>
      <c r="D233" s="31" t="str">
        <f t="shared" si="28"/>
        <v>Business, Industrial</v>
      </c>
      <c r="E233" s="31">
        <f t="shared" si="28"/>
        <v>2008</v>
      </c>
      <c r="F233" s="32" t="str">
        <f t="shared" si="28"/>
        <v>Final</v>
      </c>
      <c r="H233" s="30">
        <f t="shared" si="25"/>
        <v>63</v>
      </c>
      <c r="I233" s="32" t="s">
        <v>275</v>
      </c>
      <c r="K233" s="258" t="s">
        <v>212</v>
      </c>
      <c r="L233" s="259" t="s">
        <v>212</v>
      </c>
      <c r="M233" s="259" t="s">
        <v>212</v>
      </c>
      <c r="N233" s="260" t="s">
        <v>212</v>
      </c>
      <c r="O233" s="259" t="s">
        <v>212</v>
      </c>
      <c r="P233" s="259" t="s">
        <v>212</v>
      </c>
      <c r="Q233" s="194">
        <v>58</v>
      </c>
      <c r="R233" s="195">
        <v>15.319775687833991</v>
      </c>
      <c r="T233" s="258" t="s">
        <v>213</v>
      </c>
      <c r="U233" s="267" t="s">
        <v>213</v>
      </c>
      <c r="V233" s="259" t="s">
        <v>213</v>
      </c>
      <c r="W233" s="259" t="s">
        <v>213</v>
      </c>
      <c r="X233" s="268" t="s">
        <v>213</v>
      </c>
      <c r="Y233" s="269" t="s">
        <v>213</v>
      </c>
      <c r="Z233" s="270" t="s">
        <v>213</v>
      </c>
    </row>
    <row r="234" spans="1:26" hidden="1">
      <c r="A234" s="23">
        <f t="shared" si="26"/>
        <v>228</v>
      </c>
      <c r="B234" s="24">
        <f t="shared" si="28"/>
        <v>25</v>
      </c>
      <c r="C234" s="24" t="str">
        <f t="shared" si="28"/>
        <v>Electricity Retrofit Incentive</v>
      </c>
      <c r="D234" s="24" t="str">
        <f t="shared" si="28"/>
        <v>Business, Industrial</v>
      </c>
      <c r="E234" s="24">
        <f t="shared" si="28"/>
        <v>2008</v>
      </c>
      <c r="F234" s="25" t="str">
        <f t="shared" si="28"/>
        <v>Final</v>
      </c>
      <c r="H234" s="23">
        <f t="shared" si="25"/>
        <v>64</v>
      </c>
      <c r="I234" s="25" t="s">
        <v>276</v>
      </c>
      <c r="K234" s="252" t="s">
        <v>212</v>
      </c>
      <c r="L234" s="253" t="s">
        <v>212</v>
      </c>
      <c r="M234" s="253" t="s">
        <v>212</v>
      </c>
      <c r="N234" s="254" t="s">
        <v>212</v>
      </c>
      <c r="O234" s="253" t="s">
        <v>212</v>
      </c>
      <c r="P234" s="253" t="s">
        <v>212</v>
      </c>
      <c r="Q234" s="187">
        <v>58</v>
      </c>
      <c r="R234" s="188">
        <v>15.319775687833991</v>
      </c>
      <c r="T234" s="252" t="s">
        <v>213</v>
      </c>
      <c r="U234" s="265" t="s">
        <v>213</v>
      </c>
      <c r="V234" s="253" t="s">
        <v>213</v>
      </c>
      <c r="W234" s="253" t="s">
        <v>213</v>
      </c>
      <c r="X234" s="265" t="s">
        <v>213</v>
      </c>
      <c r="Y234" s="253" t="s">
        <v>213</v>
      </c>
      <c r="Z234" s="266" t="s">
        <v>213</v>
      </c>
    </row>
    <row r="235" spans="1:26" hidden="1">
      <c r="A235" s="30">
        <f t="shared" si="26"/>
        <v>229</v>
      </c>
      <c r="B235" s="31">
        <f t="shared" si="28"/>
        <v>25</v>
      </c>
      <c r="C235" s="31" t="str">
        <f t="shared" si="28"/>
        <v>Electricity Retrofit Incentive</v>
      </c>
      <c r="D235" s="31" t="str">
        <f t="shared" si="28"/>
        <v>Business, Industrial</v>
      </c>
      <c r="E235" s="31">
        <f t="shared" si="28"/>
        <v>2008</v>
      </c>
      <c r="F235" s="32" t="str">
        <f t="shared" si="28"/>
        <v>Final</v>
      </c>
      <c r="H235" s="30">
        <f t="shared" si="25"/>
        <v>65</v>
      </c>
      <c r="I235" s="32" t="s">
        <v>277</v>
      </c>
      <c r="K235" s="258" t="s">
        <v>212</v>
      </c>
      <c r="L235" s="259" t="s">
        <v>212</v>
      </c>
      <c r="M235" s="259" t="s">
        <v>212</v>
      </c>
      <c r="N235" s="260" t="s">
        <v>212</v>
      </c>
      <c r="O235" s="259" t="s">
        <v>212</v>
      </c>
      <c r="P235" s="259" t="s">
        <v>212</v>
      </c>
      <c r="Q235" s="194">
        <v>58</v>
      </c>
      <c r="R235" s="195">
        <v>15.319775687833991</v>
      </c>
      <c r="T235" s="258" t="s">
        <v>213</v>
      </c>
      <c r="U235" s="267" t="s">
        <v>213</v>
      </c>
      <c r="V235" s="259" t="s">
        <v>213</v>
      </c>
      <c r="W235" s="259" t="s">
        <v>213</v>
      </c>
      <c r="X235" s="268" t="s">
        <v>213</v>
      </c>
      <c r="Y235" s="269" t="s">
        <v>213</v>
      </c>
      <c r="Z235" s="270" t="s">
        <v>213</v>
      </c>
    </row>
    <row r="236" spans="1:26" hidden="1">
      <c r="A236" s="23">
        <f t="shared" si="26"/>
        <v>230</v>
      </c>
      <c r="B236" s="24">
        <f t="shared" ref="B236:F251" si="29">B235</f>
        <v>25</v>
      </c>
      <c r="C236" s="24" t="str">
        <f t="shared" si="29"/>
        <v>Electricity Retrofit Incentive</v>
      </c>
      <c r="D236" s="24" t="str">
        <f t="shared" si="29"/>
        <v>Business, Industrial</v>
      </c>
      <c r="E236" s="24">
        <f t="shared" si="29"/>
        <v>2008</v>
      </c>
      <c r="F236" s="25" t="str">
        <f t="shared" si="29"/>
        <v>Final</v>
      </c>
      <c r="H236" s="23">
        <f t="shared" si="25"/>
        <v>66</v>
      </c>
      <c r="I236" s="25" t="s">
        <v>278</v>
      </c>
      <c r="K236" s="252" t="s">
        <v>212</v>
      </c>
      <c r="L236" s="253" t="s">
        <v>212</v>
      </c>
      <c r="M236" s="253" t="s">
        <v>212</v>
      </c>
      <c r="N236" s="254" t="s">
        <v>212</v>
      </c>
      <c r="O236" s="253" t="s">
        <v>212</v>
      </c>
      <c r="P236" s="253" t="s">
        <v>212</v>
      </c>
      <c r="Q236" s="187">
        <v>58</v>
      </c>
      <c r="R236" s="188">
        <v>15.319775687833991</v>
      </c>
      <c r="T236" s="252" t="s">
        <v>213</v>
      </c>
      <c r="U236" s="265" t="s">
        <v>213</v>
      </c>
      <c r="V236" s="253" t="s">
        <v>213</v>
      </c>
      <c r="W236" s="253" t="s">
        <v>213</v>
      </c>
      <c r="X236" s="265" t="s">
        <v>213</v>
      </c>
      <c r="Y236" s="253" t="s">
        <v>213</v>
      </c>
      <c r="Z236" s="266" t="s">
        <v>213</v>
      </c>
    </row>
    <row r="237" spans="1:26" hidden="1">
      <c r="A237" s="30">
        <f t="shared" si="26"/>
        <v>231</v>
      </c>
      <c r="B237" s="31">
        <f t="shared" si="29"/>
        <v>25</v>
      </c>
      <c r="C237" s="31" t="str">
        <f t="shared" si="29"/>
        <v>Electricity Retrofit Incentive</v>
      </c>
      <c r="D237" s="31" t="str">
        <f t="shared" si="29"/>
        <v>Business, Industrial</v>
      </c>
      <c r="E237" s="31">
        <f t="shared" si="29"/>
        <v>2008</v>
      </c>
      <c r="F237" s="32" t="str">
        <f t="shared" si="29"/>
        <v>Final</v>
      </c>
      <c r="H237" s="30">
        <f t="shared" si="25"/>
        <v>67</v>
      </c>
      <c r="I237" s="32" t="s">
        <v>279</v>
      </c>
      <c r="K237" s="258" t="s">
        <v>212</v>
      </c>
      <c r="L237" s="259" t="s">
        <v>212</v>
      </c>
      <c r="M237" s="259" t="s">
        <v>212</v>
      </c>
      <c r="N237" s="260" t="s">
        <v>212</v>
      </c>
      <c r="O237" s="259" t="s">
        <v>212</v>
      </c>
      <c r="P237" s="259" t="s">
        <v>212</v>
      </c>
      <c r="Q237" s="194">
        <v>58</v>
      </c>
      <c r="R237" s="195">
        <v>15.319775687833991</v>
      </c>
      <c r="T237" s="258" t="s">
        <v>213</v>
      </c>
      <c r="U237" s="267" t="s">
        <v>213</v>
      </c>
      <c r="V237" s="259" t="s">
        <v>213</v>
      </c>
      <c r="W237" s="259" t="s">
        <v>213</v>
      </c>
      <c r="X237" s="268" t="s">
        <v>213</v>
      </c>
      <c r="Y237" s="269" t="s">
        <v>213</v>
      </c>
      <c r="Z237" s="270" t="s">
        <v>213</v>
      </c>
    </row>
    <row r="238" spans="1:26" hidden="1">
      <c r="A238" s="23">
        <f t="shared" si="26"/>
        <v>232</v>
      </c>
      <c r="B238" s="24">
        <f t="shared" si="29"/>
        <v>25</v>
      </c>
      <c r="C238" s="24" t="str">
        <f t="shared" si="29"/>
        <v>Electricity Retrofit Incentive</v>
      </c>
      <c r="D238" s="24" t="str">
        <f t="shared" si="29"/>
        <v>Business, Industrial</v>
      </c>
      <c r="E238" s="24">
        <f t="shared" si="29"/>
        <v>2008</v>
      </c>
      <c r="F238" s="25" t="str">
        <f t="shared" si="29"/>
        <v>Final</v>
      </c>
      <c r="H238" s="23">
        <f t="shared" si="25"/>
        <v>68</v>
      </c>
      <c r="I238" s="25" t="s">
        <v>280</v>
      </c>
      <c r="K238" s="252" t="s">
        <v>212</v>
      </c>
      <c r="L238" s="253" t="s">
        <v>212</v>
      </c>
      <c r="M238" s="253" t="s">
        <v>212</v>
      </c>
      <c r="N238" s="254" t="s">
        <v>212</v>
      </c>
      <c r="O238" s="253" t="s">
        <v>212</v>
      </c>
      <c r="P238" s="253" t="s">
        <v>212</v>
      </c>
      <c r="Q238" s="187">
        <v>58</v>
      </c>
      <c r="R238" s="188">
        <v>15.319775687833991</v>
      </c>
      <c r="T238" s="252" t="s">
        <v>213</v>
      </c>
      <c r="U238" s="265" t="s">
        <v>213</v>
      </c>
      <c r="V238" s="253" t="s">
        <v>213</v>
      </c>
      <c r="W238" s="253" t="s">
        <v>213</v>
      </c>
      <c r="X238" s="265" t="s">
        <v>213</v>
      </c>
      <c r="Y238" s="253" t="s">
        <v>213</v>
      </c>
      <c r="Z238" s="266" t="s">
        <v>213</v>
      </c>
    </row>
    <row r="239" spans="1:26" hidden="1">
      <c r="A239" s="30">
        <f t="shared" si="26"/>
        <v>233</v>
      </c>
      <c r="B239" s="31">
        <f t="shared" si="29"/>
        <v>25</v>
      </c>
      <c r="C239" s="31" t="str">
        <f t="shared" si="29"/>
        <v>Electricity Retrofit Incentive</v>
      </c>
      <c r="D239" s="31" t="str">
        <f t="shared" si="29"/>
        <v>Business, Industrial</v>
      </c>
      <c r="E239" s="31">
        <f t="shared" si="29"/>
        <v>2008</v>
      </c>
      <c r="F239" s="32" t="str">
        <f t="shared" si="29"/>
        <v>Final</v>
      </c>
      <c r="H239" s="30">
        <f t="shared" si="25"/>
        <v>69</v>
      </c>
      <c r="I239" s="32" t="s">
        <v>281</v>
      </c>
      <c r="K239" s="258" t="s">
        <v>212</v>
      </c>
      <c r="L239" s="259" t="s">
        <v>212</v>
      </c>
      <c r="M239" s="259" t="s">
        <v>212</v>
      </c>
      <c r="N239" s="260" t="s">
        <v>212</v>
      </c>
      <c r="O239" s="259" t="s">
        <v>212</v>
      </c>
      <c r="P239" s="259" t="s">
        <v>212</v>
      </c>
      <c r="Q239" s="194">
        <v>58</v>
      </c>
      <c r="R239" s="195">
        <v>15.319775687833991</v>
      </c>
      <c r="T239" s="258" t="s">
        <v>213</v>
      </c>
      <c r="U239" s="267" t="s">
        <v>213</v>
      </c>
      <c r="V239" s="259" t="s">
        <v>213</v>
      </c>
      <c r="W239" s="259" t="s">
        <v>213</v>
      </c>
      <c r="X239" s="268" t="s">
        <v>213</v>
      </c>
      <c r="Y239" s="269" t="s">
        <v>213</v>
      </c>
      <c r="Z239" s="270" t="s">
        <v>213</v>
      </c>
    </row>
    <row r="240" spans="1:26" hidden="1">
      <c r="A240" s="23">
        <f t="shared" si="26"/>
        <v>234</v>
      </c>
      <c r="B240" s="24">
        <f t="shared" si="29"/>
        <v>25</v>
      </c>
      <c r="C240" s="24" t="str">
        <f t="shared" si="29"/>
        <v>Electricity Retrofit Incentive</v>
      </c>
      <c r="D240" s="24" t="str">
        <f t="shared" si="29"/>
        <v>Business, Industrial</v>
      </c>
      <c r="E240" s="24">
        <f t="shared" si="29"/>
        <v>2008</v>
      </c>
      <c r="F240" s="25" t="str">
        <f t="shared" si="29"/>
        <v>Final</v>
      </c>
      <c r="H240" s="23">
        <f t="shared" si="25"/>
        <v>70</v>
      </c>
      <c r="I240" s="25" t="s">
        <v>282</v>
      </c>
      <c r="K240" s="252" t="s">
        <v>212</v>
      </c>
      <c r="L240" s="253" t="s">
        <v>212</v>
      </c>
      <c r="M240" s="253" t="s">
        <v>212</v>
      </c>
      <c r="N240" s="254" t="s">
        <v>212</v>
      </c>
      <c r="O240" s="253" t="s">
        <v>212</v>
      </c>
      <c r="P240" s="253" t="s">
        <v>212</v>
      </c>
      <c r="Q240" s="187">
        <v>58</v>
      </c>
      <c r="R240" s="188">
        <v>15.319775687833991</v>
      </c>
      <c r="T240" s="252" t="s">
        <v>213</v>
      </c>
      <c r="U240" s="265" t="s">
        <v>213</v>
      </c>
      <c r="V240" s="253" t="s">
        <v>213</v>
      </c>
      <c r="W240" s="253" t="s">
        <v>213</v>
      </c>
      <c r="X240" s="265" t="s">
        <v>213</v>
      </c>
      <c r="Y240" s="253" t="s">
        <v>213</v>
      </c>
      <c r="Z240" s="266" t="s">
        <v>213</v>
      </c>
    </row>
    <row r="241" spans="1:26" hidden="1">
      <c r="A241" s="30">
        <f t="shared" si="26"/>
        <v>235</v>
      </c>
      <c r="B241" s="31">
        <f t="shared" si="29"/>
        <v>25</v>
      </c>
      <c r="C241" s="31" t="str">
        <f t="shared" si="29"/>
        <v>Electricity Retrofit Incentive</v>
      </c>
      <c r="D241" s="31" t="str">
        <f t="shared" si="29"/>
        <v>Business, Industrial</v>
      </c>
      <c r="E241" s="31">
        <f t="shared" si="29"/>
        <v>2008</v>
      </c>
      <c r="F241" s="32" t="str">
        <f t="shared" si="29"/>
        <v>Final</v>
      </c>
      <c r="H241" s="30">
        <f t="shared" si="25"/>
        <v>71</v>
      </c>
      <c r="I241" s="32" t="s">
        <v>283</v>
      </c>
      <c r="K241" s="258" t="s">
        <v>212</v>
      </c>
      <c r="L241" s="259" t="s">
        <v>212</v>
      </c>
      <c r="M241" s="259" t="s">
        <v>212</v>
      </c>
      <c r="N241" s="260" t="s">
        <v>212</v>
      </c>
      <c r="O241" s="259" t="s">
        <v>212</v>
      </c>
      <c r="P241" s="259" t="s">
        <v>212</v>
      </c>
      <c r="Q241" s="194">
        <v>58</v>
      </c>
      <c r="R241" s="195">
        <v>15.319775687833991</v>
      </c>
      <c r="T241" s="258" t="s">
        <v>213</v>
      </c>
      <c r="U241" s="267" t="s">
        <v>213</v>
      </c>
      <c r="V241" s="259" t="s">
        <v>213</v>
      </c>
      <c r="W241" s="259" t="s">
        <v>213</v>
      </c>
      <c r="X241" s="268" t="s">
        <v>213</v>
      </c>
      <c r="Y241" s="269" t="s">
        <v>213</v>
      </c>
      <c r="Z241" s="270" t="s">
        <v>213</v>
      </c>
    </row>
    <row r="242" spans="1:26" hidden="1">
      <c r="A242" s="23">
        <f t="shared" si="26"/>
        <v>236</v>
      </c>
      <c r="B242" s="24">
        <f t="shared" si="29"/>
        <v>25</v>
      </c>
      <c r="C242" s="24" t="str">
        <f t="shared" si="29"/>
        <v>Electricity Retrofit Incentive</v>
      </c>
      <c r="D242" s="24" t="str">
        <f t="shared" si="29"/>
        <v>Business, Industrial</v>
      </c>
      <c r="E242" s="24">
        <f t="shared" si="29"/>
        <v>2008</v>
      </c>
      <c r="F242" s="25" t="str">
        <f t="shared" si="29"/>
        <v>Final</v>
      </c>
      <c r="H242" s="23">
        <f t="shared" si="25"/>
        <v>72</v>
      </c>
      <c r="I242" s="25" t="s">
        <v>284</v>
      </c>
      <c r="K242" s="252" t="s">
        <v>212</v>
      </c>
      <c r="L242" s="253" t="s">
        <v>212</v>
      </c>
      <c r="M242" s="253" t="s">
        <v>212</v>
      </c>
      <c r="N242" s="254" t="s">
        <v>212</v>
      </c>
      <c r="O242" s="253" t="s">
        <v>212</v>
      </c>
      <c r="P242" s="253" t="s">
        <v>212</v>
      </c>
      <c r="Q242" s="187">
        <v>58</v>
      </c>
      <c r="R242" s="188">
        <v>15.319775687833991</v>
      </c>
      <c r="T242" s="252" t="s">
        <v>213</v>
      </c>
      <c r="U242" s="265" t="s">
        <v>213</v>
      </c>
      <c r="V242" s="253" t="s">
        <v>213</v>
      </c>
      <c r="W242" s="253" t="s">
        <v>213</v>
      </c>
      <c r="X242" s="265" t="s">
        <v>213</v>
      </c>
      <c r="Y242" s="253" t="s">
        <v>213</v>
      </c>
      <c r="Z242" s="266" t="s">
        <v>213</v>
      </c>
    </row>
    <row r="243" spans="1:26" hidden="1">
      <c r="A243" s="30">
        <f t="shared" si="26"/>
        <v>237</v>
      </c>
      <c r="B243" s="31">
        <f t="shared" si="29"/>
        <v>25</v>
      </c>
      <c r="C243" s="31" t="str">
        <f t="shared" si="29"/>
        <v>Electricity Retrofit Incentive</v>
      </c>
      <c r="D243" s="31" t="str">
        <f t="shared" si="29"/>
        <v>Business, Industrial</v>
      </c>
      <c r="E243" s="31">
        <f t="shared" si="29"/>
        <v>2008</v>
      </c>
      <c r="F243" s="32" t="str">
        <f t="shared" si="29"/>
        <v>Final</v>
      </c>
      <c r="H243" s="30">
        <f t="shared" si="25"/>
        <v>73</v>
      </c>
      <c r="I243" s="32" t="s">
        <v>285</v>
      </c>
      <c r="K243" s="258" t="s">
        <v>212</v>
      </c>
      <c r="L243" s="259" t="s">
        <v>212</v>
      </c>
      <c r="M243" s="259" t="s">
        <v>212</v>
      </c>
      <c r="N243" s="260" t="s">
        <v>212</v>
      </c>
      <c r="O243" s="259" t="s">
        <v>212</v>
      </c>
      <c r="P243" s="259" t="s">
        <v>212</v>
      </c>
      <c r="Q243" s="194">
        <v>58</v>
      </c>
      <c r="R243" s="195">
        <v>15.319775687833991</v>
      </c>
      <c r="T243" s="258" t="s">
        <v>213</v>
      </c>
      <c r="U243" s="267" t="s">
        <v>213</v>
      </c>
      <c r="V243" s="259" t="s">
        <v>213</v>
      </c>
      <c r="W243" s="259" t="s">
        <v>213</v>
      </c>
      <c r="X243" s="268" t="s">
        <v>213</v>
      </c>
      <c r="Y243" s="269" t="s">
        <v>213</v>
      </c>
      <c r="Z243" s="270" t="s">
        <v>213</v>
      </c>
    </row>
    <row r="244" spans="1:26" hidden="1">
      <c r="A244" s="23">
        <f t="shared" si="26"/>
        <v>238</v>
      </c>
      <c r="B244" s="24">
        <f t="shared" si="29"/>
        <v>25</v>
      </c>
      <c r="C244" s="24" t="str">
        <f t="shared" si="29"/>
        <v>Electricity Retrofit Incentive</v>
      </c>
      <c r="D244" s="24" t="str">
        <f t="shared" si="29"/>
        <v>Business, Industrial</v>
      </c>
      <c r="E244" s="24">
        <f t="shared" si="29"/>
        <v>2008</v>
      </c>
      <c r="F244" s="25" t="str">
        <f t="shared" si="29"/>
        <v>Final</v>
      </c>
      <c r="H244" s="23">
        <f t="shared" si="25"/>
        <v>74</v>
      </c>
      <c r="I244" s="25" t="s">
        <v>286</v>
      </c>
      <c r="K244" s="252" t="s">
        <v>212</v>
      </c>
      <c r="L244" s="253" t="s">
        <v>212</v>
      </c>
      <c r="M244" s="253" t="s">
        <v>212</v>
      </c>
      <c r="N244" s="254" t="s">
        <v>212</v>
      </c>
      <c r="O244" s="253" t="s">
        <v>212</v>
      </c>
      <c r="P244" s="253" t="s">
        <v>212</v>
      </c>
      <c r="Q244" s="187">
        <v>58</v>
      </c>
      <c r="R244" s="188">
        <v>15.319775687833991</v>
      </c>
      <c r="T244" s="252" t="s">
        <v>213</v>
      </c>
      <c r="U244" s="265" t="s">
        <v>213</v>
      </c>
      <c r="V244" s="253" t="s">
        <v>213</v>
      </c>
      <c r="W244" s="253" t="s">
        <v>213</v>
      </c>
      <c r="X244" s="265" t="s">
        <v>213</v>
      </c>
      <c r="Y244" s="253" t="s">
        <v>213</v>
      </c>
      <c r="Z244" s="266" t="s">
        <v>213</v>
      </c>
    </row>
    <row r="245" spans="1:26" hidden="1">
      <c r="A245" s="30">
        <f t="shared" si="26"/>
        <v>239</v>
      </c>
      <c r="B245" s="31">
        <f t="shared" si="29"/>
        <v>25</v>
      </c>
      <c r="C245" s="31" t="str">
        <f t="shared" si="29"/>
        <v>Electricity Retrofit Incentive</v>
      </c>
      <c r="D245" s="31" t="str">
        <f t="shared" si="29"/>
        <v>Business, Industrial</v>
      </c>
      <c r="E245" s="31">
        <f t="shared" si="29"/>
        <v>2008</v>
      </c>
      <c r="F245" s="32" t="str">
        <f t="shared" si="29"/>
        <v>Final</v>
      </c>
      <c r="H245" s="30">
        <f t="shared" si="25"/>
        <v>75</v>
      </c>
      <c r="I245" s="32" t="s">
        <v>287</v>
      </c>
      <c r="K245" s="258" t="s">
        <v>212</v>
      </c>
      <c r="L245" s="259" t="s">
        <v>212</v>
      </c>
      <c r="M245" s="259" t="s">
        <v>212</v>
      </c>
      <c r="N245" s="260" t="s">
        <v>212</v>
      </c>
      <c r="O245" s="259" t="s">
        <v>212</v>
      </c>
      <c r="P245" s="259" t="s">
        <v>212</v>
      </c>
      <c r="Q245" s="194">
        <v>58</v>
      </c>
      <c r="R245" s="195">
        <v>15.319775687833991</v>
      </c>
      <c r="T245" s="258" t="s">
        <v>213</v>
      </c>
      <c r="U245" s="267" t="s">
        <v>213</v>
      </c>
      <c r="V245" s="259" t="s">
        <v>213</v>
      </c>
      <c r="W245" s="259" t="s">
        <v>213</v>
      </c>
      <c r="X245" s="268" t="s">
        <v>213</v>
      </c>
      <c r="Y245" s="269" t="s">
        <v>213</v>
      </c>
      <c r="Z245" s="270" t="s">
        <v>213</v>
      </c>
    </row>
    <row r="246" spans="1:26" hidden="1">
      <c r="A246" s="23">
        <f t="shared" si="26"/>
        <v>240</v>
      </c>
      <c r="B246" s="24">
        <f t="shared" si="29"/>
        <v>25</v>
      </c>
      <c r="C246" s="24" t="str">
        <f t="shared" si="29"/>
        <v>Electricity Retrofit Incentive</v>
      </c>
      <c r="D246" s="24" t="str">
        <f t="shared" si="29"/>
        <v>Business, Industrial</v>
      </c>
      <c r="E246" s="24">
        <f t="shared" si="29"/>
        <v>2008</v>
      </c>
      <c r="F246" s="25" t="str">
        <f t="shared" si="29"/>
        <v>Final</v>
      </c>
      <c r="H246" s="23">
        <f t="shared" si="25"/>
        <v>76</v>
      </c>
      <c r="I246" s="25" t="s">
        <v>288</v>
      </c>
      <c r="K246" s="252" t="s">
        <v>212</v>
      </c>
      <c r="L246" s="253" t="s">
        <v>212</v>
      </c>
      <c r="M246" s="253" t="s">
        <v>212</v>
      </c>
      <c r="N246" s="254" t="s">
        <v>212</v>
      </c>
      <c r="O246" s="253" t="s">
        <v>212</v>
      </c>
      <c r="P246" s="253" t="s">
        <v>212</v>
      </c>
      <c r="Q246" s="187">
        <v>58</v>
      </c>
      <c r="R246" s="188">
        <v>15.319775687833991</v>
      </c>
      <c r="T246" s="252" t="s">
        <v>213</v>
      </c>
      <c r="U246" s="265" t="s">
        <v>213</v>
      </c>
      <c r="V246" s="253" t="s">
        <v>213</v>
      </c>
      <c r="W246" s="253" t="s">
        <v>213</v>
      </c>
      <c r="X246" s="265" t="s">
        <v>213</v>
      </c>
      <c r="Y246" s="253" t="s">
        <v>213</v>
      </c>
      <c r="Z246" s="266" t="s">
        <v>213</v>
      </c>
    </row>
    <row r="247" spans="1:26" hidden="1">
      <c r="A247" s="30">
        <f t="shared" si="26"/>
        <v>241</v>
      </c>
      <c r="B247" s="31">
        <f t="shared" si="29"/>
        <v>25</v>
      </c>
      <c r="C247" s="31" t="str">
        <f t="shared" si="29"/>
        <v>Electricity Retrofit Incentive</v>
      </c>
      <c r="D247" s="31" t="str">
        <f t="shared" si="29"/>
        <v>Business, Industrial</v>
      </c>
      <c r="E247" s="31">
        <f t="shared" si="29"/>
        <v>2008</v>
      </c>
      <c r="F247" s="32" t="str">
        <f t="shared" si="29"/>
        <v>Final</v>
      </c>
      <c r="H247" s="30">
        <f t="shared" si="25"/>
        <v>77</v>
      </c>
      <c r="I247" s="32" t="s">
        <v>289</v>
      </c>
      <c r="K247" s="258" t="s">
        <v>212</v>
      </c>
      <c r="L247" s="259" t="s">
        <v>212</v>
      </c>
      <c r="M247" s="259" t="s">
        <v>212</v>
      </c>
      <c r="N247" s="260" t="s">
        <v>212</v>
      </c>
      <c r="O247" s="259" t="s">
        <v>212</v>
      </c>
      <c r="P247" s="259" t="s">
        <v>212</v>
      </c>
      <c r="Q247" s="194">
        <v>58</v>
      </c>
      <c r="R247" s="195">
        <v>15.319775687833991</v>
      </c>
      <c r="T247" s="258" t="s">
        <v>213</v>
      </c>
      <c r="U247" s="267" t="s">
        <v>213</v>
      </c>
      <c r="V247" s="259" t="s">
        <v>213</v>
      </c>
      <c r="W247" s="259" t="s">
        <v>213</v>
      </c>
      <c r="X247" s="268" t="s">
        <v>213</v>
      </c>
      <c r="Y247" s="269" t="s">
        <v>213</v>
      </c>
      <c r="Z247" s="270" t="s">
        <v>213</v>
      </c>
    </row>
    <row r="248" spans="1:26" hidden="1">
      <c r="A248" s="23">
        <f t="shared" si="26"/>
        <v>242</v>
      </c>
      <c r="B248" s="24">
        <f t="shared" si="29"/>
        <v>25</v>
      </c>
      <c r="C248" s="24" t="str">
        <f t="shared" si="29"/>
        <v>Electricity Retrofit Incentive</v>
      </c>
      <c r="D248" s="24" t="str">
        <f t="shared" si="29"/>
        <v>Business, Industrial</v>
      </c>
      <c r="E248" s="24">
        <f t="shared" si="29"/>
        <v>2008</v>
      </c>
      <c r="F248" s="25" t="str">
        <f t="shared" si="29"/>
        <v>Final</v>
      </c>
      <c r="H248" s="23">
        <f t="shared" si="25"/>
        <v>78</v>
      </c>
      <c r="I248" s="25" t="s">
        <v>290</v>
      </c>
      <c r="K248" s="252" t="s">
        <v>212</v>
      </c>
      <c r="L248" s="253" t="s">
        <v>212</v>
      </c>
      <c r="M248" s="253" t="s">
        <v>212</v>
      </c>
      <c r="N248" s="254" t="s">
        <v>212</v>
      </c>
      <c r="O248" s="253" t="s">
        <v>212</v>
      </c>
      <c r="P248" s="253" t="s">
        <v>212</v>
      </c>
      <c r="Q248" s="187">
        <v>58</v>
      </c>
      <c r="R248" s="188">
        <v>15.319775687833991</v>
      </c>
      <c r="T248" s="252" t="s">
        <v>213</v>
      </c>
      <c r="U248" s="265" t="s">
        <v>213</v>
      </c>
      <c r="V248" s="253" t="s">
        <v>213</v>
      </c>
      <c r="W248" s="253" t="s">
        <v>213</v>
      </c>
      <c r="X248" s="265" t="s">
        <v>213</v>
      </c>
      <c r="Y248" s="253" t="s">
        <v>213</v>
      </c>
      <c r="Z248" s="266" t="s">
        <v>213</v>
      </c>
    </row>
    <row r="249" spans="1:26" hidden="1">
      <c r="A249" s="30">
        <f t="shared" si="26"/>
        <v>243</v>
      </c>
      <c r="B249" s="31">
        <f t="shared" si="29"/>
        <v>25</v>
      </c>
      <c r="C249" s="31" t="str">
        <f t="shared" si="29"/>
        <v>Electricity Retrofit Incentive</v>
      </c>
      <c r="D249" s="31" t="str">
        <f t="shared" si="29"/>
        <v>Business, Industrial</v>
      </c>
      <c r="E249" s="31">
        <f t="shared" si="29"/>
        <v>2008</v>
      </c>
      <c r="F249" s="32" t="str">
        <f t="shared" si="29"/>
        <v>Final</v>
      </c>
      <c r="H249" s="30">
        <f t="shared" si="25"/>
        <v>79</v>
      </c>
      <c r="I249" s="32" t="s">
        <v>291</v>
      </c>
      <c r="K249" s="258" t="s">
        <v>212</v>
      </c>
      <c r="L249" s="259" t="s">
        <v>212</v>
      </c>
      <c r="M249" s="259" t="s">
        <v>212</v>
      </c>
      <c r="N249" s="260" t="s">
        <v>212</v>
      </c>
      <c r="O249" s="259" t="s">
        <v>212</v>
      </c>
      <c r="P249" s="259" t="s">
        <v>212</v>
      </c>
      <c r="Q249" s="194">
        <v>58</v>
      </c>
      <c r="R249" s="195">
        <v>15.319775687833991</v>
      </c>
      <c r="T249" s="258" t="s">
        <v>213</v>
      </c>
      <c r="U249" s="267" t="s">
        <v>213</v>
      </c>
      <c r="V249" s="259" t="s">
        <v>213</v>
      </c>
      <c r="W249" s="259" t="s">
        <v>213</v>
      </c>
      <c r="X249" s="268" t="s">
        <v>213</v>
      </c>
      <c r="Y249" s="269" t="s">
        <v>213</v>
      </c>
      <c r="Z249" s="270" t="s">
        <v>213</v>
      </c>
    </row>
    <row r="250" spans="1:26" hidden="1">
      <c r="A250" s="23">
        <f t="shared" si="26"/>
        <v>244</v>
      </c>
      <c r="B250" s="24">
        <f t="shared" si="29"/>
        <v>25</v>
      </c>
      <c r="C250" s="24" t="str">
        <f t="shared" si="29"/>
        <v>Electricity Retrofit Incentive</v>
      </c>
      <c r="D250" s="24" t="str">
        <f t="shared" si="29"/>
        <v>Business, Industrial</v>
      </c>
      <c r="E250" s="24">
        <f t="shared" si="29"/>
        <v>2008</v>
      </c>
      <c r="F250" s="25" t="str">
        <f t="shared" si="29"/>
        <v>Final</v>
      </c>
      <c r="H250" s="23">
        <f t="shared" si="25"/>
        <v>80</v>
      </c>
      <c r="I250" s="25" t="s">
        <v>292</v>
      </c>
      <c r="K250" s="252" t="s">
        <v>212</v>
      </c>
      <c r="L250" s="253" t="s">
        <v>212</v>
      </c>
      <c r="M250" s="253" t="s">
        <v>212</v>
      </c>
      <c r="N250" s="254" t="s">
        <v>212</v>
      </c>
      <c r="O250" s="253" t="s">
        <v>212</v>
      </c>
      <c r="P250" s="253" t="s">
        <v>212</v>
      </c>
      <c r="Q250" s="187">
        <v>58</v>
      </c>
      <c r="R250" s="188">
        <v>15.319775687833991</v>
      </c>
      <c r="T250" s="252" t="s">
        <v>213</v>
      </c>
      <c r="U250" s="265" t="s">
        <v>213</v>
      </c>
      <c r="V250" s="253" t="s">
        <v>213</v>
      </c>
      <c r="W250" s="253" t="s">
        <v>213</v>
      </c>
      <c r="X250" s="265" t="s">
        <v>213</v>
      </c>
      <c r="Y250" s="253" t="s">
        <v>213</v>
      </c>
      <c r="Z250" s="266" t="s">
        <v>213</v>
      </c>
    </row>
    <row r="251" spans="1:26" hidden="1">
      <c r="A251" s="30">
        <f t="shared" si="26"/>
        <v>245</v>
      </c>
      <c r="B251" s="31">
        <f t="shared" si="29"/>
        <v>25</v>
      </c>
      <c r="C251" s="31" t="str">
        <f t="shared" si="29"/>
        <v>Electricity Retrofit Incentive</v>
      </c>
      <c r="D251" s="31" t="str">
        <f t="shared" si="29"/>
        <v>Business, Industrial</v>
      </c>
      <c r="E251" s="31">
        <f t="shared" si="29"/>
        <v>2008</v>
      </c>
      <c r="F251" s="32" t="str">
        <f t="shared" si="29"/>
        <v>Final</v>
      </c>
      <c r="H251" s="30">
        <f t="shared" si="25"/>
        <v>81</v>
      </c>
      <c r="I251" s="32" t="s">
        <v>293</v>
      </c>
      <c r="K251" s="258" t="s">
        <v>212</v>
      </c>
      <c r="L251" s="259" t="s">
        <v>212</v>
      </c>
      <c r="M251" s="259" t="s">
        <v>212</v>
      </c>
      <c r="N251" s="260" t="s">
        <v>212</v>
      </c>
      <c r="O251" s="259" t="s">
        <v>212</v>
      </c>
      <c r="P251" s="259" t="s">
        <v>212</v>
      </c>
      <c r="Q251" s="194">
        <v>58</v>
      </c>
      <c r="R251" s="195">
        <v>15.319775687833991</v>
      </c>
      <c r="T251" s="258" t="s">
        <v>213</v>
      </c>
      <c r="U251" s="267" t="s">
        <v>213</v>
      </c>
      <c r="V251" s="259" t="s">
        <v>213</v>
      </c>
      <c r="W251" s="259" t="s">
        <v>213</v>
      </c>
      <c r="X251" s="268" t="s">
        <v>213</v>
      </c>
      <c r="Y251" s="269" t="s">
        <v>213</v>
      </c>
      <c r="Z251" s="270" t="s">
        <v>213</v>
      </c>
    </row>
    <row r="252" spans="1:26" hidden="1">
      <c r="A252" s="23">
        <f t="shared" si="26"/>
        <v>246</v>
      </c>
      <c r="B252" s="24">
        <f t="shared" ref="B252:F267" si="30">B251</f>
        <v>25</v>
      </c>
      <c r="C252" s="24" t="str">
        <f t="shared" si="30"/>
        <v>Electricity Retrofit Incentive</v>
      </c>
      <c r="D252" s="24" t="str">
        <f t="shared" si="30"/>
        <v>Business, Industrial</v>
      </c>
      <c r="E252" s="24">
        <f t="shared" si="30"/>
        <v>2008</v>
      </c>
      <c r="F252" s="25" t="str">
        <f t="shared" si="30"/>
        <v>Final</v>
      </c>
      <c r="H252" s="23">
        <f t="shared" si="25"/>
        <v>82</v>
      </c>
      <c r="I252" s="25" t="s">
        <v>294</v>
      </c>
      <c r="K252" s="252" t="s">
        <v>212</v>
      </c>
      <c r="L252" s="253" t="s">
        <v>212</v>
      </c>
      <c r="M252" s="253" t="s">
        <v>212</v>
      </c>
      <c r="N252" s="254" t="s">
        <v>212</v>
      </c>
      <c r="O252" s="253" t="s">
        <v>212</v>
      </c>
      <c r="P252" s="253" t="s">
        <v>212</v>
      </c>
      <c r="Q252" s="187">
        <v>58</v>
      </c>
      <c r="R252" s="188">
        <v>15.319775687833991</v>
      </c>
      <c r="T252" s="252" t="s">
        <v>213</v>
      </c>
      <c r="U252" s="265" t="s">
        <v>213</v>
      </c>
      <c r="V252" s="253" t="s">
        <v>213</v>
      </c>
      <c r="W252" s="253" t="s">
        <v>213</v>
      </c>
      <c r="X252" s="265" t="s">
        <v>213</v>
      </c>
      <c r="Y252" s="253" t="s">
        <v>213</v>
      </c>
      <c r="Z252" s="266" t="s">
        <v>213</v>
      </c>
    </row>
    <row r="253" spans="1:26" hidden="1">
      <c r="A253" s="30">
        <f t="shared" si="26"/>
        <v>247</v>
      </c>
      <c r="B253" s="31">
        <f t="shared" si="30"/>
        <v>25</v>
      </c>
      <c r="C253" s="31" t="str">
        <f t="shared" si="30"/>
        <v>Electricity Retrofit Incentive</v>
      </c>
      <c r="D253" s="31" t="str">
        <f t="shared" si="30"/>
        <v>Business, Industrial</v>
      </c>
      <c r="E253" s="31">
        <f t="shared" si="30"/>
        <v>2008</v>
      </c>
      <c r="F253" s="32" t="str">
        <f t="shared" si="30"/>
        <v>Final</v>
      </c>
      <c r="H253" s="30">
        <f t="shared" si="25"/>
        <v>83</v>
      </c>
      <c r="I253" s="32" t="s">
        <v>295</v>
      </c>
      <c r="K253" s="258" t="s">
        <v>212</v>
      </c>
      <c r="L253" s="259" t="s">
        <v>212</v>
      </c>
      <c r="M253" s="259" t="s">
        <v>212</v>
      </c>
      <c r="N253" s="260" t="s">
        <v>212</v>
      </c>
      <c r="O253" s="259" t="s">
        <v>212</v>
      </c>
      <c r="P253" s="259" t="s">
        <v>212</v>
      </c>
      <c r="Q253" s="194">
        <v>58</v>
      </c>
      <c r="R253" s="195">
        <v>15.319775687833991</v>
      </c>
      <c r="T253" s="258" t="s">
        <v>213</v>
      </c>
      <c r="U253" s="267" t="s">
        <v>213</v>
      </c>
      <c r="V253" s="259" t="s">
        <v>213</v>
      </c>
      <c r="W253" s="259" t="s">
        <v>213</v>
      </c>
      <c r="X253" s="268" t="s">
        <v>213</v>
      </c>
      <c r="Y253" s="269" t="s">
        <v>213</v>
      </c>
      <c r="Z253" s="270" t="s">
        <v>213</v>
      </c>
    </row>
    <row r="254" spans="1:26" hidden="1">
      <c r="A254" s="23">
        <f t="shared" si="26"/>
        <v>248</v>
      </c>
      <c r="B254" s="24">
        <f t="shared" si="30"/>
        <v>25</v>
      </c>
      <c r="C254" s="24" t="str">
        <f t="shared" si="30"/>
        <v>Electricity Retrofit Incentive</v>
      </c>
      <c r="D254" s="24" t="str">
        <f t="shared" si="30"/>
        <v>Business, Industrial</v>
      </c>
      <c r="E254" s="24">
        <f t="shared" si="30"/>
        <v>2008</v>
      </c>
      <c r="F254" s="25" t="str">
        <f t="shared" si="30"/>
        <v>Final</v>
      </c>
      <c r="H254" s="23">
        <f t="shared" si="25"/>
        <v>84</v>
      </c>
      <c r="I254" s="25" t="s">
        <v>296</v>
      </c>
      <c r="K254" s="252" t="s">
        <v>212</v>
      </c>
      <c r="L254" s="253" t="s">
        <v>212</v>
      </c>
      <c r="M254" s="253" t="s">
        <v>212</v>
      </c>
      <c r="N254" s="254" t="s">
        <v>212</v>
      </c>
      <c r="O254" s="253" t="s">
        <v>212</v>
      </c>
      <c r="P254" s="253" t="s">
        <v>212</v>
      </c>
      <c r="Q254" s="187">
        <v>58</v>
      </c>
      <c r="R254" s="188">
        <v>15.319775687833991</v>
      </c>
      <c r="T254" s="252" t="s">
        <v>213</v>
      </c>
      <c r="U254" s="265" t="s">
        <v>213</v>
      </c>
      <c r="V254" s="253" t="s">
        <v>213</v>
      </c>
      <c r="W254" s="253" t="s">
        <v>213</v>
      </c>
      <c r="X254" s="265" t="s">
        <v>213</v>
      </c>
      <c r="Y254" s="253" t="s">
        <v>213</v>
      </c>
      <c r="Z254" s="266" t="s">
        <v>213</v>
      </c>
    </row>
    <row r="255" spans="1:26" hidden="1">
      <c r="A255" s="30">
        <f t="shared" si="26"/>
        <v>249</v>
      </c>
      <c r="B255" s="31">
        <f t="shared" si="30"/>
        <v>25</v>
      </c>
      <c r="C255" s="31" t="str">
        <f t="shared" si="30"/>
        <v>Electricity Retrofit Incentive</v>
      </c>
      <c r="D255" s="31" t="str">
        <f t="shared" si="30"/>
        <v>Business, Industrial</v>
      </c>
      <c r="E255" s="31">
        <f t="shared" si="30"/>
        <v>2008</v>
      </c>
      <c r="F255" s="32" t="str">
        <f t="shared" si="30"/>
        <v>Final</v>
      </c>
      <c r="H255" s="30">
        <f t="shared" si="25"/>
        <v>85</v>
      </c>
      <c r="I255" s="32" t="s">
        <v>297</v>
      </c>
      <c r="K255" s="258" t="s">
        <v>212</v>
      </c>
      <c r="L255" s="259" t="s">
        <v>212</v>
      </c>
      <c r="M255" s="259" t="s">
        <v>212</v>
      </c>
      <c r="N255" s="260" t="s">
        <v>212</v>
      </c>
      <c r="O255" s="259" t="s">
        <v>212</v>
      </c>
      <c r="P255" s="259" t="s">
        <v>212</v>
      </c>
      <c r="Q255" s="194">
        <v>58</v>
      </c>
      <c r="R255" s="195">
        <v>15.319775687833991</v>
      </c>
      <c r="T255" s="258" t="s">
        <v>213</v>
      </c>
      <c r="U255" s="267" t="s">
        <v>213</v>
      </c>
      <c r="V255" s="259" t="s">
        <v>213</v>
      </c>
      <c r="W255" s="259" t="s">
        <v>213</v>
      </c>
      <c r="X255" s="268" t="s">
        <v>213</v>
      </c>
      <c r="Y255" s="269" t="s">
        <v>213</v>
      </c>
      <c r="Z255" s="270" t="s">
        <v>213</v>
      </c>
    </row>
    <row r="256" spans="1:26" hidden="1">
      <c r="A256" s="23">
        <f t="shared" si="26"/>
        <v>250</v>
      </c>
      <c r="B256" s="24">
        <f t="shared" si="30"/>
        <v>25</v>
      </c>
      <c r="C256" s="24" t="str">
        <f t="shared" si="30"/>
        <v>Electricity Retrofit Incentive</v>
      </c>
      <c r="D256" s="24" t="str">
        <f t="shared" si="30"/>
        <v>Business, Industrial</v>
      </c>
      <c r="E256" s="24">
        <f t="shared" si="30"/>
        <v>2008</v>
      </c>
      <c r="F256" s="25" t="str">
        <f t="shared" si="30"/>
        <v>Final</v>
      </c>
      <c r="H256" s="23">
        <f t="shared" si="25"/>
        <v>86</v>
      </c>
      <c r="I256" s="25" t="s">
        <v>298</v>
      </c>
      <c r="K256" s="252" t="s">
        <v>212</v>
      </c>
      <c r="L256" s="253" t="s">
        <v>212</v>
      </c>
      <c r="M256" s="253" t="s">
        <v>212</v>
      </c>
      <c r="N256" s="254" t="s">
        <v>212</v>
      </c>
      <c r="O256" s="253" t="s">
        <v>212</v>
      </c>
      <c r="P256" s="253" t="s">
        <v>212</v>
      </c>
      <c r="Q256" s="187">
        <v>58</v>
      </c>
      <c r="R256" s="188">
        <v>15.319775687833991</v>
      </c>
      <c r="T256" s="252" t="s">
        <v>213</v>
      </c>
      <c r="U256" s="265" t="s">
        <v>213</v>
      </c>
      <c r="V256" s="253" t="s">
        <v>213</v>
      </c>
      <c r="W256" s="253" t="s">
        <v>213</v>
      </c>
      <c r="X256" s="265" t="s">
        <v>213</v>
      </c>
      <c r="Y256" s="253" t="s">
        <v>213</v>
      </c>
      <c r="Z256" s="266" t="s">
        <v>213</v>
      </c>
    </row>
    <row r="257" spans="1:26" hidden="1">
      <c r="A257" s="30">
        <f t="shared" si="26"/>
        <v>251</v>
      </c>
      <c r="B257" s="31">
        <f t="shared" si="30"/>
        <v>25</v>
      </c>
      <c r="C257" s="31" t="str">
        <f t="shared" si="30"/>
        <v>Electricity Retrofit Incentive</v>
      </c>
      <c r="D257" s="31" t="str">
        <f t="shared" si="30"/>
        <v>Business, Industrial</v>
      </c>
      <c r="E257" s="31">
        <f t="shared" si="30"/>
        <v>2008</v>
      </c>
      <c r="F257" s="32" t="str">
        <f t="shared" si="30"/>
        <v>Final</v>
      </c>
      <c r="H257" s="30">
        <f t="shared" si="25"/>
        <v>87</v>
      </c>
      <c r="I257" s="32" t="s">
        <v>299</v>
      </c>
      <c r="K257" s="258" t="s">
        <v>212</v>
      </c>
      <c r="L257" s="259" t="s">
        <v>212</v>
      </c>
      <c r="M257" s="259" t="s">
        <v>212</v>
      </c>
      <c r="N257" s="260" t="s">
        <v>212</v>
      </c>
      <c r="O257" s="259" t="s">
        <v>212</v>
      </c>
      <c r="P257" s="259" t="s">
        <v>212</v>
      </c>
      <c r="Q257" s="194">
        <v>58</v>
      </c>
      <c r="R257" s="195">
        <v>15.319775687833991</v>
      </c>
      <c r="T257" s="258" t="s">
        <v>213</v>
      </c>
      <c r="U257" s="267" t="s">
        <v>213</v>
      </c>
      <c r="V257" s="259" t="s">
        <v>213</v>
      </c>
      <c r="W257" s="259" t="s">
        <v>213</v>
      </c>
      <c r="X257" s="268" t="s">
        <v>213</v>
      </c>
      <c r="Y257" s="269" t="s">
        <v>213</v>
      </c>
      <c r="Z257" s="270" t="s">
        <v>213</v>
      </c>
    </row>
    <row r="258" spans="1:26" hidden="1">
      <c r="A258" s="23">
        <f t="shared" si="26"/>
        <v>252</v>
      </c>
      <c r="B258" s="24">
        <f t="shared" si="30"/>
        <v>25</v>
      </c>
      <c r="C258" s="24" t="str">
        <f t="shared" si="30"/>
        <v>Electricity Retrofit Incentive</v>
      </c>
      <c r="D258" s="24" t="str">
        <f t="shared" si="30"/>
        <v>Business, Industrial</v>
      </c>
      <c r="E258" s="24">
        <f t="shared" si="30"/>
        <v>2008</v>
      </c>
      <c r="F258" s="25" t="str">
        <f t="shared" si="30"/>
        <v>Final</v>
      </c>
      <c r="H258" s="23">
        <f t="shared" si="25"/>
        <v>88</v>
      </c>
      <c r="I258" s="25" t="s">
        <v>300</v>
      </c>
      <c r="K258" s="252" t="s">
        <v>212</v>
      </c>
      <c r="L258" s="253" t="s">
        <v>212</v>
      </c>
      <c r="M258" s="253" t="s">
        <v>212</v>
      </c>
      <c r="N258" s="254" t="s">
        <v>212</v>
      </c>
      <c r="O258" s="253" t="s">
        <v>212</v>
      </c>
      <c r="P258" s="253" t="s">
        <v>212</v>
      </c>
      <c r="Q258" s="187">
        <v>58</v>
      </c>
      <c r="R258" s="188">
        <v>15.319775687833991</v>
      </c>
      <c r="T258" s="252" t="s">
        <v>213</v>
      </c>
      <c r="U258" s="265" t="s">
        <v>213</v>
      </c>
      <c r="V258" s="253" t="s">
        <v>213</v>
      </c>
      <c r="W258" s="253" t="s">
        <v>213</v>
      </c>
      <c r="X258" s="265" t="s">
        <v>213</v>
      </c>
      <c r="Y258" s="253" t="s">
        <v>213</v>
      </c>
      <c r="Z258" s="266" t="s">
        <v>213</v>
      </c>
    </row>
    <row r="259" spans="1:26" hidden="1">
      <c r="A259" s="30">
        <f t="shared" si="26"/>
        <v>253</v>
      </c>
      <c r="B259" s="31">
        <f t="shared" si="30"/>
        <v>25</v>
      </c>
      <c r="C259" s="31" t="str">
        <f t="shared" si="30"/>
        <v>Electricity Retrofit Incentive</v>
      </c>
      <c r="D259" s="31" t="str">
        <f t="shared" si="30"/>
        <v>Business, Industrial</v>
      </c>
      <c r="E259" s="31">
        <f t="shared" si="30"/>
        <v>2008</v>
      </c>
      <c r="F259" s="32" t="str">
        <f t="shared" si="30"/>
        <v>Final</v>
      </c>
      <c r="H259" s="30">
        <f t="shared" si="25"/>
        <v>89</v>
      </c>
      <c r="I259" s="32" t="s">
        <v>301</v>
      </c>
      <c r="K259" s="258" t="s">
        <v>212</v>
      </c>
      <c r="L259" s="259" t="s">
        <v>212</v>
      </c>
      <c r="M259" s="259" t="s">
        <v>212</v>
      </c>
      <c r="N259" s="260" t="s">
        <v>212</v>
      </c>
      <c r="O259" s="259" t="s">
        <v>212</v>
      </c>
      <c r="P259" s="259" t="s">
        <v>212</v>
      </c>
      <c r="Q259" s="194">
        <v>58</v>
      </c>
      <c r="R259" s="195">
        <v>15.319775687833991</v>
      </c>
      <c r="T259" s="258" t="s">
        <v>213</v>
      </c>
      <c r="U259" s="267" t="s">
        <v>213</v>
      </c>
      <c r="V259" s="259" t="s">
        <v>213</v>
      </c>
      <c r="W259" s="259" t="s">
        <v>213</v>
      </c>
      <c r="X259" s="268" t="s">
        <v>213</v>
      </c>
      <c r="Y259" s="269" t="s">
        <v>213</v>
      </c>
      <c r="Z259" s="270" t="s">
        <v>213</v>
      </c>
    </row>
    <row r="260" spans="1:26" hidden="1">
      <c r="A260" s="23">
        <f t="shared" si="26"/>
        <v>254</v>
      </c>
      <c r="B260" s="24">
        <f t="shared" si="30"/>
        <v>25</v>
      </c>
      <c r="C260" s="24" t="str">
        <f t="shared" si="30"/>
        <v>Electricity Retrofit Incentive</v>
      </c>
      <c r="D260" s="24" t="str">
        <f t="shared" si="30"/>
        <v>Business, Industrial</v>
      </c>
      <c r="E260" s="24">
        <f t="shared" si="30"/>
        <v>2008</v>
      </c>
      <c r="F260" s="25" t="str">
        <f t="shared" si="30"/>
        <v>Final</v>
      </c>
      <c r="H260" s="23">
        <f t="shared" si="25"/>
        <v>90</v>
      </c>
      <c r="I260" s="25" t="s">
        <v>302</v>
      </c>
      <c r="K260" s="252" t="s">
        <v>212</v>
      </c>
      <c r="L260" s="253" t="s">
        <v>212</v>
      </c>
      <c r="M260" s="253" t="s">
        <v>212</v>
      </c>
      <c r="N260" s="254" t="s">
        <v>212</v>
      </c>
      <c r="O260" s="253" t="s">
        <v>212</v>
      </c>
      <c r="P260" s="253" t="s">
        <v>212</v>
      </c>
      <c r="Q260" s="187">
        <v>58</v>
      </c>
      <c r="R260" s="188">
        <v>15.319775687833991</v>
      </c>
      <c r="T260" s="252" t="s">
        <v>213</v>
      </c>
      <c r="U260" s="265" t="s">
        <v>213</v>
      </c>
      <c r="V260" s="253" t="s">
        <v>213</v>
      </c>
      <c r="W260" s="253" t="s">
        <v>213</v>
      </c>
      <c r="X260" s="265" t="s">
        <v>213</v>
      </c>
      <c r="Y260" s="253" t="s">
        <v>213</v>
      </c>
      <c r="Z260" s="266" t="s">
        <v>213</v>
      </c>
    </row>
    <row r="261" spans="1:26" hidden="1">
      <c r="A261" s="30">
        <f t="shared" si="26"/>
        <v>255</v>
      </c>
      <c r="B261" s="31">
        <f t="shared" si="30"/>
        <v>25</v>
      </c>
      <c r="C261" s="31" t="str">
        <f t="shared" si="30"/>
        <v>Electricity Retrofit Incentive</v>
      </c>
      <c r="D261" s="31" t="str">
        <f t="shared" si="30"/>
        <v>Business, Industrial</v>
      </c>
      <c r="E261" s="31">
        <f t="shared" si="30"/>
        <v>2008</v>
      </c>
      <c r="F261" s="32" t="str">
        <f t="shared" si="30"/>
        <v>Final</v>
      </c>
      <c r="H261" s="30">
        <f t="shared" si="25"/>
        <v>91</v>
      </c>
      <c r="I261" s="32" t="s">
        <v>303</v>
      </c>
      <c r="K261" s="258" t="s">
        <v>212</v>
      </c>
      <c r="L261" s="259" t="s">
        <v>212</v>
      </c>
      <c r="M261" s="259" t="s">
        <v>212</v>
      </c>
      <c r="N261" s="260" t="s">
        <v>212</v>
      </c>
      <c r="O261" s="259" t="s">
        <v>212</v>
      </c>
      <c r="P261" s="259" t="s">
        <v>212</v>
      </c>
      <c r="Q261" s="194">
        <v>58</v>
      </c>
      <c r="R261" s="195">
        <v>15.319775687833991</v>
      </c>
      <c r="T261" s="258" t="s">
        <v>213</v>
      </c>
      <c r="U261" s="267" t="s">
        <v>213</v>
      </c>
      <c r="V261" s="259" t="s">
        <v>213</v>
      </c>
      <c r="W261" s="259" t="s">
        <v>213</v>
      </c>
      <c r="X261" s="268" t="s">
        <v>213</v>
      </c>
      <c r="Y261" s="269" t="s">
        <v>213</v>
      </c>
      <c r="Z261" s="270" t="s">
        <v>213</v>
      </c>
    </row>
    <row r="262" spans="1:26" hidden="1">
      <c r="A262" s="23">
        <f t="shared" si="26"/>
        <v>256</v>
      </c>
      <c r="B262" s="24">
        <f t="shared" si="30"/>
        <v>25</v>
      </c>
      <c r="C262" s="24" t="str">
        <f t="shared" si="30"/>
        <v>Electricity Retrofit Incentive</v>
      </c>
      <c r="D262" s="24" t="str">
        <f t="shared" si="30"/>
        <v>Business, Industrial</v>
      </c>
      <c r="E262" s="24">
        <f t="shared" si="30"/>
        <v>2008</v>
      </c>
      <c r="F262" s="25" t="str">
        <f t="shared" si="30"/>
        <v>Final</v>
      </c>
      <c r="H262" s="23">
        <f t="shared" si="25"/>
        <v>92</v>
      </c>
      <c r="I262" s="25" t="s">
        <v>304</v>
      </c>
      <c r="K262" s="252" t="s">
        <v>212</v>
      </c>
      <c r="L262" s="253" t="s">
        <v>212</v>
      </c>
      <c r="M262" s="253" t="s">
        <v>212</v>
      </c>
      <c r="N262" s="254" t="s">
        <v>212</v>
      </c>
      <c r="O262" s="253" t="s">
        <v>212</v>
      </c>
      <c r="P262" s="253" t="s">
        <v>212</v>
      </c>
      <c r="Q262" s="187">
        <v>58</v>
      </c>
      <c r="R262" s="188">
        <v>15.319775687833991</v>
      </c>
      <c r="T262" s="252" t="s">
        <v>213</v>
      </c>
      <c r="U262" s="265" t="s">
        <v>213</v>
      </c>
      <c r="V262" s="253" t="s">
        <v>213</v>
      </c>
      <c r="W262" s="253" t="s">
        <v>213</v>
      </c>
      <c r="X262" s="265" t="s">
        <v>213</v>
      </c>
      <c r="Y262" s="253" t="s">
        <v>213</v>
      </c>
      <c r="Z262" s="266" t="s">
        <v>213</v>
      </c>
    </row>
    <row r="263" spans="1:26" hidden="1">
      <c r="A263" s="30">
        <f t="shared" si="26"/>
        <v>257</v>
      </c>
      <c r="B263" s="31">
        <f t="shared" si="30"/>
        <v>25</v>
      </c>
      <c r="C263" s="31" t="str">
        <f t="shared" si="30"/>
        <v>Electricity Retrofit Incentive</v>
      </c>
      <c r="D263" s="31" t="str">
        <f t="shared" si="30"/>
        <v>Business, Industrial</v>
      </c>
      <c r="E263" s="31">
        <f t="shared" si="30"/>
        <v>2008</v>
      </c>
      <c r="F263" s="32" t="str">
        <f t="shared" si="30"/>
        <v>Final</v>
      </c>
      <c r="H263" s="30">
        <f t="shared" si="25"/>
        <v>93</v>
      </c>
      <c r="I263" s="32" t="s">
        <v>305</v>
      </c>
      <c r="K263" s="258" t="s">
        <v>212</v>
      </c>
      <c r="L263" s="259" t="s">
        <v>212</v>
      </c>
      <c r="M263" s="259" t="s">
        <v>212</v>
      </c>
      <c r="N263" s="260" t="s">
        <v>212</v>
      </c>
      <c r="O263" s="259" t="s">
        <v>212</v>
      </c>
      <c r="P263" s="259" t="s">
        <v>212</v>
      </c>
      <c r="Q263" s="194">
        <v>58</v>
      </c>
      <c r="R263" s="195">
        <v>15.319775687833991</v>
      </c>
      <c r="T263" s="258" t="s">
        <v>213</v>
      </c>
      <c r="U263" s="267" t="s">
        <v>213</v>
      </c>
      <c r="V263" s="259" t="s">
        <v>213</v>
      </c>
      <c r="W263" s="259" t="s">
        <v>213</v>
      </c>
      <c r="X263" s="268" t="s">
        <v>213</v>
      </c>
      <c r="Y263" s="269" t="s">
        <v>213</v>
      </c>
      <c r="Z263" s="270" t="s">
        <v>213</v>
      </c>
    </row>
    <row r="264" spans="1:26" hidden="1">
      <c r="A264" s="23">
        <f t="shared" si="26"/>
        <v>258</v>
      </c>
      <c r="B264" s="24">
        <f t="shared" si="30"/>
        <v>25</v>
      </c>
      <c r="C264" s="24" t="str">
        <f t="shared" si="30"/>
        <v>Electricity Retrofit Incentive</v>
      </c>
      <c r="D264" s="24" t="str">
        <f t="shared" si="30"/>
        <v>Business, Industrial</v>
      </c>
      <c r="E264" s="24">
        <f t="shared" si="30"/>
        <v>2008</v>
      </c>
      <c r="F264" s="25" t="str">
        <f t="shared" si="30"/>
        <v>Final</v>
      </c>
      <c r="H264" s="23">
        <f t="shared" ref="H264:H327" si="31">IF($B264&lt;&gt;B263,1,H263+1)</f>
        <v>94</v>
      </c>
      <c r="I264" s="25" t="s">
        <v>306</v>
      </c>
      <c r="K264" s="252" t="s">
        <v>212</v>
      </c>
      <c r="L264" s="253" t="s">
        <v>212</v>
      </c>
      <c r="M264" s="253" t="s">
        <v>212</v>
      </c>
      <c r="N264" s="254" t="s">
        <v>212</v>
      </c>
      <c r="O264" s="253" t="s">
        <v>212</v>
      </c>
      <c r="P264" s="253" t="s">
        <v>212</v>
      </c>
      <c r="Q264" s="187">
        <v>58</v>
      </c>
      <c r="R264" s="188">
        <v>15.319775687833991</v>
      </c>
      <c r="T264" s="252" t="s">
        <v>213</v>
      </c>
      <c r="U264" s="265" t="s">
        <v>213</v>
      </c>
      <c r="V264" s="253" t="s">
        <v>213</v>
      </c>
      <c r="W264" s="253" t="s">
        <v>213</v>
      </c>
      <c r="X264" s="265" t="s">
        <v>213</v>
      </c>
      <c r="Y264" s="253" t="s">
        <v>213</v>
      </c>
      <c r="Z264" s="266" t="s">
        <v>213</v>
      </c>
    </row>
    <row r="265" spans="1:26" hidden="1">
      <c r="A265" s="30">
        <f t="shared" ref="A265:A328" si="32">A264+1</f>
        <v>259</v>
      </c>
      <c r="B265" s="31">
        <f t="shared" si="30"/>
        <v>25</v>
      </c>
      <c r="C265" s="31" t="str">
        <f t="shared" si="30"/>
        <v>Electricity Retrofit Incentive</v>
      </c>
      <c r="D265" s="31" t="str">
        <f t="shared" si="30"/>
        <v>Business, Industrial</v>
      </c>
      <c r="E265" s="31">
        <f t="shared" si="30"/>
        <v>2008</v>
      </c>
      <c r="F265" s="32" t="str">
        <f t="shared" si="30"/>
        <v>Final</v>
      </c>
      <c r="H265" s="30">
        <f t="shared" si="31"/>
        <v>95</v>
      </c>
      <c r="I265" s="32" t="s">
        <v>307</v>
      </c>
      <c r="K265" s="258" t="s">
        <v>212</v>
      </c>
      <c r="L265" s="259" t="s">
        <v>212</v>
      </c>
      <c r="M265" s="259" t="s">
        <v>212</v>
      </c>
      <c r="N265" s="260" t="s">
        <v>212</v>
      </c>
      <c r="O265" s="259" t="s">
        <v>212</v>
      </c>
      <c r="P265" s="259" t="s">
        <v>212</v>
      </c>
      <c r="Q265" s="194">
        <v>41</v>
      </c>
      <c r="R265" s="195">
        <v>15.319775687833991</v>
      </c>
      <c r="T265" s="258" t="s">
        <v>213</v>
      </c>
      <c r="U265" s="267" t="s">
        <v>213</v>
      </c>
      <c r="V265" s="259" t="s">
        <v>213</v>
      </c>
      <c r="W265" s="259" t="s">
        <v>213</v>
      </c>
      <c r="X265" s="268" t="s">
        <v>213</v>
      </c>
      <c r="Y265" s="269" t="s">
        <v>213</v>
      </c>
      <c r="Z265" s="270" t="s">
        <v>213</v>
      </c>
    </row>
    <row r="266" spans="1:26" hidden="1">
      <c r="A266" s="23">
        <f t="shared" si="32"/>
        <v>260</v>
      </c>
      <c r="B266" s="24">
        <f t="shared" si="30"/>
        <v>25</v>
      </c>
      <c r="C266" s="24" t="str">
        <f t="shared" si="30"/>
        <v>Electricity Retrofit Incentive</v>
      </c>
      <c r="D266" s="24" t="str">
        <f t="shared" si="30"/>
        <v>Business, Industrial</v>
      </c>
      <c r="E266" s="24">
        <f t="shared" si="30"/>
        <v>2008</v>
      </c>
      <c r="F266" s="25" t="str">
        <f t="shared" si="30"/>
        <v>Final</v>
      </c>
      <c r="H266" s="23">
        <f t="shared" si="31"/>
        <v>96</v>
      </c>
      <c r="I266" s="25" t="s">
        <v>308</v>
      </c>
      <c r="K266" s="252" t="s">
        <v>212</v>
      </c>
      <c r="L266" s="253" t="s">
        <v>212</v>
      </c>
      <c r="M266" s="253" t="s">
        <v>212</v>
      </c>
      <c r="N266" s="254" t="s">
        <v>212</v>
      </c>
      <c r="O266" s="253" t="s">
        <v>212</v>
      </c>
      <c r="P266" s="253" t="s">
        <v>212</v>
      </c>
      <c r="Q266" s="187">
        <v>41</v>
      </c>
      <c r="R266" s="188">
        <v>15.319775687833991</v>
      </c>
      <c r="T266" s="252" t="s">
        <v>213</v>
      </c>
      <c r="U266" s="265" t="s">
        <v>213</v>
      </c>
      <c r="V266" s="253" t="s">
        <v>213</v>
      </c>
      <c r="W266" s="253" t="s">
        <v>213</v>
      </c>
      <c r="X266" s="265" t="s">
        <v>213</v>
      </c>
      <c r="Y266" s="253" t="s">
        <v>213</v>
      </c>
      <c r="Z266" s="266" t="s">
        <v>213</v>
      </c>
    </row>
    <row r="267" spans="1:26" hidden="1">
      <c r="A267" s="30">
        <f t="shared" si="32"/>
        <v>261</v>
      </c>
      <c r="B267" s="31">
        <f t="shared" si="30"/>
        <v>25</v>
      </c>
      <c r="C267" s="31" t="str">
        <f t="shared" si="30"/>
        <v>Electricity Retrofit Incentive</v>
      </c>
      <c r="D267" s="31" t="str">
        <f t="shared" si="30"/>
        <v>Business, Industrial</v>
      </c>
      <c r="E267" s="31">
        <f t="shared" si="30"/>
        <v>2008</v>
      </c>
      <c r="F267" s="32" t="str">
        <f t="shared" si="30"/>
        <v>Final</v>
      </c>
      <c r="H267" s="30">
        <f t="shared" si="31"/>
        <v>97</v>
      </c>
      <c r="I267" s="32" t="s">
        <v>309</v>
      </c>
      <c r="K267" s="258" t="s">
        <v>212</v>
      </c>
      <c r="L267" s="259" t="s">
        <v>212</v>
      </c>
      <c r="M267" s="259" t="s">
        <v>212</v>
      </c>
      <c r="N267" s="260" t="s">
        <v>212</v>
      </c>
      <c r="O267" s="259" t="s">
        <v>212</v>
      </c>
      <c r="P267" s="259" t="s">
        <v>212</v>
      </c>
      <c r="Q267" s="194">
        <v>41</v>
      </c>
      <c r="R267" s="195">
        <v>15.319775687833991</v>
      </c>
      <c r="T267" s="258" t="s">
        <v>213</v>
      </c>
      <c r="U267" s="267" t="s">
        <v>213</v>
      </c>
      <c r="V267" s="259" t="s">
        <v>213</v>
      </c>
      <c r="W267" s="259" t="s">
        <v>213</v>
      </c>
      <c r="X267" s="268" t="s">
        <v>213</v>
      </c>
      <c r="Y267" s="269" t="s">
        <v>213</v>
      </c>
      <c r="Z267" s="270" t="s">
        <v>213</v>
      </c>
    </row>
    <row r="268" spans="1:26" hidden="1">
      <c r="A268" s="23">
        <f t="shared" si="32"/>
        <v>262</v>
      </c>
      <c r="B268" s="24">
        <f t="shared" ref="B268:F283" si="33">B267</f>
        <v>25</v>
      </c>
      <c r="C268" s="24" t="str">
        <f t="shared" si="33"/>
        <v>Electricity Retrofit Incentive</v>
      </c>
      <c r="D268" s="24" t="str">
        <f t="shared" si="33"/>
        <v>Business, Industrial</v>
      </c>
      <c r="E268" s="24">
        <f t="shared" si="33"/>
        <v>2008</v>
      </c>
      <c r="F268" s="25" t="str">
        <f t="shared" si="33"/>
        <v>Final</v>
      </c>
      <c r="H268" s="23">
        <f t="shared" si="31"/>
        <v>98</v>
      </c>
      <c r="I268" s="25" t="s">
        <v>310</v>
      </c>
      <c r="K268" s="252" t="s">
        <v>212</v>
      </c>
      <c r="L268" s="253" t="s">
        <v>212</v>
      </c>
      <c r="M268" s="253" t="s">
        <v>212</v>
      </c>
      <c r="N268" s="254" t="s">
        <v>212</v>
      </c>
      <c r="O268" s="253" t="s">
        <v>212</v>
      </c>
      <c r="P268" s="253" t="s">
        <v>212</v>
      </c>
      <c r="Q268" s="187">
        <v>41</v>
      </c>
      <c r="R268" s="188">
        <v>15.319775687833991</v>
      </c>
      <c r="T268" s="252" t="s">
        <v>213</v>
      </c>
      <c r="U268" s="265" t="s">
        <v>213</v>
      </c>
      <c r="V268" s="253" t="s">
        <v>213</v>
      </c>
      <c r="W268" s="253" t="s">
        <v>213</v>
      </c>
      <c r="X268" s="265" t="s">
        <v>213</v>
      </c>
      <c r="Y268" s="253" t="s">
        <v>213</v>
      </c>
      <c r="Z268" s="266" t="s">
        <v>213</v>
      </c>
    </row>
    <row r="269" spans="1:26" hidden="1">
      <c r="A269" s="30">
        <f t="shared" si="32"/>
        <v>263</v>
      </c>
      <c r="B269" s="31">
        <f t="shared" si="33"/>
        <v>25</v>
      </c>
      <c r="C269" s="31" t="str">
        <f t="shared" si="33"/>
        <v>Electricity Retrofit Incentive</v>
      </c>
      <c r="D269" s="31" t="str">
        <f t="shared" si="33"/>
        <v>Business, Industrial</v>
      </c>
      <c r="E269" s="31">
        <f t="shared" si="33"/>
        <v>2008</v>
      </c>
      <c r="F269" s="32" t="str">
        <f t="shared" si="33"/>
        <v>Final</v>
      </c>
      <c r="H269" s="30">
        <f t="shared" si="31"/>
        <v>99</v>
      </c>
      <c r="I269" s="32" t="s">
        <v>311</v>
      </c>
      <c r="K269" s="258" t="s">
        <v>212</v>
      </c>
      <c r="L269" s="259" t="s">
        <v>212</v>
      </c>
      <c r="M269" s="259" t="s">
        <v>212</v>
      </c>
      <c r="N269" s="260" t="s">
        <v>212</v>
      </c>
      <c r="O269" s="259" t="s">
        <v>212</v>
      </c>
      <c r="P269" s="259" t="s">
        <v>212</v>
      </c>
      <c r="Q269" s="194">
        <v>41</v>
      </c>
      <c r="R269" s="195">
        <v>15.319775687833991</v>
      </c>
      <c r="T269" s="258" t="s">
        <v>213</v>
      </c>
      <c r="U269" s="267" t="s">
        <v>213</v>
      </c>
      <c r="V269" s="259" t="s">
        <v>213</v>
      </c>
      <c r="W269" s="259" t="s">
        <v>213</v>
      </c>
      <c r="X269" s="268" t="s">
        <v>213</v>
      </c>
      <c r="Y269" s="269" t="s">
        <v>213</v>
      </c>
      <c r="Z269" s="270" t="s">
        <v>213</v>
      </c>
    </row>
    <row r="270" spans="1:26" hidden="1">
      <c r="A270" s="23">
        <f t="shared" si="32"/>
        <v>264</v>
      </c>
      <c r="B270" s="24">
        <f t="shared" si="33"/>
        <v>25</v>
      </c>
      <c r="C270" s="24" t="str">
        <f t="shared" si="33"/>
        <v>Electricity Retrofit Incentive</v>
      </c>
      <c r="D270" s="24" t="str">
        <f t="shared" si="33"/>
        <v>Business, Industrial</v>
      </c>
      <c r="E270" s="24">
        <f t="shared" si="33"/>
        <v>2008</v>
      </c>
      <c r="F270" s="25" t="str">
        <f t="shared" si="33"/>
        <v>Final</v>
      </c>
      <c r="H270" s="23">
        <f t="shared" si="31"/>
        <v>100</v>
      </c>
      <c r="I270" s="25" t="s">
        <v>312</v>
      </c>
      <c r="K270" s="252" t="s">
        <v>212</v>
      </c>
      <c r="L270" s="253" t="s">
        <v>212</v>
      </c>
      <c r="M270" s="253" t="s">
        <v>212</v>
      </c>
      <c r="N270" s="254" t="s">
        <v>212</v>
      </c>
      <c r="O270" s="253" t="s">
        <v>212</v>
      </c>
      <c r="P270" s="253" t="s">
        <v>212</v>
      </c>
      <c r="Q270" s="187">
        <v>41</v>
      </c>
      <c r="R270" s="188">
        <v>15.319775687833991</v>
      </c>
      <c r="T270" s="252" t="s">
        <v>213</v>
      </c>
      <c r="U270" s="265" t="s">
        <v>213</v>
      </c>
      <c r="V270" s="253" t="s">
        <v>213</v>
      </c>
      <c r="W270" s="253" t="s">
        <v>213</v>
      </c>
      <c r="X270" s="265" t="s">
        <v>213</v>
      </c>
      <c r="Y270" s="253" t="s">
        <v>213</v>
      </c>
      <c r="Z270" s="266" t="s">
        <v>213</v>
      </c>
    </row>
    <row r="271" spans="1:26" hidden="1">
      <c r="A271" s="30">
        <f t="shared" si="32"/>
        <v>265</v>
      </c>
      <c r="B271" s="31">
        <f t="shared" si="33"/>
        <v>25</v>
      </c>
      <c r="C271" s="31" t="str">
        <f t="shared" si="33"/>
        <v>Electricity Retrofit Incentive</v>
      </c>
      <c r="D271" s="31" t="str">
        <f t="shared" si="33"/>
        <v>Business, Industrial</v>
      </c>
      <c r="E271" s="31">
        <f t="shared" si="33"/>
        <v>2008</v>
      </c>
      <c r="F271" s="32" t="str">
        <f t="shared" si="33"/>
        <v>Final</v>
      </c>
      <c r="H271" s="30">
        <f t="shared" si="31"/>
        <v>101</v>
      </c>
      <c r="I271" s="32" t="s">
        <v>313</v>
      </c>
      <c r="K271" s="258" t="s">
        <v>212</v>
      </c>
      <c r="L271" s="259" t="s">
        <v>212</v>
      </c>
      <c r="M271" s="259" t="s">
        <v>212</v>
      </c>
      <c r="N271" s="260" t="s">
        <v>212</v>
      </c>
      <c r="O271" s="259" t="s">
        <v>212</v>
      </c>
      <c r="P271" s="259" t="s">
        <v>212</v>
      </c>
      <c r="Q271" s="194">
        <v>41</v>
      </c>
      <c r="R271" s="195">
        <v>15.319775687833991</v>
      </c>
      <c r="T271" s="258" t="s">
        <v>213</v>
      </c>
      <c r="U271" s="267" t="s">
        <v>213</v>
      </c>
      <c r="V271" s="259" t="s">
        <v>213</v>
      </c>
      <c r="W271" s="259" t="s">
        <v>213</v>
      </c>
      <c r="X271" s="268" t="s">
        <v>213</v>
      </c>
      <c r="Y271" s="269" t="s">
        <v>213</v>
      </c>
      <c r="Z271" s="270" t="s">
        <v>213</v>
      </c>
    </row>
    <row r="272" spans="1:26" hidden="1">
      <c r="A272" s="23">
        <f t="shared" si="32"/>
        <v>266</v>
      </c>
      <c r="B272" s="24">
        <f t="shared" si="33"/>
        <v>25</v>
      </c>
      <c r="C272" s="24" t="str">
        <f t="shared" si="33"/>
        <v>Electricity Retrofit Incentive</v>
      </c>
      <c r="D272" s="24" t="str">
        <f t="shared" si="33"/>
        <v>Business, Industrial</v>
      </c>
      <c r="E272" s="24">
        <f t="shared" si="33"/>
        <v>2008</v>
      </c>
      <c r="F272" s="25" t="str">
        <f t="shared" si="33"/>
        <v>Final</v>
      </c>
      <c r="H272" s="23">
        <f t="shared" si="31"/>
        <v>102</v>
      </c>
      <c r="I272" s="25" t="s">
        <v>314</v>
      </c>
      <c r="K272" s="252" t="s">
        <v>212</v>
      </c>
      <c r="L272" s="253" t="s">
        <v>212</v>
      </c>
      <c r="M272" s="253" t="s">
        <v>212</v>
      </c>
      <c r="N272" s="254" t="s">
        <v>212</v>
      </c>
      <c r="O272" s="253" t="s">
        <v>212</v>
      </c>
      <c r="P272" s="253" t="s">
        <v>212</v>
      </c>
      <c r="Q272" s="187">
        <v>41</v>
      </c>
      <c r="R272" s="188">
        <v>15.319775687833991</v>
      </c>
      <c r="T272" s="252" t="s">
        <v>213</v>
      </c>
      <c r="U272" s="265" t="s">
        <v>213</v>
      </c>
      <c r="V272" s="253" t="s">
        <v>213</v>
      </c>
      <c r="W272" s="253" t="s">
        <v>213</v>
      </c>
      <c r="X272" s="265" t="s">
        <v>213</v>
      </c>
      <c r="Y272" s="253" t="s">
        <v>213</v>
      </c>
      <c r="Z272" s="266" t="s">
        <v>213</v>
      </c>
    </row>
    <row r="273" spans="1:26" hidden="1">
      <c r="A273" s="30">
        <f t="shared" si="32"/>
        <v>267</v>
      </c>
      <c r="B273" s="31">
        <f t="shared" si="33"/>
        <v>25</v>
      </c>
      <c r="C273" s="31" t="str">
        <f t="shared" si="33"/>
        <v>Electricity Retrofit Incentive</v>
      </c>
      <c r="D273" s="31" t="str">
        <f t="shared" si="33"/>
        <v>Business, Industrial</v>
      </c>
      <c r="E273" s="31">
        <f t="shared" si="33"/>
        <v>2008</v>
      </c>
      <c r="F273" s="32" t="str">
        <f t="shared" si="33"/>
        <v>Final</v>
      </c>
      <c r="H273" s="30">
        <f t="shared" si="31"/>
        <v>103</v>
      </c>
      <c r="I273" s="32" t="s">
        <v>315</v>
      </c>
      <c r="K273" s="258" t="s">
        <v>212</v>
      </c>
      <c r="L273" s="259" t="s">
        <v>212</v>
      </c>
      <c r="M273" s="259" t="s">
        <v>212</v>
      </c>
      <c r="N273" s="260" t="s">
        <v>212</v>
      </c>
      <c r="O273" s="259" t="s">
        <v>212</v>
      </c>
      <c r="P273" s="259" t="s">
        <v>212</v>
      </c>
      <c r="Q273" s="194">
        <v>41</v>
      </c>
      <c r="R273" s="195">
        <v>15.319775687833991</v>
      </c>
      <c r="T273" s="258" t="s">
        <v>213</v>
      </c>
      <c r="U273" s="267" t="s">
        <v>213</v>
      </c>
      <c r="V273" s="259" t="s">
        <v>213</v>
      </c>
      <c r="W273" s="259" t="s">
        <v>213</v>
      </c>
      <c r="X273" s="268" t="s">
        <v>213</v>
      </c>
      <c r="Y273" s="269" t="s">
        <v>213</v>
      </c>
      <c r="Z273" s="270" t="s">
        <v>213</v>
      </c>
    </row>
    <row r="274" spans="1:26" hidden="1">
      <c r="A274" s="23">
        <f t="shared" si="32"/>
        <v>268</v>
      </c>
      <c r="B274" s="24">
        <f t="shared" si="33"/>
        <v>25</v>
      </c>
      <c r="C274" s="24" t="str">
        <f t="shared" si="33"/>
        <v>Electricity Retrofit Incentive</v>
      </c>
      <c r="D274" s="24" t="str">
        <f t="shared" si="33"/>
        <v>Business, Industrial</v>
      </c>
      <c r="E274" s="24">
        <f t="shared" si="33"/>
        <v>2008</v>
      </c>
      <c r="F274" s="25" t="str">
        <f t="shared" si="33"/>
        <v>Final</v>
      </c>
      <c r="H274" s="23">
        <f t="shared" si="31"/>
        <v>104</v>
      </c>
      <c r="I274" s="25" t="s">
        <v>316</v>
      </c>
      <c r="K274" s="252" t="s">
        <v>212</v>
      </c>
      <c r="L274" s="253" t="s">
        <v>212</v>
      </c>
      <c r="M274" s="253" t="s">
        <v>212</v>
      </c>
      <c r="N274" s="254" t="s">
        <v>212</v>
      </c>
      <c r="O274" s="253" t="s">
        <v>212</v>
      </c>
      <c r="P274" s="253" t="s">
        <v>212</v>
      </c>
      <c r="Q274" s="187">
        <v>41</v>
      </c>
      <c r="R274" s="188">
        <v>15.319775687833991</v>
      </c>
      <c r="T274" s="252" t="s">
        <v>213</v>
      </c>
      <c r="U274" s="265" t="s">
        <v>213</v>
      </c>
      <c r="V274" s="253" t="s">
        <v>213</v>
      </c>
      <c r="W274" s="253" t="s">
        <v>213</v>
      </c>
      <c r="X274" s="265" t="s">
        <v>213</v>
      </c>
      <c r="Y274" s="253" t="s">
        <v>213</v>
      </c>
      <c r="Z274" s="266" t="s">
        <v>213</v>
      </c>
    </row>
    <row r="275" spans="1:26" hidden="1">
      <c r="A275" s="30">
        <f t="shared" si="32"/>
        <v>269</v>
      </c>
      <c r="B275" s="31">
        <f t="shared" si="33"/>
        <v>25</v>
      </c>
      <c r="C275" s="31" t="str">
        <f t="shared" si="33"/>
        <v>Electricity Retrofit Incentive</v>
      </c>
      <c r="D275" s="31" t="str">
        <f t="shared" si="33"/>
        <v>Business, Industrial</v>
      </c>
      <c r="E275" s="31">
        <f t="shared" si="33"/>
        <v>2008</v>
      </c>
      <c r="F275" s="32" t="str">
        <f t="shared" si="33"/>
        <v>Final</v>
      </c>
      <c r="H275" s="30">
        <f t="shared" si="31"/>
        <v>105</v>
      </c>
      <c r="I275" s="32" t="s">
        <v>317</v>
      </c>
      <c r="K275" s="258" t="s">
        <v>212</v>
      </c>
      <c r="L275" s="259" t="s">
        <v>212</v>
      </c>
      <c r="M275" s="259" t="s">
        <v>212</v>
      </c>
      <c r="N275" s="260" t="s">
        <v>212</v>
      </c>
      <c r="O275" s="259" t="s">
        <v>212</v>
      </c>
      <c r="P275" s="259" t="s">
        <v>212</v>
      </c>
      <c r="Q275" s="194">
        <v>41</v>
      </c>
      <c r="R275" s="195">
        <v>15.319775687833991</v>
      </c>
      <c r="T275" s="258" t="s">
        <v>213</v>
      </c>
      <c r="U275" s="267" t="s">
        <v>213</v>
      </c>
      <c r="V275" s="259" t="s">
        <v>213</v>
      </c>
      <c r="W275" s="259" t="s">
        <v>213</v>
      </c>
      <c r="X275" s="268" t="s">
        <v>213</v>
      </c>
      <c r="Y275" s="269" t="s">
        <v>213</v>
      </c>
      <c r="Z275" s="270" t="s">
        <v>213</v>
      </c>
    </row>
    <row r="276" spans="1:26" hidden="1">
      <c r="A276" s="23">
        <f t="shared" si="32"/>
        <v>270</v>
      </c>
      <c r="B276" s="24">
        <f t="shared" si="33"/>
        <v>25</v>
      </c>
      <c r="C276" s="24" t="str">
        <f t="shared" si="33"/>
        <v>Electricity Retrofit Incentive</v>
      </c>
      <c r="D276" s="24" t="str">
        <f t="shared" si="33"/>
        <v>Business, Industrial</v>
      </c>
      <c r="E276" s="24">
        <f t="shared" si="33"/>
        <v>2008</v>
      </c>
      <c r="F276" s="25" t="str">
        <f t="shared" si="33"/>
        <v>Final</v>
      </c>
      <c r="H276" s="23">
        <f t="shared" si="31"/>
        <v>106</v>
      </c>
      <c r="I276" s="25" t="s">
        <v>318</v>
      </c>
      <c r="K276" s="252" t="s">
        <v>212</v>
      </c>
      <c r="L276" s="253" t="s">
        <v>212</v>
      </c>
      <c r="M276" s="253" t="s">
        <v>212</v>
      </c>
      <c r="N276" s="254" t="s">
        <v>212</v>
      </c>
      <c r="O276" s="253" t="s">
        <v>212</v>
      </c>
      <c r="P276" s="253" t="s">
        <v>212</v>
      </c>
      <c r="Q276" s="187">
        <v>41</v>
      </c>
      <c r="R276" s="188">
        <v>15.319775687833991</v>
      </c>
      <c r="T276" s="252" t="s">
        <v>213</v>
      </c>
      <c r="U276" s="265" t="s">
        <v>213</v>
      </c>
      <c r="V276" s="253" t="s">
        <v>213</v>
      </c>
      <c r="W276" s="253" t="s">
        <v>213</v>
      </c>
      <c r="X276" s="265" t="s">
        <v>213</v>
      </c>
      <c r="Y276" s="253" t="s">
        <v>213</v>
      </c>
      <c r="Z276" s="266" t="s">
        <v>213</v>
      </c>
    </row>
    <row r="277" spans="1:26" hidden="1">
      <c r="A277" s="30">
        <f t="shared" si="32"/>
        <v>271</v>
      </c>
      <c r="B277" s="31">
        <f t="shared" si="33"/>
        <v>25</v>
      </c>
      <c r="C277" s="31" t="str">
        <f t="shared" si="33"/>
        <v>Electricity Retrofit Incentive</v>
      </c>
      <c r="D277" s="31" t="str">
        <f t="shared" si="33"/>
        <v>Business, Industrial</v>
      </c>
      <c r="E277" s="31">
        <f t="shared" si="33"/>
        <v>2008</v>
      </c>
      <c r="F277" s="32" t="str">
        <f t="shared" si="33"/>
        <v>Final</v>
      </c>
      <c r="H277" s="30">
        <f t="shared" si="31"/>
        <v>107</v>
      </c>
      <c r="I277" s="32" t="s">
        <v>319</v>
      </c>
      <c r="K277" s="258" t="s">
        <v>212</v>
      </c>
      <c r="L277" s="259" t="s">
        <v>212</v>
      </c>
      <c r="M277" s="259" t="s">
        <v>212</v>
      </c>
      <c r="N277" s="260" t="s">
        <v>212</v>
      </c>
      <c r="O277" s="259" t="s">
        <v>212</v>
      </c>
      <c r="P277" s="259" t="s">
        <v>212</v>
      </c>
      <c r="Q277" s="194">
        <v>41</v>
      </c>
      <c r="R277" s="195">
        <v>15.319775687833991</v>
      </c>
      <c r="T277" s="258" t="s">
        <v>213</v>
      </c>
      <c r="U277" s="267" t="s">
        <v>213</v>
      </c>
      <c r="V277" s="259" t="s">
        <v>213</v>
      </c>
      <c r="W277" s="259" t="s">
        <v>213</v>
      </c>
      <c r="X277" s="268" t="s">
        <v>213</v>
      </c>
      <c r="Y277" s="269" t="s">
        <v>213</v>
      </c>
      <c r="Z277" s="270" t="s">
        <v>213</v>
      </c>
    </row>
    <row r="278" spans="1:26" hidden="1">
      <c r="A278" s="23">
        <f t="shared" si="32"/>
        <v>272</v>
      </c>
      <c r="B278" s="24">
        <f t="shared" si="33"/>
        <v>25</v>
      </c>
      <c r="C278" s="24" t="str">
        <f t="shared" si="33"/>
        <v>Electricity Retrofit Incentive</v>
      </c>
      <c r="D278" s="24" t="str">
        <f t="shared" si="33"/>
        <v>Business, Industrial</v>
      </c>
      <c r="E278" s="24">
        <f t="shared" si="33"/>
        <v>2008</v>
      </c>
      <c r="F278" s="25" t="str">
        <f t="shared" si="33"/>
        <v>Final</v>
      </c>
      <c r="H278" s="23">
        <f t="shared" si="31"/>
        <v>108</v>
      </c>
      <c r="I278" s="25" t="s">
        <v>320</v>
      </c>
      <c r="K278" s="252" t="s">
        <v>212</v>
      </c>
      <c r="L278" s="253" t="s">
        <v>212</v>
      </c>
      <c r="M278" s="253" t="s">
        <v>212</v>
      </c>
      <c r="N278" s="254" t="s">
        <v>212</v>
      </c>
      <c r="O278" s="253" t="s">
        <v>212</v>
      </c>
      <c r="P278" s="253" t="s">
        <v>212</v>
      </c>
      <c r="Q278" s="187">
        <v>41</v>
      </c>
      <c r="R278" s="188">
        <v>15.319775687833991</v>
      </c>
      <c r="T278" s="252" t="s">
        <v>213</v>
      </c>
      <c r="U278" s="265" t="s">
        <v>213</v>
      </c>
      <c r="V278" s="253" t="s">
        <v>213</v>
      </c>
      <c r="W278" s="253" t="s">
        <v>213</v>
      </c>
      <c r="X278" s="265" t="s">
        <v>213</v>
      </c>
      <c r="Y278" s="253" t="s">
        <v>213</v>
      </c>
      <c r="Z278" s="266" t="s">
        <v>213</v>
      </c>
    </row>
    <row r="279" spans="1:26" hidden="1">
      <c r="A279" s="30">
        <f t="shared" si="32"/>
        <v>273</v>
      </c>
      <c r="B279" s="31">
        <f t="shared" si="33"/>
        <v>25</v>
      </c>
      <c r="C279" s="31" t="str">
        <f t="shared" si="33"/>
        <v>Electricity Retrofit Incentive</v>
      </c>
      <c r="D279" s="31" t="str">
        <f t="shared" si="33"/>
        <v>Business, Industrial</v>
      </c>
      <c r="E279" s="31">
        <f t="shared" si="33"/>
        <v>2008</v>
      </c>
      <c r="F279" s="32" t="str">
        <f t="shared" si="33"/>
        <v>Final</v>
      </c>
      <c r="H279" s="30">
        <f t="shared" si="31"/>
        <v>109</v>
      </c>
      <c r="I279" s="32" t="s">
        <v>321</v>
      </c>
      <c r="K279" s="258" t="s">
        <v>212</v>
      </c>
      <c r="L279" s="259" t="s">
        <v>212</v>
      </c>
      <c r="M279" s="259" t="s">
        <v>212</v>
      </c>
      <c r="N279" s="260" t="s">
        <v>212</v>
      </c>
      <c r="O279" s="259" t="s">
        <v>212</v>
      </c>
      <c r="P279" s="259" t="s">
        <v>212</v>
      </c>
      <c r="Q279" s="194">
        <v>41</v>
      </c>
      <c r="R279" s="195">
        <v>15.319775687833991</v>
      </c>
      <c r="T279" s="258" t="s">
        <v>213</v>
      </c>
      <c r="U279" s="267" t="s">
        <v>213</v>
      </c>
      <c r="V279" s="259" t="s">
        <v>213</v>
      </c>
      <c r="W279" s="259" t="s">
        <v>213</v>
      </c>
      <c r="X279" s="268" t="s">
        <v>213</v>
      </c>
      <c r="Y279" s="269" t="s">
        <v>213</v>
      </c>
      <c r="Z279" s="270" t="s">
        <v>213</v>
      </c>
    </row>
    <row r="280" spans="1:26" hidden="1">
      <c r="A280" s="23">
        <f t="shared" si="32"/>
        <v>274</v>
      </c>
      <c r="B280" s="24">
        <f t="shared" si="33"/>
        <v>25</v>
      </c>
      <c r="C280" s="24" t="str">
        <f t="shared" si="33"/>
        <v>Electricity Retrofit Incentive</v>
      </c>
      <c r="D280" s="24" t="str">
        <f t="shared" si="33"/>
        <v>Business, Industrial</v>
      </c>
      <c r="E280" s="24">
        <f t="shared" si="33"/>
        <v>2008</v>
      </c>
      <c r="F280" s="25" t="str">
        <f t="shared" si="33"/>
        <v>Final</v>
      </c>
      <c r="H280" s="23">
        <f t="shared" si="31"/>
        <v>110</v>
      </c>
      <c r="I280" s="25" t="s">
        <v>322</v>
      </c>
      <c r="K280" s="252" t="s">
        <v>212</v>
      </c>
      <c r="L280" s="253" t="s">
        <v>212</v>
      </c>
      <c r="M280" s="253" t="s">
        <v>212</v>
      </c>
      <c r="N280" s="254" t="s">
        <v>212</v>
      </c>
      <c r="O280" s="253" t="s">
        <v>212</v>
      </c>
      <c r="P280" s="253" t="s">
        <v>212</v>
      </c>
      <c r="Q280" s="187">
        <v>41</v>
      </c>
      <c r="R280" s="188">
        <v>15.319775687833991</v>
      </c>
      <c r="T280" s="252" t="s">
        <v>213</v>
      </c>
      <c r="U280" s="265" t="s">
        <v>213</v>
      </c>
      <c r="V280" s="253" t="s">
        <v>213</v>
      </c>
      <c r="W280" s="253" t="s">
        <v>213</v>
      </c>
      <c r="X280" s="265" t="s">
        <v>213</v>
      </c>
      <c r="Y280" s="253" t="s">
        <v>213</v>
      </c>
      <c r="Z280" s="266" t="s">
        <v>213</v>
      </c>
    </row>
    <row r="281" spans="1:26" hidden="1">
      <c r="A281" s="30">
        <f t="shared" si="32"/>
        <v>275</v>
      </c>
      <c r="B281" s="31">
        <f t="shared" si="33"/>
        <v>25</v>
      </c>
      <c r="C281" s="31" t="str">
        <f t="shared" si="33"/>
        <v>Electricity Retrofit Incentive</v>
      </c>
      <c r="D281" s="31" t="str">
        <f t="shared" si="33"/>
        <v>Business, Industrial</v>
      </c>
      <c r="E281" s="31">
        <f t="shared" si="33"/>
        <v>2008</v>
      </c>
      <c r="F281" s="32" t="str">
        <f t="shared" si="33"/>
        <v>Final</v>
      </c>
      <c r="H281" s="30">
        <f t="shared" si="31"/>
        <v>111</v>
      </c>
      <c r="I281" s="32" t="s">
        <v>323</v>
      </c>
      <c r="K281" s="258" t="s">
        <v>212</v>
      </c>
      <c r="L281" s="259" t="s">
        <v>212</v>
      </c>
      <c r="M281" s="259" t="s">
        <v>212</v>
      </c>
      <c r="N281" s="260" t="s">
        <v>212</v>
      </c>
      <c r="O281" s="259" t="s">
        <v>212</v>
      </c>
      <c r="P281" s="259" t="s">
        <v>212</v>
      </c>
      <c r="Q281" s="194">
        <v>41</v>
      </c>
      <c r="R281" s="195">
        <v>15.319775687833991</v>
      </c>
      <c r="T281" s="258" t="s">
        <v>213</v>
      </c>
      <c r="U281" s="267" t="s">
        <v>213</v>
      </c>
      <c r="V281" s="259" t="s">
        <v>213</v>
      </c>
      <c r="W281" s="259" t="s">
        <v>213</v>
      </c>
      <c r="X281" s="268" t="s">
        <v>213</v>
      </c>
      <c r="Y281" s="269" t="s">
        <v>213</v>
      </c>
      <c r="Z281" s="270" t="s">
        <v>213</v>
      </c>
    </row>
    <row r="282" spans="1:26" hidden="1">
      <c r="A282" s="23">
        <f t="shared" si="32"/>
        <v>276</v>
      </c>
      <c r="B282" s="24">
        <f t="shared" si="33"/>
        <v>25</v>
      </c>
      <c r="C282" s="24" t="str">
        <f t="shared" si="33"/>
        <v>Electricity Retrofit Incentive</v>
      </c>
      <c r="D282" s="24" t="str">
        <f t="shared" si="33"/>
        <v>Business, Industrial</v>
      </c>
      <c r="E282" s="24">
        <f t="shared" si="33"/>
        <v>2008</v>
      </c>
      <c r="F282" s="25" t="str">
        <f t="shared" si="33"/>
        <v>Final</v>
      </c>
      <c r="H282" s="23">
        <f t="shared" si="31"/>
        <v>112</v>
      </c>
      <c r="I282" s="25" t="s">
        <v>324</v>
      </c>
      <c r="K282" s="252" t="s">
        <v>212</v>
      </c>
      <c r="L282" s="253" t="s">
        <v>212</v>
      </c>
      <c r="M282" s="253" t="s">
        <v>212</v>
      </c>
      <c r="N282" s="254" t="s">
        <v>212</v>
      </c>
      <c r="O282" s="253" t="s">
        <v>212</v>
      </c>
      <c r="P282" s="253" t="s">
        <v>212</v>
      </c>
      <c r="Q282" s="187">
        <v>41</v>
      </c>
      <c r="R282" s="188">
        <v>15.319775687833991</v>
      </c>
      <c r="T282" s="252" t="s">
        <v>213</v>
      </c>
      <c r="U282" s="265" t="s">
        <v>213</v>
      </c>
      <c r="V282" s="253" t="s">
        <v>213</v>
      </c>
      <c r="W282" s="253" t="s">
        <v>213</v>
      </c>
      <c r="X282" s="265" t="s">
        <v>213</v>
      </c>
      <c r="Y282" s="253" t="s">
        <v>213</v>
      </c>
      <c r="Z282" s="266" t="s">
        <v>213</v>
      </c>
    </row>
    <row r="283" spans="1:26" hidden="1">
      <c r="A283" s="30">
        <f t="shared" si="32"/>
        <v>277</v>
      </c>
      <c r="B283" s="31">
        <f t="shared" si="33"/>
        <v>25</v>
      </c>
      <c r="C283" s="31" t="str">
        <f t="shared" si="33"/>
        <v>Electricity Retrofit Incentive</v>
      </c>
      <c r="D283" s="31" t="str">
        <f t="shared" si="33"/>
        <v>Business, Industrial</v>
      </c>
      <c r="E283" s="31">
        <f t="shared" si="33"/>
        <v>2008</v>
      </c>
      <c r="F283" s="32" t="str">
        <f t="shared" si="33"/>
        <v>Final</v>
      </c>
      <c r="H283" s="30">
        <f t="shared" si="31"/>
        <v>113</v>
      </c>
      <c r="I283" s="32" t="s">
        <v>325</v>
      </c>
      <c r="K283" s="258" t="s">
        <v>212</v>
      </c>
      <c r="L283" s="259" t="s">
        <v>212</v>
      </c>
      <c r="M283" s="259" t="s">
        <v>212</v>
      </c>
      <c r="N283" s="260" t="s">
        <v>212</v>
      </c>
      <c r="O283" s="259" t="s">
        <v>212</v>
      </c>
      <c r="P283" s="259" t="s">
        <v>212</v>
      </c>
      <c r="Q283" s="194">
        <v>41</v>
      </c>
      <c r="R283" s="195">
        <v>15.319775687833991</v>
      </c>
      <c r="T283" s="258" t="s">
        <v>213</v>
      </c>
      <c r="U283" s="267" t="s">
        <v>213</v>
      </c>
      <c r="V283" s="259" t="s">
        <v>213</v>
      </c>
      <c r="W283" s="259" t="s">
        <v>213</v>
      </c>
      <c r="X283" s="268" t="s">
        <v>213</v>
      </c>
      <c r="Y283" s="269" t="s">
        <v>213</v>
      </c>
      <c r="Z283" s="270" t="s">
        <v>213</v>
      </c>
    </row>
    <row r="284" spans="1:26" hidden="1">
      <c r="A284" s="23">
        <f t="shared" si="32"/>
        <v>278</v>
      </c>
      <c r="B284" s="24">
        <f t="shared" ref="B284:F299" si="34">B283</f>
        <v>25</v>
      </c>
      <c r="C284" s="24" t="str">
        <f t="shared" si="34"/>
        <v>Electricity Retrofit Incentive</v>
      </c>
      <c r="D284" s="24" t="str">
        <f t="shared" si="34"/>
        <v>Business, Industrial</v>
      </c>
      <c r="E284" s="24">
        <f t="shared" si="34"/>
        <v>2008</v>
      </c>
      <c r="F284" s="25" t="str">
        <f t="shared" si="34"/>
        <v>Final</v>
      </c>
      <c r="H284" s="23">
        <f t="shared" si="31"/>
        <v>114</v>
      </c>
      <c r="I284" s="25" t="s">
        <v>326</v>
      </c>
      <c r="K284" s="252" t="s">
        <v>212</v>
      </c>
      <c r="L284" s="253" t="s">
        <v>212</v>
      </c>
      <c r="M284" s="253" t="s">
        <v>212</v>
      </c>
      <c r="N284" s="254" t="s">
        <v>212</v>
      </c>
      <c r="O284" s="253" t="s">
        <v>212</v>
      </c>
      <c r="P284" s="253" t="s">
        <v>212</v>
      </c>
      <c r="Q284" s="187">
        <v>41</v>
      </c>
      <c r="R284" s="188">
        <v>15.319775687833991</v>
      </c>
      <c r="T284" s="252" t="s">
        <v>213</v>
      </c>
      <c r="U284" s="265" t="s">
        <v>213</v>
      </c>
      <c r="V284" s="253" t="s">
        <v>213</v>
      </c>
      <c r="W284" s="253" t="s">
        <v>213</v>
      </c>
      <c r="X284" s="265" t="s">
        <v>213</v>
      </c>
      <c r="Y284" s="253" t="s">
        <v>213</v>
      </c>
      <c r="Z284" s="266" t="s">
        <v>213</v>
      </c>
    </row>
    <row r="285" spans="1:26" hidden="1">
      <c r="A285" s="30">
        <f t="shared" si="32"/>
        <v>279</v>
      </c>
      <c r="B285" s="31">
        <f t="shared" si="34"/>
        <v>25</v>
      </c>
      <c r="C285" s="31" t="str">
        <f t="shared" si="34"/>
        <v>Electricity Retrofit Incentive</v>
      </c>
      <c r="D285" s="31" t="str">
        <f t="shared" si="34"/>
        <v>Business, Industrial</v>
      </c>
      <c r="E285" s="31">
        <f t="shared" si="34"/>
        <v>2008</v>
      </c>
      <c r="F285" s="32" t="str">
        <f t="shared" si="34"/>
        <v>Final</v>
      </c>
      <c r="H285" s="30">
        <f t="shared" si="31"/>
        <v>115</v>
      </c>
      <c r="I285" s="32" t="s">
        <v>327</v>
      </c>
      <c r="K285" s="258" t="s">
        <v>212</v>
      </c>
      <c r="L285" s="259" t="s">
        <v>212</v>
      </c>
      <c r="M285" s="259" t="s">
        <v>212</v>
      </c>
      <c r="N285" s="260" t="s">
        <v>212</v>
      </c>
      <c r="O285" s="259" t="s">
        <v>212</v>
      </c>
      <c r="P285" s="259" t="s">
        <v>212</v>
      </c>
      <c r="Q285" s="194">
        <v>41</v>
      </c>
      <c r="R285" s="195">
        <v>15.319775687833991</v>
      </c>
      <c r="T285" s="258" t="s">
        <v>213</v>
      </c>
      <c r="U285" s="267" t="s">
        <v>213</v>
      </c>
      <c r="V285" s="259" t="s">
        <v>213</v>
      </c>
      <c r="W285" s="259" t="s">
        <v>213</v>
      </c>
      <c r="X285" s="268" t="s">
        <v>213</v>
      </c>
      <c r="Y285" s="269" t="s">
        <v>213</v>
      </c>
      <c r="Z285" s="270" t="s">
        <v>213</v>
      </c>
    </row>
    <row r="286" spans="1:26" hidden="1">
      <c r="A286" s="23">
        <f t="shared" si="32"/>
        <v>280</v>
      </c>
      <c r="B286" s="24">
        <f t="shared" si="34"/>
        <v>25</v>
      </c>
      <c r="C286" s="24" t="str">
        <f t="shared" si="34"/>
        <v>Electricity Retrofit Incentive</v>
      </c>
      <c r="D286" s="24" t="str">
        <f t="shared" si="34"/>
        <v>Business, Industrial</v>
      </c>
      <c r="E286" s="24">
        <f t="shared" si="34"/>
        <v>2008</v>
      </c>
      <c r="F286" s="25" t="str">
        <f t="shared" si="34"/>
        <v>Final</v>
      </c>
      <c r="H286" s="23">
        <f t="shared" si="31"/>
        <v>116</v>
      </c>
      <c r="I286" s="25" t="s">
        <v>328</v>
      </c>
      <c r="K286" s="252" t="s">
        <v>212</v>
      </c>
      <c r="L286" s="253" t="s">
        <v>212</v>
      </c>
      <c r="M286" s="253" t="s">
        <v>212</v>
      </c>
      <c r="N286" s="254" t="s">
        <v>212</v>
      </c>
      <c r="O286" s="253" t="s">
        <v>212</v>
      </c>
      <c r="P286" s="253" t="s">
        <v>212</v>
      </c>
      <c r="Q286" s="187">
        <v>41</v>
      </c>
      <c r="R286" s="188">
        <v>15.319775687833991</v>
      </c>
      <c r="T286" s="252" t="s">
        <v>213</v>
      </c>
      <c r="U286" s="265" t="s">
        <v>213</v>
      </c>
      <c r="V286" s="253" t="s">
        <v>213</v>
      </c>
      <c r="W286" s="253" t="s">
        <v>213</v>
      </c>
      <c r="X286" s="265" t="s">
        <v>213</v>
      </c>
      <c r="Y286" s="253" t="s">
        <v>213</v>
      </c>
      <c r="Z286" s="266" t="s">
        <v>213</v>
      </c>
    </row>
    <row r="287" spans="1:26" hidden="1">
      <c r="A287" s="30">
        <f t="shared" si="32"/>
        <v>281</v>
      </c>
      <c r="B287" s="31">
        <f t="shared" si="34"/>
        <v>25</v>
      </c>
      <c r="C287" s="31" t="str">
        <f t="shared" si="34"/>
        <v>Electricity Retrofit Incentive</v>
      </c>
      <c r="D287" s="31" t="str">
        <f t="shared" si="34"/>
        <v>Business, Industrial</v>
      </c>
      <c r="E287" s="31">
        <f t="shared" si="34"/>
        <v>2008</v>
      </c>
      <c r="F287" s="32" t="str">
        <f t="shared" si="34"/>
        <v>Final</v>
      </c>
      <c r="H287" s="30">
        <f t="shared" si="31"/>
        <v>117</v>
      </c>
      <c r="I287" s="32" t="s">
        <v>329</v>
      </c>
      <c r="K287" s="258" t="s">
        <v>212</v>
      </c>
      <c r="L287" s="259" t="s">
        <v>212</v>
      </c>
      <c r="M287" s="259" t="s">
        <v>212</v>
      </c>
      <c r="N287" s="260" t="s">
        <v>212</v>
      </c>
      <c r="O287" s="259" t="s">
        <v>212</v>
      </c>
      <c r="P287" s="259" t="s">
        <v>212</v>
      </c>
      <c r="Q287" s="194">
        <v>41</v>
      </c>
      <c r="R287" s="195">
        <v>15.319775687833991</v>
      </c>
      <c r="T287" s="258" t="s">
        <v>213</v>
      </c>
      <c r="U287" s="267" t="s">
        <v>213</v>
      </c>
      <c r="V287" s="259" t="s">
        <v>213</v>
      </c>
      <c r="W287" s="259" t="s">
        <v>213</v>
      </c>
      <c r="X287" s="268" t="s">
        <v>213</v>
      </c>
      <c r="Y287" s="269" t="s">
        <v>213</v>
      </c>
      <c r="Z287" s="270" t="s">
        <v>213</v>
      </c>
    </row>
    <row r="288" spans="1:26" hidden="1">
      <c r="A288" s="23">
        <f t="shared" si="32"/>
        <v>282</v>
      </c>
      <c r="B288" s="24">
        <f t="shared" si="34"/>
        <v>25</v>
      </c>
      <c r="C288" s="24" t="str">
        <f t="shared" si="34"/>
        <v>Electricity Retrofit Incentive</v>
      </c>
      <c r="D288" s="24" t="str">
        <f t="shared" si="34"/>
        <v>Business, Industrial</v>
      </c>
      <c r="E288" s="24">
        <f t="shared" si="34"/>
        <v>2008</v>
      </c>
      <c r="F288" s="25" t="str">
        <f t="shared" si="34"/>
        <v>Final</v>
      </c>
      <c r="H288" s="23">
        <f t="shared" si="31"/>
        <v>118</v>
      </c>
      <c r="I288" s="25" t="s">
        <v>330</v>
      </c>
      <c r="K288" s="252" t="s">
        <v>212</v>
      </c>
      <c r="L288" s="253" t="s">
        <v>212</v>
      </c>
      <c r="M288" s="253" t="s">
        <v>212</v>
      </c>
      <c r="N288" s="254" t="s">
        <v>212</v>
      </c>
      <c r="O288" s="253" t="s">
        <v>212</v>
      </c>
      <c r="P288" s="253" t="s">
        <v>212</v>
      </c>
      <c r="Q288" s="187">
        <v>41</v>
      </c>
      <c r="R288" s="188">
        <v>15.319775687833991</v>
      </c>
      <c r="T288" s="252" t="s">
        <v>213</v>
      </c>
      <c r="U288" s="265" t="s">
        <v>213</v>
      </c>
      <c r="V288" s="253" t="s">
        <v>213</v>
      </c>
      <c r="W288" s="253" t="s">
        <v>213</v>
      </c>
      <c r="X288" s="265" t="s">
        <v>213</v>
      </c>
      <c r="Y288" s="253" t="s">
        <v>213</v>
      </c>
      <c r="Z288" s="266" t="s">
        <v>213</v>
      </c>
    </row>
    <row r="289" spans="1:26" hidden="1">
      <c r="A289" s="30">
        <f t="shared" si="32"/>
        <v>283</v>
      </c>
      <c r="B289" s="31">
        <f t="shared" si="34"/>
        <v>25</v>
      </c>
      <c r="C289" s="31" t="str">
        <f t="shared" si="34"/>
        <v>Electricity Retrofit Incentive</v>
      </c>
      <c r="D289" s="31" t="str">
        <f t="shared" si="34"/>
        <v>Business, Industrial</v>
      </c>
      <c r="E289" s="31">
        <f t="shared" si="34"/>
        <v>2008</v>
      </c>
      <c r="F289" s="32" t="str">
        <f t="shared" si="34"/>
        <v>Final</v>
      </c>
      <c r="H289" s="30">
        <f t="shared" si="31"/>
        <v>119</v>
      </c>
      <c r="I289" s="32" t="s">
        <v>331</v>
      </c>
      <c r="K289" s="258" t="s">
        <v>212</v>
      </c>
      <c r="L289" s="259" t="s">
        <v>212</v>
      </c>
      <c r="M289" s="259" t="s">
        <v>212</v>
      </c>
      <c r="N289" s="260" t="s">
        <v>212</v>
      </c>
      <c r="O289" s="259" t="s">
        <v>212</v>
      </c>
      <c r="P289" s="259" t="s">
        <v>212</v>
      </c>
      <c r="Q289" s="194">
        <v>41</v>
      </c>
      <c r="R289" s="195">
        <v>15.319775687833991</v>
      </c>
      <c r="T289" s="258" t="s">
        <v>213</v>
      </c>
      <c r="U289" s="267" t="s">
        <v>213</v>
      </c>
      <c r="V289" s="259" t="s">
        <v>213</v>
      </c>
      <c r="W289" s="259" t="s">
        <v>213</v>
      </c>
      <c r="X289" s="268" t="s">
        <v>213</v>
      </c>
      <c r="Y289" s="269" t="s">
        <v>213</v>
      </c>
      <c r="Z289" s="270" t="s">
        <v>213</v>
      </c>
    </row>
    <row r="290" spans="1:26" hidden="1">
      <c r="A290" s="23">
        <f t="shared" si="32"/>
        <v>284</v>
      </c>
      <c r="B290" s="24">
        <f t="shared" si="34"/>
        <v>25</v>
      </c>
      <c r="C290" s="24" t="str">
        <f t="shared" si="34"/>
        <v>Electricity Retrofit Incentive</v>
      </c>
      <c r="D290" s="24" t="str">
        <f t="shared" si="34"/>
        <v>Business, Industrial</v>
      </c>
      <c r="E290" s="24">
        <f t="shared" si="34"/>
        <v>2008</v>
      </c>
      <c r="F290" s="25" t="str">
        <f t="shared" si="34"/>
        <v>Final</v>
      </c>
      <c r="H290" s="23">
        <f t="shared" si="31"/>
        <v>120</v>
      </c>
      <c r="I290" s="25" t="s">
        <v>332</v>
      </c>
      <c r="K290" s="252" t="s">
        <v>212</v>
      </c>
      <c r="L290" s="253" t="s">
        <v>212</v>
      </c>
      <c r="M290" s="253" t="s">
        <v>212</v>
      </c>
      <c r="N290" s="254" t="s">
        <v>212</v>
      </c>
      <c r="O290" s="253" t="s">
        <v>212</v>
      </c>
      <c r="P290" s="253" t="s">
        <v>212</v>
      </c>
      <c r="Q290" s="187">
        <v>41</v>
      </c>
      <c r="R290" s="188">
        <v>15.319775687833991</v>
      </c>
      <c r="T290" s="252" t="s">
        <v>213</v>
      </c>
      <c r="U290" s="265" t="s">
        <v>213</v>
      </c>
      <c r="V290" s="253" t="s">
        <v>213</v>
      </c>
      <c r="W290" s="253" t="s">
        <v>213</v>
      </c>
      <c r="X290" s="265" t="s">
        <v>213</v>
      </c>
      <c r="Y290" s="253" t="s">
        <v>213</v>
      </c>
      <c r="Z290" s="266" t="s">
        <v>213</v>
      </c>
    </row>
    <row r="291" spans="1:26" hidden="1">
      <c r="A291" s="30">
        <f t="shared" si="32"/>
        <v>285</v>
      </c>
      <c r="B291" s="31">
        <f t="shared" si="34"/>
        <v>25</v>
      </c>
      <c r="C291" s="31" t="str">
        <f t="shared" si="34"/>
        <v>Electricity Retrofit Incentive</v>
      </c>
      <c r="D291" s="31" t="str">
        <f t="shared" si="34"/>
        <v>Business, Industrial</v>
      </c>
      <c r="E291" s="31">
        <f t="shared" si="34"/>
        <v>2008</v>
      </c>
      <c r="F291" s="32" t="str">
        <f t="shared" si="34"/>
        <v>Final</v>
      </c>
      <c r="H291" s="30">
        <f t="shared" si="31"/>
        <v>121</v>
      </c>
      <c r="I291" s="32" t="s">
        <v>333</v>
      </c>
      <c r="K291" s="258" t="s">
        <v>212</v>
      </c>
      <c r="L291" s="259" t="s">
        <v>212</v>
      </c>
      <c r="M291" s="259" t="s">
        <v>212</v>
      </c>
      <c r="N291" s="260" t="s">
        <v>212</v>
      </c>
      <c r="O291" s="259" t="s">
        <v>212</v>
      </c>
      <c r="P291" s="259" t="s">
        <v>212</v>
      </c>
      <c r="Q291" s="194">
        <v>41</v>
      </c>
      <c r="R291" s="195">
        <v>15.319775687833991</v>
      </c>
      <c r="T291" s="258" t="s">
        <v>213</v>
      </c>
      <c r="U291" s="267" t="s">
        <v>213</v>
      </c>
      <c r="V291" s="259" t="s">
        <v>213</v>
      </c>
      <c r="W291" s="259" t="s">
        <v>213</v>
      </c>
      <c r="X291" s="268" t="s">
        <v>213</v>
      </c>
      <c r="Y291" s="269" t="s">
        <v>213</v>
      </c>
      <c r="Z291" s="270" t="s">
        <v>213</v>
      </c>
    </row>
    <row r="292" spans="1:26" hidden="1">
      <c r="A292" s="23">
        <f t="shared" si="32"/>
        <v>286</v>
      </c>
      <c r="B292" s="24">
        <f t="shared" si="34"/>
        <v>25</v>
      </c>
      <c r="C292" s="24" t="str">
        <f t="shared" si="34"/>
        <v>Electricity Retrofit Incentive</v>
      </c>
      <c r="D292" s="24" t="str">
        <f t="shared" si="34"/>
        <v>Business, Industrial</v>
      </c>
      <c r="E292" s="24">
        <f t="shared" si="34"/>
        <v>2008</v>
      </c>
      <c r="F292" s="25" t="str">
        <f t="shared" si="34"/>
        <v>Final</v>
      </c>
      <c r="H292" s="23">
        <f t="shared" si="31"/>
        <v>122</v>
      </c>
      <c r="I292" s="25" t="s">
        <v>334</v>
      </c>
      <c r="K292" s="252" t="s">
        <v>212</v>
      </c>
      <c r="L292" s="253" t="s">
        <v>212</v>
      </c>
      <c r="M292" s="253" t="s">
        <v>212</v>
      </c>
      <c r="N292" s="254" t="s">
        <v>212</v>
      </c>
      <c r="O292" s="253" t="s">
        <v>212</v>
      </c>
      <c r="P292" s="253" t="s">
        <v>212</v>
      </c>
      <c r="Q292" s="187">
        <v>41</v>
      </c>
      <c r="R292" s="188">
        <v>15.319775687833991</v>
      </c>
      <c r="T292" s="252" t="s">
        <v>213</v>
      </c>
      <c r="U292" s="265" t="s">
        <v>213</v>
      </c>
      <c r="V292" s="253" t="s">
        <v>213</v>
      </c>
      <c r="W292" s="253" t="s">
        <v>213</v>
      </c>
      <c r="X292" s="265" t="s">
        <v>213</v>
      </c>
      <c r="Y292" s="253" t="s">
        <v>213</v>
      </c>
      <c r="Z292" s="266" t="s">
        <v>213</v>
      </c>
    </row>
    <row r="293" spans="1:26" hidden="1">
      <c r="A293" s="30">
        <f t="shared" si="32"/>
        <v>287</v>
      </c>
      <c r="B293" s="31">
        <f t="shared" si="34"/>
        <v>25</v>
      </c>
      <c r="C293" s="31" t="str">
        <f t="shared" si="34"/>
        <v>Electricity Retrofit Incentive</v>
      </c>
      <c r="D293" s="31" t="str">
        <f t="shared" si="34"/>
        <v>Business, Industrial</v>
      </c>
      <c r="E293" s="31">
        <f t="shared" si="34"/>
        <v>2008</v>
      </c>
      <c r="F293" s="32" t="str">
        <f t="shared" si="34"/>
        <v>Final</v>
      </c>
      <c r="H293" s="30">
        <f t="shared" si="31"/>
        <v>123</v>
      </c>
      <c r="I293" s="32" t="s">
        <v>335</v>
      </c>
      <c r="K293" s="258" t="s">
        <v>212</v>
      </c>
      <c r="L293" s="259" t="s">
        <v>212</v>
      </c>
      <c r="M293" s="259" t="s">
        <v>212</v>
      </c>
      <c r="N293" s="260" t="s">
        <v>212</v>
      </c>
      <c r="O293" s="259" t="s">
        <v>212</v>
      </c>
      <c r="P293" s="259" t="s">
        <v>212</v>
      </c>
      <c r="Q293" s="194">
        <v>41</v>
      </c>
      <c r="R293" s="195">
        <v>15.319775687833991</v>
      </c>
      <c r="T293" s="258" t="s">
        <v>213</v>
      </c>
      <c r="U293" s="267" t="s">
        <v>213</v>
      </c>
      <c r="V293" s="259" t="s">
        <v>213</v>
      </c>
      <c r="W293" s="259" t="s">
        <v>213</v>
      </c>
      <c r="X293" s="268" t="s">
        <v>213</v>
      </c>
      <c r="Y293" s="269" t="s">
        <v>213</v>
      </c>
      <c r="Z293" s="270" t="s">
        <v>213</v>
      </c>
    </row>
    <row r="294" spans="1:26" hidden="1">
      <c r="A294" s="23">
        <f t="shared" si="32"/>
        <v>288</v>
      </c>
      <c r="B294" s="24">
        <f t="shared" si="34"/>
        <v>25</v>
      </c>
      <c r="C294" s="24" t="str">
        <f t="shared" si="34"/>
        <v>Electricity Retrofit Incentive</v>
      </c>
      <c r="D294" s="24" t="str">
        <f t="shared" si="34"/>
        <v>Business, Industrial</v>
      </c>
      <c r="E294" s="24">
        <f t="shared" si="34"/>
        <v>2008</v>
      </c>
      <c r="F294" s="25" t="str">
        <f t="shared" si="34"/>
        <v>Final</v>
      </c>
      <c r="H294" s="23">
        <f t="shared" si="31"/>
        <v>124</v>
      </c>
      <c r="I294" s="25" t="s">
        <v>336</v>
      </c>
      <c r="K294" s="252" t="s">
        <v>212</v>
      </c>
      <c r="L294" s="253" t="s">
        <v>212</v>
      </c>
      <c r="M294" s="253" t="s">
        <v>212</v>
      </c>
      <c r="N294" s="254" t="s">
        <v>212</v>
      </c>
      <c r="O294" s="253" t="s">
        <v>212</v>
      </c>
      <c r="P294" s="253" t="s">
        <v>212</v>
      </c>
      <c r="Q294" s="187">
        <v>41</v>
      </c>
      <c r="R294" s="188">
        <v>15.319775687833991</v>
      </c>
      <c r="T294" s="252" t="s">
        <v>213</v>
      </c>
      <c r="U294" s="265" t="s">
        <v>213</v>
      </c>
      <c r="V294" s="253" t="s">
        <v>213</v>
      </c>
      <c r="W294" s="253" t="s">
        <v>213</v>
      </c>
      <c r="X294" s="265" t="s">
        <v>213</v>
      </c>
      <c r="Y294" s="253" t="s">
        <v>213</v>
      </c>
      <c r="Z294" s="266" t="s">
        <v>213</v>
      </c>
    </row>
    <row r="295" spans="1:26" hidden="1">
      <c r="A295" s="30">
        <f t="shared" si="32"/>
        <v>289</v>
      </c>
      <c r="B295" s="31">
        <f t="shared" si="34"/>
        <v>25</v>
      </c>
      <c r="C295" s="31" t="str">
        <f t="shared" si="34"/>
        <v>Electricity Retrofit Incentive</v>
      </c>
      <c r="D295" s="31" t="str">
        <f t="shared" si="34"/>
        <v>Business, Industrial</v>
      </c>
      <c r="E295" s="31">
        <f t="shared" si="34"/>
        <v>2008</v>
      </c>
      <c r="F295" s="32" t="str">
        <f t="shared" si="34"/>
        <v>Final</v>
      </c>
      <c r="H295" s="30">
        <f t="shared" si="31"/>
        <v>125</v>
      </c>
      <c r="I295" s="32" t="s">
        <v>337</v>
      </c>
      <c r="K295" s="258" t="s">
        <v>212</v>
      </c>
      <c r="L295" s="259" t="s">
        <v>212</v>
      </c>
      <c r="M295" s="259" t="s">
        <v>212</v>
      </c>
      <c r="N295" s="260" t="s">
        <v>212</v>
      </c>
      <c r="O295" s="259" t="s">
        <v>212</v>
      </c>
      <c r="P295" s="259" t="s">
        <v>212</v>
      </c>
      <c r="Q295" s="194">
        <v>41</v>
      </c>
      <c r="R295" s="195">
        <v>15.319775687833991</v>
      </c>
      <c r="T295" s="258" t="s">
        <v>213</v>
      </c>
      <c r="U295" s="267" t="s">
        <v>213</v>
      </c>
      <c r="V295" s="259" t="s">
        <v>213</v>
      </c>
      <c r="W295" s="259" t="s">
        <v>213</v>
      </c>
      <c r="X295" s="268" t="s">
        <v>213</v>
      </c>
      <c r="Y295" s="269" t="s">
        <v>213</v>
      </c>
      <c r="Z295" s="270" t="s">
        <v>213</v>
      </c>
    </row>
    <row r="296" spans="1:26" hidden="1">
      <c r="A296" s="23">
        <f t="shared" si="32"/>
        <v>290</v>
      </c>
      <c r="B296" s="24">
        <f t="shared" si="34"/>
        <v>25</v>
      </c>
      <c r="C296" s="24" t="str">
        <f t="shared" si="34"/>
        <v>Electricity Retrofit Incentive</v>
      </c>
      <c r="D296" s="24" t="str">
        <f t="shared" si="34"/>
        <v>Business, Industrial</v>
      </c>
      <c r="E296" s="24">
        <f t="shared" si="34"/>
        <v>2008</v>
      </c>
      <c r="F296" s="25" t="str">
        <f t="shared" si="34"/>
        <v>Final</v>
      </c>
      <c r="H296" s="23">
        <f t="shared" si="31"/>
        <v>126</v>
      </c>
      <c r="I296" s="25" t="s">
        <v>338</v>
      </c>
      <c r="K296" s="252" t="s">
        <v>212</v>
      </c>
      <c r="L296" s="253" t="s">
        <v>212</v>
      </c>
      <c r="M296" s="253" t="s">
        <v>212</v>
      </c>
      <c r="N296" s="254" t="s">
        <v>212</v>
      </c>
      <c r="O296" s="253" t="s">
        <v>212</v>
      </c>
      <c r="P296" s="253" t="s">
        <v>212</v>
      </c>
      <c r="Q296" s="187">
        <v>41</v>
      </c>
      <c r="R296" s="188">
        <v>15.319775687833991</v>
      </c>
      <c r="T296" s="252" t="s">
        <v>213</v>
      </c>
      <c r="U296" s="265" t="s">
        <v>213</v>
      </c>
      <c r="V296" s="253" t="s">
        <v>213</v>
      </c>
      <c r="W296" s="253" t="s">
        <v>213</v>
      </c>
      <c r="X296" s="265" t="s">
        <v>213</v>
      </c>
      <c r="Y296" s="253" t="s">
        <v>213</v>
      </c>
      <c r="Z296" s="266" t="s">
        <v>213</v>
      </c>
    </row>
    <row r="297" spans="1:26" hidden="1">
      <c r="A297" s="30">
        <f t="shared" si="32"/>
        <v>291</v>
      </c>
      <c r="B297" s="31">
        <f t="shared" si="34"/>
        <v>25</v>
      </c>
      <c r="C297" s="31" t="str">
        <f t="shared" si="34"/>
        <v>Electricity Retrofit Incentive</v>
      </c>
      <c r="D297" s="31" t="str">
        <f t="shared" si="34"/>
        <v>Business, Industrial</v>
      </c>
      <c r="E297" s="31">
        <f t="shared" si="34"/>
        <v>2008</v>
      </c>
      <c r="F297" s="32" t="str">
        <f t="shared" si="34"/>
        <v>Final</v>
      </c>
      <c r="H297" s="30">
        <f t="shared" si="31"/>
        <v>127</v>
      </c>
      <c r="I297" s="32" t="s">
        <v>339</v>
      </c>
      <c r="K297" s="258" t="s">
        <v>212</v>
      </c>
      <c r="L297" s="259" t="s">
        <v>212</v>
      </c>
      <c r="M297" s="259" t="s">
        <v>212</v>
      </c>
      <c r="N297" s="260" t="s">
        <v>212</v>
      </c>
      <c r="O297" s="259" t="s">
        <v>212</v>
      </c>
      <c r="P297" s="259" t="s">
        <v>212</v>
      </c>
      <c r="Q297" s="194">
        <v>41</v>
      </c>
      <c r="R297" s="195">
        <v>15.319775687833991</v>
      </c>
      <c r="T297" s="258" t="s">
        <v>213</v>
      </c>
      <c r="U297" s="267" t="s">
        <v>213</v>
      </c>
      <c r="V297" s="259" t="s">
        <v>213</v>
      </c>
      <c r="W297" s="259" t="s">
        <v>213</v>
      </c>
      <c r="X297" s="268" t="s">
        <v>213</v>
      </c>
      <c r="Y297" s="269" t="s">
        <v>213</v>
      </c>
      <c r="Z297" s="270" t="s">
        <v>213</v>
      </c>
    </row>
    <row r="298" spans="1:26" hidden="1">
      <c r="A298" s="23">
        <f t="shared" si="32"/>
        <v>292</v>
      </c>
      <c r="B298" s="24">
        <f t="shared" si="34"/>
        <v>25</v>
      </c>
      <c r="C298" s="24" t="str">
        <f t="shared" si="34"/>
        <v>Electricity Retrofit Incentive</v>
      </c>
      <c r="D298" s="24" t="str">
        <f t="shared" si="34"/>
        <v>Business, Industrial</v>
      </c>
      <c r="E298" s="24">
        <f t="shared" si="34"/>
        <v>2008</v>
      </c>
      <c r="F298" s="25" t="str">
        <f t="shared" si="34"/>
        <v>Final</v>
      </c>
      <c r="H298" s="23">
        <f t="shared" si="31"/>
        <v>128</v>
      </c>
      <c r="I298" s="25" t="s">
        <v>340</v>
      </c>
      <c r="K298" s="252" t="s">
        <v>212</v>
      </c>
      <c r="L298" s="253" t="s">
        <v>212</v>
      </c>
      <c r="M298" s="253" t="s">
        <v>212</v>
      </c>
      <c r="N298" s="254" t="s">
        <v>212</v>
      </c>
      <c r="O298" s="253" t="s">
        <v>212</v>
      </c>
      <c r="P298" s="253" t="s">
        <v>212</v>
      </c>
      <c r="Q298" s="187">
        <v>41</v>
      </c>
      <c r="R298" s="188">
        <v>15.319775687833991</v>
      </c>
      <c r="T298" s="252" t="s">
        <v>213</v>
      </c>
      <c r="U298" s="265" t="s">
        <v>213</v>
      </c>
      <c r="V298" s="253" t="s">
        <v>213</v>
      </c>
      <c r="W298" s="253" t="s">
        <v>213</v>
      </c>
      <c r="X298" s="265" t="s">
        <v>213</v>
      </c>
      <c r="Y298" s="253" t="s">
        <v>213</v>
      </c>
      <c r="Z298" s="266" t="s">
        <v>213</v>
      </c>
    </row>
    <row r="299" spans="1:26" hidden="1">
      <c r="A299" s="30">
        <f t="shared" si="32"/>
        <v>293</v>
      </c>
      <c r="B299" s="31">
        <f t="shared" si="34"/>
        <v>25</v>
      </c>
      <c r="C299" s="31" t="str">
        <f t="shared" si="34"/>
        <v>Electricity Retrofit Incentive</v>
      </c>
      <c r="D299" s="31" t="str">
        <f t="shared" si="34"/>
        <v>Business, Industrial</v>
      </c>
      <c r="E299" s="31">
        <f t="shared" si="34"/>
        <v>2008</v>
      </c>
      <c r="F299" s="32" t="str">
        <f t="shared" si="34"/>
        <v>Final</v>
      </c>
      <c r="H299" s="30">
        <f t="shared" si="31"/>
        <v>129</v>
      </c>
      <c r="I299" s="32" t="s">
        <v>341</v>
      </c>
      <c r="K299" s="258" t="s">
        <v>212</v>
      </c>
      <c r="L299" s="259" t="s">
        <v>212</v>
      </c>
      <c r="M299" s="259" t="s">
        <v>212</v>
      </c>
      <c r="N299" s="260" t="s">
        <v>212</v>
      </c>
      <c r="O299" s="259" t="s">
        <v>212</v>
      </c>
      <c r="P299" s="259" t="s">
        <v>212</v>
      </c>
      <c r="Q299" s="194">
        <v>41</v>
      </c>
      <c r="R299" s="195">
        <v>15.319775687833991</v>
      </c>
      <c r="T299" s="258" t="s">
        <v>213</v>
      </c>
      <c r="U299" s="267" t="s">
        <v>213</v>
      </c>
      <c r="V299" s="259" t="s">
        <v>213</v>
      </c>
      <c r="W299" s="259" t="s">
        <v>213</v>
      </c>
      <c r="X299" s="268" t="s">
        <v>213</v>
      </c>
      <c r="Y299" s="269" t="s">
        <v>213</v>
      </c>
      <c r="Z299" s="270" t="s">
        <v>213</v>
      </c>
    </row>
    <row r="300" spans="1:26" hidden="1">
      <c r="A300" s="23">
        <f t="shared" si="32"/>
        <v>294</v>
      </c>
      <c r="B300" s="24">
        <f t="shared" ref="B300:F315" si="35">B299</f>
        <v>25</v>
      </c>
      <c r="C300" s="24" t="str">
        <f t="shared" si="35"/>
        <v>Electricity Retrofit Incentive</v>
      </c>
      <c r="D300" s="24" t="str">
        <f t="shared" si="35"/>
        <v>Business, Industrial</v>
      </c>
      <c r="E300" s="24">
        <f t="shared" si="35"/>
        <v>2008</v>
      </c>
      <c r="F300" s="25" t="str">
        <f t="shared" si="35"/>
        <v>Final</v>
      </c>
      <c r="H300" s="23">
        <f t="shared" si="31"/>
        <v>130</v>
      </c>
      <c r="I300" s="25" t="s">
        <v>342</v>
      </c>
      <c r="K300" s="252" t="s">
        <v>212</v>
      </c>
      <c r="L300" s="253" t="s">
        <v>212</v>
      </c>
      <c r="M300" s="253" t="s">
        <v>212</v>
      </c>
      <c r="N300" s="254" t="s">
        <v>212</v>
      </c>
      <c r="O300" s="253" t="s">
        <v>212</v>
      </c>
      <c r="P300" s="253" t="s">
        <v>212</v>
      </c>
      <c r="Q300" s="187">
        <v>41</v>
      </c>
      <c r="R300" s="188">
        <v>15.319775687833991</v>
      </c>
      <c r="T300" s="252" t="s">
        <v>213</v>
      </c>
      <c r="U300" s="265" t="s">
        <v>213</v>
      </c>
      <c r="V300" s="253" t="s">
        <v>213</v>
      </c>
      <c r="W300" s="253" t="s">
        <v>213</v>
      </c>
      <c r="X300" s="265" t="s">
        <v>213</v>
      </c>
      <c r="Y300" s="253" t="s">
        <v>213</v>
      </c>
      <c r="Z300" s="266" t="s">
        <v>213</v>
      </c>
    </row>
    <row r="301" spans="1:26" hidden="1">
      <c r="A301" s="30">
        <f t="shared" si="32"/>
        <v>295</v>
      </c>
      <c r="B301" s="31">
        <f t="shared" si="35"/>
        <v>25</v>
      </c>
      <c r="C301" s="31" t="str">
        <f t="shared" si="35"/>
        <v>Electricity Retrofit Incentive</v>
      </c>
      <c r="D301" s="31" t="str">
        <f t="shared" si="35"/>
        <v>Business, Industrial</v>
      </c>
      <c r="E301" s="31">
        <f t="shared" si="35"/>
        <v>2008</v>
      </c>
      <c r="F301" s="32" t="str">
        <f t="shared" si="35"/>
        <v>Final</v>
      </c>
      <c r="H301" s="30">
        <f t="shared" si="31"/>
        <v>131</v>
      </c>
      <c r="I301" s="32" t="s">
        <v>343</v>
      </c>
      <c r="K301" s="258" t="s">
        <v>212</v>
      </c>
      <c r="L301" s="259" t="s">
        <v>212</v>
      </c>
      <c r="M301" s="259" t="s">
        <v>212</v>
      </c>
      <c r="N301" s="260" t="s">
        <v>212</v>
      </c>
      <c r="O301" s="259" t="s">
        <v>212</v>
      </c>
      <c r="P301" s="259" t="s">
        <v>212</v>
      </c>
      <c r="Q301" s="194">
        <v>41</v>
      </c>
      <c r="R301" s="195">
        <v>15.319775687833991</v>
      </c>
      <c r="T301" s="258" t="s">
        <v>213</v>
      </c>
      <c r="U301" s="267" t="s">
        <v>213</v>
      </c>
      <c r="V301" s="259" t="s">
        <v>213</v>
      </c>
      <c r="W301" s="259" t="s">
        <v>213</v>
      </c>
      <c r="X301" s="268" t="s">
        <v>213</v>
      </c>
      <c r="Y301" s="269" t="s">
        <v>213</v>
      </c>
      <c r="Z301" s="270" t="s">
        <v>213</v>
      </c>
    </row>
    <row r="302" spans="1:26" hidden="1">
      <c r="A302" s="23">
        <f t="shared" si="32"/>
        <v>296</v>
      </c>
      <c r="B302" s="24">
        <f t="shared" si="35"/>
        <v>25</v>
      </c>
      <c r="C302" s="24" t="str">
        <f t="shared" si="35"/>
        <v>Electricity Retrofit Incentive</v>
      </c>
      <c r="D302" s="24" t="str">
        <f t="shared" si="35"/>
        <v>Business, Industrial</v>
      </c>
      <c r="E302" s="24">
        <f t="shared" si="35"/>
        <v>2008</v>
      </c>
      <c r="F302" s="25" t="str">
        <f t="shared" si="35"/>
        <v>Final</v>
      </c>
      <c r="H302" s="23">
        <f t="shared" si="31"/>
        <v>132</v>
      </c>
      <c r="I302" s="25" t="s">
        <v>344</v>
      </c>
      <c r="K302" s="252" t="s">
        <v>212</v>
      </c>
      <c r="L302" s="253" t="s">
        <v>212</v>
      </c>
      <c r="M302" s="253" t="s">
        <v>212</v>
      </c>
      <c r="N302" s="254" t="s">
        <v>212</v>
      </c>
      <c r="O302" s="253" t="s">
        <v>212</v>
      </c>
      <c r="P302" s="253" t="s">
        <v>212</v>
      </c>
      <c r="Q302" s="187">
        <v>41</v>
      </c>
      <c r="R302" s="188">
        <v>15.319775687833991</v>
      </c>
      <c r="T302" s="252" t="s">
        <v>213</v>
      </c>
      <c r="U302" s="265" t="s">
        <v>213</v>
      </c>
      <c r="V302" s="253" t="s">
        <v>213</v>
      </c>
      <c r="W302" s="253" t="s">
        <v>213</v>
      </c>
      <c r="X302" s="265" t="s">
        <v>213</v>
      </c>
      <c r="Y302" s="253" t="s">
        <v>213</v>
      </c>
      <c r="Z302" s="266" t="s">
        <v>213</v>
      </c>
    </row>
    <row r="303" spans="1:26" hidden="1">
      <c r="A303" s="30">
        <f t="shared" si="32"/>
        <v>297</v>
      </c>
      <c r="B303" s="31">
        <f t="shared" si="35"/>
        <v>25</v>
      </c>
      <c r="C303" s="31" t="str">
        <f t="shared" si="35"/>
        <v>Electricity Retrofit Incentive</v>
      </c>
      <c r="D303" s="31" t="str">
        <f t="shared" si="35"/>
        <v>Business, Industrial</v>
      </c>
      <c r="E303" s="31">
        <f t="shared" si="35"/>
        <v>2008</v>
      </c>
      <c r="F303" s="32" t="str">
        <f t="shared" si="35"/>
        <v>Final</v>
      </c>
      <c r="H303" s="30">
        <f t="shared" si="31"/>
        <v>133</v>
      </c>
      <c r="I303" s="32" t="s">
        <v>345</v>
      </c>
      <c r="K303" s="258" t="s">
        <v>212</v>
      </c>
      <c r="L303" s="259" t="s">
        <v>212</v>
      </c>
      <c r="M303" s="259" t="s">
        <v>212</v>
      </c>
      <c r="N303" s="260" t="s">
        <v>212</v>
      </c>
      <c r="O303" s="259" t="s">
        <v>212</v>
      </c>
      <c r="P303" s="259" t="s">
        <v>212</v>
      </c>
      <c r="Q303" s="194">
        <v>41</v>
      </c>
      <c r="R303" s="195">
        <v>15.319775687833991</v>
      </c>
      <c r="T303" s="258" t="s">
        <v>213</v>
      </c>
      <c r="U303" s="267" t="s">
        <v>213</v>
      </c>
      <c r="V303" s="259" t="s">
        <v>213</v>
      </c>
      <c r="W303" s="259" t="s">
        <v>213</v>
      </c>
      <c r="X303" s="268" t="s">
        <v>213</v>
      </c>
      <c r="Y303" s="269" t="s">
        <v>213</v>
      </c>
      <c r="Z303" s="270" t="s">
        <v>213</v>
      </c>
    </row>
    <row r="304" spans="1:26" hidden="1">
      <c r="A304" s="23">
        <f t="shared" si="32"/>
        <v>298</v>
      </c>
      <c r="B304" s="24">
        <f t="shared" si="35"/>
        <v>25</v>
      </c>
      <c r="C304" s="24" t="str">
        <f t="shared" si="35"/>
        <v>Electricity Retrofit Incentive</v>
      </c>
      <c r="D304" s="24" t="str">
        <f t="shared" si="35"/>
        <v>Business, Industrial</v>
      </c>
      <c r="E304" s="24">
        <f t="shared" si="35"/>
        <v>2008</v>
      </c>
      <c r="F304" s="25" t="str">
        <f t="shared" si="35"/>
        <v>Final</v>
      </c>
      <c r="H304" s="23">
        <f t="shared" si="31"/>
        <v>134</v>
      </c>
      <c r="I304" s="25" t="s">
        <v>346</v>
      </c>
      <c r="K304" s="252" t="s">
        <v>212</v>
      </c>
      <c r="L304" s="253" t="s">
        <v>212</v>
      </c>
      <c r="M304" s="253" t="s">
        <v>212</v>
      </c>
      <c r="N304" s="254" t="s">
        <v>212</v>
      </c>
      <c r="O304" s="253" t="s">
        <v>212</v>
      </c>
      <c r="P304" s="253" t="s">
        <v>212</v>
      </c>
      <c r="Q304" s="187">
        <v>41</v>
      </c>
      <c r="R304" s="188">
        <v>15.319775687833991</v>
      </c>
      <c r="T304" s="252" t="s">
        <v>213</v>
      </c>
      <c r="U304" s="265" t="s">
        <v>213</v>
      </c>
      <c r="V304" s="253" t="s">
        <v>213</v>
      </c>
      <c r="W304" s="253" t="s">
        <v>213</v>
      </c>
      <c r="X304" s="265" t="s">
        <v>213</v>
      </c>
      <c r="Y304" s="253" t="s">
        <v>213</v>
      </c>
      <c r="Z304" s="266" t="s">
        <v>213</v>
      </c>
    </row>
    <row r="305" spans="1:26" hidden="1">
      <c r="A305" s="30">
        <f t="shared" si="32"/>
        <v>299</v>
      </c>
      <c r="B305" s="31">
        <f t="shared" si="35"/>
        <v>25</v>
      </c>
      <c r="C305" s="31" t="str">
        <f t="shared" si="35"/>
        <v>Electricity Retrofit Incentive</v>
      </c>
      <c r="D305" s="31" t="str">
        <f t="shared" si="35"/>
        <v>Business, Industrial</v>
      </c>
      <c r="E305" s="31">
        <f t="shared" si="35"/>
        <v>2008</v>
      </c>
      <c r="F305" s="32" t="str">
        <f t="shared" si="35"/>
        <v>Final</v>
      </c>
      <c r="H305" s="30">
        <f t="shared" si="31"/>
        <v>135</v>
      </c>
      <c r="I305" s="32" t="s">
        <v>347</v>
      </c>
      <c r="K305" s="258" t="s">
        <v>212</v>
      </c>
      <c r="L305" s="259" t="s">
        <v>212</v>
      </c>
      <c r="M305" s="259" t="s">
        <v>212</v>
      </c>
      <c r="N305" s="260" t="s">
        <v>212</v>
      </c>
      <c r="O305" s="259" t="s">
        <v>212</v>
      </c>
      <c r="P305" s="259" t="s">
        <v>212</v>
      </c>
      <c r="Q305" s="194">
        <v>41</v>
      </c>
      <c r="R305" s="195">
        <v>15.319775687833991</v>
      </c>
      <c r="T305" s="258" t="s">
        <v>213</v>
      </c>
      <c r="U305" s="267" t="s">
        <v>213</v>
      </c>
      <c r="V305" s="259" t="s">
        <v>213</v>
      </c>
      <c r="W305" s="259" t="s">
        <v>213</v>
      </c>
      <c r="X305" s="268" t="s">
        <v>213</v>
      </c>
      <c r="Y305" s="269" t="s">
        <v>213</v>
      </c>
      <c r="Z305" s="270" t="s">
        <v>213</v>
      </c>
    </row>
    <row r="306" spans="1:26" hidden="1">
      <c r="A306" s="23">
        <f t="shared" si="32"/>
        <v>300</v>
      </c>
      <c r="B306" s="24">
        <f t="shared" si="35"/>
        <v>25</v>
      </c>
      <c r="C306" s="24" t="str">
        <f t="shared" si="35"/>
        <v>Electricity Retrofit Incentive</v>
      </c>
      <c r="D306" s="24" t="str">
        <f t="shared" si="35"/>
        <v>Business, Industrial</v>
      </c>
      <c r="E306" s="24">
        <f t="shared" si="35"/>
        <v>2008</v>
      </c>
      <c r="F306" s="25" t="str">
        <f t="shared" si="35"/>
        <v>Final</v>
      </c>
      <c r="H306" s="23">
        <f t="shared" si="31"/>
        <v>136</v>
      </c>
      <c r="I306" s="25" t="s">
        <v>348</v>
      </c>
      <c r="K306" s="252" t="s">
        <v>212</v>
      </c>
      <c r="L306" s="253" t="s">
        <v>212</v>
      </c>
      <c r="M306" s="253" t="s">
        <v>212</v>
      </c>
      <c r="N306" s="254" t="s">
        <v>212</v>
      </c>
      <c r="O306" s="253" t="s">
        <v>212</v>
      </c>
      <c r="P306" s="253" t="s">
        <v>212</v>
      </c>
      <c r="Q306" s="187">
        <v>41</v>
      </c>
      <c r="R306" s="188">
        <v>15.319775687833991</v>
      </c>
      <c r="T306" s="252" t="s">
        <v>213</v>
      </c>
      <c r="U306" s="265" t="s">
        <v>213</v>
      </c>
      <c r="V306" s="253" t="s">
        <v>213</v>
      </c>
      <c r="W306" s="253" t="s">
        <v>213</v>
      </c>
      <c r="X306" s="265" t="s">
        <v>213</v>
      </c>
      <c r="Y306" s="253" t="s">
        <v>213</v>
      </c>
      <c r="Z306" s="266" t="s">
        <v>213</v>
      </c>
    </row>
    <row r="307" spans="1:26" hidden="1">
      <c r="A307" s="30">
        <f t="shared" si="32"/>
        <v>301</v>
      </c>
      <c r="B307" s="31">
        <f t="shared" si="35"/>
        <v>25</v>
      </c>
      <c r="C307" s="31" t="str">
        <f t="shared" si="35"/>
        <v>Electricity Retrofit Incentive</v>
      </c>
      <c r="D307" s="31" t="str">
        <f t="shared" si="35"/>
        <v>Business, Industrial</v>
      </c>
      <c r="E307" s="31">
        <f t="shared" si="35"/>
        <v>2008</v>
      </c>
      <c r="F307" s="32" t="str">
        <f t="shared" si="35"/>
        <v>Final</v>
      </c>
      <c r="H307" s="30">
        <f t="shared" si="31"/>
        <v>137</v>
      </c>
      <c r="I307" s="32" t="s">
        <v>349</v>
      </c>
      <c r="K307" s="258" t="s">
        <v>212</v>
      </c>
      <c r="L307" s="259" t="s">
        <v>212</v>
      </c>
      <c r="M307" s="259" t="s">
        <v>212</v>
      </c>
      <c r="N307" s="260" t="s">
        <v>212</v>
      </c>
      <c r="O307" s="259" t="s">
        <v>212</v>
      </c>
      <c r="P307" s="259" t="s">
        <v>212</v>
      </c>
      <c r="Q307" s="194">
        <v>41</v>
      </c>
      <c r="R307" s="195">
        <v>15.319775687833991</v>
      </c>
      <c r="T307" s="258" t="s">
        <v>213</v>
      </c>
      <c r="U307" s="267" t="s">
        <v>213</v>
      </c>
      <c r="V307" s="259" t="s">
        <v>213</v>
      </c>
      <c r="W307" s="259" t="s">
        <v>213</v>
      </c>
      <c r="X307" s="268" t="s">
        <v>213</v>
      </c>
      <c r="Y307" s="269" t="s">
        <v>213</v>
      </c>
      <c r="Z307" s="270" t="s">
        <v>213</v>
      </c>
    </row>
    <row r="308" spans="1:26" hidden="1">
      <c r="A308" s="23">
        <f t="shared" si="32"/>
        <v>302</v>
      </c>
      <c r="B308" s="24">
        <f t="shared" si="35"/>
        <v>25</v>
      </c>
      <c r="C308" s="24" t="str">
        <f t="shared" si="35"/>
        <v>Electricity Retrofit Incentive</v>
      </c>
      <c r="D308" s="24" t="str">
        <f t="shared" si="35"/>
        <v>Business, Industrial</v>
      </c>
      <c r="E308" s="24">
        <f t="shared" si="35"/>
        <v>2008</v>
      </c>
      <c r="F308" s="25" t="str">
        <f t="shared" si="35"/>
        <v>Final</v>
      </c>
      <c r="H308" s="23">
        <f t="shared" si="31"/>
        <v>138</v>
      </c>
      <c r="I308" s="25" t="s">
        <v>350</v>
      </c>
      <c r="K308" s="252" t="s">
        <v>212</v>
      </c>
      <c r="L308" s="253" t="s">
        <v>212</v>
      </c>
      <c r="M308" s="253" t="s">
        <v>212</v>
      </c>
      <c r="N308" s="254" t="s">
        <v>212</v>
      </c>
      <c r="O308" s="253" t="s">
        <v>212</v>
      </c>
      <c r="P308" s="253" t="s">
        <v>212</v>
      </c>
      <c r="Q308" s="187">
        <v>41</v>
      </c>
      <c r="R308" s="188">
        <v>15.319775687833991</v>
      </c>
      <c r="T308" s="252" t="s">
        <v>213</v>
      </c>
      <c r="U308" s="265" t="s">
        <v>213</v>
      </c>
      <c r="V308" s="253" t="s">
        <v>213</v>
      </c>
      <c r="W308" s="253" t="s">
        <v>213</v>
      </c>
      <c r="X308" s="265" t="s">
        <v>213</v>
      </c>
      <c r="Y308" s="253" t="s">
        <v>213</v>
      </c>
      <c r="Z308" s="266" t="s">
        <v>213</v>
      </c>
    </row>
    <row r="309" spans="1:26" hidden="1">
      <c r="A309" s="30">
        <f t="shared" si="32"/>
        <v>303</v>
      </c>
      <c r="B309" s="31">
        <f t="shared" si="35"/>
        <v>25</v>
      </c>
      <c r="C309" s="31" t="str">
        <f t="shared" si="35"/>
        <v>Electricity Retrofit Incentive</v>
      </c>
      <c r="D309" s="31" t="str">
        <f t="shared" si="35"/>
        <v>Business, Industrial</v>
      </c>
      <c r="E309" s="31">
        <f t="shared" si="35"/>
        <v>2008</v>
      </c>
      <c r="F309" s="32" t="str">
        <f t="shared" si="35"/>
        <v>Final</v>
      </c>
      <c r="H309" s="30">
        <f t="shared" si="31"/>
        <v>139</v>
      </c>
      <c r="I309" s="32" t="s">
        <v>351</v>
      </c>
      <c r="K309" s="258" t="s">
        <v>212</v>
      </c>
      <c r="L309" s="259" t="s">
        <v>212</v>
      </c>
      <c r="M309" s="259" t="s">
        <v>212</v>
      </c>
      <c r="N309" s="260" t="s">
        <v>212</v>
      </c>
      <c r="O309" s="259" t="s">
        <v>212</v>
      </c>
      <c r="P309" s="259" t="s">
        <v>212</v>
      </c>
      <c r="Q309" s="194">
        <v>41</v>
      </c>
      <c r="R309" s="195">
        <v>15.319775687833991</v>
      </c>
      <c r="T309" s="258" t="s">
        <v>213</v>
      </c>
      <c r="U309" s="267" t="s">
        <v>213</v>
      </c>
      <c r="V309" s="259" t="s">
        <v>213</v>
      </c>
      <c r="W309" s="259" t="s">
        <v>213</v>
      </c>
      <c r="X309" s="268" t="s">
        <v>213</v>
      </c>
      <c r="Y309" s="269" t="s">
        <v>213</v>
      </c>
      <c r="Z309" s="270" t="s">
        <v>213</v>
      </c>
    </row>
    <row r="310" spans="1:26" hidden="1">
      <c r="A310" s="23">
        <f t="shared" si="32"/>
        <v>304</v>
      </c>
      <c r="B310" s="24">
        <f t="shared" si="35"/>
        <v>25</v>
      </c>
      <c r="C310" s="24" t="str">
        <f t="shared" si="35"/>
        <v>Electricity Retrofit Incentive</v>
      </c>
      <c r="D310" s="24" t="str">
        <f t="shared" si="35"/>
        <v>Business, Industrial</v>
      </c>
      <c r="E310" s="24">
        <f t="shared" si="35"/>
        <v>2008</v>
      </c>
      <c r="F310" s="25" t="str">
        <f t="shared" si="35"/>
        <v>Final</v>
      </c>
      <c r="H310" s="23">
        <f t="shared" si="31"/>
        <v>140</v>
      </c>
      <c r="I310" s="25" t="s">
        <v>352</v>
      </c>
      <c r="K310" s="252" t="s">
        <v>212</v>
      </c>
      <c r="L310" s="253" t="s">
        <v>212</v>
      </c>
      <c r="M310" s="253" t="s">
        <v>212</v>
      </c>
      <c r="N310" s="254" t="s">
        <v>212</v>
      </c>
      <c r="O310" s="253" t="s">
        <v>212</v>
      </c>
      <c r="P310" s="253" t="s">
        <v>212</v>
      </c>
      <c r="Q310" s="187">
        <v>41</v>
      </c>
      <c r="R310" s="188">
        <v>15.319775687833991</v>
      </c>
      <c r="T310" s="252" t="s">
        <v>213</v>
      </c>
      <c r="U310" s="265" t="s">
        <v>213</v>
      </c>
      <c r="V310" s="253" t="s">
        <v>213</v>
      </c>
      <c r="W310" s="253" t="s">
        <v>213</v>
      </c>
      <c r="X310" s="265" t="s">
        <v>213</v>
      </c>
      <c r="Y310" s="253" t="s">
        <v>213</v>
      </c>
      <c r="Z310" s="266" t="s">
        <v>213</v>
      </c>
    </row>
    <row r="311" spans="1:26" hidden="1">
      <c r="A311" s="30">
        <f t="shared" si="32"/>
        <v>305</v>
      </c>
      <c r="B311" s="31">
        <f t="shared" si="35"/>
        <v>25</v>
      </c>
      <c r="C311" s="31" t="str">
        <f t="shared" si="35"/>
        <v>Electricity Retrofit Incentive</v>
      </c>
      <c r="D311" s="31" t="str">
        <f t="shared" si="35"/>
        <v>Business, Industrial</v>
      </c>
      <c r="E311" s="31">
        <f t="shared" si="35"/>
        <v>2008</v>
      </c>
      <c r="F311" s="32" t="str">
        <f t="shared" si="35"/>
        <v>Final</v>
      </c>
      <c r="H311" s="30">
        <f t="shared" si="31"/>
        <v>141</v>
      </c>
      <c r="I311" s="32" t="s">
        <v>353</v>
      </c>
      <c r="K311" s="258" t="s">
        <v>212</v>
      </c>
      <c r="L311" s="259" t="s">
        <v>212</v>
      </c>
      <c r="M311" s="259" t="s">
        <v>212</v>
      </c>
      <c r="N311" s="260" t="s">
        <v>212</v>
      </c>
      <c r="O311" s="259" t="s">
        <v>212</v>
      </c>
      <c r="P311" s="259" t="s">
        <v>212</v>
      </c>
      <c r="Q311" s="194">
        <v>41</v>
      </c>
      <c r="R311" s="195">
        <v>15.319775687833991</v>
      </c>
      <c r="T311" s="258" t="s">
        <v>213</v>
      </c>
      <c r="U311" s="267" t="s">
        <v>213</v>
      </c>
      <c r="V311" s="259" t="s">
        <v>213</v>
      </c>
      <c r="W311" s="259" t="s">
        <v>213</v>
      </c>
      <c r="X311" s="268" t="s">
        <v>213</v>
      </c>
      <c r="Y311" s="269" t="s">
        <v>213</v>
      </c>
      <c r="Z311" s="270" t="s">
        <v>213</v>
      </c>
    </row>
    <row r="312" spans="1:26" hidden="1">
      <c r="A312" s="23">
        <f t="shared" si="32"/>
        <v>306</v>
      </c>
      <c r="B312" s="24">
        <f t="shared" si="35"/>
        <v>25</v>
      </c>
      <c r="C312" s="24" t="str">
        <f t="shared" si="35"/>
        <v>Electricity Retrofit Incentive</v>
      </c>
      <c r="D312" s="24" t="str">
        <f t="shared" si="35"/>
        <v>Business, Industrial</v>
      </c>
      <c r="E312" s="24">
        <f t="shared" si="35"/>
        <v>2008</v>
      </c>
      <c r="F312" s="25" t="str">
        <f t="shared" si="35"/>
        <v>Final</v>
      </c>
      <c r="H312" s="23">
        <f t="shared" si="31"/>
        <v>142</v>
      </c>
      <c r="I312" s="25" t="s">
        <v>354</v>
      </c>
      <c r="K312" s="252" t="s">
        <v>212</v>
      </c>
      <c r="L312" s="253" t="s">
        <v>212</v>
      </c>
      <c r="M312" s="253" t="s">
        <v>212</v>
      </c>
      <c r="N312" s="254" t="s">
        <v>212</v>
      </c>
      <c r="O312" s="253" t="s">
        <v>212</v>
      </c>
      <c r="P312" s="253" t="s">
        <v>212</v>
      </c>
      <c r="Q312" s="187">
        <v>41</v>
      </c>
      <c r="R312" s="188">
        <v>15.319775687833991</v>
      </c>
      <c r="T312" s="252" t="s">
        <v>213</v>
      </c>
      <c r="U312" s="265" t="s">
        <v>213</v>
      </c>
      <c r="V312" s="253" t="s">
        <v>213</v>
      </c>
      <c r="W312" s="253" t="s">
        <v>213</v>
      </c>
      <c r="X312" s="265" t="s">
        <v>213</v>
      </c>
      <c r="Y312" s="253" t="s">
        <v>213</v>
      </c>
      <c r="Z312" s="266" t="s">
        <v>213</v>
      </c>
    </row>
    <row r="313" spans="1:26" hidden="1">
      <c r="A313" s="30">
        <f t="shared" si="32"/>
        <v>307</v>
      </c>
      <c r="B313" s="31">
        <f t="shared" si="35"/>
        <v>25</v>
      </c>
      <c r="C313" s="31" t="str">
        <f t="shared" si="35"/>
        <v>Electricity Retrofit Incentive</v>
      </c>
      <c r="D313" s="31" t="str">
        <f t="shared" si="35"/>
        <v>Business, Industrial</v>
      </c>
      <c r="E313" s="31">
        <f t="shared" si="35"/>
        <v>2008</v>
      </c>
      <c r="F313" s="32" t="str">
        <f t="shared" si="35"/>
        <v>Final</v>
      </c>
      <c r="H313" s="30">
        <f t="shared" si="31"/>
        <v>143</v>
      </c>
      <c r="I313" s="32" t="s">
        <v>355</v>
      </c>
      <c r="K313" s="258" t="s">
        <v>212</v>
      </c>
      <c r="L313" s="259" t="s">
        <v>212</v>
      </c>
      <c r="M313" s="259" t="s">
        <v>212</v>
      </c>
      <c r="N313" s="260" t="s">
        <v>212</v>
      </c>
      <c r="O313" s="259" t="s">
        <v>212</v>
      </c>
      <c r="P313" s="259" t="s">
        <v>212</v>
      </c>
      <c r="Q313" s="194">
        <v>41</v>
      </c>
      <c r="R313" s="195">
        <v>15.319775687833991</v>
      </c>
      <c r="T313" s="258" t="s">
        <v>213</v>
      </c>
      <c r="U313" s="267" t="s">
        <v>213</v>
      </c>
      <c r="V313" s="259" t="s">
        <v>213</v>
      </c>
      <c r="W313" s="259" t="s">
        <v>213</v>
      </c>
      <c r="X313" s="268" t="s">
        <v>213</v>
      </c>
      <c r="Y313" s="269" t="s">
        <v>213</v>
      </c>
      <c r="Z313" s="270" t="s">
        <v>213</v>
      </c>
    </row>
    <row r="314" spans="1:26" hidden="1">
      <c r="A314" s="23">
        <f t="shared" si="32"/>
        <v>308</v>
      </c>
      <c r="B314" s="24">
        <f t="shared" si="35"/>
        <v>25</v>
      </c>
      <c r="C314" s="24" t="str">
        <f t="shared" si="35"/>
        <v>Electricity Retrofit Incentive</v>
      </c>
      <c r="D314" s="24" t="str">
        <f t="shared" si="35"/>
        <v>Business, Industrial</v>
      </c>
      <c r="E314" s="24">
        <f t="shared" si="35"/>
        <v>2008</v>
      </c>
      <c r="F314" s="25" t="str">
        <f t="shared" si="35"/>
        <v>Final</v>
      </c>
      <c r="H314" s="23">
        <f t="shared" si="31"/>
        <v>144</v>
      </c>
      <c r="I314" s="25" t="s">
        <v>356</v>
      </c>
      <c r="K314" s="252" t="s">
        <v>212</v>
      </c>
      <c r="L314" s="253" t="s">
        <v>212</v>
      </c>
      <c r="M314" s="253" t="s">
        <v>212</v>
      </c>
      <c r="N314" s="254" t="s">
        <v>212</v>
      </c>
      <c r="O314" s="253" t="s">
        <v>212</v>
      </c>
      <c r="P314" s="253" t="s">
        <v>212</v>
      </c>
      <c r="Q314" s="187">
        <v>41</v>
      </c>
      <c r="R314" s="188">
        <v>15.319775687833991</v>
      </c>
      <c r="T314" s="252" t="s">
        <v>213</v>
      </c>
      <c r="U314" s="265" t="s">
        <v>213</v>
      </c>
      <c r="V314" s="253" t="s">
        <v>213</v>
      </c>
      <c r="W314" s="253" t="s">
        <v>213</v>
      </c>
      <c r="X314" s="265" t="s">
        <v>213</v>
      </c>
      <c r="Y314" s="253" t="s">
        <v>213</v>
      </c>
      <c r="Z314" s="266" t="s">
        <v>213</v>
      </c>
    </row>
    <row r="315" spans="1:26" hidden="1">
      <c r="A315" s="30">
        <f t="shared" si="32"/>
        <v>309</v>
      </c>
      <c r="B315" s="31">
        <f t="shared" si="35"/>
        <v>25</v>
      </c>
      <c r="C315" s="31" t="str">
        <f t="shared" si="35"/>
        <v>Electricity Retrofit Incentive</v>
      </c>
      <c r="D315" s="31" t="str">
        <f t="shared" si="35"/>
        <v>Business, Industrial</v>
      </c>
      <c r="E315" s="31">
        <f t="shared" si="35"/>
        <v>2008</v>
      </c>
      <c r="F315" s="32" t="str">
        <f t="shared" si="35"/>
        <v>Final</v>
      </c>
      <c r="H315" s="30">
        <f t="shared" si="31"/>
        <v>145</v>
      </c>
      <c r="I315" s="32" t="s">
        <v>357</v>
      </c>
      <c r="K315" s="258" t="s">
        <v>212</v>
      </c>
      <c r="L315" s="259" t="s">
        <v>212</v>
      </c>
      <c r="M315" s="259" t="s">
        <v>212</v>
      </c>
      <c r="N315" s="260" t="s">
        <v>212</v>
      </c>
      <c r="O315" s="259" t="s">
        <v>212</v>
      </c>
      <c r="P315" s="259" t="s">
        <v>212</v>
      </c>
      <c r="Q315" s="194">
        <v>41</v>
      </c>
      <c r="R315" s="195">
        <v>15.319775687833991</v>
      </c>
      <c r="T315" s="258" t="s">
        <v>213</v>
      </c>
      <c r="U315" s="267" t="s">
        <v>213</v>
      </c>
      <c r="V315" s="259" t="s">
        <v>213</v>
      </c>
      <c r="W315" s="259" t="s">
        <v>213</v>
      </c>
      <c r="X315" s="268" t="s">
        <v>213</v>
      </c>
      <c r="Y315" s="269" t="s">
        <v>213</v>
      </c>
      <c r="Z315" s="270" t="s">
        <v>213</v>
      </c>
    </row>
    <row r="316" spans="1:26" hidden="1">
      <c r="A316" s="23">
        <f t="shared" si="32"/>
        <v>310</v>
      </c>
      <c r="B316" s="24">
        <f t="shared" ref="B316:F331" si="36">B315</f>
        <v>25</v>
      </c>
      <c r="C316" s="24" t="str">
        <f t="shared" si="36"/>
        <v>Electricity Retrofit Incentive</v>
      </c>
      <c r="D316" s="24" t="str">
        <f t="shared" si="36"/>
        <v>Business, Industrial</v>
      </c>
      <c r="E316" s="24">
        <f t="shared" si="36"/>
        <v>2008</v>
      </c>
      <c r="F316" s="25" t="str">
        <f t="shared" si="36"/>
        <v>Final</v>
      </c>
      <c r="H316" s="23">
        <f t="shared" si="31"/>
        <v>146</v>
      </c>
      <c r="I316" s="25" t="s">
        <v>358</v>
      </c>
      <c r="K316" s="252" t="s">
        <v>212</v>
      </c>
      <c r="L316" s="253" t="s">
        <v>212</v>
      </c>
      <c r="M316" s="253" t="s">
        <v>212</v>
      </c>
      <c r="N316" s="254" t="s">
        <v>212</v>
      </c>
      <c r="O316" s="253" t="s">
        <v>212</v>
      </c>
      <c r="P316" s="253" t="s">
        <v>212</v>
      </c>
      <c r="Q316" s="187">
        <v>41</v>
      </c>
      <c r="R316" s="188">
        <v>15.319775687833991</v>
      </c>
      <c r="T316" s="252" t="s">
        <v>213</v>
      </c>
      <c r="U316" s="265" t="s">
        <v>213</v>
      </c>
      <c r="V316" s="253" t="s">
        <v>213</v>
      </c>
      <c r="W316" s="253" t="s">
        <v>213</v>
      </c>
      <c r="X316" s="265" t="s">
        <v>213</v>
      </c>
      <c r="Y316" s="253" t="s">
        <v>213</v>
      </c>
      <c r="Z316" s="266" t="s">
        <v>213</v>
      </c>
    </row>
    <row r="317" spans="1:26" hidden="1">
      <c r="A317" s="30">
        <f t="shared" si="32"/>
        <v>311</v>
      </c>
      <c r="B317" s="31">
        <f t="shared" si="36"/>
        <v>25</v>
      </c>
      <c r="C317" s="31" t="str">
        <f t="shared" si="36"/>
        <v>Electricity Retrofit Incentive</v>
      </c>
      <c r="D317" s="31" t="str">
        <f t="shared" si="36"/>
        <v>Business, Industrial</v>
      </c>
      <c r="E317" s="31">
        <f t="shared" si="36"/>
        <v>2008</v>
      </c>
      <c r="F317" s="32" t="str">
        <f t="shared" si="36"/>
        <v>Final</v>
      </c>
      <c r="H317" s="30">
        <f t="shared" si="31"/>
        <v>147</v>
      </c>
      <c r="I317" s="32" t="s">
        <v>359</v>
      </c>
      <c r="K317" s="258" t="s">
        <v>212</v>
      </c>
      <c r="L317" s="259" t="s">
        <v>212</v>
      </c>
      <c r="M317" s="259" t="s">
        <v>212</v>
      </c>
      <c r="N317" s="260" t="s">
        <v>212</v>
      </c>
      <c r="O317" s="259" t="s">
        <v>212</v>
      </c>
      <c r="P317" s="259" t="s">
        <v>212</v>
      </c>
      <c r="Q317" s="194">
        <v>41</v>
      </c>
      <c r="R317" s="195">
        <v>15.319775687833991</v>
      </c>
      <c r="T317" s="258" t="s">
        <v>213</v>
      </c>
      <c r="U317" s="267" t="s">
        <v>213</v>
      </c>
      <c r="V317" s="259" t="s">
        <v>213</v>
      </c>
      <c r="W317" s="259" t="s">
        <v>213</v>
      </c>
      <c r="X317" s="268" t="s">
        <v>213</v>
      </c>
      <c r="Y317" s="269" t="s">
        <v>213</v>
      </c>
      <c r="Z317" s="270" t="s">
        <v>213</v>
      </c>
    </row>
    <row r="318" spans="1:26" hidden="1">
      <c r="A318" s="23">
        <f t="shared" si="32"/>
        <v>312</v>
      </c>
      <c r="B318" s="24">
        <f t="shared" si="36"/>
        <v>25</v>
      </c>
      <c r="C318" s="24" t="str">
        <f t="shared" si="36"/>
        <v>Electricity Retrofit Incentive</v>
      </c>
      <c r="D318" s="24" t="str">
        <f t="shared" si="36"/>
        <v>Business, Industrial</v>
      </c>
      <c r="E318" s="24">
        <f t="shared" si="36"/>
        <v>2008</v>
      </c>
      <c r="F318" s="25" t="str">
        <f t="shared" si="36"/>
        <v>Final</v>
      </c>
      <c r="H318" s="23">
        <f t="shared" si="31"/>
        <v>148</v>
      </c>
      <c r="I318" s="25" t="s">
        <v>360</v>
      </c>
      <c r="K318" s="252" t="s">
        <v>212</v>
      </c>
      <c r="L318" s="253" t="s">
        <v>212</v>
      </c>
      <c r="M318" s="253" t="s">
        <v>212</v>
      </c>
      <c r="N318" s="254" t="s">
        <v>212</v>
      </c>
      <c r="O318" s="253" t="s">
        <v>212</v>
      </c>
      <c r="P318" s="253" t="s">
        <v>212</v>
      </c>
      <c r="Q318" s="187">
        <v>41</v>
      </c>
      <c r="R318" s="188">
        <v>15.319775687833991</v>
      </c>
      <c r="T318" s="252" t="s">
        <v>213</v>
      </c>
      <c r="U318" s="265" t="s">
        <v>213</v>
      </c>
      <c r="V318" s="253" t="s">
        <v>213</v>
      </c>
      <c r="W318" s="253" t="s">
        <v>213</v>
      </c>
      <c r="X318" s="265" t="s">
        <v>213</v>
      </c>
      <c r="Y318" s="253" t="s">
        <v>213</v>
      </c>
      <c r="Z318" s="266" t="s">
        <v>213</v>
      </c>
    </row>
    <row r="319" spans="1:26" hidden="1">
      <c r="A319" s="30">
        <f t="shared" si="32"/>
        <v>313</v>
      </c>
      <c r="B319" s="31">
        <f t="shared" si="36"/>
        <v>25</v>
      </c>
      <c r="C319" s="31" t="str">
        <f t="shared" si="36"/>
        <v>Electricity Retrofit Incentive</v>
      </c>
      <c r="D319" s="31" t="str">
        <f t="shared" si="36"/>
        <v>Business, Industrial</v>
      </c>
      <c r="E319" s="31">
        <f t="shared" si="36"/>
        <v>2008</v>
      </c>
      <c r="F319" s="32" t="str">
        <f t="shared" si="36"/>
        <v>Final</v>
      </c>
      <c r="H319" s="30">
        <f t="shared" si="31"/>
        <v>149</v>
      </c>
      <c r="I319" s="32" t="s">
        <v>361</v>
      </c>
      <c r="K319" s="258" t="s">
        <v>212</v>
      </c>
      <c r="L319" s="259" t="s">
        <v>212</v>
      </c>
      <c r="M319" s="259" t="s">
        <v>212</v>
      </c>
      <c r="N319" s="260" t="s">
        <v>212</v>
      </c>
      <c r="O319" s="259" t="s">
        <v>212</v>
      </c>
      <c r="P319" s="259" t="s">
        <v>212</v>
      </c>
      <c r="Q319" s="194">
        <v>41</v>
      </c>
      <c r="R319" s="195">
        <v>15.319775687833991</v>
      </c>
      <c r="T319" s="258" t="s">
        <v>213</v>
      </c>
      <c r="U319" s="267" t="s">
        <v>213</v>
      </c>
      <c r="V319" s="259" t="s">
        <v>213</v>
      </c>
      <c r="W319" s="259" t="s">
        <v>213</v>
      </c>
      <c r="X319" s="268" t="s">
        <v>213</v>
      </c>
      <c r="Y319" s="269" t="s">
        <v>213</v>
      </c>
      <c r="Z319" s="270" t="s">
        <v>213</v>
      </c>
    </row>
    <row r="320" spans="1:26" hidden="1">
      <c r="A320" s="23">
        <f t="shared" si="32"/>
        <v>314</v>
      </c>
      <c r="B320" s="24">
        <f t="shared" si="36"/>
        <v>25</v>
      </c>
      <c r="C320" s="24" t="str">
        <f t="shared" si="36"/>
        <v>Electricity Retrofit Incentive</v>
      </c>
      <c r="D320" s="24" t="str">
        <f t="shared" si="36"/>
        <v>Business, Industrial</v>
      </c>
      <c r="E320" s="24">
        <f t="shared" si="36"/>
        <v>2008</v>
      </c>
      <c r="F320" s="25" t="str">
        <f t="shared" si="36"/>
        <v>Final</v>
      </c>
      <c r="H320" s="23">
        <f t="shared" si="31"/>
        <v>150</v>
      </c>
      <c r="I320" s="25" t="s">
        <v>362</v>
      </c>
      <c r="K320" s="252" t="s">
        <v>212</v>
      </c>
      <c r="L320" s="253" t="s">
        <v>212</v>
      </c>
      <c r="M320" s="253" t="s">
        <v>212</v>
      </c>
      <c r="N320" s="254" t="s">
        <v>212</v>
      </c>
      <c r="O320" s="253" t="s">
        <v>212</v>
      </c>
      <c r="P320" s="253" t="s">
        <v>212</v>
      </c>
      <c r="Q320" s="187">
        <v>41</v>
      </c>
      <c r="R320" s="188">
        <v>15.319775687833991</v>
      </c>
      <c r="T320" s="252" t="s">
        <v>213</v>
      </c>
      <c r="U320" s="265" t="s">
        <v>213</v>
      </c>
      <c r="V320" s="253" t="s">
        <v>213</v>
      </c>
      <c r="W320" s="253" t="s">
        <v>213</v>
      </c>
      <c r="X320" s="265" t="s">
        <v>213</v>
      </c>
      <c r="Y320" s="253" t="s">
        <v>213</v>
      </c>
      <c r="Z320" s="266" t="s">
        <v>213</v>
      </c>
    </row>
    <row r="321" spans="1:26" hidden="1">
      <c r="A321" s="30">
        <f t="shared" si="32"/>
        <v>315</v>
      </c>
      <c r="B321" s="31">
        <f t="shared" si="36"/>
        <v>25</v>
      </c>
      <c r="C321" s="31" t="str">
        <f t="shared" si="36"/>
        <v>Electricity Retrofit Incentive</v>
      </c>
      <c r="D321" s="31" t="str">
        <f t="shared" si="36"/>
        <v>Business, Industrial</v>
      </c>
      <c r="E321" s="31">
        <f t="shared" si="36"/>
        <v>2008</v>
      </c>
      <c r="F321" s="32" t="str">
        <f t="shared" si="36"/>
        <v>Final</v>
      </c>
      <c r="H321" s="30">
        <f t="shared" si="31"/>
        <v>151</v>
      </c>
      <c r="I321" s="32" t="s">
        <v>363</v>
      </c>
      <c r="K321" s="258" t="s">
        <v>212</v>
      </c>
      <c r="L321" s="259" t="s">
        <v>212</v>
      </c>
      <c r="M321" s="259" t="s">
        <v>212</v>
      </c>
      <c r="N321" s="260" t="s">
        <v>212</v>
      </c>
      <c r="O321" s="259" t="s">
        <v>212</v>
      </c>
      <c r="P321" s="259" t="s">
        <v>212</v>
      </c>
      <c r="Q321" s="194">
        <v>41</v>
      </c>
      <c r="R321" s="195">
        <v>15.319775687833991</v>
      </c>
      <c r="T321" s="258" t="s">
        <v>213</v>
      </c>
      <c r="U321" s="267" t="s">
        <v>213</v>
      </c>
      <c r="V321" s="259" t="s">
        <v>213</v>
      </c>
      <c r="W321" s="259" t="s">
        <v>213</v>
      </c>
      <c r="X321" s="268" t="s">
        <v>213</v>
      </c>
      <c r="Y321" s="269" t="s">
        <v>213</v>
      </c>
      <c r="Z321" s="270" t="s">
        <v>213</v>
      </c>
    </row>
    <row r="322" spans="1:26" hidden="1">
      <c r="A322" s="23">
        <f t="shared" si="32"/>
        <v>316</v>
      </c>
      <c r="B322" s="24">
        <f t="shared" si="36"/>
        <v>25</v>
      </c>
      <c r="C322" s="24" t="str">
        <f t="shared" si="36"/>
        <v>Electricity Retrofit Incentive</v>
      </c>
      <c r="D322" s="24" t="str">
        <f t="shared" si="36"/>
        <v>Business, Industrial</v>
      </c>
      <c r="E322" s="24">
        <f t="shared" si="36"/>
        <v>2008</v>
      </c>
      <c r="F322" s="25" t="str">
        <f t="shared" si="36"/>
        <v>Final</v>
      </c>
      <c r="H322" s="23">
        <f t="shared" si="31"/>
        <v>152</v>
      </c>
      <c r="I322" s="25" t="s">
        <v>364</v>
      </c>
      <c r="K322" s="252" t="s">
        <v>212</v>
      </c>
      <c r="L322" s="253" t="s">
        <v>212</v>
      </c>
      <c r="M322" s="253" t="s">
        <v>212</v>
      </c>
      <c r="N322" s="254" t="s">
        <v>212</v>
      </c>
      <c r="O322" s="253" t="s">
        <v>212</v>
      </c>
      <c r="P322" s="253" t="s">
        <v>212</v>
      </c>
      <c r="Q322" s="187">
        <v>41</v>
      </c>
      <c r="R322" s="188">
        <v>15.319775687833991</v>
      </c>
      <c r="T322" s="252" t="s">
        <v>213</v>
      </c>
      <c r="U322" s="265" t="s">
        <v>213</v>
      </c>
      <c r="V322" s="253" t="s">
        <v>213</v>
      </c>
      <c r="W322" s="253" t="s">
        <v>213</v>
      </c>
      <c r="X322" s="265" t="s">
        <v>213</v>
      </c>
      <c r="Y322" s="253" t="s">
        <v>213</v>
      </c>
      <c r="Z322" s="266" t="s">
        <v>213</v>
      </c>
    </row>
    <row r="323" spans="1:26" hidden="1">
      <c r="A323" s="30">
        <f t="shared" si="32"/>
        <v>317</v>
      </c>
      <c r="B323" s="31">
        <f t="shared" si="36"/>
        <v>25</v>
      </c>
      <c r="C323" s="31" t="str">
        <f t="shared" si="36"/>
        <v>Electricity Retrofit Incentive</v>
      </c>
      <c r="D323" s="31" t="str">
        <f t="shared" si="36"/>
        <v>Business, Industrial</v>
      </c>
      <c r="E323" s="31">
        <f t="shared" si="36"/>
        <v>2008</v>
      </c>
      <c r="F323" s="32" t="str">
        <f t="shared" si="36"/>
        <v>Final</v>
      </c>
      <c r="H323" s="30">
        <f t="shared" si="31"/>
        <v>153</v>
      </c>
      <c r="I323" s="32" t="s">
        <v>365</v>
      </c>
      <c r="K323" s="258" t="s">
        <v>212</v>
      </c>
      <c r="L323" s="259" t="s">
        <v>212</v>
      </c>
      <c r="M323" s="259" t="s">
        <v>212</v>
      </c>
      <c r="N323" s="260" t="s">
        <v>212</v>
      </c>
      <c r="O323" s="259" t="s">
        <v>212</v>
      </c>
      <c r="P323" s="259" t="s">
        <v>212</v>
      </c>
      <c r="Q323" s="194">
        <v>41</v>
      </c>
      <c r="R323" s="195">
        <v>15.319775687833991</v>
      </c>
      <c r="T323" s="258" t="s">
        <v>213</v>
      </c>
      <c r="U323" s="267" t="s">
        <v>213</v>
      </c>
      <c r="V323" s="259" t="s">
        <v>213</v>
      </c>
      <c r="W323" s="259" t="s">
        <v>213</v>
      </c>
      <c r="X323" s="268" t="s">
        <v>213</v>
      </c>
      <c r="Y323" s="269" t="s">
        <v>213</v>
      </c>
      <c r="Z323" s="270" t="s">
        <v>213</v>
      </c>
    </row>
    <row r="324" spans="1:26" hidden="1">
      <c r="A324" s="23">
        <f t="shared" si="32"/>
        <v>318</v>
      </c>
      <c r="B324" s="24">
        <f t="shared" si="36"/>
        <v>25</v>
      </c>
      <c r="C324" s="24" t="str">
        <f t="shared" si="36"/>
        <v>Electricity Retrofit Incentive</v>
      </c>
      <c r="D324" s="24" t="str">
        <f t="shared" si="36"/>
        <v>Business, Industrial</v>
      </c>
      <c r="E324" s="24">
        <f t="shared" si="36"/>
        <v>2008</v>
      </c>
      <c r="F324" s="25" t="str">
        <f t="shared" si="36"/>
        <v>Final</v>
      </c>
      <c r="H324" s="23">
        <f t="shared" si="31"/>
        <v>154</v>
      </c>
      <c r="I324" s="25" t="s">
        <v>366</v>
      </c>
      <c r="K324" s="252" t="s">
        <v>212</v>
      </c>
      <c r="L324" s="253" t="s">
        <v>212</v>
      </c>
      <c r="M324" s="253" t="s">
        <v>212</v>
      </c>
      <c r="N324" s="254" t="s">
        <v>212</v>
      </c>
      <c r="O324" s="253" t="s">
        <v>212</v>
      </c>
      <c r="P324" s="253" t="s">
        <v>212</v>
      </c>
      <c r="Q324" s="187">
        <v>41</v>
      </c>
      <c r="R324" s="188">
        <v>15.319775687833991</v>
      </c>
      <c r="T324" s="252" t="s">
        <v>213</v>
      </c>
      <c r="U324" s="265" t="s">
        <v>213</v>
      </c>
      <c r="V324" s="253" t="s">
        <v>213</v>
      </c>
      <c r="W324" s="253" t="s">
        <v>213</v>
      </c>
      <c r="X324" s="265" t="s">
        <v>213</v>
      </c>
      <c r="Y324" s="253" t="s">
        <v>213</v>
      </c>
      <c r="Z324" s="266" t="s">
        <v>213</v>
      </c>
    </row>
    <row r="325" spans="1:26" hidden="1">
      <c r="A325" s="30">
        <f t="shared" si="32"/>
        <v>319</v>
      </c>
      <c r="B325" s="31">
        <f t="shared" si="36"/>
        <v>25</v>
      </c>
      <c r="C325" s="31" t="str">
        <f t="shared" si="36"/>
        <v>Electricity Retrofit Incentive</v>
      </c>
      <c r="D325" s="31" t="str">
        <f t="shared" si="36"/>
        <v>Business, Industrial</v>
      </c>
      <c r="E325" s="31">
        <f t="shared" si="36"/>
        <v>2008</v>
      </c>
      <c r="F325" s="32" t="str">
        <f t="shared" si="36"/>
        <v>Final</v>
      </c>
      <c r="H325" s="30">
        <f t="shared" si="31"/>
        <v>155</v>
      </c>
      <c r="I325" s="32" t="s">
        <v>367</v>
      </c>
      <c r="K325" s="258" t="s">
        <v>212</v>
      </c>
      <c r="L325" s="259" t="s">
        <v>212</v>
      </c>
      <c r="M325" s="259" t="s">
        <v>212</v>
      </c>
      <c r="N325" s="260" t="s">
        <v>212</v>
      </c>
      <c r="O325" s="259" t="s">
        <v>212</v>
      </c>
      <c r="P325" s="259" t="s">
        <v>212</v>
      </c>
      <c r="Q325" s="194">
        <v>41</v>
      </c>
      <c r="R325" s="195">
        <v>15.319775687833991</v>
      </c>
      <c r="T325" s="258" t="s">
        <v>213</v>
      </c>
      <c r="U325" s="267" t="s">
        <v>213</v>
      </c>
      <c r="V325" s="259" t="s">
        <v>213</v>
      </c>
      <c r="W325" s="259" t="s">
        <v>213</v>
      </c>
      <c r="X325" s="268" t="s">
        <v>213</v>
      </c>
      <c r="Y325" s="269" t="s">
        <v>213</v>
      </c>
      <c r="Z325" s="270" t="s">
        <v>213</v>
      </c>
    </row>
    <row r="326" spans="1:26" hidden="1">
      <c r="A326" s="23">
        <f t="shared" si="32"/>
        <v>320</v>
      </c>
      <c r="B326" s="24">
        <f t="shared" si="36"/>
        <v>25</v>
      </c>
      <c r="C326" s="24" t="str">
        <f t="shared" si="36"/>
        <v>Electricity Retrofit Incentive</v>
      </c>
      <c r="D326" s="24" t="str">
        <f t="shared" si="36"/>
        <v>Business, Industrial</v>
      </c>
      <c r="E326" s="24">
        <f t="shared" si="36"/>
        <v>2008</v>
      </c>
      <c r="F326" s="25" t="str">
        <f t="shared" si="36"/>
        <v>Final</v>
      </c>
      <c r="H326" s="23">
        <f t="shared" si="31"/>
        <v>156</v>
      </c>
      <c r="I326" s="25" t="s">
        <v>368</v>
      </c>
      <c r="K326" s="252" t="s">
        <v>212</v>
      </c>
      <c r="L326" s="253" t="s">
        <v>212</v>
      </c>
      <c r="M326" s="253" t="s">
        <v>212</v>
      </c>
      <c r="N326" s="254" t="s">
        <v>212</v>
      </c>
      <c r="O326" s="253" t="s">
        <v>212</v>
      </c>
      <c r="P326" s="253" t="s">
        <v>212</v>
      </c>
      <c r="Q326" s="187">
        <v>41</v>
      </c>
      <c r="R326" s="188">
        <v>15.319775687833991</v>
      </c>
      <c r="T326" s="252" t="s">
        <v>213</v>
      </c>
      <c r="U326" s="265" t="s">
        <v>213</v>
      </c>
      <c r="V326" s="253" t="s">
        <v>213</v>
      </c>
      <c r="W326" s="253" t="s">
        <v>213</v>
      </c>
      <c r="X326" s="265" t="s">
        <v>213</v>
      </c>
      <c r="Y326" s="253" t="s">
        <v>213</v>
      </c>
      <c r="Z326" s="266" t="s">
        <v>213</v>
      </c>
    </row>
    <row r="327" spans="1:26" hidden="1">
      <c r="A327" s="30">
        <f t="shared" si="32"/>
        <v>321</v>
      </c>
      <c r="B327" s="31">
        <f t="shared" si="36"/>
        <v>25</v>
      </c>
      <c r="C327" s="31" t="str">
        <f t="shared" si="36"/>
        <v>Electricity Retrofit Incentive</v>
      </c>
      <c r="D327" s="31" t="str">
        <f t="shared" si="36"/>
        <v>Business, Industrial</v>
      </c>
      <c r="E327" s="31">
        <f t="shared" si="36"/>
        <v>2008</v>
      </c>
      <c r="F327" s="32" t="str">
        <f t="shared" si="36"/>
        <v>Final</v>
      </c>
      <c r="H327" s="30">
        <f t="shared" si="31"/>
        <v>157</v>
      </c>
      <c r="I327" s="32" t="s">
        <v>369</v>
      </c>
      <c r="K327" s="258" t="s">
        <v>212</v>
      </c>
      <c r="L327" s="259" t="s">
        <v>212</v>
      </c>
      <c r="M327" s="259" t="s">
        <v>212</v>
      </c>
      <c r="N327" s="260" t="s">
        <v>212</v>
      </c>
      <c r="O327" s="259" t="s">
        <v>212</v>
      </c>
      <c r="P327" s="259" t="s">
        <v>212</v>
      </c>
      <c r="Q327" s="194">
        <v>41</v>
      </c>
      <c r="R327" s="195">
        <v>15.319775687833991</v>
      </c>
      <c r="T327" s="258" t="s">
        <v>213</v>
      </c>
      <c r="U327" s="267" t="s">
        <v>213</v>
      </c>
      <c r="V327" s="259" t="s">
        <v>213</v>
      </c>
      <c r="W327" s="259" t="s">
        <v>213</v>
      </c>
      <c r="X327" s="268" t="s">
        <v>213</v>
      </c>
      <c r="Y327" s="269" t="s">
        <v>213</v>
      </c>
      <c r="Z327" s="270" t="s">
        <v>213</v>
      </c>
    </row>
    <row r="328" spans="1:26" hidden="1">
      <c r="A328" s="23">
        <f t="shared" si="32"/>
        <v>322</v>
      </c>
      <c r="B328" s="24">
        <f t="shared" si="36"/>
        <v>25</v>
      </c>
      <c r="C328" s="24" t="str">
        <f t="shared" si="36"/>
        <v>Electricity Retrofit Incentive</v>
      </c>
      <c r="D328" s="24" t="str">
        <f t="shared" si="36"/>
        <v>Business, Industrial</v>
      </c>
      <c r="E328" s="24">
        <f t="shared" si="36"/>
        <v>2008</v>
      </c>
      <c r="F328" s="25" t="str">
        <f t="shared" si="36"/>
        <v>Final</v>
      </c>
      <c r="H328" s="23">
        <f t="shared" ref="H328:H391" si="37">IF($B328&lt;&gt;B327,1,H327+1)</f>
        <v>158</v>
      </c>
      <c r="I328" s="25" t="s">
        <v>370</v>
      </c>
      <c r="K328" s="252" t="s">
        <v>212</v>
      </c>
      <c r="L328" s="253" t="s">
        <v>212</v>
      </c>
      <c r="M328" s="253" t="s">
        <v>212</v>
      </c>
      <c r="N328" s="254" t="s">
        <v>212</v>
      </c>
      <c r="O328" s="253" t="s">
        <v>212</v>
      </c>
      <c r="P328" s="253" t="s">
        <v>212</v>
      </c>
      <c r="Q328" s="187">
        <v>41</v>
      </c>
      <c r="R328" s="188">
        <v>15.319775687833991</v>
      </c>
      <c r="T328" s="252" t="s">
        <v>213</v>
      </c>
      <c r="U328" s="265" t="s">
        <v>213</v>
      </c>
      <c r="V328" s="253" t="s">
        <v>213</v>
      </c>
      <c r="W328" s="253" t="s">
        <v>213</v>
      </c>
      <c r="X328" s="265" t="s">
        <v>213</v>
      </c>
      <c r="Y328" s="253" t="s">
        <v>213</v>
      </c>
      <c r="Z328" s="266" t="s">
        <v>213</v>
      </c>
    </row>
    <row r="329" spans="1:26" hidden="1">
      <c r="A329" s="30">
        <f t="shared" ref="A329:A392" si="38">A328+1</f>
        <v>323</v>
      </c>
      <c r="B329" s="31">
        <f t="shared" si="36"/>
        <v>25</v>
      </c>
      <c r="C329" s="31" t="str">
        <f t="shared" si="36"/>
        <v>Electricity Retrofit Incentive</v>
      </c>
      <c r="D329" s="31" t="str">
        <f t="shared" si="36"/>
        <v>Business, Industrial</v>
      </c>
      <c r="E329" s="31">
        <f t="shared" si="36"/>
        <v>2008</v>
      </c>
      <c r="F329" s="32" t="str">
        <f t="shared" si="36"/>
        <v>Final</v>
      </c>
      <c r="H329" s="30">
        <f t="shared" si="37"/>
        <v>159</v>
      </c>
      <c r="I329" s="32" t="s">
        <v>371</v>
      </c>
      <c r="K329" s="258" t="s">
        <v>212</v>
      </c>
      <c r="L329" s="259" t="s">
        <v>212</v>
      </c>
      <c r="M329" s="259" t="s">
        <v>212</v>
      </c>
      <c r="N329" s="260" t="s">
        <v>212</v>
      </c>
      <c r="O329" s="259" t="s">
        <v>212</v>
      </c>
      <c r="P329" s="259" t="s">
        <v>212</v>
      </c>
      <c r="Q329" s="194">
        <v>41</v>
      </c>
      <c r="R329" s="195">
        <v>15.319775687833991</v>
      </c>
      <c r="T329" s="258" t="s">
        <v>213</v>
      </c>
      <c r="U329" s="267" t="s">
        <v>213</v>
      </c>
      <c r="V329" s="259" t="s">
        <v>213</v>
      </c>
      <c r="W329" s="259" t="s">
        <v>213</v>
      </c>
      <c r="X329" s="268" t="s">
        <v>213</v>
      </c>
      <c r="Y329" s="269" t="s">
        <v>213</v>
      </c>
      <c r="Z329" s="270" t="s">
        <v>213</v>
      </c>
    </row>
    <row r="330" spans="1:26" hidden="1">
      <c r="A330" s="23">
        <f t="shared" si="38"/>
        <v>324</v>
      </c>
      <c r="B330" s="24">
        <f t="shared" si="36"/>
        <v>25</v>
      </c>
      <c r="C330" s="24" t="str">
        <f t="shared" si="36"/>
        <v>Electricity Retrofit Incentive</v>
      </c>
      <c r="D330" s="24" t="str">
        <f t="shared" si="36"/>
        <v>Business, Industrial</v>
      </c>
      <c r="E330" s="24">
        <f t="shared" si="36"/>
        <v>2008</v>
      </c>
      <c r="F330" s="25" t="str">
        <f t="shared" si="36"/>
        <v>Final</v>
      </c>
      <c r="H330" s="23">
        <f t="shared" si="37"/>
        <v>160</v>
      </c>
      <c r="I330" s="25" t="s">
        <v>372</v>
      </c>
      <c r="K330" s="252" t="s">
        <v>212</v>
      </c>
      <c r="L330" s="253" t="s">
        <v>212</v>
      </c>
      <c r="M330" s="253" t="s">
        <v>212</v>
      </c>
      <c r="N330" s="254" t="s">
        <v>212</v>
      </c>
      <c r="O330" s="253" t="s">
        <v>212</v>
      </c>
      <c r="P330" s="253" t="s">
        <v>212</v>
      </c>
      <c r="Q330" s="187">
        <v>41</v>
      </c>
      <c r="R330" s="188">
        <v>15.319775687833991</v>
      </c>
      <c r="T330" s="252" t="s">
        <v>213</v>
      </c>
      <c r="U330" s="265" t="s">
        <v>213</v>
      </c>
      <c r="V330" s="253" t="s">
        <v>213</v>
      </c>
      <c r="W330" s="253" t="s">
        <v>213</v>
      </c>
      <c r="X330" s="265" t="s">
        <v>213</v>
      </c>
      <c r="Y330" s="253" t="s">
        <v>213</v>
      </c>
      <c r="Z330" s="266" t="s">
        <v>213</v>
      </c>
    </row>
    <row r="331" spans="1:26" hidden="1">
      <c r="A331" s="30">
        <f t="shared" si="38"/>
        <v>325</v>
      </c>
      <c r="B331" s="31">
        <f t="shared" si="36"/>
        <v>25</v>
      </c>
      <c r="C331" s="31" t="str">
        <f t="shared" si="36"/>
        <v>Electricity Retrofit Incentive</v>
      </c>
      <c r="D331" s="31" t="str">
        <f t="shared" si="36"/>
        <v>Business, Industrial</v>
      </c>
      <c r="E331" s="31">
        <f t="shared" si="36"/>
        <v>2008</v>
      </c>
      <c r="F331" s="32" t="str">
        <f t="shared" si="36"/>
        <v>Final</v>
      </c>
      <c r="H331" s="30">
        <f t="shared" si="37"/>
        <v>161</v>
      </c>
      <c r="I331" s="32" t="s">
        <v>373</v>
      </c>
      <c r="K331" s="258" t="s">
        <v>212</v>
      </c>
      <c r="L331" s="259" t="s">
        <v>212</v>
      </c>
      <c r="M331" s="259" t="s">
        <v>212</v>
      </c>
      <c r="N331" s="260" t="s">
        <v>212</v>
      </c>
      <c r="O331" s="259" t="s">
        <v>212</v>
      </c>
      <c r="P331" s="259" t="s">
        <v>212</v>
      </c>
      <c r="Q331" s="194">
        <v>41</v>
      </c>
      <c r="R331" s="195">
        <v>15.319775687833991</v>
      </c>
      <c r="T331" s="258" t="s">
        <v>213</v>
      </c>
      <c r="U331" s="267" t="s">
        <v>213</v>
      </c>
      <c r="V331" s="259" t="s">
        <v>213</v>
      </c>
      <c r="W331" s="259" t="s">
        <v>213</v>
      </c>
      <c r="X331" s="268" t="s">
        <v>213</v>
      </c>
      <c r="Y331" s="269" t="s">
        <v>213</v>
      </c>
      <c r="Z331" s="270" t="s">
        <v>213</v>
      </c>
    </row>
    <row r="332" spans="1:26" hidden="1">
      <c r="A332" s="23">
        <f t="shared" si="38"/>
        <v>326</v>
      </c>
      <c r="B332" s="24">
        <f t="shared" ref="B332:F347" si="39">B331</f>
        <v>25</v>
      </c>
      <c r="C332" s="24" t="str">
        <f t="shared" si="39"/>
        <v>Electricity Retrofit Incentive</v>
      </c>
      <c r="D332" s="24" t="str">
        <f t="shared" si="39"/>
        <v>Business, Industrial</v>
      </c>
      <c r="E332" s="24">
        <f t="shared" si="39"/>
        <v>2008</v>
      </c>
      <c r="F332" s="25" t="str">
        <f t="shared" si="39"/>
        <v>Final</v>
      </c>
      <c r="H332" s="23">
        <f t="shared" si="37"/>
        <v>162</v>
      </c>
      <c r="I332" s="25" t="s">
        <v>374</v>
      </c>
      <c r="K332" s="252" t="s">
        <v>212</v>
      </c>
      <c r="L332" s="253" t="s">
        <v>212</v>
      </c>
      <c r="M332" s="253" t="s">
        <v>212</v>
      </c>
      <c r="N332" s="254" t="s">
        <v>212</v>
      </c>
      <c r="O332" s="253" t="s">
        <v>212</v>
      </c>
      <c r="P332" s="253" t="s">
        <v>212</v>
      </c>
      <c r="Q332" s="187">
        <v>41</v>
      </c>
      <c r="R332" s="188">
        <v>15.319775687833991</v>
      </c>
      <c r="T332" s="252" t="s">
        <v>213</v>
      </c>
      <c r="U332" s="265" t="s">
        <v>213</v>
      </c>
      <c r="V332" s="253" t="s">
        <v>213</v>
      </c>
      <c r="W332" s="253" t="s">
        <v>213</v>
      </c>
      <c r="X332" s="265" t="s">
        <v>213</v>
      </c>
      <c r="Y332" s="253" t="s">
        <v>213</v>
      </c>
      <c r="Z332" s="266" t="s">
        <v>213</v>
      </c>
    </row>
    <row r="333" spans="1:26" hidden="1">
      <c r="A333" s="30">
        <f t="shared" si="38"/>
        <v>327</v>
      </c>
      <c r="B333" s="31">
        <f t="shared" si="39"/>
        <v>25</v>
      </c>
      <c r="C333" s="31" t="str">
        <f t="shared" si="39"/>
        <v>Electricity Retrofit Incentive</v>
      </c>
      <c r="D333" s="31" t="str">
        <f t="shared" si="39"/>
        <v>Business, Industrial</v>
      </c>
      <c r="E333" s="31">
        <f t="shared" si="39"/>
        <v>2008</v>
      </c>
      <c r="F333" s="32" t="str">
        <f t="shared" si="39"/>
        <v>Final</v>
      </c>
      <c r="H333" s="30">
        <f t="shared" si="37"/>
        <v>163</v>
      </c>
      <c r="I333" s="32" t="s">
        <v>375</v>
      </c>
      <c r="K333" s="258" t="s">
        <v>212</v>
      </c>
      <c r="L333" s="259" t="s">
        <v>212</v>
      </c>
      <c r="M333" s="259" t="s">
        <v>212</v>
      </c>
      <c r="N333" s="260" t="s">
        <v>212</v>
      </c>
      <c r="O333" s="259" t="s">
        <v>212</v>
      </c>
      <c r="P333" s="259" t="s">
        <v>212</v>
      </c>
      <c r="Q333" s="194">
        <v>41</v>
      </c>
      <c r="R333" s="195">
        <v>15.319775687833991</v>
      </c>
      <c r="T333" s="258" t="s">
        <v>213</v>
      </c>
      <c r="U333" s="267" t="s">
        <v>213</v>
      </c>
      <c r="V333" s="259" t="s">
        <v>213</v>
      </c>
      <c r="W333" s="259" t="s">
        <v>213</v>
      </c>
      <c r="X333" s="268" t="s">
        <v>213</v>
      </c>
      <c r="Y333" s="269" t="s">
        <v>213</v>
      </c>
      <c r="Z333" s="270" t="s">
        <v>213</v>
      </c>
    </row>
    <row r="334" spans="1:26" hidden="1">
      <c r="A334" s="23">
        <f t="shared" si="38"/>
        <v>328</v>
      </c>
      <c r="B334" s="24">
        <f t="shared" si="39"/>
        <v>25</v>
      </c>
      <c r="C334" s="24" t="str">
        <f t="shared" si="39"/>
        <v>Electricity Retrofit Incentive</v>
      </c>
      <c r="D334" s="24" t="str">
        <f t="shared" si="39"/>
        <v>Business, Industrial</v>
      </c>
      <c r="E334" s="24">
        <f t="shared" si="39"/>
        <v>2008</v>
      </c>
      <c r="F334" s="25" t="str">
        <f t="shared" si="39"/>
        <v>Final</v>
      </c>
      <c r="H334" s="23">
        <f t="shared" si="37"/>
        <v>164</v>
      </c>
      <c r="I334" s="25" t="s">
        <v>376</v>
      </c>
      <c r="K334" s="252" t="s">
        <v>212</v>
      </c>
      <c r="L334" s="253" t="s">
        <v>212</v>
      </c>
      <c r="M334" s="253" t="s">
        <v>212</v>
      </c>
      <c r="N334" s="254" t="s">
        <v>212</v>
      </c>
      <c r="O334" s="253" t="s">
        <v>212</v>
      </c>
      <c r="P334" s="253" t="s">
        <v>212</v>
      </c>
      <c r="Q334" s="187">
        <v>41</v>
      </c>
      <c r="R334" s="188">
        <v>15.319775687833991</v>
      </c>
      <c r="T334" s="252" t="s">
        <v>213</v>
      </c>
      <c r="U334" s="265" t="s">
        <v>213</v>
      </c>
      <c r="V334" s="253" t="s">
        <v>213</v>
      </c>
      <c r="W334" s="253" t="s">
        <v>213</v>
      </c>
      <c r="X334" s="265" t="s">
        <v>213</v>
      </c>
      <c r="Y334" s="253" t="s">
        <v>213</v>
      </c>
      <c r="Z334" s="266" t="s">
        <v>213</v>
      </c>
    </row>
    <row r="335" spans="1:26" hidden="1">
      <c r="A335" s="30">
        <f t="shared" si="38"/>
        <v>329</v>
      </c>
      <c r="B335" s="31">
        <f t="shared" si="39"/>
        <v>25</v>
      </c>
      <c r="C335" s="31" t="str">
        <f t="shared" si="39"/>
        <v>Electricity Retrofit Incentive</v>
      </c>
      <c r="D335" s="31" t="str">
        <f t="shared" si="39"/>
        <v>Business, Industrial</v>
      </c>
      <c r="E335" s="31">
        <f t="shared" si="39"/>
        <v>2008</v>
      </c>
      <c r="F335" s="32" t="str">
        <f t="shared" si="39"/>
        <v>Final</v>
      </c>
      <c r="H335" s="30">
        <f t="shared" si="37"/>
        <v>165</v>
      </c>
      <c r="I335" s="32" t="s">
        <v>377</v>
      </c>
      <c r="K335" s="258" t="s">
        <v>212</v>
      </c>
      <c r="L335" s="259" t="s">
        <v>212</v>
      </c>
      <c r="M335" s="259" t="s">
        <v>212</v>
      </c>
      <c r="N335" s="260" t="s">
        <v>212</v>
      </c>
      <c r="O335" s="259" t="s">
        <v>212</v>
      </c>
      <c r="P335" s="259" t="s">
        <v>212</v>
      </c>
      <c r="Q335" s="194">
        <v>41</v>
      </c>
      <c r="R335" s="195">
        <v>15.319775687833991</v>
      </c>
      <c r="T335" s="258" t="s">
        <v>213</v>
      </c>
      <c r="U335" s="267" t="s">
        <v>213</v>
      </c>
      <c r="V335" s="259" t="s">
        <v>213</v>
      </c>
      <c r="W335" s="259" t="s">
        <v>213</v>
      </c>
      <c r="X335" s="268" t="s">
        <v>213</v>
      </c>
      <c r="Y335" s="269" t="s">
        <v>213</v>
      </c>
      <c r="Z335" s="270" t="s">
        <v>213</v>
      </c>
    </row>
    <row r="336" spans="1:26" hidden="1">
      <c r="A336" s="23">
        <f t="shared" si="38"/>
        <v>330</v>
      </c>
      <c r="B336" s="24">
        <f t="shared" si="39"/>
        <v>25</v>
      </c>
      <c r="C336" s="24" t="str">
        <f t="shared" si="39"/>
        <v>Electricity Retrofit Incentive</v>
      </c>
      <c r="D336" s="24" t="str">
        <f t="shared" si="39"/>
        <v>Business, Industrial</v>
      </c>
      <c r="E336" s="24">
        <f t="shared" si="39"/>
        <v>2008</v>
      </c>
      <c r="F336" s="25" t="str">
        <f t="shared" si="39"/>
        <v>Final</v>
      </c>
      <c r="H336" s="23">
        <f t="shared" si="37"/>
        <v>166</v>
      </c>
      <c r="I336" s="25" t="s">
        <v>378</v>
      </c>
      <c r="K336" s="252" t="s">
        <v>212</v>
      </c>
      <c r="L336" s="253" t="s">
        <v>212</v>
      </c>
      <c r="M336" s="253" t="s">
        <v>212</v>
      </c>
      <c r="N336" s="254" t="s">
        <v>212</v>
      </c>
      <c r="O336" s="253" t="s">
        <v>212</v>
      </c>
      <c r="P336" s="253" t="s">
        <v>212</v>
      </c>
      <c r="Q336" s="187">
        <v>41</v>
      </c>
      <c r="R336" s="188">
        <v>15.319775687833991</v>
      </c>
      <c r="T336" s="252" t="s">
        <v>213</v>
      </c>
      <c r="U336" s="265" t="s">
        <v>213</v>
      </c>
      <c r="V336" s="253" t="s">
        <v>213</v>
      </c>
      <c r="W336" s="253" t="s">
        <v>213</v>
      </c>
      <c r="X336" s="265" t="s">
        <v>213</v>
      </c>
      <c r="Y336" s="253" t="s">
        <v>213</v>
      </c>
      <c r="Z336" s="266" t="s">
        <v>213</v>
      </c>
    </row>
    <row r="337" spans="1:26" hidden="1">
      <c r="A337" s="30">
        <f t="shared" si="38"/>
        <v>331</v>
      </c>
      <c r="B337" s="31">
        <f t="shared" si="39"/>
        <v>25</v>
      </c>
      <c r="C337" s="31" t="str">
        <f t="shared" si="39"/>
        <v>Electricity Retrofit Incentive</v>
      </c>
      <c r="D337" s="31" t="str">
        <f t="shared" si="39"/>
        <v>Business, Industrial</v>
      </c>
      <c r="E337" s="31">
        <f t="shared" si="39"/>
        <v>2008</v>
      </c>
      <c r="F337" s="32" t="str">
        <f t="shared" si="39"/>
        <v>Final</v>
      </c>
      <c r="H337" s="30">
        <f t="shared" si="37"/>
        <v>167</v>
      </c>
      <c r="I337" s="32" t="s">
        <v>379</v>
      </c>
      <c r="K337" s="258" t="s">
        <v>212</v>
      </c>
      <c r="L337" s="259" t="s">
        <v>212</v>
      </c>
      <c r="M337" s="259" t="s">
        <v>212</v>
      </c>
      <c r="N337" s="260" t="s">
        <v>212</v>
      </c>
      <c r="O337" s="259" t="s">
        <v>212</v>
      </c>
      <c r="P337" s="259" t="s">
        <v>212</v>
      </c>
      <c r="Q337" s="194">
        <v>41</v>
      </c>
      <c r="R337" s="195">
        <v>15.319775687833991</v>
      </c>
      <c r="T337" s="258" t="s">
        <v>213</v>
      </c>
      <c r="U337" s="267" t="s">
        <v>213</v>
      </c>
      <c r="V337" s="259" t="s">
        <v>213</v>
      </c>
      <c r="W337" s="259" t="s">
        <v>213</v>
      </c>
      <c r="X337" s="268" t="s">
        <v>213</v>
      </c>
      <c r="Y337" s="269" t="s">
        <v>213</v>
      </c>
      <c r="Z337" s="270" t="s">
        <v>213</v>
      </c>
    </row>
    <row r="338" spans="1:26" hidden="1">
      <c r="A338" s="23">
        <f t="shared" si="38"/>
        <v>332</v>
      </c>
      <c r="B338" s="24">
        <f t="shared" si="39"/>
        <v>25</v>
      </c>
      <c r="C338" s="24" t="str">
        <f t="shared" si="39"/>
        <v>Electricity Retrofit Incentive</v>
      </c>
      <c r="D338" s="24" t="str">
        <f t="shared" si="39"/>
        <v>Business, Industrial</v>
      </c>
      <c r="E338" s="24">
        <f t="shared" si="39"/>
        <v>2008</v>
      </c>
      <c r="F338" s="25" t="str">
        <f t="shared" si="39"/>
        <v>Final</v>
      </c>
      <c r="H338" s="23">
        <f t="shared" si="37"/>
        <v>168</v>
      </c>
      <c r="I338" s="25" t="s">
        <v>380</v>
      </c>
      <c r="K338" s="252" t="s">
        <v>212</v>
      </c>
      <c r="L338" s="253" t="s">
        <v>212</v>
      </c>
      <c r="M338" s="253" t="s">
        <v>212</v>
      </c>
      <c r="N338" s="254" t="s">
        <v>212</v>
      </c>
      <c r="O338" s="253" t="s">
        <v>212</v>
      </c>
      <c r="P338" s="253" t="s">
        <v>212</v>
      </c>
      <c r="Q338" s="187">
        <v>41</v>
      </c>
      <c r="R338" s="188">
        <v>15.319775687833991</v>
      </c>
      <c r="T338" s="252" t="s">
        <v>213</v>
      </c>
      <c r="U338" s="265" t="s">
        <v>213</v>
      </c>
      <c r="V338" s="253" t="s">
        <v>213</v>
      </c>
      <c r="W338" s="253" t="s">
        <v>213</v>
      </c>
      <c r="X338" s="265" t="s">
        <v>213</v>
      </c>
      <c r="Y338" s="253" t="s">
        <v>213</v>
      </c>
      <c r="Z338" s="266" t="s">
        <v>213</v>
      </c>
    </row>
    <row r="339" spans="1:26" hidden="1">
      <c r="A339" s="30">
        <f t="shared" si="38"/>
        <v>333</v>
      </c>
      <c r="B339" s="31">
        <f t="shared" si="39"/>
        <v>25</v>
      </c>
      <c r="C339" s="31" t="str">
        <f t="shared" si="39"/>
        <v>Electricity Retrofit Incentive</v>
      </c>
      <c r="D339" s="31" t="str">
        <f t="shared" si="39"/>
        <v>Business, Industrial</v>
      </c>
      <c r="E339" s="31">
        <f t="shared" si="39"/>
        <v>2008</v>
      </c>
      <c r="F339" s="32" t="str">
        <f t="shared" si="39"/>
        <v>Final</v>
      </c>
      <c r="H339" s="30">
        <f t="shared" si="37"/>
        <v>169</v>
      </c>
      <c r="I339" s="32" t="s">
        <v>381</v>
      </c>
      <c r="K339" s="258" t="s">
        <v>212</v>
      </c>
      <c r="L339" s="259" t="s">
        <v>212</v>
      </c>
      <c r="M339" s="259" t="s">
        <v>212</v>
      </c>
      <c r="N339" s="260" t="s">
        <v>212</v>
      </c>
      <c r="O339" s="259" t="s">
        <v>212</v>
      </c>
      <c r="P339" s="259" t="s">
        <v>212</v>
      </c>
      <c r="Q339" s="194">
        <v>41</v>
      </c>
      <c r="R339" s="195">
        <v>15.319775687833991</v>
      </c>
      <c r="T339" s="258" t="s">
        <v>213</v>
      </c>
      <c r="U339" s="267" t="s">
        <v>213</v>
      </c>
      <c r="V339" s="259" t="s">
        <v>213</v>
      </c>
      <c r="W339" s="259" t="s">
        <v>213</v>
      </c>
      <c r="X339" s="268" t="s">
        <v>213</v>
      </c>
      <c r="Y339" s="269" t="s">
        <v>213</v>
      </c>
      <c r="Z339" s="270" t="s">
        <v>213</v>
      </c>
    </row>
    <row r="340" spans="1:26" hidden="1">
      <c r="A340" s="23">
        <f t="shared" si="38"/>
        <v>334</v>
      </c>
      <c r="B340" s="24">
        <f t="shared" si="39"/>
        <v>25</v>
      </c>
      <c r="C340" s="24" t="str">
        <f t="shared" si="39"/>
        <v>Electricity Retrofit Incentive</v>
      </c>
      <c r="D340" s="24" t="str">
        <f t="shared" si="39"/>
        <v>Business, Industrial</v>
      </c>
      <c r="E340" s="24">
        <f t="shared" si="39"/>
        <v>2008</v>
      </c>
      <c r="F340" s="25" t="str">
        <f t="shared" si="39"/>
        <v>Final</v>
      </c>
      <c r="H340" s="23">
        <f t="shared" si="37"/>
        <v>170</v>
      </c>
      <c r="I340" s="25" t="s">
        <v>382</v>
      </c>
      <c r="K340" s="252" t="s">
        <v>212</v>
      </c>
      <c r="L340" s="253" t="s">
        <v>212</v>
      </c>
      <c r="M340" s="253" t="s">
        <v>212</v>
      </c>
      <c r="N340" s="254" t="s">
        <v>212</v>
      </c>
      <c r="O340" s="253" t="s">
        <v>212</v>
      </c>
      <c r="P340" s="253" t="s">
        <v>212</v>
      </c>
      <c r="Q340" s="187">
        <v>41</v>
      </c>
      <c r="R340" s="188">
        <v>15.319775687833991</v>
      </c>
      <c r="T340" s="252" t="s">
        <v>213</v>
      </c>
      <c r="U340" s="265" t="s">
        <v>213</v>
      </c>
      <c r="V340" s="253" t="s">
        <v>213</v>
      </c>
      <c r="W340" s="253" t="s">
        <v>213</v>
      </c>
      <c r="X340" s="265" t="s">
        <v>213</v>
      </c>
      <c r="Y340" s="253" t="s">
        <v>213</v>
      </c>
      <c r="Z340" s="266" t="s">
        <v>213</v>
      </c>
    </row>
    <row r="341" spans="1:26" hidden="1">
      <c r="A341" s="30">
        <f t="shared" si="38"/>
        <v>335</v>
      </c>
      <c r="B341" s="31">
        <f t="shared" si="39"/>
        <v>25</v>
      </c>
      <c r="C341" s="31" t="str">
        <f t="shared" si="39"/>
        <v>Electricity Retrofit Incentive</v>
      </c>
      <c r="D341" s="31" t="str">
        <f t="shared" si="39"/>
        <v>Business, Industrial</v>
      </c>
      <c r="E341" s="31">
        <f t="shared" si="39"/>
        <v>2008</v>
      </c>
      <c r="F341" s="32" t="str">
        <f t="shared" si="39"/>
        <v>Final</v>
      </c>
      <c r="H341" s="30">
        <f t="shared" si="37"/>
        <v>171</v>
      </c>
      <c r="I341" s="32" t="s">
        <v>383</v>
      </c>
      <c r="K341" s="258" t="s">
        <v>212</v>
      </c>
      <c r="L341" s="259" t="s">
        <v>212</v>
      </c>
      <c r="M341" s="259" t="s">
        <v>212</v>
      </c>
      <c r="N341" s="260" t="s">
        <v>212</v>
      </c>
      <c r="O341" s="259" t="s">
        <v>212</v>
      </c>
      <c r="P341" s="259" t="s">
        <v>212</v>
      </c>
      <c r="Q341" s="194">
        <v>41</v>
      </c>
      <c r="R341" s="195">
        <v>15.319775687833991</v>
      </c>
      <c r="T341" s="258" t="s">
        <v>213</v>
      </c>
      <c r="U341" s="267" t="s">
        <v>213</v>
      </c>
      <c r="V341" s="259" t="s">
        <v>213</v>
      </c>
      <c r="W341" s="259" t="s">
        <v>213</v>
      </c>
      <c r="X341" s="268" t="s">
        <v>213</v>
      </c>
      <c r="Y341" s="269" t="s">
        <v>213</v>
      </c>
      <c r="Z341" s="270" t="s">
        <v>213</v>
      </c>
    </row>
    <row r="342" spans="1:26" hidden="1">
      <c r="A342" s="23">
        <f t="shared" si="38"/>
        <v>336</v>
      </c>
      <c r="B342" s="24">
        <f t="shared" si="39"/>
        <v>25</v>
      </c>
      <c r="C342" s="24" t="str">
        <f t="shared" si="39"/>
        <v>Electricity Retrofit Incentive</v>
      </c>
      <c r="D342" s="24" t="str">
        <f t="shared" si="39"/>
        <v>Business, Industrial</v>
      </c>
      <c r="E342" s="24">
        <f t="shared" si="39"/>
        <v>2008</v>
      </c>
      <c r="F342" s="25" t="str">
        <f t="shared" si="39"/>
        <v>Final</v>
      </c>
      <c r="H342" s="23">
        <f t="shared" si="37"/>
        <v>172</v>
      </c>
      <c r="I342" s="25" t="s">
        <v>384</v>
      </c>
      <c r="K342" s="252" t="s">
        <v>212</v>
      </c>
      <c r="L342" s="253" t="s">
        <v>212</v>
      </c>
      <c r="M342" s="253" t="s">
        <v>212</v>
      </c>
      <c r="N342" s="254" t="s">
        <v>212</v>
      </c>
      <c r="O342" s="253" t="s">
        <v>212</v>
      </c>
      <c r="P342" s="253" t="s">
        <v>212</v>
      </c>
      <c r="Q342" s="187">
        <v>41</v>
      </c>
      <c r="R342" s="188">
        <v>15.319775687833991</v>
      </c>
      <c r="T342" s="252" t="s">
        <v>213</v>
      </c>
      <c r="U342" s="265" t="s">
        <v>213</v>
      </c>
      <c r="V342" s="253" t="s">
        <v>213</v>
      </c>
      <c r="W342" s="253" t="s">
        <v>213</v>
      </c>
      <c r="X342" s="265" t="s">
        <v>213</v>
      </c>
      <c r="Y342" s="253" t="s">
        <v>213</v>
      </c>
      <c r="Z342" s="266" t="s">
        <v>213</v>
      </c>
    </row>
    <row r="343" spans="1:26" hidden="1">
      <c r="A343" s="30">
        <f t="shared" si="38"/>
        <v>337</v>
      </c>
      <c r="B343" s="31">
        <f t="shared" si="39"/>
        <v>25</v>
      </c>
      <c r="C343" s="31" t="str">
        <f t="shared" si="39"/>
        <v>Electricity Retrofit Incentive</v>
      </c>
      <c r="D343" s="31" t="str">
        <f t="shared" si="39"/>
        <v>Business, Industrial</v>
      </c>
      <c r="E343" s="31">
        <f t="shared" si="39"/>
        <v>2008</v>
      </c>
      <c r="F343" s="32" t="str">
        <f t="shared" si="39"/>
        <v>Final</v>
      </c>
      <c r="H343" s="30">
        <f t="shared" si="37"/>
        <v>173</v>
      </c>
      <c r="I343" s="32" t="s">
        <v>385</v>
      </c>
      <c r="K343" s="258" t="s">
        <v>212</v>
      </c>
      <c r="L343" s="259" t="s">
        <v>212</v>
      </c>
      <c r="M343" s="259" t="s">
        <v>212</v>
      </c>
      <c r="N343" s="260" t="s">
        <v>212</v>
      </c>
      <c r="O343" s="259" t="s">
        <v>212</v>
      </c>
      <c r="P343" s="259" t="s">
        <v>212</v>
      </c>
      <c r="Q343" s="194">
        <v>41</v>
      </c>
      <c r="R343" s="195">
        <v>15.319775687833991</v>
      </c>
      <c r="T343" s="258" t="s">
        <v>213</v>
      </c>
      <c r="U343" s="267" t="s">
        <v>213</v>
      </c>
      <c r="V343" s="259" t="s">
        <v>213</v>
      </c>
      <c r="W343" s="259" t="s">
        <v>213</v>
      </c>
      <c r="X343" s="268" t="s">
        <v>213</v>
      </c>
      <c r="Y343" s="269" t="s">
        <v>213</v>
      </c>
      <c r="Z343" s="270" t="s">
        <v>213</v>
      </c>
    </row>
    <row r="344" spans="1:26" hidden="1">
      <c r="A344" s="23">
        <f t="shared" si="38"/>
        <v>338</v>
      </c>
      <c r="B344" s="24">
        <f t="shared" si="39"/>
        <v>25</v>
      </c>
      <c r="C344" s="24" t="str">
        <f t="shared" si="39"/>
        <v>Electricity Retrofit Incentive</v>
      </c>
      <c r="D344" s="24" t="str">
        <f t="shared" si="39"/>
        <v>Business, Industrial</v>
      </c>
      <c r="E344" s="24">
        <f t="shared" si="39"/>
        <v>2008</v>
      </c>
      <c r="F344" s="25" t="str">
        <f t="shared" si="39"/>
        <v>Final</v>
      </c>
      <c r="H344" s="23">
        <f t="shared" si="37"/>
        <v>174</v>
      </c>
      <c r="I344" s="25" t="s">
        <v>386</v>
      </c>
      <c r="K344" s="252" t="s">
        <v>212</v>
      </c>
      <c r="L344" s="253" t="s">
        <v>212</v>
      </c>
      <c r="M344" s="253" t="s">
        <v>212</v>
      </c>
      <c r="N344" s="254" t="s">
        <v>212</v>
      </c>
      <c r="O344" s="253" t="s">
        <v>212</v>
      </c>
      <c r="P344" s="253" t="s">
        <v>212</v>
      </c>
      <c r="Q344" s="187">
        <v>41</v>
      </c>
      <c r="R344" s="188">
        <v>15.319775687833991</v>
      </c>
      <c r="T344" s="252" t="s">
        <v>213</v>
      </c>
      <c r="U344" s="265" t="s">
        <v>213</v>
      </c>
      <c r="V344" s="253" t="s">
        <v>213</v>
      </c>
      <c r="W344" s="253" t="s">
        <v>213</v>
      </c>
      <c r="X344" s="265" t="s">
        <v>213</v>
      </c>
      <c r="Y344" s="253" t="s">
        <v>213</v>
      </c>
      <c r="Z344" s="266" t="s">
        <v>213</v>
      </c>
    </row>
    <row r="345" spans="1:26" hidden="1">
      <c r="A345" s="30">
        <f t="shared" si="38"/>
        <v>339</v>
      </c>
      <c r="B345" s="31">
        <f t="shared" si="39"/>
        <v>25</v>
      </c>
      <c r="C345" s="31" t="str">
        <f t="shared" si="39"/>
        <v>Electricity Retrofit Incentive</v>
      </c>
      <c r="D345" s="31" t="str">
        <f t="shared" si="39"/>
        <v>Business, Industrial</v>
      </c>
      <c r="E345" s="31">
        <f t="shared" si="39"/>
        <v>2008</v>
      </c>
      <c r="F345" s="32" t="str">
        <f t="shared" si="39"/>
        <v>Final</v>
      </c>
      <c r="H345" s="30">
        <f t="shared" si="37"/>
        <v>175</v>
      </c>
      <c r="I345" s="32" t="s">
        <v>387</v>
      </c>
      <c r="K345" s="258" t="s">
        <v>212</v>
      </c>
      <c r="L345" s="259" t="s">
        <v>212</v>
      </c>
      <c r="M345" s="259" t="s">
        <v>212</v>
      </c>
      <c r="N345" s="260" t="s">
        <v>212</v>
      </c>
      <c r="O345" s="259" t="s">
        <v>212</v>
      </c>
      <c r="P345" s="259" t="s">
        <v>212</v>
      </c>
      <c r="Q345" s="194">
        <v>41</v>
      </c>
      <c r="R345" s="195">
        <v>15.319775687833991</v>
      </c>
      <c r="T345" s="258" t="s">
        <v>213</v>
      </c>
      <c r="U345" s="267" t="s">
        <v>213</v>
      </c>
      <c r="V345" s="259" t="s">
        <v>213</v>
      </c>
      <c r="W345" s="259" t="s">
        <v>213</v>
      </c>
      <c r="X345" s="268" t="s">
        <v>213</v>
      </c>
      <c r="Y345" s="269" t="s">
        <v>213</v>
      </c>
      <c r="Z345" s="270" t="s">
        <v>213</v>
      </c>
    </row>
    <row r="346" spans="1:26" hidden="1">
      <c r="A346" s="23">
        <f t="shared" si="38"/>
        <v>340</v>
      </c>
      <c r="B346" s="24">
        <f t="shared" si="39"/>
        <v>25</v>
      </c>
      <c r="C346" s="24" t="str">
        <f t="shared" si="39"/>
        <v>Electricity Retrofit Incentive</v>
      </c>
      <c r="D346" s="24" t="str">
        <f t="shared" si="39"/>
        <v>Business, Industrial</v>
      </c>
      <c r="E346" s="24">
        <f t="shared" si="39"/>
        <v>2008</v>
      </c>
      <c r="F346" s="25" t="str">
        <f t="shared" si="39"/>
        <v>Final</v>
      </c>
      <c r="H346" s="23">
        <f t="shared" si="37"/>
        <v>176</v>
      </c>
      <c r="I346" s="25" t="s">
        <v>388</v>
      </c>
      <c r="K346" s="252" t="s">
        <v>212</v>
      </c>
      <c r="L346" s="253" t="s">
        <v>212</v>
      </c>
      <c r="M346" s="253" t="s">
        <v>212</v>
      </c>
      <c r="N346" s="254" t="s">
        <v>212</v>
      </c>
      <c r="O346" s="253" t="s">
        <v>212</v>
      </c>
      <c r="P346" s="253" t="s">
        <v>212</v>
      </c>
      <c r="Q346" s="187">
        <v>41</v>
      </c>
      <c r="R346" s="188">
        <v>15.319775687833991</v>
      </c>
      <c r="T346" s="252" t="s">
        <v>213</v>
      </c>
      <c r="U346" s="265" t="s">
        <v>213</v>
      </c>
      <c r="V346" s="253" t="s">
        <v>213</v>
      </c>
      <c r="W346" s="253" t="s">
        <v>213</v>
      </c>
      <c r="X346" s="265" t="s">
        <v>213</v>
      </c>
      <c r="Y346" s="253" t="s">
        <v>213</v>
      </c>
      <c r="Z346" s="266" t="s">
        <v>213</v>
      </c>
    </row>
    <row r="347" spans="1:26" hidden="1">
      <c r="A347" s="30">
        <f t="shared" si="38"/>
        <v>341</v>
      </c>
      <c r="B347" s="31">
        <f t="shared" si="39"/>
        <v>25</v>
      </c>
      <c r="C347" s="31" t="str">
        <f t="shared" si="39"/>
        <v>Electricity Retrofit Incentive</v>
      </c>
      <c r="D347" s="31" t="str">
        <f t="shared" si="39"/>
        <v>Business, Industrial</v>
      </c>
      <c r="E347" s="31">
        <f t="shared" si="39"/>
        <v>2008</v>
      </c>
      <c r="F347" s="32" t="str">
        <f t="shared" si="39"/>
        <v>Final</v>
      </c>
      <c r="H347" s="30">
        <f t="shared" si="37"/>
        <v>177</v>
      </c>
      <c r="I347" s="32" t="s">
        <v>389</v>
      </c>
      <c r="K347" s="258" t="s">
        <v>212</v>
      </c>
      <c r="L347" s="259" t="s">
        <v>212</v>
      </c>
      <c r="M347" s="259" t="s">
        <v>212</v>
      </c>
      <c r="N347" s="260" t="s">
        <v>212</v>
      </c>
      <c r="O347" s="259" t="s">
        <v>212</v>
      </c>
      <c r="P347" s="259" t="s">
        <v>212</v>
      </c>
      <c r="Q347" s="194">
        <v>41</v>
      </c>
      <c r="R347" s="195">
        <v>15.319775687833991</v>
      </c>
      <c r="T347" s="258" t="s">
        <v>213</v>
      </c>
      <c r="U347" s="267" t="s">
        <v>213</v>
      </c>
      <c r="V347" s="259" t="s">
        <v>213</v>
      </c>
      <c r="W347" s="259" t="s">
        <v>213</v>
      </c>
      <c r="X347" s="268" t="s">
        <v>213</v>
      </c>
      <c r="Y347" s="269" t="s">
        <v>213</v>
      </c>
      <c r="Z347" s="270" t="s">
        <v>213</v>
      </c>
    </row>
    <row r="348" spans="1:26" hidden="1">
      <c r="A348" s="23">
        <f t="shared" si="38"/>
        <v>342</v>
      </c>
      <c r="B348" s="24">
        <f t="shared" ref="B348:F363" si="40">B347</f>
        <v>25</v>
      </c>
      <c r="C348" s="24" t="str">
        <f t="shared" si="40"/>
        <v>Electricity Retrofit Incentive</v>
      </c>
      <c r="D348" s="24" t="str">
        <f t="shared" si="40"/>
        <v>Business, Industrial</v>
      </c>
      <c r="E348" s="24">
        <f t="shared" si="40"/>
        <v>2008</v>
      </c>
      <c r="F348" s="25" t="str">
        <f t="shared" si="40"/>
        <v>Final</v>
      </c>
      <c r="H348" s="23">
        <f t="shared" si="37"/>
        <v>178</v>
      </c>
      <c r="I348" s="25" t="s">
        <v>390</v>
      </c>
      <c r="K348" s="252" t="s">
        <v>212</v>
      </c>
      <c r="L348" s="253" t="s">
        <v>212</v>
      </c>
      <c r="M348" s="253" t="s">
        <v>212</v>
      </c>
      <c r="N348" s="254" t="s">
        <v>212</v>
      </c>
      <c r="O348" s="253" t="s">
        <v>212</v>
      </c>
      <c r="P348" s="253" t="s">
        <v>212</v>
      </c>
      <c r="Q348" s="187">
        <v>41</v>
      </c>
      <c r="R348" s="188">
        <v>15.319775687833991</v>
      </c>
      <c r="T348" s="252" t="s">
        <v>213</v>
      </c>
      <c r="U348" s="265" t="s">
        <v>213</v>
      </c>
      <c r="V348" s="253" t="s">
        <v>213</v>
      </c>
      <c r="W348" s="253" t="s">
        <v>213</v>
      </c>
      <c r="X348" s="265" t="s">
        <v>213</v>
      </c>
      <c r="Y348" s="253" t="s">
        <v>213</v>
      </c>
      <c r="Z348" s="266" t="s">
        <v>213</v>
      </c>
    </row>
    <row r="349" spans="1:26" hidden="1">
      <c r="A349" s="30">
        <f t="shared" si="38"/>
        <v>343</v>
      </c>
      <c r="B349" s="31">
        <f t="shared" si="40"/>
        <v>25</v>
      </c>
      <c r="C349" s="31" t="str">
        <f t="shared" si="40"/>
        <v>Electricity Retrofit Incentive</v>
      </c>
      <c r="D349" s="31" t="str">
        <f t="shared" si="40"/>
        <v>Business, Industrial</v>
      </c>
      <c r="E349" s="31">
        <f t="shared" si="40"/>
        <v>2008</v>
      </c>
      <c r="F349" s="32" t="str">
        <f t="shared" si="40"/>
        <v>Final</v>
      </c>
      <c r="H349" s="30">
        <f t="shared" si="37"/>
        <v>179</v>
      </c>
      <c r="I349" s="32" t="s">
        <v>391</v>
      </c>
      <c r="K349" s="258" t="s">
        <v>212</v>
      </c>
      <c r="L349" s="259" t="s">
        <v>212</v>
      </c>
      <c r="M349" s="259" t="s">
        <v>212</v>
      </c>
      <c r="N349" s="260" t="s">
        <v>212</v>
      </c>
      <c r="O349" s="259" t="s">
        <v>212</v>
      </c>
      <c r="P349" s="259" t="s">
        <v>212</v>
      </c>
      <c r="Q349" s="194">
        <v>41</v>
      </c>
      <c r="R349" s="195">
        <v>15.319775687833991</v>
      </c>
      <c r="T349" s="258" t="s">
        <v>213</v>
      </c>
      <c r="U349" s="267" t="s">
        <v>213</v>
      </c>
      <c r="V349" s="259" t="s">
        <v>213</v>
      </c>
      <c r="W349" s="259" t="s">
        <v>213</v>
      </c>
      <c r="X349" s="268" t="s">
        <v>213</v>
      </c>
      <c r="Y349" s="269" t="s">
        <v>213</v>
      </c>
      <c r="Z349" s="270" t="s">
        <v>213</v>
      </c>
    </row>
    <row r="350" spans="1:26" hidden="1">
      <c r="A350" s="23">
        <f t="shared" si="38"/>
        <v>344</v>
      </c>
      <c r="B350" s="24">
        <f t="shared" si="40"/>
        <v>25</v>
      </c>
      <c r="C350" s="24" t="str">
        <f t="shared" si="40"/>
        <v>Electricity Retrofit Incentive</v>
      </c>
      <c r="D350" s="24" t="str">
        <f t="shared" si="40"/>
        <v>Business, Industrial</v>
      </c>
      <c r="E350" s="24">
        <f t="shared" si="40"/>
        <v>2008</v>
      </c>
      <c r="F350" s="25" t="str">
        <f t="shared" si="40"/>
        <v>Final</v>
      </c>
      <c r="H350" s="23">
        <f t="shared" si="37"/>
        <v>180</v>
      </c>
      <c r="I350" s="25" t="s">
        <v>392</v>
      </c>
      <c r="K350" s="252" t="s">
        <v>212</v>
      </c>
      <c r="L350" s="253" t="s">
        <v>212</v>
      </c>
      <c r="M350" s="253" t="s">
        <v>212</v>
      </c>
      <c r="N350" s="254" t="s">
        <v>212</v>
      </c>
      <c r="O350" s="253" t="s">
        <v>212</v>
      </c>
      <c r="P350" s="253" t="s">
        <v>212</v>
      </c>
      <c r="Q350" s="187">
        <v>41</v>
      </c>
      <c r="R350" s="188">
        <v>15.319775687833991</v>
      </c>
      <c r="T350" s="252" t="s">
        <v>213</v>
      </c>
      <c r="U350" s="265" t="s">
        <v>213</v>
      </c>
      <c r="V350" s="253" t="s">
        <v>213</v>
      </c>
      <c r="W350" s="253" t="s">
        <v>213</v>
      </c>
      <c r="X350" s="265" t="s">
        <v>213</v>
      </c>
      <c r="Y350" s="253" t="s">
        <v>213</v>
      </c>
      <c r="Z350" s="266" t="s">
        <v>213</v>
      </c>
    </row>
    <row r="351" spans="1:26" hidden="1">
      <c r="A351" s="30">
        <f t="shared" si="38"/>
        <v>345</v>
      </c>
      <c r="B351" s="31">
        <f t="shared" si="40"/>
        <v>25</v>
      </c>
      <c r="C351" s="31" t="str">
        <f t="shared" si="40"/>
        <v>Electricity Retrofit Incentive</v>
      </c>
      <c r="D351" s="31" t="str">
        <f t="shared" si="40"/>
        <v>Business, Industrial</v>
      </c>
      <c r="E351" s="31">
        <f t="shared" si="40"/>
        <v>2008</v>
      </c>
      <c r="F351" s="32" t="str">
        <f t="shared" si="40"/>
        <v>Final</v>
      </c>
      <c r="H351" s="30">
        <f t="shared" si="37"/>
        <v>181</v>
      </c>
      <c r="I351" s="32" t="s">
        <v>393</v>
      </c>
      <c r="K351" s="258" t="s">
        <v>212</v>
      </c>
      <c r="L351" s="259" t="s">
        <v>212</v>
      </c>
      <c r="M351" s="259" t="s">
        <v>212</v>
      </c>
      <c r="N351" s="260" t="s">
        <v>212</v>
      </c>
      <c r="O351" s="259" t="s">
        <v>212</v>
      </c>
      <c r="P351" s="259" t="s">
        <v>212</v>
      </c>
      <c r="Q351" s="194">
        <v>41</v>
      </c>
      <c r="R351" s="195">
        <v>15.319775687833991</v>
      </c>
      <c r="T351" s="258" t="s">
        <v>213</v>
      </c>
      <c r="U351" s="267" t="s">
        <v>213</v>
      </c>
      <c r="V351" s="259" t="s">
        <v>213</v>
      </c>
      <c r="W351" s="259" t="s">
        <v>213</v>
      </c>
      <c r="X351" s="268" t="s">
        <v>213</v>
      </c>
      <c r="Y351" s="269" t="s">
        <v>213</v>
      </c>
      <c r="Z351" s="270" t="s">
        <v>213</v>
      </c>
    </row>
    <row r="352" spans="1:26" hidden="1">
      <c r="A352" s="23">
        <f t="shared" si="38"/>
        <v>346</v>
      </c>
      <c r="B352" s="24">
        <f t="shared" si="40"/>
        <v>25</v>
      </c>
      <c r="C352" s="24" t="str">
        <f t="shared" si="40"/>
        <v>Electricity Retrofit Incentive</v>
      </c>
      <c r="D352" s="24" t="str">
        <f t="shared" si="40"/>
        <v>Business, Industrial</v>
      </c>
      <c r="E352" s="24">
        <f t="shared" si="40"/>
        <v>2008</v>
      </c>
      <c r="F352" s="25" t="str">
        <f t="shared" si="40"/>
        <v>Final</v>
      </c>
      <c r="H352" s="23">
        <f t="shared" si="37"/>
        <v>182</v>
      </c>
      <c r="I352" s="25" t="s">
        <v>394</v>
      </c>
      <c r="K352" s="252" t="s">
        <v>212</v>
      </c>
      <c r="L352" s="253" t="s">
        <v>212</v>
      </c>
      <c r="M352" s="253" t="s">
        <v>212</v>
      </c>
      <c r="N352" s="254" t="s">
        <v>212</v>
      </c>
      <c r="O352" s="253" t="s">
        <v>212</v>
      </c>
      <c r="P352" s="253" t="s">
        <v>212</v>
      </c>
      <c r="Q352" s="187">
        <v>41</v>
      </c>
      <c r="R352" s="188">
        <v>15.319775687833991</v>
      </c>
      <c r="T352" s="252" t="s">
        <v>213</v>
      </c>
      <c r="U352" s="265" t="s">
        <v>213</v>
      </c>
      <c r="V352" s="253" t="s">
        <v>213</v>
      </c>
      <c r="W352" s="253" t="s">
        <v>213</v>
      </c>
      <c r="X352" s="265" t="s">
        <v>213</v>
      </c>
      <c r="Y352" s="253" t="s">
        <v>213</v>
      </c>
      <c r="Z352" s="266" t="s">
        <v>213</v>
      </c>
    </row>
    <row r="353" spans="1:26" hidden="1">
      <c r="A353" s="30">
        <f t="shared" si="38"/>
        <v>347</v>
      </c>
      <c r="B353" s="31">
        <f t="shared" si="40"/>
        <v>25</v>
      </c>
      <c r="C353" s="31" t="str">
        <f t="shared" si="40"/>
        <v>Electricity Retrofit Incentive</v>
      </c>
      <c r="D353" s="31" t="str">
        <f t="shared" si="40"/>
        <v>Business, Industrial</v>
      </c>
      <c r="E353" s="31">
        <f t="shared" si="40"/>
        <v>2008</v>
      </c>
      <c r="F353" s="32" t="str">
        <f t="shared" si="40"/>
        <v>Final</v>
      </c>
      <c r="H353" s="30">
        <f t="shared" si="37"/>
        <v>183</v>
      </c>
      <c r="I353" s="32" t="s">
        <v>395</v>
      </c>
      <c r="K353" s="258" t="s">
        <v>212</v>
      </c>
      <c r="L353" s="259" t="s">
        <v>212</v>
      </c>
      <c r="M353" s="259" t="s">
        <v>212</v>
      </c>
      <c r="N353" s="260" t="s">
        <v>212</v>
      </c>
      <c r="O353" s="259" t="s">
        <v>212</v>
      </c>
      <c r="P353" s="259" t="s">
        <v>212</v>
      </c>
      <c r="Q353" s="194">
        <v>41</v>
      </c>
      <c r="R353" s="195">
        <v>15.319775687833991</v>
      </c>
      <c r="T353" s="258" t="s">
        <v>213</v>
      </c>
      <c r="U353" s="267" t="s">
        <v>213</v>
      </c>
      <c r="V353" s="259" t="s">
        <v>213</v>
      </c>
      <c r="W353" s="259" t="s">
        <v>213</v>
      </c>
      <c r="X353" s="268" t="s">
        <v>213</v>
      </c>
      <c r="Y353" s="269" t="s">
        <v>213</v>
      </c>
      <c r="Z353" s="270" t="s">
        <v>213</v>
      </c>
    </row>
    <row r="354" spans="1:26" hidden="1">
      <c r="A354" s="23">
        <f t="shared" si="38"/>
        <v>348</v>
      </c>
      <c r="B354" s="24">
        <f t="shared" si="40"/>
        <v>25</v>
      </c>
      <c r="C354" s="24" t="str">
        <f t="shared" si="40"/>
        <v>Electricity Retrofit Incentive</v>
      </c>
      <c r="D354" s="24" t="str">
        <f t="shared" si="40"/>
        <v>Business, Industrial</v>
      </c>
      <c r="E354" s="24">
        <f t="shared" si="40"/>
        <v>2008</v>
      </c>
      <c r="F354" s="25" t="str">
        <f t="shared" si="40"/>
        <v>Final</v>
      </c>
      <c r="H354" s="23">
        <f t="shared" si="37"/>
        <v>184</v>
      </c>
      <c r="I354" s="25" t="s">
        <v>396</v>
      </c>
      <c r="K354" s="252" t="s">
        <v>212</v>
      </c>
      <c r="L354" s="253" t="s">
        <v>212</v>
      </c>
      <c r="M354" s="253" t="s">
        <v>212</v>
      </c>
      <c r="N354" s="254" t="s">
        <v>212</v>
      </c>
      <c r="O354" s="253" t="s">
        <v>212</v>
      </c>
      <c r="P354" s="253" t="s">
        <v>212</v>
      </c>
      <c r="Q354" s="187">
        <v>41</v>
      </c>
      <c r="R354" s="188">
        <v>15.319775687833991</v>
      </c>
      <c r="T354" s="252" t="s">
        <v>213</v>
      </c>
      <c r="U354" s="265" t="s">
        <v>213</v>
      </c>
      <c r="V354" s="253" t="s">
        <v>213</v>
      </c>
      <c r="W354" s="253" t="s">
        <v>213</v>
      </c>
      <c r="X354" s="265" t="s">
        <v>213</v>
      </c>
      <c r="Y354" s="253" t="s">
        <v>213</v>
      </c>
      <c r="Z354" s="266" t="s">
        <v>213</v>
      </c>
    </row>
    <row r="355" spans="1:26" hidden="1">
      <c r="A355" s="30">
        <f t="shared" si="38"/>
        <v>349</v>
      </c>
      <c r="B355" s="31">
        <f t="shared" si="40"/>
        <v>25</v>
      </c>
      <c r="C355" s="31" t="str">
        <f t="shared" si="40"/>
        <v>Electricity Retrofit Incentive</v>
      </c>
      <c r="D355" s="31" t="str">
        <f t="shared" si="40"/>
        <v>Business, Industrial</v>
      </c>
      <c r="E355" s="31">
        <f t="shared" si="40"/>
        <v>2008</v>
      </c>
      <c r="F355" s="32" t="str">
        <f t="shared" si="40"/>
        <v>Final</v>
      </c>
      <c r="H355" s="30">
        <f t="shared" si="37"/>
        <v>185</v>
      </c>
      <c r="I355" s="32" t="s">
        <v>397</v>
      </c>
      <c r="K355" s="258" t="s">
        <v>212</v>
      </c>
      <c r="L355" s="259" t="s">
        <v>212</v>
      </c>
      <c r="M355" s="259" t="s">
        <v>212</v>
      </c>
      <c r="N355" s="260" t="s">
        <v>212</v>
      </c>
      <c r="O355" s="259" t="s">
        <v>212</v>
      </c>
      <c r="P355" s="259" t="s">
        <v>212</v>
      </c>
      <c r="Q355" s="194">
        <v>41</v>
      </c>
      <c r="R355" s="195">
        <v>15.319775687833991</v>
      </c>
      <c r="T355" s="258" t="s">
        <v>213</v>
      </c>
      <c r="U355" s="267" t="s">
        <v>213</v>
      </c>
      <c r="V355" s="259" t="s">
        <v>213</v>
      </c>
      <c r="W355" s="259" t="s">
        <v>213</v>
      </c>
      <c r="X355" s="268" t="s">
        <v>213</v>
      </c>
      <c r="Y355" s="269" t="s">
        <v>213</v>
      </c>
      <c r="Z355" s="270" t="s">
        <v>213</v>
      </c>
    </row>
    <row r="356" spans="1:26" hidden="1">
      <c r="A356" s="23">
        <f t="shared" si="38"/>
        <v>350</v>
      </c>
      <c r="B356" s="24">
        <f t="shared" si="40"/>
        <v>25</v>
      </c>
      <c r="C356" s="24" t="str">
        <f t="shared" si="40"/>
        <v>Electricity Retrofit Incentive</v>
      </c>
      <c r="D356" s="24" t="str">
        <f t="shared" si="40"/>
        <v>Business, Industrial</v>
      </c>
      <c r="E356" s="24">
        <f t="shared" si="40"/>
        <v>2008</v>
      </c>
      <c r="F356" s="25" t="str">
        <f t="shared" si="40"/>
        <v>Final</v>
      </c>
      <c r="H356" s="23">
        <f t="shared" si="37"/>
        <v>186</v>
      </c>
      <c r="I356" s="25" t="s">
        <v>398</v>
      </c>
      <c r="K356" s="252" t="s">
        <v>212</v>
      </c>
      <c r="L356" s="253" t="s">
        <v>212</v>
      </c>
      <c r="M356" s="253" t="s">
        <v>212</v>
      </c>
      <c r="N356" s="254" t="s">
        <v>212</v>
      </c>
      <c r="O356" s="253" t="s">
        <v>212</v>
      </c>
      <c r="P356" s="253" t="s">
        <v>212</v>
      </c>
      <c r="Q356" s="187">
        <v>41</v>
      </c>
      <c r="R356" s="188">
        <v>15.319775687833991</v>
      </c>
      <c r="T356" s="252" t="s">
        <v>213</v>
      </c>
      <c r="U356" s="265" t="s">
        <v>213</v>
      </c>
      <c r="V356" s="253" t="s">
        <v>213</v>
      </c>
      <c r="W356" s="253" t="s">
        <v>213</v>
      </c>
      <c r="X356" s="265" t="s">
        <v>213</v>
      </c>
      <c r="Y356" s="253" t="s">
        <v>213</v>
      </c>
      <c r="Z356" s="266" t="s">
        <v>213</v>
      </c>
    </row>
    <row r="357" spans="1:26" hidden="1">
      <c r="A357" s="30">
        <f t="shared" si="38"/>
        <v>351</v>
      </c>
      <c r="B357" s="31">
        <f t="shared" si="40"/>
        <v>25</v>
      </c>
      <c r="C357" s="31" t="str">
        <f t="shared" si="40"/>
        <v>Electricity Retrofit Incentive</v>
      </c>
      <c r="D357" s="31" t="str">
        <f t="shared" si="40"/>
        <v>Business, Industrial</v>
      </c>
      <c r="E357" s="31">
        <f t="shared" si="40"/>
        <v>2008</v>
      </c>
      <c r="F357" s="32" t="str">
        <f t="shared" si="40"/>
        <v>Final</v>
      </c>
      <c r="H357" s="30">
        <f t="shared" si="37"/>
        <v>187</v>
      </c>
      <c r="I357" s="32" t="s">
        <v>399</v>
      </c>
      <c r="K357" s="258" t="s">
        <v>212</v>
      </c>
      <c r="L357" s="259" t="s">
        <v>212</v>
      </c>
      <c r="M357" s="259" t="s">
        <v>212</v>
      </c>
      <c r="N357" s="260" t="s">
        <v>212</v>
      </c>
      <c r="O357" s="259" t="s">
        <v>212</v>
      </c>
      <c r="P357" s="259" t="s">
        <v>212</v>
      </c>
      <c r="Q357" s="194">
        <v>41</v>
      </c>
      <c r="R357" s="195">
        <v>15.319775687833991</v>
      </c>
      <c r="T357" s="258" t="s">
        <v>213</v>
      </c>
      <c r="U357" s="267" t="s">
        <v>213</v>
      </c>
      <c r="V357" s="259" t="s">
        <v>213</v>
      </c>
      <c r="W357" s="259" t="s">
        <v>213</v>
      </c>
      <c r="X357" s="268" t="s">
        <v>213</v>
      </c>
      <c r="Y357" s="269" t="s">
        <v>213</v>
      </c>
      <c r="Z357" s="270" t="s">
        <v>213</v>
      </c>
    </row>
    <row r="358" spans="1:26" hidden="1">
      <c r="A358" s="23">
        <f t="shared" si="38"/>
        <v>352</v>
      </c>
      <c r="B358" s="24">
        <f t="shared" si="40"/>
        <v>25</v>
      </c>
      <c r="C358" s="24" t="str">
        <f t="shared" si="40"/>
        <v>Electricity Retrofit Incentive</v>
      </c>
      <c r="D358" s="24" t="str">
        <f t="shared" si="40"/>
        <v>Business, Industrial</v>
      </c>
      <c r="E358" s="24">
        <f t="shared" si="40"/>
        <v>2008</v>
      </c>
      <c r="F358" s="25" t="str">
        <f t="shared" si="40"/>
        <v>Final</v>
      </c>
      <c r="H358" s="23">
        <f t="shared" si="37"/>
        <v>188</v>
      </c>
      <c r="I358" s="25" t="s">
        <v>400</v>
      </c>
      <c r="K358" s="252" t="s">
        <v>212</v>
      </c>
      <c r="L358" s="253" t="s">
        <v>212</v>
      </c>
      <c r="M358" s="253" t="s">
        <v>212</v>
      </c>
      <c r="N358" s="254" t="s">
        <v>212</v>
      </c>
      <c r="O358" s="253" t="s">
        <v>212</v>
      </c>
      <c r="P358" s="253" t="s">
        <v>212</v>
      </c>
      <c r="Q358" s="187">
        <v>41</v>
      </c>
      <c r="R358" s="188">
        <v>15.319775687833991</v>
      </c>
      <c r="T358" s="252" t="s">
        <v>213</v>
      </c>
      <c r="U358" s="265" t="s">
        <v>213</v>
      </c>
      <c r="V358" s="253" t="s">
        <v>213</v>
      </c>
      <c r="W358" s="253" t="s">
        <v>213</v>
      </c>
      <c r="X358" s="265" t="s">
        <v>213</v>
      </c>
      <c r="Y358" s="253" t="s">
        <v>213</v>
      </c>
      <c r="Z358" s="266" t="s">
        <v>213</v>
      </c>
    </row>
    <row r="359" spans="1:26" hidden="1">
      <c r="A359" s="30">
        <f t="shared" si="38"/>
        <v>353</v>
      </c>
      <c r="B359" s="31">
        <f t="shared" si="40"/>
        <v>25</v>
      </c>
      <c r="C359" s="31" t="str">
        <f t="shared" si="40"/>
        <v>Electricity Retrofit Incentive</v>
      </c>
      <c r="D359" s="31" t="str">
        <f t="shared" si="40"/>
        <v>Business, Industrial</v>
      </c>
      <c r="E359" s="31">
        <f t="shared" si="40"/>
        <v>2008</v>
      </c>
      <c r="F359" s="32" t="str">
        <f t="shared" si="40"/>
        <v>Final</v>
      </c>
      <c r="H359" s="30">
        <f t="shared" si="37"/>
        <v>189</v>
      </c>
      <c r="I359" s="32" t="s">
        <v>401</v>
      </c>
      <c r="K359" s="258" t="s">
        <v>212</v>
      </c>
      <c r="L359" s="259" t="s">
        <v>212</v>
      </c>
      <c r="M359" s="259" t="s">
        <v>212</v>
      </c>
      <c r="N359" s="260" t="s">
        <v>212</v>
      </c>
      <c r="O359" s="259" t="s">
        <v>212</v>
      </c>
      <c r="P359" s="259" t="s">
        <v>212</v>
      </c>
      <c r="Q359" s="194">
        <v>58</v>
      </c>
      <c r="R359" s="195">
        <v>15.319775687833991</v>
      </c>
      <c r="T359" s="258" t="s">
        <v>213</v>
      </c>
      <c r="U359" s="267" t="s">
        <v>213</v>
      </c>
      <c r="V359" s="259" t="s">
        <v>213</v>
      </c>
      <c r="W359" s="259" t="s">
        <v>213</v>
      </c>
      <c r="X359" s="268" t="s">
        <v>213</v>
      </c>
      <c r="Y359" s="269" t="s">
        <v>213</v>
      </c>
      <c r="Z359" s="270" t="s">
        <v>213</v>
      </c>
    </row>
    <row r="360" spans="1:26" hidden="1">
      <c r="A360" s="23">
        <f t="shared" si="38"/>
        <v>354</v>
      </c>
      <c r="B360" s="24">
        <f t="shared" si="40"/>
        <v>25</v>
      </c>
      <c r="C360" s="24" t="str">
        <f t="shared" si="40"/>
        <v>Electricity Retrofit Incentive</v>
      </c>
      <c r="D360" s="24" t="str">
        <f t="shared" si="40"/>
        <v>Business, Industrial</v>
      </c>
      <c r="E360" s="24">
        <f t="shared" si="40"/>
        <v>2008</v>
      </c>
      <c r="F360" s="25" t="str">
        <f t="shared" si="40"/>
        <v>Final</v>
      </c>
      <c r="H360" s="23">
        <f t="shared" si="37"/>
        <v>190</v>
      </c>
      <c r="I360" s="25" t="s">
        <v>402</v>
      </c>
      <c r="K360" s="252" t="s">
        <v>212</v>
      </c>
      <c r="L360" s="253" t="s">
        <v>212</v>
      </c>
      <c r="M360" s="253" t="s">
        <v>212</v>
      </c>
      <c r="N360" s="254" t="s">
        <v>212</v>
      </c>
      <c r="O360" s="253" t="s">
        <v>212</v>
      </c>
      <c r="P360" s="253" t="s">
        <v>212</v>
      </c>
      <c r="Q360" s="187">
        <v>58</v>
      </c>
      <c r="R360" s="188">
        <v>15.319775687833991</v>
      </c>
      <c r="T360" s="252" t="s">
        <v>213</v>
      </c>
      <c r="U360" s="265" t="s">
        <v>213</v>
      </c>
      <c r="V360" s="253" t="s">
        <v>213</v>
      </c>
      <c r="W360" s="253" t="s">
        <v>213</v>
      </c>
      <c r="X360" s="265" t="s">
        <v>213</v>
      </c>
      <c r="Y360" s="253" t="s">
        <v>213</v>
      </c>
      <c r="Z360" s="266" t="s">
        <v>213</v>
      </c>
    </row>
    <row r="361" spans="1:26" hidden="1">
      <c r="A361" s="30">
        <f t="shared" si="38"/>
        <v>355</v>
      </c>
      <c r="B361" s="31">
        <f t="shared" si="40"/>
        <v>25</v>
      </c>
      <c r="C361" s="31" t="str">
        <f t="shared" si="40"/>
        <v>Electricity Retrofit Incentive</v>
      </c>
      <c r="D361" s="31" t="str">
        <f t="shared" si="40"/>
        <v>Business, Industrial</v>
      </c>
      <c r="E361" s="31">
        <f t="shared" si="40"/>
        <v>2008</v>
      </c>
      <c r="F361" s="32" t="str">
        <f t="shared" si="40"/>
        <v>Final</v>
      </c>
      <c r="H361" s="30">
        <f t="shared" si="37"/>
        <v>191</v>
      </c>
      <c r="I361" s="32" t="s">
        <v>403</v>
      </c>
      <c r="K361" s="258" t="s">
        <v>212</v>
      </c>
      <c r="L361" s="259" t="s">
        <v>212</v>
      </c>
      <c r="M361" s="259" t="s">
        <v>212</v>
      </c>
      <c r="N361" s="260" t="s">
        <v>212</v>
      </c>
      <c r="O361" s="259" t="s">
        <v>212</v>
      </c>
      <c r="P361" s="259" t="s">
        <v>212</v>
      </c>
      <c r="Q361" s="194">
        <v>58</v>
      </c>
      <c r="R361" s="195">
        <v>15.319775687833991</v>
      </c>
      <c r="T361" s="258" t="s">
        <v>213</v>
      </c>
      <c r="U361" s="267" t="s">
        <v>213</v>
      </c>
      <c r="V361" s="259" t="s">
        <v>213</v>
      </c>
      <c r="W361" s="259" t="s">
        <v>213</v>
      </c>
      <c r="X361" s="268" t="s">
        <v>213</v>
      </c>
      <c r="Y361" s="269" t="s">
        <v>213</v>
      </c>
      <c r="Z361" s="270" t="s">
        <v>213</v>
      </c>
    </row>
    <row r="362" spans="1:26" hidden="1">
      <c r="A362" s="23">
        <f t="shared" si="38"/>
        <v>356</v>
      </c>
      <c r="B362" s="24">
        <f t="shared" si="40"/>
        <v>25</v>
      </c>
      <c r="C362" s="24" t="str">
        <f t="shared" si="40"/>
        <v>Electricity Retrofit Incentive</v>
      </c>
      <c r="D362" s="24" t="str">
        <f t="shared" si="40"/>
        <v>Business, Industrial</v>
      </c>
      <c r="E362" s="24">
        <f t="shared" si="40"/>
        <v>2008</v>
      </c>
      <c r="F362" s="25" t="str">
        <f t="shared" si="40"/>
        <v>Final</v>
      </c>
      <c r="H362" s="23">
        <f t="shared" si="37"/>
        <v>192</v>
      </c>
      <c r="I362" s="25" t="s">
        <v>404</v>
      </c>
      <c r="K362" s="252" t="s">
        <v>212</v>
      </c>
      <c r="L362" s="253" t="s">
        <v>212</v>
      </c>
      <c r="M362" s="253" t="s">
        <v>212</v>
      </c>
      <c r="N362" s="254" t="s">
        <v>212</v>
      </c>
      <c r="O362" s="253" t="s">
        <v>212</v>
      </c>
      <c r="P362" s="253" t="s">
        <v>212</v>
      </c>
      <c r="Q362" s="187">
        <v>58</v>
      </c>
      <c r="R362" s="188">
        <v>15.319775687833991</v>
      </c>
      <c r="T362" s="252" t="s">
        <v>213</v>
      </c>
      <c r="U362" s="265" t="s">
        <v>213</v>
      </c>
      <c r="V362" s="253" t="s">
        <v>213</v>
      </c>
      <c r="W362" s="253" t="s">
        <v>213</v>
      </c>
      <c r="X362" s="265" t="s">
        <v>213</v>
      </c>
      <c r="Y362" s="253" t="s">
        <v>213</v>
      </c>
      <c r="Z362" s="266" t="s">
        <v>213</v>
      </c>
    </row>
    <row r="363" spans="1:26" hidden="1">
      <c r="A363" s="30">
        <f t="shared" si="38"/>
        <v>357</v>
      </c>
      <c r="B363" s="31">
        <f t="shared" si="40"/>
        <v>25</v>
      </c>
      <c r="C363" s="31" t="str">
        <f t="shared" si="40"/>
        <v>Electricity Retrofit Incentive</v>
      </c>
      <c r="D363" s="31" t="str">
        <f t="shared" si="40"/>
        <v>Business, Industrial</v>
      </c>
      <c r="E363" s="31">
        <f t="shared" si="40"/>
        <v>2008</v>
      </c>
      <c r="F363" s="32" t="str">
        <f t="shared" si="40"/>
        <v>Final</v>
      </c>
      <c r="H363" s="30">
        <f t="shared" si="37"/>
        <v>193</v>
      </c>
      <c r="I363" s="32" t="s">
        <v>405</v>
      </c>
      <c r="K363" s="258" t="s">
        <v>212</v>
      </c>
      <c r="L363" s="259" t="s">
        <v>212</v>
      </c>
      <c r="M363" s="259" t="s">
        <v>212</v>
      </c>
      <c r="N363" s="260" t="s">
        <v>212</v>
      </c>
      <c r="O363" s="259" t="s">
        <v>212</v>
      </c>
      <c r="P363" s="259" t="s">
        <v>212</v>
      </c>
      <c r="Q363" s="194">
        <v>58</v>
      </c>
      <c r="R363" s="195">
        <v>15.319775687833991</v>
      </c>
      <c r="T363" s="258" t="s">
        <v>213</v>
      </c>
      <c r="U363" s="267" t="s">
        <v>213</v>
      </c>
      <c r="V363" s="259" t="s">
        <v>213</v>
      </c>
      <c r="W363" s="259" t="s">
        <v>213</v>
      </c>
      <c r="X363" s="268" t="s">
        <v>213</v>
      </c>
      <c r="Y363" s="269" t="s">
        <v>213</v>
      </c>
      <c r="Z363" s="270" t="s">
        <v>213</v>
      </c>
    </row>
    <row r="364" spans="1:26" hidden="1">
      <c r="A364" s="23">
        <f t="shared" si="38"/>
        <v>358</v>
      </c>
      <c r="B364" s="24">
        <f t="shared" ref="B364:F379" si="41">B363</f>
        <v>25</v>
      </c>
      <c r="C364" s="24" t="str">
        <f t="shared" si="41"/>
        <v>Electricity Retrofit Incentive</v>
      </c>
      <c r="D364" s="24" t="str">
        <f t="shared" si="41"/>
        <v>Business, Industrial</v>
      </c>
      <c r="E364" s="24">
        <f t="shared" si="41"/>
        <v>2008</v>
      </c>
      <c r="F364" s="25" t="str">
        <f t="shared" si="41"/>
        <v>Final</v>
      </c>
      <c r="H364" s="23">
        <f t="shared" si="37"/>
        <v>194</v>
      </c>
      <c r="I364" s="25" t="s">
        <v>406</v>
      </c>
      <c r="K364" s="252" t="s">
        <v>212</v>
      </c>
      <c r="L364" s="253" t="s">
        <v>212</v>
      </c>
      <c r="M364" s="253" t="s">
        <v>212</v>
      </c>
      <c r="N364" s="254" t="s">
        <v>212</v>
      </c>
      <c r="O364" s="253" t="s">
        <v>212</v>
      </c>
      <c r="P364" s="253" t="s">
        <v>212</v>
      </c>
      <c r="Q364" s="187">
        <v>58</v>
      </c>
      <c r="R364" s="188">
        <v>15.319775687833991</v>
      </c>
      <c r="T364" s="252" t="s">
        <v>213</v>
      </c>
      <c r="U364" s="265" t="s">
        <v>213</v>
      </c>
      <c r="V364" s="253" t="s">
        <v>213</v>
      </c>
      <c r="W364" s="253" t="s">
        <v>213</v>
      </c>
      <c r="X364" s="265" t="s">
        <v>213</v>
      </c>
      <c r="Y364" s="253" t="s">
        <v>213</v>
      </c>
      <c r="Z364" s="266" t="s">
        <v>213</v>
      </c>
    </row>
    <row r="365" spans="1:26" hidden="1">
      <c r="A365" s="30">
        <f t="shared" si="38"/>
        <v>359</v>
      </c>
      <c r="B365" s="31">
        <f t="shared" si="41"/>
        <v>25</v>
      </c>
      <c r="C365" s="31" t="str">
        <f t="shared" si="41"/>
        <v>Electricity Retrofit Incentive</v>
      </c>
      <c r="D365" s="31" t="str">
        <f t="shared" si="41"/>
        <v>Business, Industrial</v>
      </c>
      <c r="E365" s="31">
        <f t="shared" si="41"/>
        <v>2008</v>
      </c>
      <c r="F365" s="32" t="str">
        <f t="shared" si="41"/>
        <v>Final</v>
      </c>
      <c r="H365" s="30">
        <f t="shared" si="37"/>
        <v>195</v>
      </c>
      <c r="I365" s="32" t="s">
        <v>407</v>
      </c>
      <c r="K365" s="258" t="s">
        <v>212</v>
      </c>
      <c r="L365" s="259" t="s">
        <v>212</v>
      </c>
      <c r="M365" s="259" t="s">
        <v>212</v>
      </c>
      <c r="N365" s="260" t="s">
        <v>212</v>
      </c>
      <c r="O365" s="259" t="s">
        <v>212</v>
      </c>
      <c r="P365" s="259" t="s">
        <v>212</v>
      </c>
      <c r="Q365" s="194">
        <v>58</v>
      </c>
      <c r="R365" s="195">
        <v>15.319775687833991</v>
      </c>
      <c r="T365" s="258" t="s">
        <v>213</v>
      </c>
      <c r="U365" s="267" t="s">
        <v>213</v>
      </c>
      <c r="V365" s="259" t="s">
        <v>213</v>
      </c>
      <c r="W365" s="259" t="s">
        <v>213</v>
      </c>
      <c r="X365" s="268" t="s">
        <v>213</v>
      </c>
      <c r="Y365" s="269" t="s">
        <v>213</v>
      </c>
      <c r="Z365" s="270" t="s">
        <v>213</v>
      </c>
    </row>
    <row r="366" spans="1:26" hidden="1">
      <c r="A366" s="23">
        <f t="shared" si="38"/>
        <v>360</v>
      </c>
      <c r="B366" s="24">
        <f t="shared" si="41"/>
        <v>25</v>
      </c>
      <c r="C366" s="24" t="str">
        <f t="shared" si="41"/>
        <v>Electricity Retrofit Incentive</v>
      </c>
      <c r="D366" s="24" t="str">
        <f t="shared" si="41"/>
        <v>Business, Industrial</v>
      </c>
      <c r="E366" s="24">
        <f t="shared" si="41"/>
        <v>2008</v>
      </c>
      <c r="F366" s="25" t="str">
        <f t="shared" si="41"/>
        <v>Final</v>
      </c>
      <c r="H366" s="23">
        <f t="shared" si="37"/>
        <v>196</v>
      </c>
      <c r="I366" s="25" t="s">
        <v>408</v>
      </c>
      <c r="K366" s="252" t="s">
        <v>212</v>
      </c>
      <c r="L366" s="253" t="s">
        <v>212</v>
      </c>
      <c r="M366" s="253" t="s">
        <v>212</v>
      </c>
      <c r="N366" s="254" t="s">
        <v>212</v>
      </c>
      <c r="O366" s="253" t="s">
        <v>212</v>
      </c>
      <c r="P366" s="253" t="s">
        <v>212</v>
      </c>
      <c r="Q366" s="187">
        <v>58</v>
      </c>
      <c r="R366" s="188">
        <v>15.319775687833991</v>
      </c>
      <c r="T366" s="252" t="s">
        <v>213</v>
      </c>
      <c r="U366" s="265" t="s">
        <v>213</v>
      </c>
      <c r="V366" s="253" t="s">
        <v>213</v>
      </c>
      <c r="W366" s="253" t="s">
        <v>213</v>
      </c>
      <c r="X366" s="265" t="s">
        <v>213</v>
      </c>
      <c r="Y366" s="253" t="s">
        <v>213</v>
      </c>
      <c r="Z366" s="266" t="s">
        <v>213</v>
      </c>
    </row>
    <row r="367" spans="1:26" hidden="1">
      <c r="A367" s="30">
        <f t="shared" si="38"/>
        <v>361</v>
      </c>
      <c r="B367" s="31">
        <f t="shared" si="41"/>
        <v>25</v>
      </c>
      <c r="C367" s="31" t="str">
        <f t="shared" si="41"/>
        <v>Electricity Retrofit Incentive</v>
      </c>
      <c r="D367" s="31" t="str">
        <f t="shared" si="41"/>
        <v>Business, Industrial</v>
      </c>
      <c r="E367" s="31">
        <f t="shared" si="41"/>
        <v>2008</v>
      </c>
      <c r="F367" s="32" t="str">
        <f t="shared" si="41"/>
        <v>Final</v>
      </c>
      <c r="H367" s="30">
        <f t="shared" si="37"/>
        <v>197</v>
      </c>
      <c r="I367" s="32" t="s">
        <v>409</v>
      </c>
      <c r="K367" s="258" t="s">
        <v>212</v>
      </c>
      <c r="L367" s="259" t="s">
        <v>212</v>
      </c>
      <c r="M367" s="259" t="s">
        <v>212</v>
      </c>
      <c r="N367" s="260" t="s">
        <v>212</v>
      </c>
      <c r="O367" s="259" t="s">
        <v>212</v>
      </c>
      <c r="P367" s="259" t="s">
        <v>212</v>
      </c>
      <c r="Q367" s="194">
        <v>58</v>
      </c>
      <c r="R367" s="195">
        <v>15.319775687833991</v>
      </c>
      <c r="T367" s="258" t="s">
        <v>213</v>
      </c>
      <c r="U367" s="267" t="s">
        <v>213</v>
      </c>
      <c r="V367" s="259" t="s">
        <v>213</v>
      </c>
      <c r="W367" s="259" t="s">
        <v>213</v>
      </c>
      <c r="X367" s="268" t="s">
        <v>213</v>
      </c>
      <c r="Y367" s="269" t="s">
        <v>213</v>
      </c>
      <c r="Z367" s="270" t="s">
        <v>213</v>
      </c>
    </row>
    <row r="368" spans="1:26" hidden="1">
      <c r="A368" s="23">
        <f t="shared" si="38"/>
        <v>362</v>
      </c>
      <c r="B368" s="24">
        <f t="shared" si="41"/>
        <v>25</v>
      </c>
      <c r="C368" s="24" t="str">
        <f t="shared" si="41"/>
        <v>Electricity Retrofit Incentive</v>
      </c>
      <c r="D368" s="24" t="str">
        <f t="shared" si="41"/>
        <v>Business, Industrial</v>
      </c>
      <c r="E368" s="24">
        <f t="shared" si="41"/>
        <v>2008</v>
      </c>
      <c r="F368" s="25" t="str">
        <f t="shared" si="41"/>
        <v>Final</v>
      </c>
      <c r="H368" s="23">
        <f t="shared" si="37"/>
        <v>198</v>
      </c>
      <c r="I368" s="25" t="s">
        <v>410</v>
      </c>
      <c r="K368" s="252" t="s">
        <v>212</v>
      </c>
      <c r="L368" s="253" t="s">
        <v>212</v>
      </c>
      <c r="M368" s="253" t="s">
        <v>212</v>
      </c>
      <c r="N368" s="254" t="s">
        <v>212</v>
      </c>
      <c r="O368" s="253" t="s">
        <v>212</v>
      </c>
      <c r="P368" s="253" t="s">
        <v>212</v>
      </c>
      <c r="Q368" s="187">
        <v>58</v>
      </c>
      <c r="R368" s="188">
        <v>15.319775687833991</v>
      </c>
      <c r="T368" s="252" t="s">
        <v>213</v>
      </c>
      <c r="U368" s="265" t="s">
        <v>213</v>
      </c>
      <c r="V368" s="253" t="s">
        <v>213</v>
      </c>
      <c r="W368" s="253" t="s">
        <v>213</v>
      </c>
      <c r="X368" s="265" t="s">
        <v>213</v>
      </c>
      <c r="Y368" s="253" t="s">
        <v>213</v>
      </c>
      <c r="Z368" s="266" t="s">
        <v>213</v>
      </c>
    </row>
    <row r="369" spans="1:26" hidden="1">
      <c r="A369" s="30">
        <f t="shared" si="38"/>
        <v>363</v>
      </c>
      <c r="B369" s="31">
        <f t="shared" si="41"/>
        <v>25</v>
      </c>
      <c r="C369" s="31" t="str">
        <f t="shared" si="41"/>
        <v>Electricity Retrofit Incentive</v>
      </c>
      <c r="D369" s="31" t="str">
        <f t="shared" si="41"/>
        <v>Business, Industrial</v>
      </c>
      <c r="E369" s="31">
        <f t="shared" si="41"/>
        <v>2008</v>
      </c>
      <c r="F369" s="32" t="str">
        <f t="shared" si="41"/>
        <v>Final</v>
      </c>
      <c r="H369" s="30">
        <f t="shared" si="37"/>
        <v>199</v>
      </c>
      <c r="I369" s="32" t="s">
        <v>411</v>
      </c>
      <c r="K369" s="258" t="s">
        <v>212</v>
      </c>
      <c r="L369" s="259" t="s">
        <v>212</v>
      </c>
      <c r="M369" s="259" t="s">
        <v>212</v>
      </c>
      <c r="N369" s="260" t="s">
        <v>212</v>
      </c>
      <c r="O369" s="259" t="s">
        <v>212</v>
      </c>
      <c r="P369" s="259" t="s">
        <v>212</v>
      </c>
      <c r="Q369" s="194">
        <v>58</v>
      </c>
      <c r="R369" s="195">
        <v>15.319775687833991</v>
      </c>
      <c r="T369" s="258" t="s">
        <v>213</v>
      </c>
      <c r="U369" s="267" t="s">
        <v>213</v>
      </c>
      <c r="V369" s="259" t="s">
        <v>213</v>
      </c>
      <c r="W369" s="259" t="s">
        <v>213</v>
      </c>
      <c r="X369" s="268" t="s">
        <v>213</v>
      </c>
      <c r="Y369" s="269" t="s">
        <v>213</v>
      </c>
      <c r="Z369" s="270" t="s">
        <v>213</v>
      </c>
    </row>
    <row r="370" spans="1:26" hidden="1">
      <c r="A370" s="23">
        <f t="shared" si="38"/>
        <v>364</v>
      </c>
      <c r="B370" s="24">
        <f t="shared" si="41"/>
        <v>25</v>
      </c>
      <c r="C370" s="24" t="str">
        <f t="shared" si="41"/>
        <v>Electricity Retrofit Incentive</v>
      </c>
      <c r="D370" s="24" t="str">
        <f t="shared" si="41"/>
        <v>Business, Industrial</v>
      </c>
      <c r="E370" s="24">
        <f t="shared" si="41"/>
        <v>2008</v>
      </c>
      <c r="F370" s="25" t="str">
        <f t="shared" si="41"/>
        <v>Final</v>
      </c>
      <c r="H370" s="23">
        <f t="shared" si="37"/>
        <v>200</v>
      </c>
      <c r="I370" s="25" t="s">
        <v>412</v>
      </c>
      <c r="K370" s="252" t="s">
        <v>212</v>
      </c>
      <c r="L370" s="253" t="s">
        <v>212</v>
      </c>
      <c r="M370" s="253" t="s">
        <v>212</v>
      </c>
      <c r="N370" s="254" t="s">
        <v>212</v>
      </c>
      <c r="O370" s="253" t="s">
        <v>212</v>
      </c>
      <c r="P370" s="253" t="s">
        <v>212</v>
      </c>
      <c r="Q370" s="187">
        <v>58</v>
      </c>
      <c r="R370" s="188">
        <v>15.319775687833991</v>
      </c>
      <c r="T370" s="252" t="s">
        <v>213</v>
      </c>
      <c r="U370" s="265" t="s">
        <v>213</v>
      </c>
      <c r="V370" s="253" t="s">
        <v>213</v>
      </c>
      <c r="W370" s="253" t="s">
        <v>213</v>
      </c>
      <c r="X370" s="265" t="s">
        <v>213</v>
      </c>
      <c r="Y370" s="253" t="s">
        <v>213</v>
      </c>
      <c r="Z370" s="266" t="s">
        <v>213</v>
      </c>
    </row>
    <row r="371" spans="1:26" hidden="1">
      <c r="A371" s="30">
        <f t="shared" si="38"/>
        <v>365</v>
      </c>
      <c r="B371" s="31">
        <f t="shared" si="41"/>
        <v>25</v>
      </c>
      <c r="C371" s="31" t="str">
        <f t="shared" si="41"/>
        <v>Electricity Retrofit Incentive</v>
      </c>
      <c r="D371" s="31" t="str">
        <f t="shared" si="41"/>
        <v>Business, Industrial</v>
      </c>
      <c r="E371" s="31">
        <f t="shared" si="41"/>
        <v>2008</v>
      </c>
      <c r="F371" s="32" t="str">
        <f t="shared" si="41"/>
        <v>Final</v>
      </c>
      <c r="H371" s="30">
        <f t="shared" si="37"/>
        <v>201</v>
      </c>
      <c r="I371" s="32" t="s">
        <v>413</v>
      </c>
      <c r="K371" s="258" t="s">
        <v>212</v>
      </c>
      <c r="L371" s="259" t="s">
        <v>212</v>
      </c>
      <c r="M371" s="259" t="s">
        <v>212</v>
      </c>
      <c r="N371" s="260" t="s">
        <v>212</v>
      </c>
      <c r="O371" s="259" t="s">
        <v>212</v>
      </c>
      <c r="P371" s="259" t="s">
        <v>212</v>
      </c>
      <c r="Q371" s="194">
        <v>58</v>
      </c>
      <c r="R371" s="195">
        <v>15.319775687833991</v>
      </c>
      <c r="T371" s="258" t="s">
        <v>213</v>
      </c>
      <c r="U371" s="267" t="s">
        <v>213</v>
      </c>
      <c r="V371" s="259" t="s">
        <v>213</v>
      </c>
      <c r="W371" s="259" t="s">
        <v>213</v>
      </c>
      <c r="X371" s="268" t="s">
        <v>213</v>
      </c>
      <c r="Y371" s="269" t="s">
        <v>213</v>
      </c>
      <c r="Z371" s="270" t="s">
        <v>213</v>
      </c>
    </row>
    <row r="372" spans="1:26" hidden="1">
      <c r="A372" s="23">
        <f t="shared" si="38"/>
        <v>366</v>
      </c>
      <c r="B372" s="24">
        <f t="shared" si="41"/>
        <v>25</v>
      </c>
      <c r="C372" s="24" t="str">
        <f t="shared" si="41"/>
        <v>Electricity Retrofit Incentive</v>
      </c>
      <c r="D372" s="24" t="str">
        <f t="shared" si="41"/>
        <v>Business, Industrial</v>
      </c>
      <c r="E372" s="24">
        <f t="shared" si="41"/>
        <v>2008</v>
      </c>
      <c r="F372" s="25" t="str">
        <f t="shared" si="41"/>
        <v>Final</v>
      </c>
      <c r="H372" s="23">
        <f t="shared" si="37"/>
        <v>202</v>
      </c>
      <c r="I372" s="25" t="s">
        <v>414</v>
      </c>
      <c r="K372" s="252" t="s">
        <v>212</v>
      </c>
      <c r="L372" s="253" t="s">
        <v>212</v>
      </c>
      <c r="M372" s="253" t="s">
        <v>212</v>
      </c>
      <c r="N372" s="254" t="s">
        <v>212</v>
      </c>
      <c r="O372" s="253" t="s">
        <v>212</v>
      </c>
      <c r="P372" s="253" t="s">
        <v>212</v>
      </c>
      <c r="Q372" s="187">
        <v>58</v>
      </c>
      <c r="R372" s="188">
        <v>15.319775687833991</v>
      </c>
      <c r="T372" s="252" t="s">
        <v>213</v>
      </c>
      <c r="U372" s="265" t="s">
        <v>213</v>
      </c>
      <c r="V372" s="253" t="s">
        <v>213</v>
      </c>
      <c r="W372" s="253" t="s">
        <v>213</v>
      </c>
      <c r="X372" s="265" t="s">
        <v>213</v>
      </c>
      <c r="Y372" s="253" t="s">
        <v>213</v>
      </c>
      <c r="Z372" s="266" t="s">
        <v>213</v>
      </c>
    </row>
    <row r="373" spans="1:26" hidden="1">
      <c r="A373" s="30">
        <f t="shared" si="38"/>
        <v>367</v>
      </c>
      <c r="B373" s="31">
        <f t="shared" si="41"/>
        <v>25</v>
      </c>
      <c r="C373" s="31" t="str">
        <f t="shared" si="41"/>
        <v>Electricity Retrofit Incentive</v>
      </c>
      <c r="D373" s="31" t="str">
        <f t="shared" si="41"/>
        <v>Business, Industrial</v>
      </c>
      <c r="E373" s="31">
        <f t="shared" si="41"/>
        <v>2008</v>
      </c>
      <c r="F373" s="32" t="str">
        <f t="shared" si="41"/>
        <v>Final</v>
      </c>
      <c r="H373" s="30">
        <f t="shared" si="37"/>
        <v>203</v>
      </c>
      <c r="I373" s="32" t="s">
        <v>415</v>
      </c>
      <c r="K373" s="258" t="s">
        <v>212</v>
      </c>
      <c r="L373" s="259" t="s">
        <v>212</v>
      </c>
      <c r="M373" s="259" t="s">
        <v>212</v>
      </c>
      <c r="N373" s="260" t="s">
        <v>212</v>
      </c>
      <c r="O373" s="259" t="s">
        <v>212</v>
      </c>
      <c r="P373" s="259" t="s">
        <v>212</v>
      </c>
      <c r="Q373" s="194">
        <v>58</v>
      </c>
      <c r="R373" s="195">
        <v>15.319775687833991</v>
      </c>
      <c r="T373" s="258" t="s">
        <v>213</v>
      </c>
      <c r="U373" s="267" t="s">
        <v>213</v>
      </c>
      <c r="V373" s="259" t="s">
        <v>213</v>
      </c>
      <c r="W373" s="259" t="s">
        <v>213</v>
      </c>
      <c r="X373" s="268" t="s">
        <v>213</v>
      </c>
      <c r="Y373" s="269" t="s">
        <v>213</v>
      </c>
      <c r="Z373" s="270" t="s">
        <v>213</v>
      </c>
    </row>
    <row r="374" spans="1:26" hidden="1">
      <c r="A374" s="23">
        <f t="shared" si="38"/>
        <v>368</v>
      </c>
      <c r="B374" s="24">
        <f t="shared" si="41"/>
        <v>25</v>
      </c>
      <c r="C374" s="24" t="str">
        <f t="shared" si="41"/>
        <v>Electricity Retrofit Incentive</v>
      </c>
      <c r="D374" s="24" t="str">
        <f t="shared" si="41"/>
        <v>Business, Industrial</v>
      </c>
      <c r="E374" s="24">
        <f t="shared" si="41"/>
        <v>2008</v>
      </c>
      <c r="F374" s="25" t="str">
        <f t="shared" si="41"/>
        <v>Final</v>
      </c>
      <c r="H374" s="23">
        <f t="shared" si="37"/>
        <v>204</v>
      </c>
      <c r="I374" s="25" t="s">
        <v>416</v>
      </c>
      <c r="K374" s="252" t="s">
        <v>212</v>
      </c>
      <c r="L374" s="253" t="s">
        <v>212</v>
      </c>
      <c r="M374" s="253" t="s">
        <v>212</v>
      </c>
      <c r="N374" s="254" t="s">
        <v>212</v>
      </c>
      <c r="O374" s="253" t="s">
        <v>212</v>
      </c>
      <c r="P374" s="253" t="s">
        <v>212</v>
      </c>
      <c r="Q374" s="187">
        <v>58</v>
      </c>
      <c r="R374" s="188">
        <v>15.319775687833991</v>
      </c>
      <c r="T374" s="252" t="s">
        <v>213</v>
      </c>
      <c r="U374" s="265" t="s">
        <v>213</v>
      </c>
      <c r="V374" s="253" t="s">
        <v>213</v>
      </c>
      <c r="W374" s="253" t="s">
        <v>213</v>
      </c>
      <c r="X374" s="265" t="s">
        <v>213</v>
      </c>
      <c r="Y374" s="253" t="s">
        <v>213</v>
      </c>
      <c r="Z374" s="266" t="s">
        <v>213</v>
      </c>
    </row>
    <row r="375" spans="1:26" hidden="1">
      <c r="A375" s="30">
        <f t="shared" si="38"/>
        <v>369</v>
      </c>
      <c r="B375" s="31">
        <f t="shared" si="41"/>
        <v>25</v>
      </c>
      <c r="C375" s="31" t="str">
        <f t="shared" si="41"/>
        <v>Electricity Retrofit Incentive</v>
      </c>
      <c r="D375" s="31" t="str">
        <f t="shared" si="41"/>
        <v>Business, Industrial</v>
      </c>
      <c r="E375" s="31">
        <f t="shared" si="41"/>
        <v>2008</v>
      </c>
      <c r="F375" s="32" t="str">
        <f t="shared" si="41"/>
        <v>Final</v>
      </c>
      <c r="H375" s="30">
        <f t="shared" si="37"/>
        <v>205</v>
      </c>
      <c r="I375" s="32" t="s">
        <v>417</v>
      </c>
      <c r="K375" s="258" t="s">
        <v>212</v>
      </c>
      <c r="L375" s="259" t="s">
        <v>212</v>
      </c>
      <c r="M375" s="259" t="s">
        <v>212</v>
      </c>
      <c r="N375" s="260" t="s">
        <v>212</v>
      </c>
      <c r="O375" s="259" t="s">
        <v>212</v>
      </c>
      <c r="P375" s="259" t="s">
        <v>212</v>
      </c>
      <c r="Q375" s="194">
        <v>58</v>
      </c>
      <c r="R375" s="195">
        <v>15.319775687833991</v>
      </c>
      <c r="T375" s="258" t="s">
        <v>213</v>
      </c>
      <c r="U375" s="267" t="s">
        <v>213</v>
      </c>
      <c r="V375" s="259" t="s">
        <v>213</v>
      </c>
      <c r="W375" s="259" t="s">
        <v>213</v>
      </c>
      <c r="X375" s="268" t="s">
        <v>213</v>
      </c>
      <c r="Y375" s="269" t="s">
        <v>213</v>
      </c>
      <c r="Z375" s="270" t="s">
        <v>213</v>
      </c>
    </row>
    <row r="376" spans="1:26" hidden="1">
      <c r="A376" s="23">
        <f t="shared" si="38"/>
        <v>370</v>
      </c>
      <c r="B376" s="24">
        <f t="shared" si="41"/>
        <v>25</v>
      </c>
      <c r="C376" s="24" t="str">
        <f t="shared" si="41"/>
        <v>Electricity Retrofit Incentive</v>
      </c>
      <c r="D376" s="24" t="str">
        <f t="shared" si="41"/>
        <v>Business, Industrial</v>
      </c>
      <c r="E376" s="24">
        <f t="shared" si="41"/>
        <v>2008</v>
      </c>
      <c r="F376" s="25" t="str">
        <f t="shared" si="41"/>
        <v>Final</v>
      </c>
      <c r="H376" s="23">
        <f t="shared" si="37"/>
        <v>206</v>
      </c>
      <c r="I376" s="25" t="s">
        <v>418</v>
      </c>
      <c r="K376" s="252" t="s">
        <v>212</v>
      </c>
      <c r="L376" s="253" t="s">
        <v>212</v>
      </c>
      <c r="M376" s="253" t="s">
        <v>212</v>
      </c>
      <c r="N376" s="254" t="s">
        <v>212</v>
      </c>
      <c r="O376" s="253" t="s">
        <v>212</v>
      </c>
      <c r="P376" s="253" t="s">
        <v>212</v>
      </c>
      <c r="Q376" s="187">
        <v>58</v>
      </c>
      <c r="R376" s="188">
        <v>15.319775687833991</v>
      </c>
      <c r="T376" s="252" t="s">
        <v>213</v>
      </c>
      <c r="U376" s="265" t="s">
        <v>213</v>
      </c>
      <c r="V376" s="253" t="s">
        <v>213</v>
      </c>
      <c r="W376" s="253" t="s">
        <v>213</v>
      </c>
      <c r="X376" s="265" t="s">
        <v>213</v>
      </c>
      <c r="Y376" s="253" t="s">
        <v>213</v>
      </c>
      <c r="Z376" s="266" t="s">
        <v>213</v>
      </c>
    </row>
    <row r="377" spans="1:26" hidden="1">
      <c r="A377" s="30">
        <f t="shared" si="38"/>
        <v>371</v>
      </c>
      <c r="B377" s="31">
        <f t="shared" si="41"/>
        <v>25</v>
      </c>
      <c r="C377" s="31" t="str">
        <f t="shared" si="41"/>
        <v>Electricity Retrofit Incentive</v>
      </c>
      <c r="D377" s="31" t="str">
        <f t="shared" si="41"/>
        <v>Business, Industrial</v>
      </c>
      <c r="E377" s="31">
        <f t="shared" si="41"/>
        <v>2008</v>
      </c>
      <c r="F377" s="32" t="str">
        <f t="shared" si="41"/>
        <v>Final</v>
      </c>
      <c r="H377" s="30">
        <f t="shared" si="37"/>
        <v>207</v>
      </c>
      <c r="I377" s="32" t="s">
        <v>419</v>
      </c>
      <c r="K377" s="258" t="s">
        <v>212</v>
      </c>
      <c r="L377" s="259" t="s">
        <v>212</v>
      </c>
      <c r="M377" s="259" t="s">
        <v>212</v>
      </c>
      <c r="N377" s="260" t="s">
        <v>212</v>
      </c>
      <c r="O377" s="259" t="s">
        <v>212</v>
      </c>
      <c r="P377" s="259" t="s">
        <v>212</v>
      </c>
      <c r="Q377" s="194">
        <v>58</v>
      </c>
      <c r="R377" s="195">
        <v>15.319775687833991</v>
      </c>
      <c r="T377" s="258" t="s">
        <v>213</v>
      </c>
      <c r="U377" s="267" t="s">
        <v>213</v>
      </c>
      <c r="V377" s="259" t="s">
        <v>213</v>
      </c>
      <c r="W377" s="259" t="s">
        <v>213</v>
      </c>
      <c r="X377" s="268" t="s">
        <v>213</v>
      </c>
      <c r="Y377" s="269" t="s">
        <v>213</v>
      </c>
      <c r="Z377" s="270" t="s">
        <v>213</v>
      </c>
    </row>
    <row r="378" spans="1:26" hidden="1">
      <c r="A378" s="23">
        <f t="shared" si="38"/>
        <v>372</v>
      </c>
      <c r="B378" s="24">
        <f t="shared" si="41"/>
        <v>25</v>
      </c>
      <c r="C378" s="24" t="str">
        <f t="shared" si="41"/>
        <v>Electricity Retrofit Incentive</v>
      </c>
      <c r="D378" s="24" t="str">
        <f t="shared" si="41"/>
        <v>Business, Industrial</v>
      </c>
      <c r="E378" s="24">
        <f t="shared" si="41"/>
        <v>2008</v>
      </c>
      <c r="F378" s="25" t="str">
        <f t="shared" si="41"/>
        <v>Final</v>
      </c>
      <c r="H378" s="23">
        <f t="shared" si="37"/>
        <v>208</v>
      </c>
      <c r="I378" s="25" t="s">
        <v>420</v>
      </c>
      <c r="K378" s="252" t="s">
        <v>212</v>
      </c>
      <c r="L378" s="253" t="s">
        <v>212</v>
      </c>
      <c r="M378" s="253" t="s">
        <v>212</v>
      </c>
      <c r="N378" s="254" t="s">
        <v>212</v>
      </c>
      <c r="O378" s="253" t="s">
        <v>212</v>
      </c>
      <c r="P378" s="253" t="s">
        <v>212</v>
      </c>
      <c r="Q378" s="187">
        <v>58</v>
      </c>
      <c r="R378" s="188">
        <v>15.319775687833991</v>
      </c>
      <c r="T378" s="252" t="s">
        <v>213</v>
      </c>
      <c r="U378" s="265" t="s">
        <v>213</v>
      </c>
      <c r="V378" s="253" t="s">
        <v>213</v>
      </c>
      <c r="W378" s="253" t="s">
        <v>213</v>
      </c>
      <c r="X378" s="265" t="s">
        <v>213</v>
      </c>
      <c r="Y378" s="253" t="s">
        <v>213</v>
      </c>
      <c r="Z378" s="266" t="s">
        <v>213</v>
      </c>
    </row>
    <row r="379" spans="1:26" hidden="1">
      <c r="A379" s="30">
        <f t="shared" si="38"/>
        <v>373</v>
      </c>
      <c r="B379" s="31">
        <f t="shared" si="41"/>
        <v>25</v>
      </c>
      <c r="C379" s="31" t="str">
        <f t="shared" si="41"/>
        <v>Electricity Retrofit Incentive</v>
      </c>
      <c r="D379" s="31" t="str">
        <f t="shared" si="41"/>
        <v>Business, Industrial</v>
      </c>
      <c r="E379" s="31">
        <f t="shared" si="41"/>
        <v>2008</v>
      </c>
      <c r="F379" s="32" t="str">
        <f t="shared" si="41"/>
        <v>Final</v>
      </c>
      <c r="H379" s="30">
        <f t="shared" si="37"/>
        <v>209</v>
      </c>
      <c r="I379" s="32" t="s">
        <v>421</v>
      </c>
      <c r="K379" s="258" t="s">
        <v>212</v>
      </c>
      <c r="L379" s="259" t="s">
        <v>212</v>
      </c>
      <c r="M379" s="259" t="s">
        <v>212</v>
      </c>
      <c r="N379" s="260" t="s">
        <v>212</v>
      </c>
      <c r="O379" s="259" t="s">
        <v>212</v>
      </c>
      <c r="P379" s="259" t="s">
        <v>212</v>
      </c>
      <c r="Q379" s="194">
        <v>58</v>
      </c>
      <c r="R379" s="195">
        <v>15.319775687833991</v>
      </c>
      <c r="T379" s="258" t="s">
        <v>213</v>
      </c>
      <c r="U379" s="267" t="s">
        <v>213</v>
      </c>
      <c r="V379" s="259" t="s">
        <v>213</v>
      </c>
      <c r="W379" s="259" t="s">
        <v>213</v>
      </c>
      <c r="X379" s="268" t="s">
        <v>213</v>
      </c>
      <c r="Y379" s="269" t="s">
        <v>213</v>
      </c>
      <c r="Z379" s="270" t="s">
        <v>213</v>
      </c>
    </row>
    <row r="380" spans="1:26" hidden="1">
      <c r="A380" s="23">
        <f t="shared" si="38"/>
        <v>374</v>
      </c>
      <c r="B380" s="24">
        <f t="shared" ref="B380:F395" si="42">B379</f>
        <v>25</v>
      </c>
      <c r="C380" s="24" t="str">
        <f t="shared" si="42"/>
        <v>Electricity Retrofit Incentive</v>
      </c>
      <c r="D380" s="24" t="str">
        <f t="shared" si="42"/>
        <v>Business, Industrial</v>
      </c>
      <c r="E380" s="24">
        <f t="shared" si="42"/>
        <v>2008</v>
      </c>
      <c r="F380" s="25" t="str">
        <f t="shared" si="42"/>
        <v>Final</v>
      </c>
      <c r="H380" s="23">
        <f t="shared" si="37"/>
        <v>210</v>
      </c>
      <c r="I380" s="25" t="s">
        <v>422</v>
      </c>
      <c r="K380" s="252" t="s">
        <v>212</v>
      </c>
      <c r="L380" s="253" t="s">
        <v>212</v>
      </c>
      <c r="M380" s="253" t="s">
        <v>212</v>
      </c>
      <c r="N380" s="254" t="s">
        <v>212</v>
      </c>
      <c r="O380" s="253" t="s">
        <v>212</v>
      </c>
      <c r="P380" s="253" t="s">
        <v>212</v>
      </c>
      <c r="Q380" s="187">
        <v>58</v>
      </c>
      <c r="R380" s="188">
        <v>15.319775687833991</v>
      </c>
      <c r="T380" s="252" t="s">
        <v>213</v>
      </c>
      <c r="U380" s="265" t="s">
        <v>213</v>
      </c>
      <c r="V380" s="253" t="s">
        <v>213</v>
      </c>
      <c r="W380" s="253" t="s">
        <v>213</v>
      </c>
      <c r="X380" s="265" t="s">
        <v>213</v>
      </c>
      <c r="Y380" s="253" t="s">
        <v>213</v>
      </c>
      <c r="Z380" s="266" t="s">
        <v>213</v>
      </c>
    </row>
    <row r="381" spans="1:26" hidden="1">
      <c r="A381" s="30">
        <f t="shared" si="38"/>
        <v>375</v>
      </c>
      <c r="B381" s="31">
        <f t="shared" si="42"/>
        <v>25</v>
      </c>
      <c r="C381" s="31" t="str">
        <f t="shared" si="42"/>
        <v>Electricity Retrofit Incentive</v>
      </c>
      <c r="D381" s="31" t="str">
        <f t="shared" si="42"/>
        <v>Business, Industrial</v>
      </c>
      <c r="E381" s="31">
        <f t="shared" si="42"/>
        <v>2008</v>
      </c>
      <c r="F381" s="32" t="str">
        <f t="shared" si="42"/>
        <v>Final</v>
      </c>
      <c r="H381" s="30">
        <f t="shared" si="37"/>
        <v>211</v>
      </c>
      <c r="I381" s="32" t="s">
        <v>423</v>
      </c>
      <c r="K381" s="258" t="s">
        <v>212</v>
      </c>
      <c r="L381" s="259" t="s">
        <v>212</v>
      </c>
      <c r="M381" s="259" t="s">
        <v>212</v>
      </c>
      <c r="N381" s="260" t="s">
        <v>212</v>
      </c>
      <c r="O381" s="259" t="s">
        <v>212</v>
      </c>
      <c r="P381" s="259" t="s">
        <v>212</v>
      </c>
      <c r="Q381" s="194">
        <v>58</v>
      </c>
      <c r="R381" s="195">
        <v>15.319775687833991</v>
      </c>
      <c r="T381" s="258" t="s">
        <v>213</v>
      </c>
      <c r="U381" s="267" t="s">
        <v>213</v>
      </c>
      <c r="V381" s="259" t="s">
        <v>213</v>
      </c>
      <c r="W381" s="259" t="s">
        <v>213</v>
      </c>
      <c r="X381" s="268" t="s">
        <v>213</v>
      </c>
      <c r="Y381" s="269" t="s">
        <v>213</v>
      </c>
      <c r="Z381" s="270" t="s">
        <v>213</v>
      </c>
    </row>
    <row r="382" spans="1:26" hidden="1">
      <c r="A382" s="23">
        <f t="shared" si="38"/>
        <v>376</v>
      </c>
      <c r="B382" s="24">
        <f t="shared" si="42"/>
        <v>25</v>
      </c>
      <c r="C382" s="24" t="str">
        <f t="shared" si="42"/>
        <v>Electricity Retrofit Incentive</v>
      </c>
      <c r="D382" s="24" t="str">
        <f t="shared" si="42"/>
        <v>Business, Industrial</v>
      </c>
      <c r="E382" s="24">
        <f t="shared" si="42"/>
        <v>2008</v>
      </c>
      <c r="F382" s="25" t="str">
        <f t="shared" si="42"/>
        <v>Final</v>
      </c>
      <c r="H382" s="23">
        <f t="shared" si="37"/>
        <v>212</v>
      </c>
      <c r="I382" s="25" t="s">
        <v>424</v>
      </c>
      <c r="K382" s="252" t="s">
        <v>212</v>
      </c>
      <c r="L382" s="253" t="s">
        <v>212</v>
      </c>
      <c r="M382" s="253" t="s">
        <v>212</v>
      </c>
      <c r="N382" s="254" t="s">
        <v>212</v>
      </c>
      <c r="O382" s="253" t="s">
        <v>212</v>
      </c>
      <c r="P382" s="253" t="s">
        <v>212</v>
      </c>
      <c r="Q382" s="187">
        <v>58</v>
      </c>
      <c r="R382" s="188">
        <v>15.319775687833991</v>
      </c>
      <c r="T382" s="252" t="s">
        <v>213</v>
      </c>
      <c r="U382" s="265" t="s">
        <v>213</v>
      </c>
      <c r="V382" s="253" t="s">
        <v>213</v>
      </c>
      <c r="W382" s="253" t="s">
        <v>213</v>
      </c>
      <c r="X382" s="265" t="s">
        <v>213</v>
      </c>
      <c r="Y382" s="253" t="s">
        <v>213</v>
      </c>
      <c r="Z382" s="266" t="s">
        <v>213</v>
      </c>
    </row>
    <row r="383" spans="1:26" hidden="1">
      <c r="A383" s="30">
        <f t="shared" si="38"/>
        <v>377</v>
      </c>
      <c r="B383" s="31">
        <f t="shared" si="42"/>
        <v>25</v>
      </c>
      <c r="C383" s="31" t="str">
        <f t="shared" si="42"/>
        <v>Electricity Retrofit Incentive</v>
      </c>
      <c r="D383" s="31" t="str">
        <f t="shared" si="42"/>
        <v>Business, Industrial</v>
      </c>
      <c r="E383" s="31">
        <f t="shared" si="42"/>
        <v>2008</v>
      </c>
      <c r="F383" s="32" t="str">
        <f t="shared" si="42"/>
        <v>Final</v>
      </c>
      <c r="H383" s="30">
        <f t="shared" si="37"/>
        <v>213</v>
      </c>
      <c r="I383" s="32" t="s">
        <v>425</v>
      </c>
      <c r="K383" s="258" t="s">
        <v>212</v>
      </c>
      <c r="L383" s="259" t="s">
        <v>212</v>
      </c>
      <c r="M383" s="259" t="s">
        <v>212</v>
      </c>
      <c r="N383" s="260" t="s">
        <v>212</v>
      </c>
      <c r="O383" s="259" t="s">
        <v>212</v>
      </c>
      <c r="P383" s="259" t="s">
        <v>212</v>
      </c>
      <c r="Q383" s="194">
        <v>58</v>
      </c>
      <c r="R383" s="195">
        <v>15.319775687833991</v>
      </c>
      <c r="T383" s="258" t="s">
        <v>213</v>
      </c>
      <c r="U383" s="267" t="s">
        <v>213</v>
      </c>
      <c r="V383" s="259" t="s">
        <v>213</v>
      </c>
      <c r="W383" s="259" t="s">
        <v>213</v>
      </c>
      <c r="X383" s="268" t="s">
        <v>213</v>
      </c>
      <c r="Y383" s="269" t="s">
        <v>213</v>
      </c>
      <c r="Z383" s="270" t="s">
        <v>213</v>
      </c>
    </row>
    <row r="384" spans="1:26" hidden="1">
      <c r="A384" s="23">
        <f t="shared" si="38"/>
        <v>378</v>
      </c>
      <c r="B384" s="24">
        <f t="shared" si="42"/>
        <v>25</v>
      </c>
      <c r="C384" s="24" t="str">
        <f t="shared" si="42"/>
        <v>Electricity Retrofit Incentive</v>
      </c>
      <c r="D384" s="24" t="str">
        <f t="shared" si="42"/>
        <v>Business, Industrial</v>
      </c>
      <c r="E384" s="24">
        <f t="shared" si="42"/>
        <v>2008</v>
      </c>
      <c r="F384" s="25" t="str">
        <f t="shared" si="42"/>
        <v>Final</v>
      </c>
      <c r="H384" s="23">
        <f t="shared" si="37"/>
        <v>214</v>
      </c>
      <c r="I384" s="25" t="s">
        <v>426</v>
      </c>
      <c r="K384" s="252" t="s">
        <v>212</v>
      </c>
      <c r="L384" s="253" t="s">
        <v>212</v>
      </c>
      <c r="M384" s="253" t="s">
        <v>212</v>
      </c>
      <c r="N384" s="254" t="s">
        <v>212</v>
      </c>
      <c r="O384" s="253" t="s">
        <v>212</v>
      </c>
      <c r="P384" s="253" t="s">
        <v>212</v>
      </c>
      <c r="Q384" s="187">
        <v>58</v>
      </c>
      <c r="R384" s="188">
        <v>15.319775687833991</v>
      </c>
      <c r="T384" s="252" t="s">
        <v>213</v>
      </c>
      <c r="U384" s="265" t="s">
        <v>213</v>
      </c>
      <c r="V384" s="253" t="s">
        <v>213</v>
      </c>
      <c r="W384" s="253" t="s">
        <v>213</v>
      </c>
      <c r="X384" s="265" t="s">
        <v>213</v>
      </c>
      <c r="Y384" s="253" t="s">
        <v>213</v>
      </c>
      <c r="Z384" s="266" t="s">
        <v>213</v>
      </c>
    </row>
    <row r="385" spans="1:26" hidden="1">
      <c r="A385" s="30">
        <f t="shared" si="38"/>
        <v>379</v>
      </c>
      <c r="B385" s="31">
        <f t="shared" si="42"/>
        <v>25</v>
      </c>
      <c r="C385" s="31" t="str">
        <f t="shared" si="42"/>
        <v>Electricity Retrofit Incentive</v>
      </c>
      <c r="D385" s="31" t="str">
        <f t="shared" si="42"/>
        <v>Business, Industrial</v>
      </c>
      <c r="E385" s="31">
        <f t="shared" si="42"/>
        <v>2008</v>
      </c>
      <c r="F385" s="32" t="str">
        <f t="shared" si="42"/>
        <v>Final</v>
      </c>
      <c r="H385" s="30">
        <f t="shared" si="37"/>
        <v>215</v>
      </c>
      <c r="I385" s="32" t="s">
        <v>427</v>
      </c>
      <c r="K385" s="258" t="s">
        <v>212</v>
      </c>
      <c r="L385" s="259" t="s">
        <v>212</v>
      </c>
      <c r="M385" s="259" t="s">
        <v>212</v>
      </c>
      <c r="N385" s="260" t="s">
        <v>212</v>
      </c>
      <c r="O385" s="259" t="s">
        <v>212</v>
      </c>
      <c r="P385" s="259" t="s">
        <v>212</v>
      </c>
      <c r="Q385" s="194">
        <v>58</v>
      </c>
      <c r="R385" s="195">
        <v>15.319775687833991</v>
      </c>
      <c r="T385" s="258" t="s">
        <v>213</v>
      </c>
      <c r="U385" s="267" t="s">
        <v>213</v>
      </c>
      <c r="V385" s="259" t="s">
        <v>213</v>
      </c>
      <c r="W385" s="259" t="s">
        <v>213</v>
      </c>
      <c r="X385" s="268" t="s">
        <v>213</v>
      </c>
      <c r="Y385" s="269" t="s">
        <v>213</v>
      </c>
      <c r="Z385" s="270" t="s">
        <v>213</v>
      </c>
    </row>
    <row r="386" spans="1:26" hidden="1">
      <c r="A386" s="23">
        <f t="shared" si="38"/>
        <v>380</v>
      </c>
      <c r="B386" s="24">
        <f t="shared" si="42"/>
        <v>25</v>
      </c>
      <c r="C386" s="24" t="str">
        <f t="shared" si="42"/>
        <v>Electricity Retrofit Incentive</v>
      </c>
      <c r="D386" s="24" t="str">
        <f t="shared" si="42"/>
        <v>Business, Industrial</v>
      </c>
      <c r="E386" s="24">
        <f t="shared" si="42"/>
        <v>2008</v>
      </c>
      <c r="F386" s="25" t="str">
        <f t="shared" si="42"/>
        <v>Final</v>
      </c>
      <c r="H386" s="23">
        <f t="shared" si="37"/>
        <v>216</v>
      </c>
      <c r="I386" s="25" t="s">
        <v>428</v>
      </c>
      <c r="K386" s="252" t="s">
        <v>212</v>
      </c>
      <c r="L386" s="253" t="s">
        <v>212</v>
      </c>
      <c r="M386" s="253" t="s">
        <v>212</v>
      </c>
      <c r="N386" s="254" t="s">
        <v>212</v>
      </c>
      <c r="O386" s="253" t="s">
        <v>212</v>
      </c>
      <c r="P386" s="253" t="s">
        <v>212</v>
      </c>
      <c r="Q386" s="187">
        <v>58</v>
      </c>
      <c r="R386" s="188">
        <v>15.319775687833991</v>
      </c>
      <c r="T386" s="252" t="s">
        <v>213</v>
      </c>
      <c r="U386" s="265" t="s">
        <v>213</v>
      </c>
      <c r="V386" s="253" t="s">
        <v>213</v>
      </c>
      <c r="W386" s="253" t="s">
        <v>213</v>
      </c>
      <c r="X386" s="265" t="s">
        <v>213</v>
      </c>
      <c r="Y386" s="253" t="s">
        <v>213</v>
      </c>
      <c r="Z386" s="266" t="s">
        <v>213</v>
      </c>
    </row>
    <row r="387" spans="1:26" hidden="1">
      <c r="A387" s="30">
        <f t="shared" si="38"/>
        <v>381</v>
      </c>
      <c r="B387" s="31">
        <f t="shared" si="42"/>
        <v>25</v>
      </c>
      <c r="C387" s="31" t="str">
        <f t="shared" si="42"/>
        <v>Electricity Retrofit Incentive</v>
      </c>
      <c r="D387" s="31" t="str">
        <f t="shared" si="42"/>
        <v>Business, Industrial</v>
      </c>
      <c r="E387" s="31">
        <f t="shared" si="42"/>
        <v>2008</v>
      </c>
      <c r="F387" s="32" t="str">
        <f t="shared" si="42"/>
        <v>Final</v>
      </c>
      <c r="H387" s="30">
        <f t="shared" si="37"/>
        <v>217</v>
      </c>
      <c r="I387" s="32" t="s">
        <v>429</v>
      </c>
      <c r="K387" s="258" t="s">
        <v>212</v>
      </c>
      <c r="L387" s="259" t="s">
        <v>212</v>
      </c>
      <c r="M387" s="259" t="s">
        <v>212</v>
      </c>
      <c r="N387" s="260" t="s">
        <v>212</v>
      </c>
      <c r="O387" s="259" t="s">
        <v>212</v>
      </c>
      <c r="P387" s="259" t="s">
        <v>212</v>
      </c>
      <c r="Q387" s="194">
        <v>58</v>
      </c>
      <c r="R387" s="195">
        <v>15.319775687833991</v>
      </c>
      <c r="T387" s="258" t="s">
        <v>213</v>
      </c>
      <c r="U387" s="267" t="s">
        <v>213</v>
      </c>
      <c r="V387" s="259" t="s">
        <v>213</v>
      </c>
      <c r="W387" s="259" t="s">
        <v>213</v>
      </c>
      <c r="X387" s="268" t="s">
        <v>213</v>
      </c>
      <c r="Y387" s="269" t="s">
        <v>213</v>
      </c>
      <c r="Z387" s="270" t="s">
        <v>213</v>
      </c>
    </row>
    <row r="388" spans="1:26" hidden="1">
      <c r="A388" s="23">
        <f t="shared" si="38"/>
        <v>382</v>
      </c>
      <c r="B388" s="24">
        <f t="shared" si="42"/>
        <v>25</v>
      </c>
      <c r="C388" s="24" t="str">
        <f t="shared" si="42"/>
        <v>Electricity Retrofit Incentive</v>
      </c>
      <c r="D388" s="24" t="str">
        <f t="shared" si="42"/>
        <v>Business, Industrial</v>
      </c>
      <c r="E388" s="24">
        <f t="shared" si="42"/>
        <v>2008</v>
      </c>
      <c r="F388" s="25" t="str">
        <f t="shared" si="42"/>
        <v>Final</v>
      </c>
      <c r="H388" s="23">
        <f t="shared" si="37"/>
        <v>218</v>
      </c>
      <c r="I388" s="25" t="s">
        <v>430</v>
      </c>
      <c r="K388" s="252" t="s">
        <v>212</v>
      </c>
      <c r="L388" s="253" t="s">
        <v>212</v>
      </c>
      <c r="M388" s="253" t="s">
        <v>212</v>
      </c>
      <c r="N388" s="254" t="s">
        <v>212</v>
      </c>
      <c r="O388" s="253" t="s">
        <v>212</v>
      </c>
      <c r="P388" s="253" t="s">
        <v>212</v>
      </c>
      <c r="Q388" s="187">
        <v>58</v>
      </c>
      <c r="R388" s="188">
        <v>15.319775687833991</v>
      </c>
      <c r="T388" s="252" t="s">
        <v>213</v>
      </c>
      <c r="U388" s="265" t="s">
        <v>213</v>
      </c>
      <c r="V388" s="253" t="s">
        <v>213</v>
      </c>
      <c r="W388" s="253" t="s">
        <v>213</v>
      </c>
      <c r="X388" s="265" t="s">
        <v>213</v>
      </c>
      <c r="Y388" s="253" t="s">
        <v>213</v>
      </c>
      <c r="Z388" s="266" t="s">
        <v>213</v>
      </c>
    </row>
    <row r="389" spans="1:26" hidden="1">
      <c r="A389" s="30">
        <f t="shared" si="38"/>
        <v>383</v>
      </c>
      <c r="B389" s="31">
        <f t="shared" si="42"/>
        <v>25</v>
      </c>
      <c r="C389" s="31" t="str">
        <f t="shared" si="42"/>
        <v>Electricity Retrofit Incentive</v>
      </c>
      <c r="D389" s="31" t="str">
        <f t="shared" si="42"/>
        <v>Business, Industrial</v>
      </c>
      <c r="E389" s="31">
        <f t="shared" si="42"/>
        <v>2008</v>
      </c>
      <c r="F389" s="32" t="str">
        <f t="shared" si="42"/>
        <v>Final</v>
      </c>
      <c r="H389" s="30">
        <f t="shared" si="37"/>
        <v>219</v>
      </c>
      <c r="I389" s="32" t="s">
        <v>431</v>
      </c>
      <c r="K389" s="258" t="s">
        <v>212</v>
      </c>
      <c r="L389" s="259" t="s">
        <v>212</v>
      </c>
      <c r="M389" s="259" t="s">
        <v>212</v>
      </c>
      <c r="N389" s="260" t="s">
        <v>212</v>
      </c>
      <c r="O389" s="259" t="s">
        <v>212</v>
      </c>
      <c r="P389" s="259" t="s">
        <v>212</v>
      </c>
      <c r="Q389" s="194">
        <v>58</v>
      </c>
      <c r="R389" s="195">
        <v>15.319775687833991</v>
      </c>
      <c r="T389" s="258" t="s">
        <v>213</v>
      </c>
      <c r="U389" s="267" t="s">
        <v>213</v>
      </c>
      <c r="V389" s="259" t="s">
        <v>213</v>
      </c>
      <c r="W389" s="259" t="s">
        <v>213</v>
      </c>
      <c r="X389" s="268" t="s">
        <v>213</v>
      </c>
      <c r="Y389" s="269" t="s">
        <v>213</v>
      </c>
      <c r="Z389" s="270" t="s">
        <v>213</v>
      </c>
    </row>
    <row r="390" spans="1:26" hidden="1">
      <c r="A390" s="23">
        <f t="shared" si="38"/>
        <v>384</v>
      </c>
      <c r="B390" s="24">
        <f t="shared" si="42"/>
        <v>25</v>
      </c>
      <c r="C390" s="24" t="str">
        <f t="shared" si="42"/>
        <v>Electricity Retrofit Incentive</v>
      </c>
      <c r="D390" s="24" t="str">
        <f t="shared" si="42"/>
        <v>Business, Industrial</v>
      </c>
      <c r="E390" s="24">
        <f t="shared" si="42"/>
        <v>2008</v>
      </c>
      <c r="F390" s="25" t="str">
        <f t="shared" si="42"/>
        <v>Final</v>
      </c>
      <c r="H390" s="23">
        <f t="shared" si="37"/>
        <v>220</v>
      </c>
      <c r="I390" s="25" t="s">
        <v>432</v>
      </c>
      <c r="K390" s="252" t="s">
        <v>212</v>
      </c>
      <c r="L390" s="253" t="s">
        <v>212</v>
      </c>
      <c r="M390" s="253" t="s">
        <v>212</v>
      </c>
      <c r="N390" s="254" t="s">
        <v>212</v>
      </c>
      <c r="O390" s="253" t="s">
        <v>212</v>
      </c>
      <c r="P390" s="253" t="s">
        <v>212</v>
      </c>
      <c r="Q390" s="187">
        <v>58</v>
      </c>
      <c r="R390" s="188">
        <v>15.319775687833991</v>
      </c>
      <c r="T390" s="252" t="s">
        <v>213</v>
      </c>
      <c r="U390" s="265" t="s">
        <v>213</v>
      </c>
      <c r="V390" s="253" t="s">
        <v>213</v>
      </c>
      <c r="W390" s="253" t="s">
        <v>213</v>
      </c>
      <c r="X390" s="265" t="s">
        <v>213</v>
      </c>
      <c r="Y390" s="253" t="s">
        <v>213</v>
      </c>
      <c r="Z390" s="266" t="s">
        <v>213</v>
      </c>
    </row>
    <row r="391" spans="1:26" hidden="1">
      <c r="A391" s="30">
        <f t="shared" si="38"/>
        <v>385</v>
      </c>
      <c r="B391" s="31">
        <f t="shared" si="42"/>
        <v>25</v>
      </c>
      <c r="C391" s="31" t="str">
        <f t="shared" si="42"/>
        <v>Electricity Retrofit Incentive</v>
      </c>
      <c r="D391" s="31" t="str">
        <f t="shared" si="42"/>
        <v>Business, Industrial</v>
      </c>
      <c r="E391" s="31">
        <f t="shared" si="42"/>
        <v>2008</v>
      </c>
      <c r="F391" s="32" t="str">
        <f t="shared" si="42"/>
        <v>Final</v>
      </c>
      <c r="H391" s="30">
        <f t="shared" si="37"/>
        <v>221</v>
      </c>
      <c r="I391" s="32" t="s">
        <v>433</v>
      </c>
      <c r="K391" s="258" t="s">
        <v>212</v>
      </c>
      <c r="L391" s="259" t="s">
        <v>212</v>
      </c>
      <c r="M391" s="259" t="s">
        <v>212</v>
      </c>
      <c r="N391" s="260" t="s">
        <v>212</v>
      </c>
      <c r="O391" s="259" t="s">
        <v>212</v>
      </c>
      <c r="P391" s="259" t="s">
        <v>212</v>
      </c>
      <c r="Q391" s="194">
        <v>58</v>
      </c>
      <c r="R391" s="195">
        <v>15.319775687833991</v>
      </c>
      <c r="T391" s="258" t="s">
        <v>213</v>
      </c>
      <c r="U391" s="267" t="s">
        <v>213</v>
      </c>
      <c r="V391" s="259" t="s">
        <v>213</v>
      </c>
      <c r="W391" s="259" t="s">
        <v>213</v>
      </c>
      <c r="X391" s="268" t="s">
        <v>213</v>
      </c>
      <c r="Y391" s="269" t="s">
        <v>213</v>
      </c>
      <c r="Z391" s="270" t="s">
        <v>213</v>
      </c>
    </row>
    <row r="392" spans="1:26" hidden="1">
      <c r="A392" s="23">
        <f t="shared" si="38"/>
        <v>386</v>
      </c>
      <c r="B392" s="24">
        <f t="shared" si="42"/>
        <v>25</v>
      </c>
      <c r="C392" s="24" t="str">
        <f t="shared" si="42"/>
        <v>Electricity Retrofit Incentive</v>
      </c>
      <c r="D392" s="24" t="str">
        <f t="shared" si="42"/>
        <v>Business, Industrial</v>
      </c>
      <c r="E392" s="24">
        <f t="shared" si="42"/>
        <v>2008</v>
      </c>
      <c r="F392" s="25" t="str">
        <f t="shared" si="42"/>
        <v>Final</v>
      </c>
      <c r="H392" s="23">
        <f t="shared" ref="H392:H455" si="43">IF($B392&lt;&gt;B391,1,H391+1)</f>
        <v>222</v>
      </c>
      <c r="I392" s="25" t="s">
        <v>434</v>
      </c>
      <c r="K392" s="252" t="s">
        <v>212</v>
      </c>
      <c r="L392" s="253" t="s">
        <v>212</v>
      </c>
      <c r="M392" s="253" t="s">
        <v>212</v>
      </c>
      <c r="N392" s="254" t="s">
        <v>212</v>
      </c>
      <c r="O392" s="253" t="s">
        <v>212</v>
      </c>
      <c r="P392" s="253" t="s">
        <v>212</v>
      </c>
      <c r="Q392" s="187">
        <v>58</v>
      </c>
      <c r="R392" s="188">
        <v>15.319775687833991</v>
      </c>
      <c r="T392" s="252" t="s">
        <v>213</v>
      </c>
      <c r="U392" s="265" t="s">
        <v>213</v>
      </c>
      <c r="V392" s="253" t="s">
        <v>213</v>
      </c>
      <c r="W392" s="253" t="s">
        <v>213</v>
      </c>
      <c r="X392" s="265" t="s">
        <v>213</v>
      </c>
      <c r="Y392" s="253" t="s">
        <v>213</v>
      </c>
      <c r="Z392" s="266" t="s">
        <v>213</v>
      </c>
    </row>
    <row r="393" spans="1:26" hidden="1">
      <c r="A393" s="30">
        <f t="shared" ref="A393:A456" si="44">A392+1</f>
        <v>387</v>
      </c>
      <c r="B393" s="31">
        <f t="shared" si="42"/>
        <v>25</v>
      </c>
      <c r="C393" s="31" t="str">
        <f t="shared" si="42"/>
        <v>Electricity Retrofit Incentive</v>
      </c>
      <c r="D393" s="31" t="str">
        <f t="shared" si="42"/>
        <v>Business, Industrial</v>
      </c>
      <c r="E393" s="31">
        <f t="shared" si="42"/>
        <v>2008</v>
      </c>
      <c r="F393" s="32" t="str">
        <f t="shared" si="42"/>
        <v>Final</v>
      </c>
      <c r="H393" s="30">
        <f t="shared" si="43"/>
        <v>223</v>
      </c>
      <c r="I393" s="32" t="s">
        <v>435</v>
      </c>
      <c r="K393" s="258" t="s">
        <v>212</v>
      </c>
      <c r="L393" s="259" t="s">
        <v>212</v>
      </c>
      <c r="M393" s="259" t="s">
        <v>212</v>
      </c>
      <c r="N393" s="260" t="s">
        <v>212</v>
      </c>
      <c r="O393" s="259" t="s">
        <v>212</v>
      </c>
      <c r="P393" s="259" t="s">
        <v>212</v>
      </c>
      <c r="Q393" s="194">
        <v>58</v>
      </c>
      <c r="R393" s="195">
        <v>15.319775687833991</v>
      </c>
      <c r="T393" s="258" t="s">
        <v>213</v>
      </c>
      <c r="U393" s="267" t="s">
        <v>213</v>
      </c>
      <c r="V393" s="259" t="s">
        <v>213</v>
      </c>
      <c r="W393" s="259" t="s">
        <v>213</v>
      </c>
      <c r="X393" s="268" t="s">
        <v>213</v>
      </c>
      <c r="Y393" s="269" t="s">
        <v>213</v>
      </c>
      <c r="Z393" s="270" t="s">
        <v>213</v>
      </c>
    </row>
    <row r="394" spans="1:26" hidden="1">
      <c r="A394" s="23">
        <f t="shared" si="44"/>
        <v>388</v>
      </c>
      <c r="B394" s="24">
        <f t="shared" si="42"/>
        <v>25</v>
      </c>
      <c r="C394" s="24" t="str">
        <f t="shared" si="42"/>
        <v>Electricity Retrofit Incentive</v>
      </c>
      <c r="D394" s="24" t="str">
        <f t="shared" si="42"/>
        <v>Business, Industrial</v>
      </c>
      <c r="E394" s="24">
        <f t="shared" si="42"/>
        <v>2008</v>
      </c>
      <c r="F394" s="25" t="str">
        <f t="shared" si="42"/>
        <v>Final</v>
      </c>
      <c r="H394" s="23">
        <f t="shared" si="43"/>
        <v>224</v>
      </c>
      <c r="I394" s="25" t="s">
        <v>436</v>
      </c>
      <c r="K394" s="252" t="s">
        <v>212</v>
      </c>
      <c r="L394" s="253" t="s">
        <v>212</v>
      </c>
      <c r="M394" s="253" t="s">
        <v>212</v>
      </c>
      <c r="N394" s="254" t="s">
        <v>212</v>
      </c>
      <c r="O394" s="253" t="s">
        <v>212</v>
      </c>
      <c r="P394" s="253" t="s">
        <v>212</v>
      </c>
      <c r="Q394" s="187">
        <v>58</v>
      </c>
      <c r="R394" s="188">
        <v>15.319775687833991</v>
      </c>
      <c r="T394" s="252" t="s">
        <v>213</v>
      </c>
      <c r="U394" s="265" t="s">
        <v>213</v>
      </c>
      <c r="V394" s="253" t="s">
        <v>213</v>
      </c>
      <c r="W394" s="253" t="s">
        <v>213</v>
      </c>
      <c r="X394" s="265" t="s">
        <v>213</v>
      </c>
      <c r="Y394" s="253" t="s">
        <v>213</v>
      </c>
      <c r="Z394" s="266" t="s">
        <v>213</v>
      </c>
    </row>
    <row r="395" spans="1:26" hidden="1">
      <c r="A395" s="30">
        <f t="shared" si="44"/>
        <v>389</v>
      </c>
      <c r="B395" s="31">
        <f t="shared" si="42"/>
        <v>25</v>
      </c>
      <c r="C395" s="31" t="str">
        <f t="shared" si="42"/>
        <v>Electricity Retrofit Incentive</v>
      </c>
      <c r="D395" s="31" t="str">
        <f t="shared" si="42"/>
        <v>Business, Industrial</v>
      </c>
      <c r="E395" s="31">
        <f t="shared" si="42"/>
        <v>2008</v>
      </c>
      <c r="F395" s="32" t="str">
        <f t="shared" si="42"/>
        <v>Final</v>
      </c>
      <c r="H395" s="30">
        <f t="shared" si="43"/>
        <v>225</v>
      </c>
      <c r="I395" s="32" t="s">
        <v>437</v>
      </c>
      <c r="K395" s="258" t="s">
        <v>212</v>
      </c>
      <c r="L395" s="259" t="s">
        <v>212</v>
      </c>
      <c r="M395" s="259" t="s">
        <v>212</v>
      </c>
      <c r="N395" s="260" t="s">
        <v>212</v>
      </c>
      <c r="O395" s="259" t="s">
        <v>212</v>
      </c>
      <c r="P395" s="259" t="s">
        <v>212</v>
      </c>
      <c r="Q395" s="194">
        <v>58</v>
      </c>
      <c r="R395" s="195">
        <v>15.319775687833991</v>
      </c>
      <c r="T395" s="258" t="s">
        <v>213</v>
      </c>
      <c r="U395" s="267" t="s">
        <v>213</v>
      </c>
      <c r="V395" s="259" t="s">
        <v>213</v>
      </c>
      <c r="W395" s="259" t="s">
        <v>213</v>
      </c>
      <c r="X395" s="268" t="s">
        <v>213</v>
      </c>
      <c r="Y395" s="269" t="s">
        <v>213</v>
      </c>
      <c r="Z395" s="270" t="s">
        <v>213</v>
      </c>
    </row>
    <row r="396" spans="1:26" hidden="1">
      <c r="A396" s="23">
        <f t="shared" si="44"/>
        <v>390</v>
      </c>
      <c r="B396" s="24">
        <f t="shared" ref="B396:F411" si="45">B395</f>
        <v>25</v>
      </c>
      <c r="C396" s="24" t="str">
        <f t="shared" si="45"/>
        <v>Electricity Retrofit Incentive</v>
      </c>
      <c r="D396" s="24" t="str">
        <f t="shared" si="45"/>
        <v>Business, Industrial</v>
      </c>
      <c r="E396" s="24">
        <f t="shared" si="45"/>
        <v>2008</v>
      </c>
      <c r="F396" s="25" t="str">
        <f t="shared" si="45"/>
        <v>Final</v>
      </c>
      <c r="H396" s="23">
        <f t="shared" si="43"/>
        <v>226</v>
      </c>
      <c r="I396" s="25" t="s">
        <v>438</v>
      </c>
      <c r="K396" s="252" t="s">
        <v>212</v>
      </c>
      <c r="L396" s="253" t="s">
        <v>212</v>
      </c>
      <c r="M396" s="253" t="s">
        <v>212</v>
      </c>
      <c r="N396" s="254" t="s">
        <v>212</v>
      </c>
      <c r="O396" s="253" t="s">
        <v>212</v>
      </c>
      <c r="P396" s="253" t="s">
        <v>212</v>
      </c>
      <c r="Q396" s="187">
        <v>58</v>
      </c>
      <c r="R396" s="188">
        <v>15.319775687833991</v>
      </c>
      <c r="T396" s="252" t="s">
        <v>213</v>
      </c>
      <c r="U396" s="265" t="s">
        <v>213</v>
      </c>
      <c r="V396" s="253" t="s">
        <v>213</v>
      </c>
      <c r="W396" s="253" t="s">
        <v>213</v>
      </c>
      <c r="X396" s="265" t="s">
        <v>213</v>
      </c>
      <c r="Y396" s="253" t="s">
        <v>213</v>
      </c>
      <c r="Z396" s="266" t="s">
        <v>213</v>
      </c>
    </row>
    <row r="397" spans="1:26" hidden="1">
      <c r="A397" s="30">
        <f t="shared" si="44"/>
        <v>391</v>
      </c>
      <c r="B397" s="31">
        <f t="shared" si="45"/>
        <v>25</v>
      </c>
      <c r="C397" s="31" t="str">
        <f t="shared" si="45"/>
        <v>Electricity Retrofit Incentive</v>
      </c>
      <c r="D397" s="31" t="str">
        <f t="shared" si="45"/>
        <v>Business, Industrial</v>
      </c>
      <c r="E397" s="31">
        <f t="shared" si="45"/>
        <v>2008</v>
      </c>
      <c r="F397" s="32" t="str">
        <f t="shared" si="45"/>
        <v>Final</v>
      </c>
      <c r="H397" s="30">
        <f t="shared" si="43"/>
        <v>227</v>
      </c>
      <c r="I397" s="32" t="s">
        <v>439</v>
      </c>
      <c r="K397" s="258" t="s">
        <v>212</v>
      </c>
      <c r="L397" s="259" t="s">
        <v>212</v>
      </c>
      <c r="M397" s="259" t="s">
        <v>212</v>
      </c>
      <c r="N397" s="260" t="s">
        <v>212</v>
      </c>
      <c r="O397" s="259" t="s">
        <v>212</v>
      </c>
      <c r="P397" s="259" t="s">
        <v>212</v>
      </c>
      <c r="Q397" s="194">
        <v>58</v>
      </c>
      <c r="R397" s="195">
        <v>15.319775687833991</v>
      </c>
      <c r="T397" s="258" t="s">
        <v>213</v>
      </c>
      <c r="U397" s="267" t="s">
        <v>213</v>
      </c>
      <c r="V397" s="259" t="s">
        <v>213</v>
      </c>
      <c r="W397" s="259" t="s">
        <v>213</v>
      </c>
      <c r="X397" s="268" t="s">
        <v>213</v>
      </c>
      <c r="Y397" s="269" t="s">
        <v>213</v>
      </c>
      <c r="Z397" s="270" t="s">
        <v>213</v>
      </c>
    </row>
    <row r="398" spans="1:26" hidden="1">
      <c r="A398" s="23">
        <f t="shared" si="44"/>
        <v>392</v>
      </c>
      <c r="B398" s="24">
        <f t="shared" si="45"/>
        <v>25</v>
      </c>
      <c r="C398" s="24" t="str">
        <f t="shared" si="45"/>
        <v>Electricity Retrofit Incentive</v>
      </c>
      <c r="D398" s="24" t="str">
        <f t="shared" si="45"/>
        <v>Business, Industrial</v>
      </c>
      <c r="E398" s="24">
        <f t="shared" si="45"/>
        <v>2008</v>
      </c>
      <c r="F398" s="25" t="str">
        <f t="shared" si="45"/>
        <v>Final</v>
      </c>
      <c r="H398" s="23">
        <f t="shared" si="43"/>
        <v>228</v>
      </c>
      <c r="I398" s="25" t="s">
        <v>440</v>
      </c>
      <c r="K398" s="252" t="s">
        <v>212</v>
      </c>
      <c r="L398" s="253" t="s">
        <v>212</v>
      </c>
      <c r="M398" s="253" t="s">
        <v>212</v>
      </c>
      <c r="N398" s="254" t="s">
        <v>212</v>
      </c>
      <c r="O398" s="253" t="s">
        <v>212</v>
      </c>
      <c r="P398" s="253" t="s">
        <v>212</v>
      </c>
      <c r="Q398" s="187">
        <v>58</v>
      </c>
      <c r="R398" s="188">
        <v>15.319775687833991</v>
      </c>
      <c r="T398" s="252" t="s">
        <v>213</v>
      </c>
      <c r="U398" s="265" t="s">
        <v>213</v>
      </c>
      <c r="V398" s="253" t="s">
        <v>213</v>
      </c>
      <c r="W398" s="253" t="s">
        <v>213</v>
      </c>
      <c r="X398" s="265" t="s">
        <v>213</v>
      </c>
      <c r="Y398" s="253" t="s">
        <v>213</v>
      </c>
      <c r="Z398" s="266" t="s">
        <v>213</v>
      </c>
    </row>
    <row r="399" spans="1:26" hidden="1">
      <c r="A399" s="30">
        <f t="shared" si="44"/>
        <v>393</v>
      </c>
      <c r="B399" s="31">
        <f t="shared" si="45"/>
        <v>25</v>
      </c>
      <c r="C399" s="31" t="str">
        <f t="shared" si="45"/>
        <v>Electricity Retrofit Incentive</v>
      </c>
      <c r="D399" s="31" t="str">
        <f t="shared" si="45"/>
        <v>Business, Industrial</v>
      </c>
      <c r="E399" s="31">
        <f t="shared" si="45"/>
        <v>2008</v>
      </c>
      <c r="F399" s="32" t="str">
        <f t="shared" si="45"/>
        <v>Final</v>
      </c>
      <c r="H399" s="30">
        <f t="shared" si="43"/>
        <v>229</v>
      </c>
      <c r="I399" s="32" t="s">
        <v>441</v>
      </c>
      <c r="K399" s="258" t="s">
        <v>212</v>
      </c>
      <c r="L399" s="259" t="s">
        <v>212</v>
      </c>
      <c r="M399" s="259" t="s">
        <v>212</v>
      </c>
      <c r="N399" s="260" t="s">
        <v>212</v>
      </c>
      <c r="O399" s="259" t="s">
        <v>212</v>
      </c>
      <c r="P399" s="259" t="s">
        <v>212</v>
      </c>
      <c r="Q399" s="194">
        <v>58</v>
      </c>
      <c r="R399" s="195">
        <v>15.319775687833991</v>
      </c>
      <c r="T399" s="258" t="s">
        <v>213</v>
      </c>
      <c r="U399" s="267" t="s">
        <v>213</v>
      </c>
      <c r="V399" s="259" t="s">
        <v>213</v>
      </c>
      <c r="W399" s="259" t="s">
        <v>213</v>
      </c>
      <c r="X399" s="268" t="s">
        <v>213</v>
      </c>
      <c r="Y399" s="269" t="s">
        <v>213</v>
      </c>
      <c r="Z399" s="270" t="s">
        <v>213</v>
      </c>
    </row>
    <row r="400" spans="1:26" hidden="1">
      <c r="A400" s="23">
        <f t="shared" si="44"/>
        <v>394</v>
      </c>
      <c r="B400" s="24">
        <f t="shared" si="45"/>
        <v>25</v>
      </c>
      <c r="C400" s="24" t="str">
        <f t="shared" si="45"/>
        <v>Electricity Retrofit Incentive</v>
      </c>
      <c r="D400" s="24" t="str">
        <f t="shared" si="45"/>
        <v>Business, Industrial</v>
      </c>
      <c r="E400" s="24">
        <f t="shared" si="45"/>
        <v>2008</v>
      </c>
      <c r="F400" s="25" t="str">
        <f t="shared" si="45"/>
        <v>Final</v>
      </c>
      <c r="H400" s="23">
        <f t="shared" si="43"/>
        <v>230</v>
      </c>
      <c r="I400" s="25" t="s">
        <v>442</v>
      </c>
      <c r="K400" s="252" t="s">
        <v>212</v>
      </c>
      <c r="L400" s="253" t="s">
        <v>212</v>
      </c>
      <c r="M400" s="253" t="s">
        <v>212</v>
      </c>
      <c r="N400" s="254" t="s">
        <v>212</v>
      </c>
      <c r="O400" s="253" t="s">
        <v>212</v>
      </c>
      <c r="P400" s="253" t="s">
        <v>212</v>
      </c>
      <c r="Q400" s="187">
        <v>58</v>
      </c>
      <c r="R400" s="188">
        <v>15.319775687833991</v>
      </c>
      <c r="T400" s="252" t="s">
        <v>213</v>
      </c>
      <c r="U400" s="265" t="s">
        <v>213</v>
      </c>
      <c r="V400" s="253" t="s">
        <v>213</v>
      </c>
      <c r="W400" s="253" t="s">
        <v>213</v>
      </c>
      <c r="X400" s="265" t="s">
        <v>213</v>
      </c>
      <c r="Y400" s="253" t="s">
        <v>213</v>
      </c>
      <c r="Z400" s="266" t="s">
        <v>213</v>
      </c>
    </row>
    <row r="401" spans="1:26" hidden="1">
      <c r="A401" s="30">
        <f t="shared" si="44"/>
        <v>395</v>
      </c>
      <c r="B401" s="31">
        <f t="shared" si="45"/>
        <v>25</v>
      </c>
      <c r="C401" s="31" t="str">
        <f t="shared" si="45"/>
        <v>Electricity Retrofit Incentive</v>
      </c>
      <c r="D401" s="31" t="str">
        <f t="shared" si="45"/>
        <v>Business, Industrial</v>
      </c>
      <c r="E401" s="31">
        <f t="shared" si="45"/>
        <v>2008</v>
      </c>
      <c r="F401" s="32" t="str">
        <f t="shared" si="45"/>
        <v>Final</v>
      </c>
      <c r="H401" s="30">
        <f t="shared" si="43"/>
        <v>231</v>
      </c>
      <c r="I401" s="32" t="s">
        <v>443</v>
      </c>
      <c r="K401" s="258" t="s">
        <v>212</v>
      </c>
      <c r="L401" s="259" t="s">
        <v>212</v>
      </c>
      <c r="M401" s="259" t="s">
        <v>212</v>
      </c>
      <c r="N401" s="260" t="s">
        <v>212</v>
      </c>
      <c r="O401" s="259" t="s">
        <v>212</v>
      </c>
      <c r="P401" s="259" t="s">
        <v>212</v>
      </c>
      <c r="Q401" s="194">
        <v>58</v>
      </c>
      <c r="R401" s="195">
        <v>15.319775687833991</v>
      </c>
      <c r="T401" s="258" t="s">
        <v>213</v>
      </c>
      <c r="U401" s="267" t="s">
        <v>213</v>
      </c>
      <c r="V401" s="259" t="s">
        <v>213</v>
      </c>
      <c r="W401" s="259" t="s">
        <v>213</v>
      </c>
      <c r="X401" s="268" t="s">
        <v>213</v>
      </c>
      <c r="Y401" s="269" t="s">
        <v>213</v>
      </c>
      <c r="Z401" s="270" t="s">
        <v>213</v>
      </c>
    </row>
    <row r="402" spans="1:26" hidden="1">
      <c r="A402" s="23">
        <f t="shared" si="44"/>
        <v>396</v>
      </c>
      <c r="B402" s="24">
        <f t="shared" si="45"/>
        <v>25</v>
      </c>
      <c r="C402" s="24" t="str">
        <f t="shared" si="45"/>
        <v>Electricity Retrofit Incentive</v>
      </c>
      <c r="D402" s="24" t="str">
        <f t="shared" si="45"/>
        <v>Business, Industrial</v>
      </c>
      <c r="E402" s="24">
        <f t="shared" si="45"/>
        <v>2008</v>
      </c>
      <c r="F402" s="25" t="str">
        <f t="shared" si="45"/>
        <v>Final</v>
      </c>
      <c r="H402" s="23">
        <f t="shared" si="43"/>
        <v>232</v>
      </c>
      <c r="I402" s="25" t="s">
        <v>444</v>
      </c>
      <c r="K402" s="252" t="s">
        <v>212</v>
      </c>
      <c r="L402" s="253" t="s">
        <v>212</v>
      </c>
      <c r="M402" s="253" t="s">
        <v>212</v>
      </c>
      <c r="N402" s="254" t="s">
        <v>212</v>
      </c>
      <c r="O402" s="253" t="s">
        <v>212</v>
      </c>
      <c r="P402" s="253" t="s">
        <v>212</v>
      </c>
      <c r="Q402" s="187">
        <v>58</v>
      </c>
      <c r="R402" s="188">
        <v>15.319775687833991</v>
      </c>
      <c r="T402" s="252" t="s">
        <v>213</v>
      </c>
      <c r="U402" s="265" t="s">
        <v>213</v>
      </c>
      <c r="V402" s="253" t="s">
        <v>213</v>
      </c>
      <c r="W402" s="253" t="s">
        <v>213</v>
      </c>
      <c r="X402" s="265" t="s">
        <v>213</v>
      </c>
      <c r="Y402" s="253" t="s">
        <v>213</v>
      </c>
      <c r="Z402" s="266" t="s">
        <v>213</v>
      </c>
    </row>
    <row r="403" spans="1:26" hidden="1">
      <c r="A403" s="30">
        <f t="shared" si="44"/>
        <v>397</v>
      </c>
      <c r="B403" s="31">
        <f t="shared" si="45"/>
        <v>25</v>
      </c>
      <c r="C403" s="31" t="str">
        <f t="shared" si="45"/>
        <v>Electricity Retrofit Incentive</v>
      </c>
      <c r="D403" s="31" t="str">
        <f t="shared" si="45"/>
        <v>Business, Industrial</v>
      </c>
      <c r="E403" s="31">
        <f t="shared" si="45"/>
        <v>2008</v>
      </c>
      <c r="F403" s="32" t="str">
        <f t="shared" si="45"/>
        <v>Final</v>
      </c>
      <c r="H403" s="30">
        <f t="shared" si="43"/>
        <v>233</v>
      </c>
      <c r="I403" s="32" t="s">
        <v>445</v>
      </c>
      <c r="K403" s="258" t="s">
        <v>212</v>
      </c>
      <c r="L403" s="259" t="s">
        <v>212</v>
      </c>
      <c r="M403" s="259" t="s">
        <v>212</v>
      </c>
      <c r="N403" s="260" t="s">
        <v>212</v>
      </c>
      <c r="O403" s="259" t="s">
        <v>212</v>
      </c>
      <c r="P403" s="259" t="s">
        <v>212</v>
      </c>
      <c r="Q403" s="194">
        <v>58</v>
      </c>
      <c r="R403" s="195">
        <v>15.319775687833991</v>
      </c>
      <c r="T403" s="258" t="s">
        <v>213</v>
      </c>
      <c r="U403" s="267" t="s">
        <v>213</v>
      </c>
      <c r="V403" s="259" t="s">
        <v>213</v>
      </c>
      <c r="W403" s="259" t="s">
        <v>213</v>
      </c>
      <c r="X403" s="268" t="s">
        <v>213</v>
      </c>
      <c r="Y403" s="269" t="s">
        <v>213</v>
      </c>
      <c r="Z403" s="270" t="s">
        <v>213</v>
      </c>
    </row>
    <row r="404" spans="1:26" hidden="1">
      <c r="A404" s="23">
        <f t="shared" si="44"/>
        <v>398</v>
      </c>
      <c r="B404" s="24">
        <f t="shared" si="45"/>
        <v>25</v>
      </c>
      <c r="C404" s="24" t="str">
        <f t="shared" si="45"/>
        <v>Electricity Retrofit Incentive</v>
      </c>
      <c r="D404" s="24" t="str">
        <f t="shared" si="45"/>
        <v>Business, Industrial</v>
      </c>
      <c r="E404" s="24">
        <f t="shared" si="45"/>
        <v>2008</v>
      </c>
      <c r="F404" s="25" t="str">
        <f t="shared" si="45"/>
        <v>Final</v>
      </c>
      <c r="H404" s="23">
        <f t="shared" si="43"/>
        <v>234</v>
      </c>
      <c r="I404" s="25" t="s">
        <v>446</v>
      </c>
      <c r="K404" s="252" t="s">
        <v>212</v>
      </c>
      <c r="L404" s="253" t="s">
        <v>212</v>
      </c>
      <c r="M404" s="253" t="s">
        <v>212</v>
      </c>
      <c r="N404" s="254" t="s">
        <v>212</v>
      </c>
      <c r="O404" s="253" t="s">
        <v>212</v>
      </c>
      <c r="P404" s="253" t="s">
        <v>212</v>
      </c>
      <c r="Q404" s="187">
        <v>58</v>
      </c>
      <c r="R404" s="188">
        <v>15.319775687833991</v>
      </c>
      <c r="T404" s="252" t="s">
        <v>213</v>
      </c>
      <c r="U404" s="265" t="s">
        <v>213</v>
      </c>
      <c r="V404" s="253" t="s">
        <v>213</v>
      </c>
      <c r="W404" s="253" t="s">
        <v>213</v>
      </c>
      <c r="X404" s="265" t="s">
        <v>213</v>
      </c>
      <c r="Y404" s="253" t="s">
        <v>213</v>
      </c>
      <c r="Z404" s="266" t="s">
        <v>213</v>
      </c>
    </row>
    <row r="405" spans="1:26" hidden="1">
      <c r="A405" s="30">
        <f t="shared" si="44"/>
        <v>399</v>
      </c>
      <c r="B405" s="31">
        <f t="shared" si="45"/>
        <v>25</v>
      </c>
      <c r="C405" s="31" t="str">
        <f t="shared" si="45"/>
        <v>Electricity Retrofit Incentive</v>
      </c>
      <c r="D405" s="31" t="str">
        <f t="shared" si="45"/>
        <v>Business, Industrial</v>
      </c>
      <c r="E405" s="31">
        <f t="shared" si="45"/>
        <v>2008</v>
      </c>
      <c r="F405" s="32" t="str">
        <f t="shared" si="45"/>
        <v>Final</v>
      </c>
      <c r="H405" s="30">
        <f t="shared" si="43"/>
        <v>235</v>
      </c>
      <c r="I405" s="32" t="s">
        <v>447</v>
      </c>
      <c r="K405" s="258" t="s">
        <v>212</v>
      </c>
      <c r="L405" s="259" t="s">
        <v>212</v>
      </c>
      <c r="M405" s="259" t="s">
        <v>212</v>
      </c>
      <c r="N405" s="260" t="s">
        <v>212</v>
      </c>
      <c r="O405" s="259" t="s">
        <v>212</v>
      </c>
      <c r="P405" s="259" t="s">
        <v>212</v>
      </c>
      <c r="Q405" s="194">
        <v>58</v>
      </c>
      <c r="R405" s="195">
        <v>15.319775687833991</v>
      </c>
      <c r="T405" s="258" t="s">
        <v>213</v>
      </c>
      <c r="U405" s="267" t="s">
        <v>213</v>
      </c>
      <c r="V405" s="259" t="s">
        <v>213</v>
      </c>
      <c r="W405" s="259" t="s">
        <v>213</v>
      </c>
      <c r="X405" s="268" t="s">
        <v>213</v>
      </c>
      <c r="Y405" s="269" t="s">
        <v>213</v>
      </c>
      <c r="Z405" s="270" t="s">
        <v>213</v>
      </c>
    </row>
    <row r="406" spans="1:26" hidden="1">
      <c r="A406" s="23">
        <f t="shared" si="44"/>
        <v>400</v>
      </c>
      <c r="B406" s="24">
        <f t="shared" si="45"/>
        <v>25</v>
      </c>
      <c r="C406" s="24" t="str">
        <f t="shared" si="45"/>
        <v>Electricity Retrofit Incentive</v>
      </c>
      <c r="D406" s="24" t="str">
        <f t="shared" si="45"/>
        <v>Business, Industrial</v>
      </c>
      <c r="E406" s="24">
        <f t="shared" si="45"/>
        <v>2008</v>
      </c>
      <c r="F406" s="25" t="str">
        <f t="shared" si="45"/>
        <v>Final</v>
      </c>
      <c r="H406" s="23">
        <f t="shared" si="43"/>
        <v>236</v>
      </c>
      <c r="I406" s="25" t="s">
        <v>448</v>
      </c>
      <c r="K406" s="252" t="s">
        <v>212</v>
      </c>
      <c r="L406" s="253" t="s">
        <v>212</v>
      </c>
      <c r="M406" s="253" t="s">
        <v>212</v>
      </c>
      <c r="N406" s="254" t="s">
        <v>212</v>
      </c>
      <c r="O406" s="253" t="s">
        <v>212</v>
      </c>
      <c r="P406" s="253" t="s">
        <v>212</v>
      </c>
      <c r="Q406" s="187">
        <v>58</v>
      </c>
      <c r="R406" s="188">
        <v>15.319775687833991</v>
      </c>
      <c r="T406" s="252" t="s">
        <v>213</v>
      </c>
      <c r="U406" s="265" t="s">
        <v>213</v>
      </c>
      <c r="V406" s="253" t="s">
        <v>213</v>
      </c>
      <c r="W406" s="253" t="s">
        <v>213</v>
      </c>
      <c r="X406" s="265" t="s">
        <v>213</v>
      </c>
      <c r="Y406" s="253" t="s">
        <v>213</v>
      </c>
      <c r="Z406" s="266" t="s">
        <v>213</v>
      </c>
    </row>
    <row r="407" spans="1:26" hidden="1">
      <c r="A407" s="30">
        <f t="shared" si="44"/>
        <v>401</v>
      </c>
      <c r="B407" s="31">
        <f t="shared" si="45"/>
        <v>25</v>
      </c>
      <c r="C407" s="31" t="str">
        <f t="shared" si="45"/>
        <v>Electricity Retrofit Incentive</v>
      </c>
      <c r="D407" s="31" t="str">
        <f t="shared" si="45"/>
        <v>Business, Industrial</v>
      </c>
      <c r="E407" s="31">
        <f t="shared" si="45"/>
        <v>2008</v>
      </c>
      <c r="F407" s="32" t="str">
        <f t="shared" si="45"/>
        <v>Final</v>
      </c>
      <c r="H407" s="30">
        <f t="shared" si="43"/>
        <v>237</v>
      </c>
      <c r="I407" s="32" t="s">
        <v>449</v>
      </c>
      <c r="K407" s="258" t="s">
        <v>212</v>
      </c>
      <c r="L407" s="259" t="s">
        <v>212</v>
      </c>
      <c r="M407" s="259" t="s">
        <v>212</v>
      </c>
      <c r="N407" s="260" t="s">
        <v>212</v>
      </c>
      <c r="O407" s="259" t="s">
        <v>212</v>
      </c>
      <c r="P407" s="259" t="s">
        <v>212</v>
      </c>
      <c r="Q407" s="194">
        <v>58</v>
      </c>
      <c r="R407" s="195">
        <v>15.319775687833991</v>
      </c>
      <c r="T407" s="258" t="s">
        <v>213</v>
      </c>
      <c r="U407" s="267" t="s">
        <v>213</v>
      </c>
      <c r="V407" s="259" t="s">
        <v>213</v>
      </c>
      <c r="W407" s="259" t="s">
        <v>213</v>
      </c>
      <c r="X407" s="268" t="s">
        <v>213</v>
      </c>
      <c r="Y407" s="269" t="s">
        <v>213</v>
      </c>
      <c r="Z407" s="270" t="s">
        <v>213</v>
      </c>
    </row>
    <row r="408" spans="1:26" hidden="1">
      <c r="A408" s="23">
        <f t="shared" si="44"/>
        <v>402</v>
      </c>
      <c r="B408" s="24">
        <f t="shared" si="45"/>
        <v>25</v>
      </c>
      <c r="C408" s="24" t="str">
        <f t="shared" si="45"/>
        <v>Electricity Retrofit Incentive</v>
      </c>
      <c r="D408" s="24" t="str">
        <f t="shared" si="45"/>
        <v>Business, Industrial</v>
      </c>
      <c r="E408" s="24">
        <f t="shared" si="45"/>
        <v>2008</v>
      </c>
      <c r="F408" s="25" t="str">
        <f t="shared" si="45"/>
        <v>Final</v>
      </c>
      <c r="H408" s="23">
        <f t="shared" si="43"/>
        <v>238</v>
      </c>
      <c r="I408" s="25" t="s">
        <v>450</v>
      </c>
      <c r="K408" s="252" t="s">
        <v>212</v>
      </c>
      <c r="L408" s="253" t="s">
        <v>212</v>
      </c>
      <c r="M408" s="253" t="s">
        <v>212</v>
      </c>
      <c r="N408" s="254" t="s">
        <v>212</v>
      </c>
      <c r="O408" s="253" t="s">
        <v>212</v>
      </c>
      <c r="P408" s="253" t="s">
        <v>212</v>
      </c>
      <c r="Q408" s="187">
        <v>58</v>
      </c>
      <c r="R408" s="188">
        <v>15.319775687833991</v>
      </c>
      <c r="T408" s="252" t="s">
        <v>213</v>
      </c>
      <c r="U408" s="265" t="s">
        <v>213</v>
      </c>
      <c r="V408" s="253" t="s">
        <v>213</v>
      </c>
      <c r="W408" s="253" t="s">
        <v>213</v>
      </c>
      <c r="X408" s="265" t="s">
        <v>213</v>
      </c>
      <c r="Y408" s="253" t="s">
        <v>213</v>
      </c>
      <c r="Z408" s="266" t="s">
        <v>213</v>
      </c>
    </row>
    <row r="409" spans="1:26" hidden="1">
      <c r="A409" s="30">
        <f t="shared" si="44"/>
        <v>403</v>
      </c>
      <c r="B409" s="31">
        <f t="shared" si="45"/>
        <v>25</v>
      </c>
      <c r="C409" s="31" t="str">
        <f t="shared" si="45"/>
        <v>Electricity Retrofit Incentive</v>
      </c>
      <c r="D409" s="31" t="str">
        <f t="shared" si="45"/>
        <v>Business, Industrial</v>
      </c>
      <c r="E409" s="31">
        <f t="shared" si="45"/>
        <v>2008</v>
      </c>
      <c r="F409" s="32" t="str">
        <f t="shared" si="45"/>
        <v>Final</v>
      </c>
      <c r="H409" s="30">
        <f t="shared" si="43"/>
        <v>239</v>
      </c>
      <c r="I409" s="32" t="s">
        <v>451</v>
      </c>
      <c r="K409" s="258" t="s">
        <v>212</v>
      </c>
      <c r="L409" s="259" t="s">
        <v>212</v>
      </c>
      <c r="M409" s="259" t="s">
        <v>212</v>
      </c>
      <c r="N409" s="260" t="s">
        <v>212</v>
      </c>
      <c r="O409" s="259" t="s">
        <v>212</v>
      </c>
      <c r="P409" s="259" t="s">
        <v>212</v>
      </c>
      <c r="Q409" s="194">
        <v>58</v>
      </c>
      <c r="R409" s="195">
        <v>15.319775687833991</v>
      </c>
      <c r="T409" s="258" t="s">
        <v>213</v>
      </c>
      <c r="U409" s="267" t="s">
        <v>213</v>
      </c>
      <c r="V409" s="259" t="s">
        <v>213</v>
      </c>
      <c r="W409" s="259" t="s">
        <v>213</v>
      </c>
      <c r="X409" s="268" t="s">
        <v>213</v>
      </c>
      <c r="Y409" s="269" t="s">
        <v>213</v>
      </c>
      <c r="Z409" s="270" t="s">
        <v>213</v>
      </c>
    </row>
    <row r="410" spans="1:26" hidden="1">
      <c r="A410" s="23">
        <f t="shared" si="44"/>
        <v>404</v>
      </c>
      <c r="B410" s="24">
        <f t="shared" si="45"/>
        <v>25</v>
      </c>
      <c r="C410" s="24" t="str">
        <f t="shared" si="45"/>
        <v>Electricity Retrofit Incentive</v>
      </c>
      <c r="D410" s="24" t="str">
        <f t="shared" si="45"/>
        <v>Business, Industrial</v>
      </c>
      <c r="E410" s="24">
        <f t="shared" si="45"/>
        <v>2008</v>
      </c>
      <c r="F410" s="25" t="str">
        <f t="shared" si="45"/>
        <v>Final</v>
      </c>
      <c r="H410" s="23">
        <f t="shared" si="43"/>
        <v>240</v>
      </c>
      <c r="I410" s="25" t="s">
        <v>452</v>
      </c>
      <c r="K410" s="252" t="s">
        <v>212</v>
      </c>
      <c r="L410" s="253" t="s">
        <v>212</v>
      </c>
      <c r="M410" s="253" t="s">
        <v>212</v>
      </c>
      <c r="N410" s="254" t="s">
        <v>212</v>
      </c>
      <c r="O410" s="253" t="s">
        <v>212</v>
      </c>
      <c r="P410" s="253" t="s">
        <v>212</v>
      </c>
      <c r="Q410" s="187">
        <v>58</v>
      </c>
      <c r="R410" s="188">
        <v>15.319775687833991</v>
      </c>
      <c r="T410" s="252" t="s">
        <v>213</v>
      </c>
      <c r="U410" s="265" t="s">
        <v>213</v>
      </c>
      <c r="V410" s="253" t="s">
        <v>213</v>
      </c>
      <c r="W410" s="253" t="s">
        <v>213</v>
      </c>
      <c r="X410" s="265" t="s">
        <v>213</v>
      </c>
      <c r="Y410" s="253" t="s">
        <v>213</v>
      </c>
      <c r="Z410" s="266" t="s">
        <v>213</v>
      </c>
    </row>
    <row r="411" spans="1:26" hidden="1">
      <c r="A411" s="30">
        <f t="shared" si="44"/>
        <v>405</v>
      </c>
      <c r="B411" s="31">
        <f t="shared" si="45"/>
        <v>25</v>
      </c>
      <c r="C411" s="31" t="str">
        <f t="shared" si="45"/>
        <v>Electricity Retrofit Incentive</v>
      </c>
      <c r="D411" s="31" t="str">
        <f t="shared" si="45"/>
        <v>Business, Industrial</v>
      </c>
      <c r="E411" s="31">
        <f t="shared" si="45"/>
        <v>2008</v>
      </c>
      <c r="F411" s="32" t="str">
        <f t="shared" si="45"/>
        <v>Final</v>
      </c>
      <c r="H411" s="30">
        <f t="shared" si="43"/>
        <v>241</v>
      </c>
      <c r="I411" s="32" t="s">
        <v>453</v>
      </c>
      <c r="K411" s="258" t="s">
        <v>212</v>
      </c>
      <c r="L411" s="259" t="s">
        <v>212</v>
      </c>
      <c r="M411" s="259" t="s">
        <v>212</v>
      </c>
      <c r="N411" s="260" t="s">
        <v>212</v>
      </c>
      <c r="O411" s="259" t="s">
        <v>212</v>
      </c>
      <c r="P411" s="259" t="s">
        <v>212</v>
      </c>
      <c r="Q411" s="194">
        <v>58</v>
      </c>
      <c r="R411" s="195">
        <v>15.319775687833991</v>
      </c>
      <c r="T411" s="258" t="s">
        <v>213</v>
      </c>
      <c r="U411" s="267" t="s">
        <v>213</v>
      </c>
      <c r="V411" s="259" t="s">
        <v>213</v>
      </c>
      <c r="W411" s="259" t="s">
        <v>213</v>
      </c>
      <c r="X411" s="268" t="s">
        <v>213</v>
      </c>
      <c r="Y411" s="269" t="s">
        <v>213</v>
      </c>
      <c r="Z411" s="270" t="s">
        <v>213</v>
      </c>
    </row>
    <row r="412" spans="1:26" hidden="1">
      <c r="A412" s="23">
        <f t="shared" si="44"/>
        <v>406</v>
      </c>
      <c r="B412" s="24">
        <f t="shared" ref="B412:F427" si="46">B411</f>
        <v>25</v>
      </c>
      <c r="C412" s="24" t="str">
        <f t="shared" si="46"/>
        <v>Electricity Retrofit Incentive</v>
      </c>
      <c r="D412" s="24" t="str">
        <f t="shared" si="46"/>
        <v>Business, Industrial</v>
      </c>
      <c r="E412" s="24">
        <f t="shared" si="46"/>
        <v>2008</v>
      </c>
      <c r="F412" s="25" t="str">
        <f t="shared" si="46"/>
        <v>Final</v>
      </c>
      <c r="H412" s="23">
        <f t="shared" si="43"/>
        <v>242</v>
      </c>
      <c r="I412" s="25" t="s">
        <v>454</v>
      </c>
      <c r="K412" s="252" t="s">
        <v>212</v>
      </c>
      <c r="L412" s="253" t="s">
        <v>212</v>
      </c>
      <c r="M412" s="253" t="s">
        <v>212</v>
      </c>
      <c r="N412" s="254" t="s">
        <v>212</v>
      </c>
      <c r="O412" s="253" t="s">
        <v>212</v>
      </c>
      <c r="P412" s="253" t="s">
        <v>212</v>
      </c>
      <c r="Q412" s="187">
        <v>58</v>
      </c>
      <c r="R412" s="188">
        <v>15.319775687833991</v>
      </c>
      <c r="T412" s="252" t="s">
        <v>213</v>
      </c>
      <c r="U412" s="265" t="s">
        <v>213</v>
      </c>
      <c r="V412" s="253" t="s">
        <v>213</v>
      </c>
      <c r="W412" s="253" t="s">
        <v>213</v>
      </c>
      <c r="X412" s="265" t="s">
        <v>213</v>
      </c>
      <c r="Y412" s="253" t="s">
        <v>213</v>
      </c>
      <c r="Z412" s="266" t="s">
        <v>213</v>
      </c>
    </row>
    <row r="413" spans="1:26" hidden="1">
      <c r="A413" s="30">
        <f t="shared" si="44"/>
        <v>407</v>
      </c>
      <c r="B413" s="31">
        <f t="shared" si="46"/>
        <v>25</v>
      </c>
      <c r="C413" s="31" t="str">
        <f t="shared" si="46"/>
        <v>Electricity Retrofit Incentive</v>
      </c>
      <c r="D413" s="31" t="str">
        <f t="shared" si="46"/>
        <v>Business, Industrial</v>
      </c>
      <c r="E413" s="31">
        <f t="shared" si="46"/>
        <v>2008</v>
      </c>
      <c r="F413" s="32" t="str">
        <f t="shared" si="46"/>
        <v>Final</v>
      </c>
      <c r="H413" s="30">
        <f t="shared" si="43"/>
        <v>243</v>
      </c>
      <c r="I413" s="32" t="s">
        <v>455</v>
      </c>
      <c r="K413" s="258" t="s">
        <v>212</v>
      </c>
      <c r="L413" s="259" t="s">
        <v>212</v>
      </c>
      <c r="M413" s="259" t="s">
        <v>212</v>
      </c>
      <c r="N413" s="260" t="s">
        <v>212</v>
      </c>
      <c r="O413" s="259" t="s">
        <v>212</v>
      </c>
      <c r="P413" s="259" t="s">
        <v>212</v>
      </c>
      <c r="Q413" s="194">
        <v>58</v>
      </c>
      <c r="R413" s="195">
        <v>15.319775687833991</v>
      </c>
      <c r="T413" s="258" t="s">
        <v>213</v>
      </c>
      <c r="U413" s="267" t="s">
        <v>213</v>
      </c>
      <c r="V413" s="259" t="s">
        <v>213</v>
      </c>
      <c r="W413" s="259" t="s">
        <v>213</v>
      </c>
      <c r="X413" s="268" t="s">
        <v>213</v>
      </c>
      <c r="Y413" s="269" t="s">
        <v>213</v>
      </c>
      <c r="Z413" s="270" t="s">
        <v>213</v>
      </c>
    </row>
    <row r="414" spans="1:26" hidden="1">
      <c r="A414" s="23">
        <f t="shared" si="44"/>
        <v>408</v>
      </c>
      <c r="B414" s="24">
        <f t="shared" si="46"/>
        <v>25</v>
      </c>
      <c r="C414" s="24" t="str">
        <f t="shared" si="46"/>
        <v>Electricity Retrofit Incentive</v>
      </c>
      <c r="D414" s="24" t="str">
        <f t="shared" si="46"/>
        <v>Business, Industrial</v>
      </c>
      <c r="E414" s="24">
        <f t="shared" si="46"/>
        <v>2008</v>
      </c>
      <c r="F414" s="25" t="str">
        <f t="shared" si="46"/>
        <v>Final</v>
      </c>
      <c r="H414" s="23">
        <f t="shared" si="43"/>
        <v>244</v>
      </c>
      <c r="I414" s="25" t="s">
        <v>456</v>
      </c>
      <c r="K414" s="252" t="s">
        <v>212</v>
      </c>
      <c r="L414" s="253" t="s">
        <v>212</v>
      </c>
      <c r="M414" s="253" t="s">
        <v>212</v>
      </c>
      <c r="N414" s="254" t="s">
        <v>212</v>
      </c>
      <c r="O414" s="253" t="s">
        <v>212</v>
      </c>
      <c r="P414" s="253" t="s">
        <v>212</v>
      </c>
      <c r="Q414" s="187">
        <v>58</v>
      </c>
      <c r="R414" s="188">
        <v>15.319775687833991</v>
      </c>
      <c r="T414" s="252" t="s">
        <v>213</v>
      </c>
      <c r="U414" s="265" t="s">
        <v>213</v>
      </c>
      <c r="V414" s="253" t="s">
        <v>213</v>
      </c>
      <c r="W414" s="253" t="s">
        <v>213</v>
      </c>
      <c r="X414" s="265" t="s">
        <v>213</v>
      </c>
      <c r="Y414" s="253" t="s">
        <v>213</v>
      </c>
      <c r="Z414" s="266" t="s">
        <v>213</v>
      </c>
    </row>
    <row r="415" spans="1:26" hidden="1">
      <c r="A415" s="30">
        <f t="shared" si="44"/>
        <v>409</v>
      </c>
      <c r="B415" s="31">
        <f t="shared" si="46"/>
        <v>25</v>
      </c>
      <c r="C415" s="31" t="str">
        <f t="shared" si="46"/>
        <v>Electricity Retrofit Incentive</v>
      </c>
      <c r="D415" s="31" t="str">
        <f t="shared" si="46"/>
        <v>Business, Industrial</v>
      </c>
      <c r="E415" s="31">
        <f t="shared" si="46"/>
        <v>2008</v>
      </c>
      <c r="F415" s="32" t="str">
        <f t="shared" si="46"/>
        <v>Final</v>
      </c>
      <c r="H415" s="30">
        <f t="shared" si="43"/>
        <v>245</v>
      </c>
      <c r="I415" s="32" t="s">
        <v>457</v>
      </c>
      <c r="K415" s="258" t="s">
        <v>212</v>
      </c>
      <c r="L415" s="259" t="s">
        <v>212</v>
      </c>
      <c r="M415" s="259" t="s">
        <v>212</v>
      </c>
      <c r="N415" s="260" t="s">
        <v>212</v>
      </c>
      <c r="O415" s="259" t="s">
        <v>212</v>
      </c>
      <c r="P415" s="259" t="s">
        <v>212</v>
      </c>
      <c r="Q415" s="194">
        <v>58</v>
      </c>
      <c r="R415" s="195">
        <v>15.319775687833991</v>
      </c>
      <c r="T415" s="258" t="s">
        <v>213</v>
      </c>
      <c r="U415" s="267" t="s">
        <v>213</v>
      </c>
      <c r="V415" s="259" t="s">
        <v>213</v>
      </c>
      <c r="W415" s="259" t="s">
        <v>213</v>
      </c>
      <c r="X415" s="268" t="s">
        <v>213</v>
      </c>
      <c r="Y415" s="269" t="s">
        <v>213</v>
      </c>
      <c r="Z415" s="270" t="s">
        <v>213</v>
      </c>
    </row>
    <row r="416" spans="1:26" hidden="1">
      <c r="A416" s="23">
        <f t="shared" si="44"/>
        <v>410</v>
      </c>
      <c r="B416" s="24">
        <f t="shared" si="46"/>
        <v>25</v>
      </c>
      <c r="C416" s="24" t="str">
        <f t="shared" si="46"/>
        <v>Electricity Retrofit Incentive</v>
      </c>
      <c r="D416" s="24" t="str">
        <f t="shared" si="46"/>
        <v>Business, Industrial</v>
      </c>
      <c r="E416" s="24">
        <f t="shared" si="46"/>
        <v>2008</v>
      </c>
      <c r="F416" s="25" t="str">
        <f t="shared" si="46"/>
        <v>Final</v>
      </c>
      <c r="H416" s="23">
        <f t="shared" si="43"/>
        <v>246</v>
      </c>
      <c r="I416" s="25" t="s">
        <v>458</v>
      </c>
      <c r="K416" s="252" t="s">
        <v>212</v>
      </c>
      <c r="L416" s="253" t="s">
        <v>212</v>
      </c>
      <c r="M416" s="253" t="s">
        <v>212</v>
      </c>
      <c r="N416" s="254" t="s">
        <v>212</v>
      </c>
      <c r="O416" s="253" t="s">
        <v>212</v>
      </c>
      <c r="P416" s="253" t="s">
        <v>212</v>
      </c>
      <c r="Q416" s="187">
        <v>58</v>
      </c>
      <c r="R416" s="188">
        <v>15.319775687833991</v>
      </c>
      <c r="T416" s="252" t="s">
        <v>213</v>
      </c>
      <c r="U416" s="265" t="s">
        <v>213</v>
      </c>
      <c r="V416" s="253" t="s">
        <v>213</v>
      </c>
      <c r="W416" s="253" t="s">
        <v>213</v>
      </c>
      <c r="X416" s="265" t="s">
        <v>213</v>
      </c>
      <c r="Y416" s="253" t="s">
        <v>213</v>
      </c>
      <c r="Z416" s="266" t="s">
        <v>213</v>
      </c>
    </row>
    <row r="417" spans="1:26" hidden="1">
      <c r="A417" s="30">
        <f t="shared" si="44"/>
        <v>411</v>
      </c>
      <c r="B417" s="31">
        <f t="shared" si="46"/>
        <v>25</v>
      </c>
      <c r="C417" s="31" t="str">
        <f t="shared" si="46"/>
        <v>Electricity Retrofit Incentive</v>
      </c>
      <c r="D417" s="31" t="str">
        <f t="shared" si="46"/>
        <v>Business, Industrial</v>
      </c>
      <c r="E417" s="31">
        <f t="shared" si="46"/>
        <v>2008</v>
      </c>
      <c r="F417" s="32" t="str">
        <f t="shared" si="46"/>
        <v>Final</v>
      </c>
      <c r="H417" s="30">
        <f t="shared" si="43"/>
        <v>247</v>
      </c>
      <c r="I417" s="32" t="s">
        <v>459</v>
      </c>
      <c r="K417" s="258" t="s">
        <v>212</v>
      </c>
      <c r="L417" s="259" t="s">
        <v>212</v>
      </c>
      <c r="M417" s="259" t="s">
        <v>212</v>
      </c>
      <c r="N417" s="260" t="s">
        <v>212</v>
      </c>
      <c r="O417" s="259" t="s">
        <v>212</v>
      </c>
      <c r="P417" s="259" t="s">
        <v>212</v>
      </c>
      <c r="Q417" s="194">
        <v>58</v>
      </c>
      <c r="R417" s="195">
        <v>15.319775687833991</v>
      </c>
      <c r="T417" s="258" t="s">
        <v>213</v>
      </c>
      <c r="U417" s="267" t="s">
        <v>213</v>
      </c>
      <c r="V417" s="259" t="s">
        <v>213</v>
      </c>
      <c r="W417" s="259" t="s">
        <v>213</v>
      </c>
      <c r="X417" s="268" t="s">
        <v>213</v>
      </c>
      <c r="Y417" s="269" t="s">
        <v>213</v>
      </c>
      <c r="Z417" s="270" t="s">
        <v>213</v>
      </c>
    </row>
    <row r="418" spans="1:26" hidden="1">
      <c r="A418" s="23">
        <f t="shared" si="44"/>
        <v>412</v>
      </c>
      <c r="B418" s="24">
        <f t="shared" si="46"/>
        <v>25</v>
      </c>
      <c r="C418" s="24" t="str">
        <f t="shared" si="46"/>
        <v>Electricity Retrofit Incentive</v>
      </c>
      <c r="D418" s="24" t="str">
        <f t="shared" si="46"/>
        <v>Business, Industrial</v>
      </c>
      <c r="E418" s="24">
        <f t="shared" si="46"/>
        <v>2008</v>
      </c>
      <c r="F418" s="25" t="str">
        <f t="shared" si="46"/>
        <v>Final</v>
      </c>
      <c r="H418" s="23">
        <f t="shared" si="43"/>
        <v>248</v>
      </c>
      <c r="I418" s="25" t="s">
        <v>460</v>
      </c>
      <c r="K418" s="252" t="s">
        <v>212</v>
      </c>
      <c r="L418" s="253" t="s">
        <v>212</v>
      </c>
      <c r="M418" s="253" t="s">
        <v>212</v>
      </c>
      <c r="N418" s="254" t="s">
        <v>212</v>
      </c>
      <c r="O418" s="253" t="s">
        <v>212</v>
      </c>
      <c r="P418" s="253" t="s">
        <v>212</v>
      </c>
      <c r="Q418" s="187">
        <v>58</v>
      </c>
      <c r="R418" s="188">
        <v>15.319775687833991</v>
      </c>
      <c r="T418" s="252" t="s">
        <v>213</v>
      </c>
      <c r="U418" s="265" t="s">
        <v>213</v>
      </c>
      <c r="V418" s="253" t="s">
        <v>213</v>
      </c>
      <c r="W418" s="253" t="s">
        <v>213</v>
      </c>
      <c r="X418" s="265" t="s">
        <v>213</v>
      </c>
      <c r="Y418" s="253" t="s">
        <v>213</v>
      </c>
      <c r="Z418" s="266" t="s">
        <v>213</v>
      </c>
    </row>
    <row r="419" spans="1:26" hidden="1">
      <c r="A419" s="30">
        <f t="shared" si="44"/>
        <v>413</v>
      </c>
      <c r="B419" s="31">
        <f t="shared" si="46"/>
        <v>25</v>
      </c>
      <c r="C419" s="31" t="str">
        <f t="shared" si="46"/>
        <v>Electricity Retrofit Incentive</v>
      </c>
      <c r="D419" s="31" t="str">
        <f t="shared" si="46"/>
        <v>Business, Industrial</v>
      </c>
      <c r="E419" s="31">
        <f t="shared" si="46"/>
        <v>2008</v>
      </c>
      <c r="F419" s="32" t="str">
        <f t="shared" si="46"/>
        <v>Final</v>
      </c>
      <c r="H419" s="30">
        <f t="shared" si="43"/>
        <v>249</v>
      </c>
      <c r="I419" s="32" t="s">
        <v>461</v>
      </c>
      <c r="K419" s="258" t="s">
        <v>212</v>
      </c>
      <c r="L419" s="259" t="s">
        <v>212</v>
      </c>
      <c r="M419" s="259" t="s">
        <v>212</v>
      </c>
      <c r="N419" s="260" t="s">
        <v>212</v>
      </c>
      <c r="O419" s="259" t="s">
        <v>212</v>
      </c>
      <c r="P419" s="259" t="s">
        <v>212</v>
      </c>
      <c r="Q419" s="194">
        <v>58</v>
      </c>
      <c r="R419" s="195">
        <v>15.319775687833991</v>
      </c>
      <c r="T419" s="258" t="s">
        <v>213</v>
      </c>
      <c r="U419" s="267" t="s">
        <v>213</v>
      </c>
      <c r="V419" s="259" t="s">
        <v>213</v>
      </c>
      <c r="W419" s="259" t="s">
        <v>213</v>
      </c>
      <c r="X419" s="268" t="s">
        <v>213</v>
      </c>
      <c r="Y419" s="269" t="s">
        <v>213</v>
      </c>
      <c r="Z419" s="270" t="s">
        <v>213</v>
      </c>
    </row>
    <row r="420" spans="1:26" hidden="1">
      <c r="A420" s="23">
        <f t="shared" si="44"/>
        <v>414</v>
      </c>
      <c r="B420" s="24">
        <f t="shared" si="46"/>
        <v>25</v>
      </c>
      <c r="C420" s="24" t="str">
        <f t="shared" si="46"/>
        <v>Electricity Retrofit Incentive</v>
      </c>
      <c r="D420" s="24" t="str">
        <f t="shared" si="46"/>
        <v>Business, Industrial</v>
      </c>
      <c r="E420" s="24">
        <f t="shared" si="46"/>
        <v>2008</v>
      </c>
      <c r="F420" s="25" t="str">
        <f t="shared" si="46"/>
        <v>Final</v>
      </c>
      <c r="H420" s="23">
        <f t="shared" si="43"/>
        <v>250</v>
      </c>
      <c r="I420" s="25" t="s">
        <v>462</v>
      </c>
      <c r="K420" s="252" t="s">
        <v>212</v>
      </c>
      <c r="L420" s="253" t="s">
        <v>212</v>
      </c>
      <c r="M420" s="253" t="s">
        <v>212</v>
      </c>
      <c r="N420" s="254" t="s">
        <v>212</v>
      </c>
      <c r="O420" s="253" t="s">
        <v>212</v>
      </c>
      <c r="P420" s="253" t="s">
        <v>212</v>
      </c>
      <c r="Q420" s="187">
        <v>58</v>
      </c>
      <c r="R420" s="188">
        <v>15.319775687833991</v>
      </c>
      <c r="T420" s="252" t="s">
        <v>213</v>
      </c>
      <c r="U420" s="265" t="s">
        <v>213</v>
      </c>
      <c r="V420" s="253" t="s">
        <v>213</v>
      </c>
      <c r="W420" s="253" t="s">
        <v>213</v>
      </c>
      <c r="X420" s="265" t="s">
        <v>213</v>
      </c>
      <c r="Y420" s="253" t="s">
        <v>213</v>
      </c>
      <c r="Z420" s="266" t="s">
        <v>213</v>
      </c>
    </row>
    <row r="421" spans="1:26" hidden="1">
      <c r="A421" s="30">
        <f t="shared" si="44"/>
        <v>415</v>
      </c>
      <c r="B421" s="31">
        <f t="shared" si="46"/>
        <v>25</v>
      </c>
      <c r="C421" s="31" t="str">
        <f t="shared" si="46"/>
        <v>Electricity Retrofit Incentive</v>
      </c>
      <c r="D421" s="31" t="str">
        <f t="shared" si="46"/>
        <v>Business, Industrial</v>
      </c>
      <c r="E421" s="31">
        <f t="shared" si="46"/>
        <v>2008</v>
      </c>
      <c r="F421" s="32" t="str">
        <f t="shared" si="46"/>
        <v>Final</v>
      </c>
      <c r="H421" s="30">
        <f t="shared" si="43"/>
        <v>251</v>
      </c>
      <c r="I421" s="32" t="s">
        <v>463</v>
      </c>
      <c r="K421" s="258" t="s">
        <v>212</v>
      </c>
      <c r="L421" s="259" t="s">
        <v>212</v>
      </c>
      <c r="M421" s="259" t="s">
        <v>212</v>
      </c>
      <c r="N421" s="260" t="s">
        <v>212</v>
      </c>
      <c r="O421" s="259" t="s">
        <v>212</v>
      </c>
      <c r="P421" s="259" t="s">
        <v>212</v>
      </c>
      <c r="Q421" s="194">
        <v>58</v>
      </c>
      <c r="R421" s="195">
        <v>15.319775687833991</v>
      </c>
      <c r="T421" s="258" t="s">
        <v>213</v>
      </c>
      <c r="U421" s="267" t="s">
        <v>213</v>
      </c>
      <c r="V421" s="259" t="s">
        <v>213</v>
      </c>
      <c r="W421" s="259" t="s">
        <v>213</v>
      </c>
      <c r="X421" s="268" t="s">
        <v>213</v>
      </c>
      <c r="Y421" s="269" t="s">
        <v>213</v>
      </c>
      <c r="Z421" s="270" t="s">
        <v>213</v>
      </c>
    </row>
    <row r="422" spans="1:26" hidden="1">
      <c r="A422" s="23">
        <f t="shared" si="44"/>
        <v>416</v>
      </c>
      <c r="B422" s="24">
        <f t="shared" si="46"/>
        <v>25</v>
      </c>
      <c r="C422" s="24" t="str">
        <f t="shared" si="46"/>
        <v>Electricity Retrofit Incentive</v>
      </c>
      <c r="D422" s="24" t="str">
        <f t="shared" si="46"/>
        <v>Business, Industrial</v>
      </c>
      <c r="E422" s="24">
        <f t="shared" si="46"/>
        <v>2008</v>
      </c>
      <c r="F422" s="25" t="str">
        <f t="shared" si="46"/>
        <v>Final</v>
      </c>
      <c r="H422" s="23">
        <f t="shared" si="43"/>
        <v>252</v>
      </c>
      <c r="I422" s="25" t="s">
        <v>464</v>
      </c>
      <c r="K422" s="252" t="s">
        <v>212</v>
      </c>
      <c r="L422" s="253" t="s">
        <v>212</v>
      </c>
      <c r="M422" s="253" t="s">
        <v>212</v>
      </c>
      <c r="N422" s="254" t="s">
        <v>212</v>
      </c>
      <c r="O422" s="253" t="s">
        <v>212</v>
      </c>
      <c r="P422" s="253" t="s">
        <v>212</v>
      </c>
      <c r="Q422" s="187">
        <v>58</v>
      </c>
      <c r="R422" s="188">
        <v>15.319775687833991</v>
      </c>
      <c r="T422" s="252" t="s">
        <v>213</v>
      </c>
      <c r="U422" s="265" t="s">
        <v>213</v>
      </c>
      <c r="V422" s="253" t="s">
        <v>213</v>
      </c>
      <c r="W422" s="253" t="s">
        <v>213</v>
      </c>
      <c r="X422" s="265" t="s">
        <v>213</v>
      </c>
      <c r="Y422" s="253" t="s">
        <v>213</v>
      </c>
      <c r="Z422" s="266" t="s">
        <v>213</v>
      </c>
    </row>
    <row r="423" spans="1:26" hidden="1">
      <c r="A423" s="30">
        <f t="shared" si="44"/>
        <v>417</v>
      </c>
      <c r="B423" s="31">
        <f t="shared" si="46"/>
        <v>25</v>
      </c>
      <c r="C423" s="31" t="str">
        <f t="shared" si="46"/>
        <v>Electricity Retrofit Incentive</v>
      </c>
      <c r="D423" s="31" t="str">
        <f t="shared" si="46"/>
        <v>Business, Industrial</v>
      </c>
      <c r="E423" s="31">
        <f t="shared" si="46"/>
        <v>2008</v>
      </c>
      <c r="F423" s="32" t="str">
        <f t="shared" si="46"/>
        <v>Final</v>
      </c>
      <c r="H423" s="30">
        <f t="shared" si="43"/>
        <v>253</v>
      </c>
      <c r="I423" s="32" t="s">
        <v>465</v>
      </c>
      <c r="K423" s="258" t="s">
        <v>212</v>
      </c>
      <c r="L423" s="259" t="s">
        <v>212</v>
      </c>
      <c r="M423" s="259" t="s">
        <v>212</v>
      </c>
      <c r="N423" s="260" t="s">
        <v>212</v>
      </c>
      <c r="O423" s="259" t="s">
        <v>212</v>
      </c>
      <c r="P423" s="259" t="s">
        <v>212</v>
      </c>
      <c r="Q423" s="194">
        <v>58</v>
      </c>
      <c r="R423" s="195">
        <v>15.319775687833991</v>
      </c>
      <c r="T423" s="258" t="s">
        <v>213</v>
      </c>
      <c r="U423" s="267" t="s">
        <v>213</v>
      </c>
      <c r="V423" s="259" t="s">
        <v>213</v>
      </c>
      <c r="W423" s="259" t="s">
        <v>213</v>
      </c>
      <c r="X423" s="268" t="s">
        <v>213</v>
      </c>
      <c r="Y423" s="269" t="s">
        <v>213</v>
      </c>
      <c r="Z423" s="270" t="s">
        <v>213</v>
      </c>
    </row>
    <row r="424" spans="1:26" hidden="1">
      <c r="A424" s="23">
        <f t="shared" si="44"/>
        <v>418</v>
      </c>
      <c r="B424" s="24">
        <f t="shared" si="46"/>
        <v>25</v>
      </c>
      <c r="C424" s="24" t="str">
        <f t="shared" si="46"/>
        <v>Electricity Retrofit Incentive</v>
      </c>
      <c r="D424" s="24" t="str">
        <f t="shared" si="46"/>
        <v>Business, Industrial</v>
      </c>
      <c r="E424" s="24">
        <f t="shared" si="46"/>
        <v>2008</v>
      </c>
      <c r="F424" s="25" t="str">
        <f t="shared" si="46"/>
        <v>Final</v>
      </c>
      <c r="H424" s="23">
        <f t="shared" si="43"/>
        <v>254</v>
      </c>
      <c r="I424" s="25" t="s">
        <v>466</v>
      </c>
      <c r="K424" s="252" t="s">
        <v>212</v>
      </c>
      <c r="L424" s="253" t="s">
        <v>212</v>
      </c>
      <c r="M424" s="253" t="s">
        <v>212</v>
      </c>
      <c r="N424" s="254" t="s">
        <v>212</v>
      </c>
      <c r="O424" s="253" t="s">
        <v>212</v>
      </c>
      <c r="P424" s="253" t="s">
        <v>212</v>
      </c>
      <c r="Q424" s="187">
        <v>58</v>
      </c>
      <c r="R424" s="188">
        <v>15.319775687833991</v>
      </c>
      <c r="T424" s="252" t="s">
        <v>213</v>
      </c>
      <c r="U424" s="265" t="s">
        <v>213</v>
      </c>
      <c r="V424" s="253" t="s">
        <v>213</v>
      </c>
      <c r="W424" s="253" t="s">
        <v>213</v>
      </c>
      <c r="X424" s="265" t="s">
        <v>213</v>
      </c>
      <c r="Y424" s="253" t="s">
        <v>213</v>
      </c>
      <c r="Z424" s="266" t="s">
        <v>213</v>
      </c>
    </row>
    <row r="425" spans="1:26" hidden="1">
      <c r="A425" s="30">
        <f t="shared" si="44"/>
        <v>419</v>
      </c>
      <c r="B425" s="31">
        <f t="shared" si="46"/>
        <v>25</v>
      </c>
      <c r="C425" s="31" t="str">
        <f t="shared" si="46"/>
        <v>Electricity Retrofit Incentive</v>
      </c>
      <c r="D425" s="31" t="str">
        <f t="shared" si="46"/>
        <v>Business, Industrial</v>
      </c>
      <c r="E425" s="31">
        <f t="shared" si="46"/>
        <v>2008</v>
      </c>
      <c r="F425" s="32" t="str">
        <f t="shared" si="46"/>
        <v>Final</v>
      </c>
      <c r="H425" s="30">
        <f t="shared" si="43"/>
        <v>255</v>
      </c>
      <c r="I425" s="32" t="s">
        <v>467</v>
      </c>
      <c r="K425" s="258" t="s">
        <v>212</v>
      </c>
      <c r="L425" s="259" t="s">
        <v>212</v>
      </c>
      <c r="M425" s="259" t="s">
        <v>212</v>
      </c>
      <c r="N425" s="260" t="s">
        <v>212</v>
      </c>
      <c r="O425" s="259" t="s">
        <v>212</v>
      </c>
      <c r="P425" s="259" t="s">
        <v>212</v>
      </c>
      <c r="Q425" s="194">
        <v>58</v>
      </c>
      <c r="R425" s="195">
        <v>15.319775687833991</v>
      </c>
      <c r="T425" s="258" t="s">
        <v>213</v>
      </c>
      <c r="U425" s="267" t="s">
        <v>213</v>
      </c>
      <c r="V425" s="259" t="s">
        <v>213</v>
      </c>
      <c r="W425" s="259" t="s">
        <v>213</v>
      </c>
      <c r="X425" s="268" t="s">
        <v>213</v>
      </c>
      <c r="Y425" s="269" t="s">
        <v>213</v>
      </c>
      <c r="Z425" s="270" t="s">
        <v>213</v>
      </c>
    </row>
    <row r="426" spans="1:26" hidden="1">
      <c r="A426" s="23">
        <f t="shared" si="44"/>
        <v>420</v>
      </c>
      <c r="B426" s="24">
        <f t="shared" si="46"/>
        <v>25</v>
      </c>
      <c r="C426" s="24" t="str">
        <f t="shared" si="46"/>
        <v>Electricity Retrofit Incentive</v>
      </c>
      <c r="D426" s="24" t="str">
        <f t="shared" si="46"/>
        <v>Business, Industrial</v>
      </c>
      <c r="E426" s="24">
        <f t="shared" si="46"/>
        <v>2008</v>
      </c>
      <c r="F426" s="25" t="str">
        <f t="shared" si="46"/>
        <v>Final</v>
      </c>
      <c r="H426" s="23">
        <f t="shared" si="43"/>
        <v>256</v>
      </c>
      <c r="I426" s="25" t="s">
        <v>468</v>
      </c>
      <c r="K426" s="252" t="s">
        <v>212</v>
      </c>
      <c r="L426" s="253" t="s">
        <v>212</v>
      </c>
      <c r="M426" s="253" t="s">
        <v>212</v>
      </c>
      <c r="N426" s="254" t="s">
        <v>212</v>
      </c>
      <c r="O426" s="253" t="s">
        <v>212</v>
      </c>
      <c r="P426" s="253" t="s">
        <v>212</v>
      </c>
      <c r="Q426" s="187">
        <v>58</v>
      </c>
      <c r="R426" s="188">
        <v>15.319775687833991</v>
      </c>
      <c r="T426" s="252" t="s">
        <v>213</v>
      </c>
      <c r="U426" s="265" t="s">
        <v>213</v>
      </c>
      <c r="V426" s="253" t="s">
        <v>213</v>
      </c>
      <c r="W426" s="253" t="s">
        <v>213</v>
      </c>
      <c r="X426" s="265" t="s">
        <v>213</v>
      </c>
      <c r="Y426" s="253" t="s">
        <v>213</v>
      </c>
      <c r="Z426" s="266" t="s">
        <v>213</v>
      </c>
    </row>
    <row r="427" spans="1:26" hidden="1">
      <c r="A427" s="30">
        <f t="shared" si="44"/>
        <v>421</v>
      </c>
      <c r="B427" s="31">
        <f t="shared" si="46"/>
        <v>25</v>
      </c>
      <c r="C427" s="31" t="str">
        <f t="shared" si="46"/>
        <v>Electricity Retrofit Incentive</v>
      </c>
      <c r="D427" s="31" t="str">
        <f t="shared" si="46"/>
        <v>Business, Industrial</v>
      </c>
      <c r="E427" s="31">
        <f t="shared" si="46"/>
        <v>2008</v>
      </c>
      <c r="F427" s="32" t="str">
        <f t="shared" si="46"/>
        <v>Final</v>
      </c>
      <c r="H427" s="30">
        <f t="shared" si="43"/>
        <v>257</v>
      </c>
      <c r="I427" s="32" t="s">
        <v>469</v>
      </c>
      <c r="K427" s="258" t="s">
        <v>212</v>
      </c>
      <c r="L427" s="259" t="s">
        <v>212</v>
      </c>
      <c r="M427" s="259" t="s">
        <v>212</v>
      </c>
      <c r="N427" s="260" t="s">
        <v>212</v>
      </c>
      <c r="O427" s="259" t="s">
        <v>212</v>
      </c>
      <c r="P427" s="259" t="s">
        <v>212</v>
      </c>
      <c r="Q427" s="194">
        <v>58</v>
      </c>
      <c r="R427" s="195">
        <v>15.319775687833991</v>
      </c>
      <c r="T427" s="258" t="s">
        <v>213</v>
      </c>
      <c r="U427" s="267" t="s">
        <v>213</v>
      </c>
      <c r="V427" s="259" t="s">
        <v>213</v>
      </c>
      <c r="W427" s="259" t="s">
        <v>213</v>
      </c>
      <c r="X427" s="268" t="s">
        <v>213</v>
      </c>
      <c r="Y427" s="269" t="s">
        <v>213</v>
      </c>
      <c r="Z427" s="270" t="s">
        <v>213</v>
      </c>
    </row>
    <row r="428" spans="1:26" hidden="1">
      <c r="A428" s="23">
        <f t="shared" si="44"/>
        <v>422</v>
      </c>
      <c r="B428" s="24">
        <f t="shared" ref="B428:F443" si="47">B427</f>
        <v>25</v>
      </c>
      <c r="C428" s="24" t="str">
        <f t="shared" si="47"/>
        <v>Electricity Retrofit Incentive</v>
      </c>
      <c r="D428" s="24" t="str">
        <f t="shared" si="47"/>
        <v>Business, Industrial</v>
      </c>
      <c r="E428" s="24">
        <f t="shared" si="47"/>
        <v>2008</v>
      </c>
      <c r="F428" s="25" t="str">
        <f t="shared" si="47"/>
        <v>Final</v>
      </c>
      <c r="H428" s="23">
        <f t="shared" si="43"/>
        <v>258</v>
      </c>
      <c r="I428" s="25" t="s">
        <v>470</v>
      </c>
      <c r="K428" s="252" t="s">
        <v>212</v>
      </c>
      <c r="L428" s="253" t="s">
        <v>212</v>
      </c>
      <c r="M428" s="253" t="s">
        <v>212</v>
      </c>
      <c r="N428" s="254" t="s">
        <v>212</v>
      </c>
      <c r="O428" s="253" t="s">
        <v>212</v>
      </c>
      <c r="P428" s="253" t="s">
        <v>212</v>
      </c>
      <c r="Q428" s="187">
        <v>58</v>
      </c>
      <c r="R428" s="188">
        <v>15.319775687833991</v>
      </c>
      <c r="T428" s="252" t="s">
        <v>213</v>
      </c>
      <c r="U428" s="265" t="s">
        <v>213</v>
      </c>
      <c r="V428" s="253" t="s">
        <v>213</v>
      </c>
      <c r="W428" s="253" t="s">
        <v>213</v>
      </c>
      <c r="X428" s="265" t="s">
        <v>213</v>
      </c>
      <c r="Y428" s="253" t="s">
        <v>213</v>
      </c>
      <c r="Z428" s="266" t="s">
        <v>213</v>
      </c>
    </row>
    <row r="429" spans="1:26" hidden="1">
      <c r="A429" s="30">
        <f t="shared" si="44"/>
        <v>423</v>
      </c>
      <c r="B429" s="31">
        <f t="shared" si="47"/>
        <v>25</v>
      </c>
      <c r="C429" s="31" t="str">
        <f t="shared" si="47"/>
        <v>Electricity Retrofit Incentive</v>
      </c>
      <c r="D429" s="31" t="str">
        <f t="shared" si="47"/>
        <v>Business, Industrial</v>
      </c>
      <c r="E429" s="31">
        <f t="shared" si="47"/>
        <v>2008</v>
      </c>
      <c r="F429" s="32" t="str">
        <f t="shared" si="47"/>
        <v>Final</v>
      </c>
      <c r="H429" s="30">
        <f t="shared" si="43"/>
        <v>259</v>
      </c>
      <c r="I429" s="32" t="s">
        <v>471</v>
      </c>
      <c r="K429" s="258" t="s">
        <v>212</v>
      </c>
      <c r="L429" s="259" t="s">
        <v>212</v>
      </c>
      <c r="M429" s="259" t="s">
        <v>212</v>
      </c>
      <c r="N429" s="260" t="s">
        <v>212</v>
      </c>
      <c r="O429" s="259" t="s">
        <v>212</v>
      </c>
      <c r="P429" s="259" t="s">
        <v>212</v>
      </c>
      <c r="Q429" s="194">
        <v>58</v>
      </c>
      <c r="R429" s="195">
        <v>15.319775687833991</v>
      </c>
      <c r="T429" s="258" t="s">
        <v>213</v>
      </c>
      <c r="U429" s="267" t="s">
        <v>213</v>
      </c>
      <c r="V429" s="259" t="s">
        <v>213</v>
      </c>
      <c r="W429" s="259" t="s">
        <v>213</v>
      </c>
      <c r="X429" s="268" t="s">
        <v>213</v>
      </c>
      <c r="Y429" s="269" t="s">
        <v>213</v>
      </c>
      <c r="Z429" s="270" t="s">
        <v>213</v>
      </c>
    </row>
    <row r="430" spans="1:26" hidden="1">
      <c r="A430" s="23">
        <f t="shared" si="44"/>
        <v>424</v>
      </c>
      <c r="B430" s="24">
        <f t="shared" si="47"/>
        <v>25</v>
      </c>
      <c r="C430" s="24" t="str">
        <f t="shared" si="47"/>
        <v>Electricity Retrofit Incentive</v>
      </c>
      <c r="D430" s="24" t="str">
        <f t="shared" si="47"/>
        <v>Business, Industrial</v>
      </c>
      <c r="E430" s="24">
        <f t="shared" si="47"/>
        <v>2008</v>
      </c>
      <c r="F430" s="25" t="str">
        <f t="shared" si="47"/>
        <v>Final</v>
      </c>
      <c r="H430" s="23">
        <f t="shared" si="43"/>
        <v>260</v>
      </c>
      <c r="I430" s="25" t="s">
        <v>472</v>
      </c>
      <c r="K430" s="252" t="s">
        <v>212</v>
      </c>
      <c r="L430" s="253" t="s">
        <v>212</v>
      </c>
      <c r="M430" s="253" t="s">
        <v>212</v>
      </c>
      <c r="N430" s="254" t="s">
        <v>212</v>
      </c>
      <c r="O430" s="253" t="s">
        <v>212</v>
      </c>
      <c r="P430" s="253" t="s">
        <v>212</v>
      </c>
      <c r="Q430" s="187">
        <v>58</v>
      </c>
      <c r="R430" s="188">
        <v>15.319775687833991</v>
      </c>
      <c r="T430" s="252" t="s">
        <v>213</v>
      </c>
      <c r="U430" s="265" t="s">
        <v>213</v>
      </c>
      <c r="V430" s="253" t="s">
        <v>213</v>
      </c>
      <c r="W430" s="253" t="s">
        <v>213</v>
      </c>
      <c r="X430" s="265" t="s">
        <v>213</v>
      </c>
      <c r="Y430" s="253" t="s">
        <v>213</v>
      </c>
      <c r="Z430" s="266" t="s">
        <v>213</v>
      </c>
    </row>
    <row r="431" spans="1:26" hidden="1">
      <c r="A431" s="30">
        <f t="shared" si="44"/>
        <v>425</v>
      </c>
      <c r="B431" s="31">
        <f t="shared" si="47"/>
        <v>25</v>
      </c>
      <c r="C431" s="31" t="str">
        <f t="shared" si="47"/>
        <v>Electricity Retrofit Incentive</v>
      </c>
      <c r="D431" s="31" t="str">
        <f t="shared" si="47"/>
        <v>Business, Industrial</v>
      </c>
      <c r="E431" s="31">
        <f t="shared" si="47"/>
        <v>2008</v>
      </c>
      <c r="F431" s="32" t="str">
        <f t="shared" si="47"/>
        <v>Final</v>
      </c>
      <c r="H431" s="30">
        <f t="shared" si="43"/>
        <v>261</v>
      </c>
      <c r="I431" s="32" t="s">
        <v>473</v>
      </c>
      <c r="K431" s="258" t="s">
        <v>212</v>
      </c>
      <c r="L431" s="259" t="s">
        <v>212</v>
      </c>
      <c r="M431" s="259" t="s">
        <v>212</v>
      </c>
      <c r="N431" s="260" t="s">
        <v>212</v>
      </c>
      <c r="O431" s="259" t="s">
        <v>212</v>
      </c>
      <c r="P431" s="259" t="s">
        <v>212</v>
      </c>
      <c r="Q431" s="194">
        <v>58</v>
      </c>
      <c r="R431" s="195">
        <v>15.319775687833991</v>
      </c>
      <c r="T431" s="258" t="s">
        <v>213</v>
      </c>
      <c r="U431" s="267" t="s">
        <v>213</v>
      </c>
      <c r="V431" s="259" t="s">
        <v>213</v>
      </c>
      <c r="W431" s="259" t="s">
        <v>213</v>
      </c>
      <c r="X431" s="268" t="s">
        <v>213</v>
      </c>
      <c r="Y431" s="269" t="s">
        <v>213</v>
      </c>
      <c r="Z431" s="270" t="s">
        <v>213</v>
      </c>
    </row>
    <row r="432" spans="1:26" hidden="1">
      <c r="A432" s="23">
        <f t="shared" si="44"/>
        <v>426</v>
      </c>
      <c r="B432" s="24">
        <f t="shared" si="47"/>
        <v>25</v>
      </c>
      <c r="C432" s="24" t="str">
        <f t="shared" si="47"/>
        <v>Electricity Retrofit Incentive</v>
      </c>
      <c r="D432" s="24" t="str">
        <f t="shared" si="47"/>
        <v>Business, Industrial</v>
      </c>
      <c r="E432" s="24">
        <f t="shared" si="47"/>
        <v>2008</v>
      </c>
      <c r="F432" s="25" t="str">
        <f t="shared" si="47"/>
        <v>Final</v>
      </c>
      <c r="H432" s="23">
        <f t="shared" si="43"/>
        <v>262</v>
      </c>
      <c r="I432" s="25" t="s">
        <v>474</v>
      </c>
      <c r="K432" s="252" t="s">
        <v>212</v>
      </c>
      <c r="L432" s="253" t="s">
        <v>212</v>
      </c>
      <c r="M432" s="253" t="s">
        <v>212</v>
      </c>
      <c r="N432" s="254" t="s">
        <v>212</v>
      </c>
      <c r="O432" s="253" t="s">
        <v>212</v>
      </c>
      <c r="P432" s="253" t="s">
        <v>212</v>
      </c>
      <c r="Q432" s="187">
        <v>58</v>
      </c>
      <c r="R432" s="188">
        <v>15.319775687833991</v>
      </c>
      <c r="T432" s="252" t="s">
        <v>213</v>
      </c>
      <c r="U432" s="265" t="s">
        <v>213</v>
      </c>
      <c r="V432" s="253" t="s">
        <v>213</v>
      </c>
      <c r="W432" s="253" t="s">
        <v>213</v>
      </c>
      <c r="X432" s="265" t="s">
        <v>213</v>
      </c>
      <c r="Y432" s="253" t="s">
        <v>213</v>
      </c>
      <c r="Z432" s="266" t="s">
        <v>213</v>
      </c>
    </row>
    <row r="433" spans="1:26" hidden="1">
      <c r="A433" s="30">
        <f t="shared" si="44"/>
        <v>427</v>
      </c>
      <c r="B433" s="31">
        <f t="shared" si="47"/>
        <v>25</v>
      </c>
      <c r="C433" s="31" t="str">
        <f t="shared" si="47"/>
        <v>Electricity Retrofit Incentive</v>
      </c>
      <c r="D433" s="31" t="str">
        <f t="shared" si="47"/>
        <v>Business, Industrial</v>
      </c>
      <c r="E433" s="31">
        <f t="shared" si="47"/>
        <v>2008</v>
      </c>
      <c r="F433" s="32" t="str">
        <f t="shared" si="47"/>
        <v>Final</v>
      </c>
      <c r="H433" s="30">
        <f t="shared" si="43"/>
        <v>263</v>
      </c>
      <c r="I433" s="32" t="s">
        <v>475</v>
      </c>
      <c r="K433" s="258" t="s">
        <v>212</v>
      </c>
      <c r="L433" s="259" t="s">
        <v>212</v>
      </c>
      <c r="M433" s="259" t="s">
        <v>212</v>
      </c>
      <c r="N433" s="260" t="s">
        <v>212</v>
      </c>
      <c r="O433" s="259" t="s">
        <v>212</v>
      </c>
      <c r="P433" s="259" t="s">
        <v>212</v>
      </c>
      <c r="Q433" s="194">
        <v>58</v>
      </c>
      <c r="R433" s="195">
        <v>15.319775687833991</v>
      </c>
      <c r="T433" s="258" t="s">
        <v>213</v>
      </c>
      <c r="U433" s="267" t="s">
        <v>213</v>
      </c>
      <c r="V433" s="259" t="s">
        <v>213</v>
      </c>
      <c r="W433" s="259" t="s">
        <v>213</v>
      </c>
      <c r="X433" s="268" t="s">
        <v>213</v>
      </c>
      <c r="Y433" s="269" t="s">
        <v>213</v>
      </c>
      <c r="Z433" s="270" t="s">
        <v>213</v>
      </c>
    </row>
    <row r="434" spans="1:26" hidden="1">
      <c r="A434" s="23">
        <f t="shared" si="44"/>
        <v>428</v>
      </c>
      <c r="B434" s="24">
        <f t="shared" si="47"/>
        <v>25</v>
      </c>
      <c r="C434" s="24" t="str">
        <f t="shared" si="47"/>
        <v>Electricity Retrofit Incentive</v>
      </c>
      <c r="D434" s="24" t="str">
        <f t="shared" si="47"/>
        <v>Business, Industrial</v>
      </c>
      <c r="E434" s="24">
        <f t="shared" si="47"/>
        <v>2008</v>
      </c>
      <c r="F434" s="25" t="str">
        <f t="shared" si="47"/>
        <v>Final</v>
      </c>
      <c r="H434" s="23">
        <f t="shared" si="43"/>
        <v>264</v>
      </c>
      <c r="I434" s="25" t="s">
        <v>476</v>
      </c>
      <c r="K434" s="252" t="s">
        <v>212</v>
      </c>
      <c r="L434" s="253" t="s">
        <v>212</v>
      </c>
      <c r="M434" s="253" t="s">
        <v>212</v>
      </c>
      <c r="N434" s="254" t="s">
        <v>212</v>
      </c>
      <c r="O434" s="253" t="s">
        <v>212</v>
      </c>
      <c r="P434" s="253" t="s">
        <v>212</v>
      </c>
      <c r="Q434" s="187">
        <v>58</v>
      </c>
      <c r="R434" s="188">
        <v>15.319775687833991</v>
      </c>
      <c r="T434" s="252" t="s">
        <v>213</v>
      </c>
      <c r="U434" s="265" t="s">
        <v>213</v>
      </c>
      <c r="V434" s="253" t="s">
        <v>213</v>
      </c>
      <c r="W434" s="253" t="s">
        <v>213</v>
      </c>
      <c r="X434" s="265" t="s">
        <v>213</v>
      </c>
      <c r="Y434" s="253" t="s">
        <v>213</v>
      </c>
      <c r="Z434" s="266" t="s">
        <v>213</v>
      </c>
    </row>
    <row r="435" spans="1:26" hidden="1">
      <c r="A435" s="30">
        <f t="shared" si="44"/>
        <v>429</v>
      </c>
      <c r="B435" s="31">
        <f t="shared" si="47"/>
        <v>25</v>
      </c>
      <c r="C435" s="31" t="str">
        <f t="shared" si="47"/>
        <v>Electricity Retrofit Incentive</v>
      </c>
      <c r="D435" s="31" t="str">
        <f t="shared" si="47"/>
        <v>Business, Industrial</v>
      </c>
      <c r="E435" s="31">
        <f t="shared" si="47"/>
        <v>2008</v>
      </c>
      <c r="F435" s="32" t="str">
        <f t="shared" si="47"/>
        <v>Final</v>
      </c>
      <c r="H435" s="30">
        <f t="shared" si="43"/>
        <v>265</v>
      </c>
      <c r="I435" s="32" t="s">
        <v>477</v>
      </c>
      <c r="K435" s="258" t="s">
        <v>212</v>
      </c>
      <c r="L435" s="259" t="s">
        <v>212</v>
      </c>
      <c r="M435" s="259" t="s">
        <v>212</v>
      </c>
      <c r="N435" s="260" t="s">
        <v>212</v>
      </c>
      <c r="O435" s="259" t="s">
        <v>212</v>
      </c>
      <c r="P435" s="259" t="s">
        <v>212</v>
      </c>
      <c r="Q435" s="194">
        <v>58</v>
      </c>
      <c r="R435" s="195">
        <v>15.319775687833991</v>
      </c>
      <c r="T435" s="258" t="s">
        <v>213</v>
      </c>
      <c r="U435" s="267" t="s">
        <v>213</v>
      </c>
      <c r="V435" s="259" t="s">
        <v>213</v>
      </c>
      <c r="W435" s="259" t="s">
        <v>213</v>
      </c>
      <c r="X435" s="268" t="s">
        <v>213</v>
      </c>
      <c r="Y435" s="269" t="s">
        <v>213</v>
      </c>
      <c r="Z435" s="270" t="s">
        <v>213</v>
      </c>
    </row>
    <row r="436" spans="1:26" hidden="1">
      <c r="A436" s="23">
        <f t="shared" si="44"/>
        <v>430</v>
      </c>
      <c r="B436" s="24">
        <f t="shared" si="47"/>
        <v>25</v>
      </c>
      <c r="C436" s="24" t="str">
        <f t="shared" si="47"/>
        <v>Electricity Retrofit Incentive</v>
      </c>
      <c r="D436" s="24" t="str">
        <f t="shared" si="47"/>
        <v>Business, Industrial</v>
      </c>
      <c r="E436" s="24">
        <f t="shared" si="47"/>
        <v>2008</v>
      </c>
      <c r="F436" s="25" t="str">
        <f t="shared" si="47"/>
        <v>Final</v>
      </c>
      <c r="H436" s="23">
        <f t="shared" si="43"/>
        <v>266</v>
      </c>
      <c r="I436" s="25" t="s">
        <v>478</v>
      </c>
      <c r="K436" s="252" t="s">
        <v>212</v>
      </c>
      <c r="L436" s="253" t="s">
        <v>212</v>
      </c>
      <c r="M436" s="253" t="s">
        <v>212</v>
      </c>
      <c r="N436" s="254" t="s">
        <v>212</v>
      </c>
      <c r="O436" s="253" t="s">
        <v>212</v>
      </c>
      <c r="P436" s="253" t="s">
        <v>212</v>
      </c>
      <c r="Q436" s="187">
        <v>58</v>
      </c>
      <c r="R436" s="188">
        <v>15.319775687833991</v>
      </c>
      <c r="T436" s="252" t="s">
        <v>213</v>
      </c>
      <c r="U436" s="265" t="s">
        <v>213</v>
      </c>
      <c r="V436" s="253" t="s">
        <v>213</v>
      </c>
      <c r="W436" s="253" t="s">
        <v>213</v>
      </c>
      <c r="X436" s="265" t="s">
        <v>213</v>
      </c>
      <c r="Y436" s="253" t="s">
        <v>213</v>
      </c>
      <c r="Z436" s="266" t="s">
        <v>213</v>
      </c>
    </row>
    <row r="437" spans="1:26" hidden="1">
      <c r="A437" s="30">
        <f t="shared" si="44"/>
        <v>431</v>
      </c>
      <c r="B437" s="31">
        <f t="shared" si="47"/>
        <v>25</v>
      </c>
      <c r="C437" s="31" t="str">
        <f t="shared" si="47"/>
        <v>Electricity Retrofit Incentive</v>
      </c>
      <c r="D437" s="31" t="str">
        <f t="shared" si="47"/>
        <v>Business, Industrial</v>
      </c>
      <c r="E437" s="31">
        <f t="shared" si="47"/>
        <v>2008</v>
      </c>
      <c r="F437" s="32" t="str">
        <f t="shared" si="47"/>
        <v>Final</v>
      </c>
      <c r="H437" s="30">
        <f t="shared" si="43"/>
        <v>267</v>
      </c>
      <c r="I437" s="32" t="s">
        <v>479</v>
      </c>
      <c r="K437" s="258" t="s">
        <v>212</v>
      </c>
      <c r="L437" s="259" t="s">
        <v>212</v>
      </c>
      <c r="M437" s="259" t="s">
        <v>212</v>
      </c>
      <c r="N437" s="260" t="s">
        <v>212</v>
      </c>
      <c r="O437" s="259" t="s">
        <v>212</v>
      </c>
      <c r="P437" s="259" t="s">
        <v>212</v>
      </c>
      <c r="Q437" s="194">
        <v>58</v>
      </c>
      <c r="R437" s="195">
        <v>15.319775687833991</v>
      </c>
      <c r="T437" s="258" t="s">
        <v>213</v>
      </c>
      <c r="U437" s="267" t="s">
        <v>213</v>
      </c>
      <c r="V437" s="259" t="s">
        <v>213</v>
      </c>
      <c r="W437" s="259" t="s">
        <v>213</v>
      </c>
      <c r="X437" s="268" t="s">
        <v>213</v>
      </c>
      <c r="Y437" s="269" t="s">
        <v>213</v>
      </c>
      <c r="Z437" s="270" t="s">
        <v>213</v>
      </c>
    </row>
    <row r="438" spans="1:26" hidden="1">
      <c r="A438" s="23">
        <f t="shared" si="44"/>
        <v>432</v>
      </c>
      <c r="B438" s="24">
        <f t="shared" si="47"/>
        <v>25</v>
      </c>
      <c r="C438" s="24" t="str">
        <f t="shared" si="47"/>
        <v>Electricity Retrofit Incentive</v>
      </c>
      <c r="D438" s="24" t="str">
        <f t="shared" si="47"/>
        <v>Business, Industrial</v>
      </c>
      <c r="E438" s="24">
        <f t="shared" si="47"/>
        <v>2008</v>
      </c>
      <c r="F438" s="25" t="str">
        <f t="shared" si="47"/>
        <v>Final</v>
      </c>
      <c r="H438" s="23">
        <f t="shared" si="43"/>
        <v>268</v>
      </c>
      <c r="I438" s="25" t="s">
        <v>480</v>
      </c>
      <c r="K438" s="252" t="s">
        <v>212</v>
      </c>
      <c r="L438" s="253" t="s">
        <v>212</v>
      </c>
      <c r="M438" s="253" t="s">
        <v>212</v>
      </c>
      <c r="N438" s="254" t="s">
        <v>212</v>
      </c>
      <c r="O438" s="253" t="s">
        <v>212</v>
      </c>
      <c r="P438" s="253" t="s">
        <v>212</v>
      </c>
      <c r="Q438" s="187">
        <v>58</v>
      </c>
      <c r="R438" s="188">
        <v>15.319775687833991</v>
      </c>
      <c r="T438" s="252" t="s">
        <v>213</v>
      </c>
      <c r="U438" s="265" t="s">
        <v>213</v>
      </c>
      <c r="V438" s="253" t="s">
        <v>213</v>
      </c>
      <c r="W438" s="253" t="s">
        <v>213</v>
      </c>
      <c r="X438" s="265" t="s">
        <v>213</v>
      </c>
      <c r="Y438" s="253" t="s">
        <v>213</v>
      </c>
      <c r="Z438" s="266" t="s">
        <v>213</v>
      </c>
    </row>
    <row r="439" spans="1:26" hidden="1">
      <c r="A439" s="30">
        <f t="shared" si="44"/>
        <v>433</v>
      </c>
      <c r="B439" s="31">
        <f t="shared" si="47"/>
        <v>25</v>
      </c>
      <c r="C439" s="31" t="str">
        <f t="shared" si="47"/>
        <v>Electricity Retrofit Incentive</v>
      </c>
      <c r="D439" s="31" t="str">
        <f t="shared" si="47"/>
        <v>Business, Industrial</v>
      </c>
      <c r="E439" s="31">
        <f t="shared" si="47"/>
        <v>2008</v>
      </c>
      <c r="F439" s="32" t="str">
        <f t="shared" si="47"/>
        <v>Final</v>
      </c>
      <c r="H439" s="30">
        <f t="shared" si="43"/>
        <v>269</v>
      </c>
      <c r="I439" s="32" t="s">
        <v>481</v>
      </c>
      <c r="K439" s="258" t="s">
        <v>212</v>
      </c>
      <c r="L439" s="259" t="s">
        <v>212</v>
      </c>
      <c r="M439" s="259" t="s">
        <v>212</v>
      </c>
      <c r="N439" s="260" t="s">
        <v>212</v>
      </c>
      <c r="O439" s="259" t="s">
        <v>212</v>
      </c>
      <c r="P439" s="259" t="s">
        <v>212</v>
      </c>
      <c r="Q439" s="194">
        <v>58</v>
      </c>
      <c r="R439" s="195">
        <v>15.319775687833991</v>
      </c>
      <c r="T439" s="258" t="s">
        <v>213</v>
      </c>
      <c r="U439" s="267" t="s">
        <v>213</v>
      </c>
      <c r="V439" s="259" t="s">
        <v>213</v>
      </c>
      <c r="W439" s="259" t="s">
        <v>213</v>
      </c>
      <c r="X439" s="268" t="s">
        <v>213</v>
      </c>
      <c r="Y439" s="269" t="s">
        <v>213</v>
      </c>
      <c r="Z439" s="270" t="s">
        <v>213</v>
      </c>
    </row>
    <row r="440" spans="1:26" hidden="1">
      <c r="A440" s="23">
        <f t="shared" si="44"/>
        <v>434</v>
      </c>
      <c r="B440" s="24">
        <f t="shared" si="47"/>
        <v>25</v>
      </c>
      <c r="C440" s="24" t="str">
        <f t="shared" si="47"/>
        <v>Electricity Retrofit Incentive</v>
      </c>
      <c r="D440" s="24" t="str">
        <f t="shared" si="47"/>
        <v>Business, Industrial</v>
      </c>
      <c r="E440" s="24">
        <f t="shared" si="47"/>
        <v>2008</v>
      </c>
      <c r="F440" s="25" t="str">
        <f t="shared" si="47"/>
        <v>Final</v>
      </c>
      <c r="H440" s="23">
        <f t="shared" si="43"/>
        <v>270</v>
      </c>
      <c r="I440" s="25" t="s">
        <v>482</v>
      </c>
      <c r="K440" s="252" t="s">
        <v>212</v>
      </c>
      <c r="L440" s="253" t="s">
        <v>212</v>
      </c>
      <c r="M440" s="253" t="s">
        <v>212</v>
      </c>
      <c r="N440" s="254" t="s">
        <v>212</v>
      </c>
      <c r="O440" s="253" t="s">
        <v>212</v>
      </c>
      <c r="P440" s="253" t="s">
        <v>212</v>
      </c>
      <c r="Q440" s="187">
        <v>58</v>
      </c>
      <c r="R440" s="188">
        <v>15.319775687833991</v>
      </c>
      <c r="T440" s="252" t="s">
        <v>213</v>
      </c>
      <c r="U440" s="265" t="s">
        <v>213</v>
      </c>
      <c r="V440" s="253" t="s">
        <v>213</v>
      </c>
      <c r="W440" s="253" t="s">
        <v>213</v>
      </c>
      <c r="X440" s="265" t="s">
        <v>213</v>
      </c>
      <c r="Y440" s="253" t="s">
        <v>213</v>
      </c>
      <c r="Z440" s="266" t="s">
        <v>213</v>
      </c>
    </row>
    <row r="441" spans="1:26" hidden="1">
      <c r="A441" s="30">
        <f t="shared" si="44"/>
        <v>435</v>
      </c>
      <c r="B441" s="31">
        <f t="shared" si="47"/>
        <v>25</v>
      </c>
      <c r="C441" s="31" t="str">
        <f t="shared" si="47"/>
        <v>Electricity Retrofit Incentive</v>
      </c>
      <c r="D441" s="31" t="str">
        <f t="shared" si="47"/>
        <v>Business, Industrial</v>
      </c>
      <c r="E441" s="31">
        <f t="shared" si="47"/>
        <v>2008</v>
      </c>
      <c r="F441" s="32" t="str">
        <f t="shared" si="47"/>
        <v>Final</v>
      </c>
      <c r="H441" s="30">
        <f t="shared" si="43"/>
        <v>271</v>
      </c>
      <c r="I441" s="32" t="s">
        <v>483</v>
      </c>
      <c r="K441" s="258" t="s">
        <v>212</v>
      </c>
      <c r="L441" s="259" t="s">
        <v>212</v>
      </c>
      <c r="M441" s="259" t="s">
        <v>212</v>
      </c>
      <c r="N441" s="260" t="s">
        <v>212</v>
      </c>
      <c r="O441" s="259" t="s">
        <v>212</v>
      </c>
      <c r="P441" s="259" t="s">
        <v>212</v>
      </c>
      <c r="Q441" s="194">
        <v>58</v>
      </c>
      <c r="R441" s="195">
        <v>15.319775687833991</v>
      </c>
      <c r="T441" s="258" t="s">
        <v>213</v>
      </c>
      <c r="U441" s="267" t="s">
        <v>213</v>
      </c>
      <c r="V441" s="259" t="s">
        <v>213</v>
      </c>
      <c r="W441" s="259" t="s">
        <v>213</v>
      </c>
      <c r="X441" s="268" t="s">
        <v>213</v>
      </c>
      <c r="Y441" s="269" t="s">
        <v>213</v>
      </c>
      <c r="Z441" s="270" t="s">
        <v>213</v>
      </c>
    </row>
    <row r="442" spans="1:26" hidden="1">
      <c r="A442" s="23">
        <f t="shared" si="44"/>
        <v>436</v>
      </c>
      <c r="B442" s="24">
        <f t="shared" si="47"/>
        <v>25</v>
      </c>
      <c r="C442" s="24" t="str">
        <f t="shared" si="47"/>
        <v>Electricity Retrofit Incentive</v>
      </c>
      <c r="D442" s="24" t="str">
        <f t="shared" si="47"/>
        <v>Business, Industrial</v>
      </c>
      <c r="E442" s="24">
        <f t="shared" si="47"/>
        <v>2008</v>
      </c>
      <c r="F442" s="25" t="str">
        <f t="shared" si="47"/>
        <v>Final</v>
      </c>
      <c r="H442" s="23">
        <f t="shared" si="43"/>
        <v>272</v>
      </c>
      <c r="I442" s="25" t="s">
        <v>484</v>
      </c>
      <c r="K442" s="252" t="s">
        <v>212</v>
      </c>
      <c r="L442" s="253" t="s">
        <v>212</v>
      </c>
      <c r="M442" s="253" t="s">
        <v>212</v>
      </c>
      <c r="N442" s="254" t="s">
        <v>212</v>
      </c>
      <c r="O442" s="253" t="s">
        <v>212</v>
      </c>
      <c r="P442" s="253" t="s">
        <v>212</v>
      </c>
      <c r="Q442" s="187">
        <v>58</v>
      </c>
      <c r="R442" s="188">
        <v>15.319775687833991</v>
      </c>
      <c r="T442" s="252" t="s">
        <v>213</v>
      </c>
      <c r="U442" s="265" t="s">
        <v>213</v>
      </c>
      <c r="V442" s="253" t="s">
        <v>213</v>
      </c>
      <c r="W442" s="253" t="s">
        <v>213</v>
      </c>
      <c r="X442" s="265" t="s">
        <v>213</v>
      </c>
      <c r="Y442" s="253" t="s">
        <v>213</v>
      </c>
      <c r="Z442" s="266" t="s">
        <v>213</v>
      </c>
    </row>
    <row r="443" spans="1:26" hidden="1">
      <c r="A443" s="30">
        <f t="shared" si="44"/>
        <v>437</v>
      </c>
      <c r="B443" s="31">
        <f t="shared" si="47"/>
        <v>25</v>
      </c>
      <c r="C443" s="31" t="str">
        <f t="shared" si="47"/>
        <v>Electricity Retrofit Incentive</v>
      </c>
      <c r="D443" s="31" t="str">
        <f t="shared" si="47"/>
        <v>Business, Industrial</v>
      </c>
      <c r="E443" s="31">
        <f t="shared" si="47"/>
        <v>2008</v>
      </c>
      <c r="F443" s="32" t="str">
        <f t="shared" si="47"/>
        <v>Final</v>
      </c>
      <c r="H443" s="30">
        <f t="shared" si="43"/>
        <v>273</v>
      </c>
      <c r="I443" s="32" t="s">
        <v>485</v>
      </c>
      <c r="K443" s="258" t="s">
        <v>212</v>
      </c>
      <c r="L443" s="259" t="s">
        <v>212</v>
      </c>
      <c r="M443" s="259" t="s">
        <v>212</v>
      </c>
      <c r="N443" s="260" t="s">
        <v>212</v>
      </c>
      <c r="O443" s="259" t="s">
        <v>212</v>
      </c>
      <c r="P443" s="259" t="s">
        <v>212</v>
      </c>
      <c r="Q443" s="194">
        <v>58</v>
      </c>
      <c r="R443" s="195">
        <v>15.319775687833991</v>
      </c>
      <c r="T443" s="258" t="s">
        <v>213</v>
      </c>
      <c r="U443" s="267" t="s">
        <v>213</v>
      </c>
      <c r="V443" s="259" t="s">
        <v>213</v>
      </c>
      <c r="W443" s="259" t="s">
        <v>213</v>
      </c>
      <c r="X443" s="268" t="s">
        <v>213</v>
      </c>
      <c r="Y443" s="269" t="s">
        <v>213</v>
      </c>
      <c r="Z443" s="270" t="s">
        <v>213</v>
      </c>
    </row>
    <row r="444" spans="1:26" hidden="1">
      <c r="A444" s="23">
        <f t="shared" si="44"/>
        <v>438</v>
      </c>
      <c r="B444" s="24">
        <f t="shared" ref="B444:F452" si="48">B443</f>
        <v>25</v>
      </c>
      <c r="C444" s="24" t="str">
        <f t="shared" si="48"/>
        <v>Electricity Retrofit Incentive</v>
      </c>
      <c r="D444" s="24" t="str">
        <f t="shared" si="48"/>
        <v>Business, Industrial</v>
      </c>
      <c r="E444" s="24">
        <f t="shared" si="48"/>
        <v>2008</v>
      </c>
      <c r="F444" s="25" t="str">
        <f t="shared" si="48"/>
        <v>Final</v>
      </c>
      <c r="H444" s="23">
        <f t="shared" si="43"/>
        <v>274</v>
      </c>
      <c r="I444" s="25" t="s">
        <v>486</v>
      </c>
      <c r="K444" s="252" t="s">
        <v>212</v>
      </c>
      <c r="L444" s="253" t="s">
        <v>212</v>
      </c>
      <c r="M444" s="253" t="s">
        <v>212</v>
      </c>
      <c r="N444" s="254" t="s">
        <v>212</v>
      </c>
      <c r="O444" s="253" t="s">
        <v>212</v>
      </c>
      <c r="P444" s="253" t="s">
        <v>212</v>
      </c>
      <c r="Q444" s="187">
        <v>58</v>
      </c>
      <c r="R444" s="188">
        <v>15.319775687833991</v>
      </c>
      <c r="T444" s="252" t="s">
        <v>213</v>
      </c>
      <c r="U444" s="265" t="s">
        <v>213</v>
      </c>
      <c r="V444" s="253" t="s">
        <v>213</v>
      </c>
      <c r="W444" s="253" t="s">
        <v>213</v>
      </c>
      <c r="X444" s="265" t="s">
        <v>213</v>
      </c>
      <c r="Y444" s="253" t="s">
        <v>213</v>
      </c>
      <c r="Z444" s="266" t="s">
        <v>213</v>
      </c>
    </row>
    <row r="445" spans="1:26" hidden="1">
      <c r="A445" s="30">
        <f t="shared" si="44"/>
        <v>439</v>
      </c>
      <c r="B445" s="31">
        <f t="shared" si="48"/>
        <v>25</v>
      </c>
      <c r="C445" s="31" t="str">
        <f t="shared" si="48"/>
        <v>Electricity Retrofit Incentive</v>
      </c>
      <c r="D445" s="31" t="str">
        <f t="shared" si="48"/>
        <v>Business, Industrial</v>
      </c>
      <c r="E445" s="31">
        <f t="shared" si="48"/>
        <v>2008</v>
      </c>
      <c r="F445" s="32" t="str">
        <f t="shared" si="48"/>
        <v>Final</v>
      </c>
      <c r="H445" s="30">
        <f t="shared" si="43"/>
        <v>275</v>
      </c>
      <c r="I445" s="32" t="s">
        <v>487</v>
      </c>
      <c r="K445" s="258" t="s">
        <v>212</v>
      </c>
      <c r="L445" s="259" t="s">
        <v>212</v>
      </c>
      <c r="M445" s="259" t="s">
        <v>212</v>
      </c>
      <c r="N445" s="260" t="s">
        <v>212</v>
      </c>
      <c r="O445" s="259" t="s">
        <v>212</v>
      </c>
      <c r="P445" s="259" t="s">
        <v>212</v>
      </c>
      <c r="Q445" s="194">
        <v>58</v>
      </c>
      <c r="R445" s="195">
        <v>15.319775687833991</v>
      </c>
      <c r="T445" s="258" t="s">
        <v>213</v>
      </c>
      <c r="U445" s="267" t="s">
        <v>213</v>
      </c>
      <c r="V445" s="259" t="s">
        <v>213</v>
      </c>
      <c r="W445" s="259" t="s">
        <v>213</v>
      </c>
      <c r="X445" s="268" t="s">
        <v>213</v>
      </c>
      <c r="Y445" s="269" t="s">
        <v>213</v>
      </c>
      <c r="Z445" s="270" t="s">
        <v>213</v>
      </c>
    </row>
    <row r="446" spans="1:26" hidden="1">
      <c r="A446" s="23">
        <f t="shared" si="44"/>
        <v>440</v>
      </c>
      <c r="B446" s="24">
        <f t="shared" si="48"/>
        <v>25</v>
      </c>
      <c r="C446" s="24" t="str">
        <f t="shared" si="48"/>
        <v>Electricity Retrofit Incentive</v>
      </c>
      <c r="D446" s="24" t="str">
        <f t="shared" si="48"/>
        <v>Business, Industrial</v>
      </c>
      <c r="E446" s="24">
        <f t="shared" si="48"/>
        <v>2008</v>
      </c>
      <c r="F446" s="25" t="str">
        <f t="shared" si="48"/>
        <v>Final</v>
      </c>
      <c r="H446" s="23">
        <f t="shared" si="43"/>
        <v>276</v>
      </c>
      <c r="I446" s="25" t="s">
        <v>488</v>
      </c>
      <c r="K446" s="252" t="s">
        <v>212</v>
      </c>
      <c r="L446" s="253" t="s">
        <v>212</v>
      </c>
      <c r="M446" s="253" t="s">
        <v>212</v>
      </c>
      <c r="N446" s="254" t="s">
        <v>212</v>
      </c>
      <c r="O446" s="253" t="s">
        <v>212</v>
      </c>
      <c r="P446" s="253" t="s">
        <v>212</v>
      </c>
      <c r="Q446" s="187">
        <v>58</v>
      </c>
      <c r="R446" s="188">
        <v>15.319775687833991</v>
      </c>
      <c r="T446" s="252" t="s">
        <v>213</v>
      </c>
      <c r="U446" s="265" t="s">
        <v>213</v>
      </c>
      <c r="V446" s="253" t="s">
        <v>213</v>
      </c>
      <c r="W446" s="253" t="s">
        <v>213</v>
      </c>
      <c r="X446" s="265" t="s">
        <v>213</v>
      </c>
      <c r="Y446" s="253" t="s">
        <v>213</v>
      </c>
      <c r="Z446" s="266" t="s">
        <v>213</v>
      </c>
    </row>
    <row r="447" spans="1:26" hidden="1">
      <c r="A447" s="30">
        <f t="shared" si="44"/>
        <v>441</v>
      </c>
      <c r="B447" s="31">
        <f t="shared" si="48"/>
        <v>25</v>
      </c>
      <c r="C447" s="31" t="str">
        <f t="shared" si="48"/>
        <v>Electricity Retrofit Incentive</v>
      </c>
      <c r="D447" s="31" t="str">
        <f t="shared" si="48"/>
        <v>Business, Industrial</v>
      </c>
      <c r="E447" s="31">
        <f t="shared" si="48"/>
        <v>2008</v>
      </c>
      <c r="F447" s="32" t="str">
        <f t="shared" si="48"/>
        <v>Final</v>
      </c>
      <c r="H447" s="30">
        <f t="shared" si="43"/>
        <v>277</v>
      </c>
      <c r="I447" s="32" t="s">
        <v>489</v>
      </c>
      <c r="K447" s="258" t="s">
        <v>212</v>
      </c>
      <c r="L447" s="259" t="s">
        <v>212</v>
      </c>
      <c r="M447" s="259" t="s">
        <v>212</v>
      </c>
      <c r="N447" s="260" t="s">
        <v>212</v>
      </c>
      <c r="O447" s="259" t="s">
        <v>212</v>
      </c>
      <c r="P447" s="259" t="s">
        <v>212</v>
      </c>
      <c r="Q447" s="194">
        <v>58</v>
      </c>
      <c r="R447" s="195">
        <v>15.319775687833991</v>
      </c>
      <c r="T447" s="258" t="s">
        <v>213</v>
      </c>
      <c r="U447" s="267" t="s">
        <v>213</v>
      </c>
      <c r="V447" s="259" t="s">
        <v>213</v>
      </c>
      <c r="W447" s="259" t="s">
        <v>213</v>
      </c>
      <c r="X447" s="268" t="s">
        <v>213</v>
      </c>
      <c r="Y447" s="269" t="s">
        <v>213</v>
      </c>
      <c r="Z447" s="270" t="s">
        <v>213</v>
      </c>
    </row>
    <row r="448" spans="1:26" hidden="1">
      <c r="A448" s="23">
        <f t="shared" si="44"/>
        <v>442</v>
      </c>
      <c r="B448" s="24">
        <f t="shared" si="48"/>
        <v>25</v>
      </c>
      <c r="C448" s="24" t="str">
        <f t="shared" si="48"/>
        <v>Electricity Retrofit Incentive</v>
      </c>
      <c r="D448" s="24" t="str">
        <f t="shared" si="48"/>
        <v>Business, Industrial</v>
      </c>
      <c r="E448" s="24">
        <f t="shared" si="48"/>
        <v>2008</v>
      </c>
      <c r="F448" s="25" t="str">
        <f t="shared" si="48"/>
        <v>Final</v>
      </c>
      <c r="H448" s="23">
        <f t="shared" si="43"/>
        <v>278</v>
      </c>
      <c r="I448" s="25" t="s">
        <v>490</v>
      </c>
      <c r="K448" s="252" t="s">
        <v>212</v>
      </c>
      <c r="L448" s="253" t="s">
        <v>212</v>
      </c>
      <c r="M448" s="253" t="s">
        <v>212</v>
      </c>
      <c r="N448" s="254" t="s">
        <v>212</v>
      </c>
      <c r="O448" s="253" t="s">
        <v>212</v>
      </c>
      <c r="P448" s="253" t="s">
        <v>212</v>
      </c>
      <c r="Q448" s="187">
        <v>58</v>
      </c>
      <c r="R448" s="188">
        <v>15.319775687833991</v>
      </c>
      <c r="T448" s="252" t="s">
        <v>213</v>
      </c>
      <c r="U448" s="265" t="s">
        <v>213</v>
      </c>
      <c r="V448" s="253" t="s">
        <v>213</v>
      </c>
      <c r="W448" s="253" t="s">
        <v>213</v>
      </c>
      <c r="X448" s="265" t="s">
        <v>213</v>
      </c>
      <c r="Y448" s="253" t="s">
        <v>213</v>
      </c>
      <c r="Z448" s="266" t="s">
        <v>213</v>
      </c>
    </row>
    <row r="449" spans="1:26" hidden="1">
      <c r="A449" s="30">
        <f t="shared" si="44"/>
        <v>443</v>
      </c>
      <c r="B449" s="31">
        <f t="shared" si="48"/>
        <v>25</v>
      </c>
      <c r="C449" s="31" t="str">
        <f t="shared" si="48"/>
        <v>Electricity Retrofit Incentive</v>
      </c>
      <c r="D449" s="31" t="str">
        <f t="shared" si="48"/>
        <v>Business, Industrial</v>
      </c>
      <c r="E449" s="31">
        <f t="shared" si="48"/>
        <v>2008</v>
      </c>
      <c r="F449" s="32" t="str">
        <f t="shared" si="48"/>
        <v>Final</v>
      </c>
      <c r="H449" s="30">
        <f t="shared" si="43"/>
        <v>279</v>
      </c>
      <c r="I449" s="32" t="s">
        <v>491</v>
      </c>
      <c r="K449" s="258" t="s">
        <v>212</v>
      </c>
      <c r="L449" s="259" t="s">
        <v>212</v>
      </c>
      <c r="M449" s="259" t="s">
        <v>212</v>
      </c>
      <c r="N449" s="260" t="s">
        <v>212</v>
      </c>
      <c r="O449" s="259" t="s">
        <v>212</v>
      </c>
      <c r="P449" s="259" t="s">
        <v>212</v>
      </c>
      <c r="Q449" s="194">
        <v>58</v>
      </c>
      <c r="R449" s="195">
        <v>15.319775687833991</v>
      </c>
      <c r="T449" s="258" t="s">
        <v>213</v>
      </c>
      <c r="U449" s="267" t="s">
        <v>213</v>
      </c>
      <c r="V449" s="259" t="s">
        <v>213</v>
      </c>
      <c r="W449" s="259" t="s">
        <v>213</v>
      </c>
      <c r="X449" s="268" t="s">
        <v>213</v>
      </c>
      <c r="Y449" s="269" t="s">
        <v>213</v>
      </c>
      <c r="Z449" s="270" t="s">
        <v>213</v>
      </c>
    </row>
    <row r="450" spans="1:26" hidden="1">
      <c r="A450" s="23">
        <f t="shared" si="44"/>
        <v>444</v>
      </c>
      <c r="B450" s="24">
        <f t="shared" si="48"/>
        <v>25</v>
      </c>
      <c r="C450" s="24" t="str">
        <f t="shared" si="48"/>
        <v>Electricity Retrofit Incentive</v>
      </c>
      <c r="D450" s="24" t="str">
        <f t="shared" si="48"/>
        <v>Business, Industrial</v>
      </c>
      <c r="E450" s="24">
        <f t="shared" si="48"/>
        <v>2008</v>
      </c>
      <c r="F450" s="25" t="str">
        <f t="shared" si="48"/>
        <v>Final</v>
      </c>
      <c r="H450" s="23">
        <f t="shared" si="43"/>
        <v>280</v>
      </c>
      <c r="I450" s="25" t="s">
        <v>492</v>
      </c>
      <c r="K450" s="252" t="s">
        <v>212</v>
      </c>
      <c r="L450" s="253" t="s">
        <v>212</v>
      </c>
      <c r="M450" s="253" t="s">
        <v>212</v>
      </c>
      <c r="N450" s="254" t="s">
        <v>212</v>
      </c>
      <c r="O450" s="253" t="s">
        <v>212</v>
      </c>
      <c r="P450" s="253" t="s">
        <v>212</v>
      </c>
      <c r="Q450" s="187">
        <v>58</v>
      </c>
      <c r="R450" s="188">
        <v>15.319775687833991</v>
      </c>
      <c r="T450" s="252" t="s">
        <v>213</v>
      </c>
      <c r="U450" s="265" t="s">
        <v>213</v>
      </c>
      <c r="V450" s="253" t="s">
        <v>213</v>
      </c>
      <c r="W450" s="253" t="s">
        <v>213</v>
      </c>
      <c r="X450" s="265" t="s">
        <v>213</v>
      </c>
      <c r="Y450" s="253" t="s">
        <v>213</v>
      </c>
      <c r="Z450" s="266" t="s">
        <v>213</v>
      </c>
    </row>
    <row r="451" spans="1:26" hidden="1">
      <c r="A451" s="30">
        <f t="shared" si="44"/>
        <v>445</v>
      </c>
      <c r="B451" s="31">
        <f t="shared" si="48"/>
        <v>25</v>
      </c>
      <c r="C451" s="31" t="str">
        <f t="shared" si="48"/>
        <v>Electricity Retrofit Incentive</v>
      </c>
      <c r="D451" s="31" t="str">
        <f t="shared" si="48"/>
        <v>Business, Industrial</v>
      </c>
      <c r="E451" s="31">
        <f t="shared" si="48"/>
        <v>2008</v>
      </c>
      <c r="F451" s="32" t="str">
        <f t="shared" si="48"/>
        <v>Final</v>
      </c>
      <c r="H451" s="30">
        <f t="shared" si="43"/>
        <v>281</v>
      </c>
      <c r="I451" s="32" t="s">
        <v>493</v>
      </c>
      <c r="K451" s="258" t="s">
        <v>212</v>
      </c>
      <c r="L451" s="259" t="s">
        <v>212</v>
      </c>
      <c r="M451" s="259" t="s">
        <v>212</v>
      </c>
      <c r="N451" s="260" t="s">
        <v>212</v>
      </c>
      <c r="O451" s="259" t="s">
        <v>212</v>
      </c>
      <c r="P451" s="259" t="s">
        <v>212</v>
      </c>
      <c r="Q451" s="194">
        <v>58</v>
      </c>
      <c r="R451" s="195">
        <v>15.319775687833991</v>
      </c>
      <c r="T451" s="258" t="s">
        <v>213</v>
      </c>
      <c r="U451" s="267" t="s">
        <v>213</v>
      </c>
      <c r="V451" s="259" t="s">
        <v>213</v>
      </c>
      <c r="W451" s="259" t="s">
        <v>213</v>
      </c>
      <c r="X451" s="268" t="s">
        <v>213</v>
      </c>
      <c r="Y451" s="269" t="s">
        <v>213</v>
      </c>
      <c r="Z451" s="270" t="s">
        <v>213</v>
      </c>
    </row>
    <row r="452" spans="1:26" hidden="1">
      <c r="A452" s="57">
        <f t="shared" si="44"/>
        <v>446</v>
      </c>
      <c r="B452" s="58">
        <f t="shared" si="48"/>
        <v>25</v>
      </c>
      <c r="C452" s="58" t="str">
        <f t="shared" si="48"/>
        <v>Electricity Retrofit Incentive</v>
      </c>
      <c r="D452" s="58" t="str">
        <f t="shared" si="48"/>
        <v>Business, Industrial</v>
      </c>
      <c r="E452" s="58">
        <f t="shared" si="48"/>
        <v>2008</v>
      </c>
      <c r="F452" s="59" t="str">
        <f t="shared" si="48"/>
        <v>Final</v>
      </c>
      <c r="H452" s="57">
        <f t="shared" si="43"/>
        <v>282</v>
      </c>
      <c r="I452" s="59" t="s">
        <v>494</v>
      </c>
      <c r="K452" s="242" t="s">
        <v>212</v>
      </c>
      <c r="L452" s="243" t="s">
        <v>212</v>
      </c>
      <c r="M452" s="243" t="s">
        <v>212</v>
      </c>
      <c r="N452" s="244" t="s">
        <v>212</v>
      </c>
      <c r="O452" s="243" t="s">
        <v>212</v>
      </c>
      <c r="P452" s="243" t="s">
        <v>212</v>
      </c>
      <c r="Q452" s="165">
        <v>58</v>
      </c>
      <c r="R452" s="166">
        <v>15.319775687833991</v>
      </c>
      <c r="T452" s="242" t="s">
        <v>213</v>
      </c>
      <c r="U452" s="271" t="s">
        <v>213</v>
      </c>
      <c r="V452" s="243" t="s">
        <v>213</v>
      </c>
      <c r="W452" s="243" t="s">
        <v>213</v>
      </c>
      <c r="X452" s="271" t="s">
        <v>213</v>
      </c>
      <c r="Y452" s="243" t="s">
        <v>213</v>
      </c>
      <c r="Z452" s="272" t="s">
        <v>213</v>
      </c>
    </row>
    <row r="453" spans="1:26" hidden="1">
      <c r="A453" s="15">
        <f t="shared" si="44"/>
        <v>447</v>
      </c>
      <c r="B453" s="16">
        <f>B171+1</f>
        <v>26</v>
      </c>
      <c r="C453" s="16" t="s">
        <v>27</v>
      </c>
      <c r="D453" s="170" t="s">
        <v>28</v>
      </c>
      <c r="E453" s="171">
        <f>E171</f>
        <v>2008</v>
      </c>
      <c r="F453" s="172" t="s">
        <v>11</v>
      </c>
      <c r="H453" s="15">
        <f t="shared" si="43"/>
        <v>1</v>
      </c>
      <c r="I453" s="17" t="s">
        <v>495</v>
      </c>
      <c r="K453" s="249" t="s">
        <v>91</v>
      </c>
      <c r="L453" s="250" t="s">
        <v>91</v>
      </c>
      <c r="M453" s="250" t="s">
        <v>91</v>
      </c>
      <c r="N453" s="251" t="s">
        <v>91</v>
      </c>
      <c r="O453" s="250" t="s">
        <v>91</v>
      </c>
      <c r="P453" s="250" t="s">
        <v>91</v>
      </c>
      <c r="Q453" s="176">
        <v>59</v>
      </c>
      <c r="R453" s="177">
        <v>15.859542889456403</v>
      </c>
      <c r="T453" s="173">
        <v>0</v>
      </c>
      <c r="U453" s="204">
        <v>0</v>
      </c>
      <c r="V453" s="174">
        <v>0</v>
      </c>
      <c r="W453" s="174">
        <v>0</v>
      </c>
      <c r="X453" s="205">
        <v>0</v>
      </c>
      <c r="Y453" s="206">
        <v>0</v>
      </c>
      <c r="Z453" s="207">
        <v>0</v>
      </c>
    </row>
    <row r="454" spans="1:26" hidden="1">
      <c r="A454" s="23">
        <f t="shared" si="44"/>
        <v>448</v>
      </c>
      <c r="B454" s="24">
        <f t="shared" ref="B454:F460" si="49">B453</f>
        <v>26</v>
      </c>
      <c r="C454" s="24" t="str">
        <f t="shared" si="49"/>
        <v>Toronto Comprehensive</v>
      </c>
      <c r="D454" s="24" t="str">
        <f t="shared" si="49"/>
        <v>Consumer Business, Industrial</v>
      </c>
      <c r="E454" s="24">
        <f t="shared" si="49"/>
        <v>2008</v>
      </c>
      <c r="F454" s="25" t="str">
        <f t="shared" si="49"/>
        <v>Final</v>
      </c>
      <c r="H454" s="23">
        <f t="shared" si="43"/>
        <v>2</v>
      </c>
      <c r="I454" s="25" t="s">
        <v>496</v>
      </c>
      <c r="K454" s="252" t="s">
        <v>91</v>
      </c>
      <c r="L454" s="253" t="s">
        <v>91</v>
      </c>
      <c r="M454" s="253" t="s">
        <v>91</v>
      </c>
      <c r="N454" s="254" t="s">
        <v>91</v>
      </c>
      <c r="O454" s="253" t="s">
        <v>91</v>
      </c>
      <c r="P454" s="253" t="s">
        <v>91</v>
      </c>
      <c r="Q454" s="187">
        <v>70</v>
      </c>
      <c r="R454" s="188">
        <v>9</v>
      </c>
      <c r="T454" s="184">
        <v>0</v>
      </c>
      <c r="U454" s="189">
        <v>0</v>
      </c>
      <c r="V454" s="185">
        <v>0</v>
      </c>
      <c r="W454" s="185">
        <v>0</v>
      </c>
      <c r="X454" s="189">
        <v>0</v>
      </c>
      <c r="Y454" s="185">
        <v>0</v>
      </c>
      <c r="Z454" s="190">
        <v>0</v>
      </c>
    </row>
    <row r="455" spans="1:26" hidden="1">
      <c r="A455" s="30">
        <f t="shared" si="44"/>
        <v>449</v>
      </c>
      <c r="B455" s="31">
        <f t="shared" si="49"/>
        <v>26</v>
      </c>
      <c r="C455" s="31" t="str">
        <f t="shared" si="49"/>
        <v>Toronto Comprehensive</v>
      </c>
      <c r="D455" s="31" t="str">
        <f t="shared" si="49"/>
        <v>Consumer Business, Industrial</v>
      </c>
      <c r="E455" s="31">
        <f t="shared" si="49"/>
        <v>2008</v>
      </c>
      <c r="F455" s="32" t="str">
        <f t="shared" si="49"/>
        <v>Final</v>
      </c>
      <c r="H455" s="30">
        <f t="shared" si="43"/>
        <v>3</v>
      </c>
      <c r="I455" s="32" t="s">
        <v>497</v>
      </c>
      <c r="K455" s="258" t="s">
        <v>91</v>
      </c>
      <c r="L455" s="259" t="s">
        <v>91</v>
      </c>
      <c r="M455" s="259" t="s">
        <v>91</v>
      </c>
      <c r="N455" s="260" t="s">
        <v>91</v>
      </c>
      <c r="O455" s="259" t="s">
        <v>91</v>
      </c>
      <c r="P455" s="259" t="s">
        <v>91</v>
      </c>
      <c r="Q455" s="194">
        <v>44</v>
      </c>
      <c r="R455" s="195">
        <v>9</v>
      </c>
      <c r="T455" s="191">
        <v>0</v>
      </c>
      <c r="U455" s="196">
        <v>0</v>
      </c>
      <c r="V455" s="192">
        <v>0</v>
      </c>
      <c r="W455" s="192">
        <v>0</v>
      </c>
      <c r="X455" s="197">
        <v>0</v>
      </c>
      <c r="Y455" s="198">
        <v>0</v>
      </c>
      <c r="Z455" s="199">
        <v>0</v>
      </c>
    </row>
    <row r="456" spans="1:26" hidden="1">
      <c r="A456" s="23">
        <f t="shared" si="44"/>
        <v>450</v>
      </c>
      <c r="B456" s="24">
        <f t="shared" si="49"/>
        <v>26</v>
      </c>
      <c r="C456" s="24" t="str">
        <f t="shared" si="49"/>
        <v>Toronto Comprehensive</v>
      </c>
      <c r="D456" s="24" t="str">
        <f t="shared" si="49"/>
        <v>Consumer Business, Industrial</v>
      </c>
      <c r="E456" s="24">
        <f t="shared" si="49"/>
        <v>2008</v>
      </c>
      <c r="F456" s="25" t="str">
        <f t="shared" si="49"/>
        <v>Final</v>
      </c>
      <c r="H456" s="23">
        <f t="shared" ref="H456:H519" si="50">IF($B456&lt;&gt;B455,1,H455+1)</f>
        <v>4</v>
      </c>
      <c r="I456" s="25" t="s">
        <v>498</v>
      </c>
      <c r="K456" s="252" t="s">
        <v>91</v>
      </c>
      <c r="L456" s="253" t="s">
        <v>91</v>
      </c>
      <c r="M456" s="253" t="s">
        <v>91</v>
      </c>
      <c r="N456" s="254" t="s">
        <v>91</v>
      </c>
      <c r="O456" s="253" t="s">
        <v>91</v>
      </c>
      <c r="P456" s="253" t="s">
        <v>91</v>
      </c>
      <c r="Q456" s="187">
        <v>70</v>
      </c>
      <c r="R456" s="188">
        <v>5</v>
      </c>
      <c r="T456" s="184">
        <v>0</v>
      </c>
      <c r="U456" s="189">
        <v>0</v>
      </c>
      <c r="V456" s="185">
        <v>0</v>
      </c>
      <c r="W456" s="185">
        <v>0</v>
      </c>
      <c r="X456" s="189">
        <v>0</v>
      </c>
      <c r="Y456" s="185">
        <v>0</v>
      </c>
      <c r="Z456" s="190">
        <v>0</v>
      </c>
    </row>
    <row r="457" spans="1:26" hidden="1">
      <c r="A457" s="30">
        <f t="shared" ref="A457:A520" si="51">A456+1</f>
        <v>451</v>
      </c>
      <c r="B457" s="31">
        <f t="shared" si="49"/>
        <v>26</v>
      </c>
      <c r="C457" s="31" t="str">
        <f t="shared" si="49"/>
        <v>Toronto Comprehensive</v>
      </c>
      <c r="D457" s="31" t="str">
        <f t="shared" si="49"/>
        <v>Consumer Business, Industrial</v>
      </c>
      <c r="E457" s="31">
        <f t="shared" si="49"/>
        <v>2008</v>
      </c>
      <c r="F457" s="32" t="str">
        <f t="shared" si="49"/>
        <v>Final</v>
      </c>
      <c r="H457" s="30">
        <f t="shared" si="50"/>
        <v>5</v>
      </c>
      <c r="I457" s="32" t="s">
        <v>499</v>
      </c>
      <c r="K457" s="258" t="s">
        <v>91</v>
      </c>
      <c r="L457" s="259" t="s">
        <v>91</v>
      </c>
      <c r="M457" s="259" t="s">
        <v>91</v>
      </c>
      <c r="N457" s="260" t="s">
        <v>91</v>
      </c>
      <c r="O457" s="259" t="s">
        <v>91</v>
      </c>
      <c r="P457" s="259" t="s">
        <v>91</v>
      </c>
      <c r="Q457" s="194">
        <v>70</v>
      </c>
      <c r="R457" s="195">
        <v>8</v>
      </c>
      <c r="T457" s="191">
        <v>0</v>
      </c>
      <c r="U457" s="196">
        <v>0</v>
      </c>
      <c r="V457" s="192">
        <v>0</v>
      </c>
      <c r="W457" s="192">
        <v>0</v>
      </c>
      <c r="X457" s="197">
        <v>0</v>
      </c>
      <c r="Y457" s="198">
        <v>0</v>
      </c>
      <c r="Z457" s="199">
        <v>0</v>
      </c>
    </row>
    <row r="458" spans="1:26" hidden="1">
      <c r="A458" s="23">
        <f t="shared" si="51"/>
        <v>452</v>
      </c>
      <c r="B458" s="24">
        <f t="shared" si="49"/>
        <v>26</v>
      </c>
      <c r="C458" s="24" t="str">
        <f t="shared" si="49"/>
        <v>Toronto Comprehensive</v>
      </c>
      <c r="D458" s="24" t="str">
        <f t="shared" si="49"/>
        <v>Consumer Business, Industrial</v>
      </c>
      <c r="E458" s="24">
        <f t="shared" si="49"/>
        <v>2008</v>
      </c>
      <c r="F458" s="25" t="str">
        <f t="shared" si="49"/>
        <v>Final</v>
      </c>
      <c r="H458" s="23">
        <f t="shared" si="50"/>
        <v>6</v>
      </c>
      <c r="I458" s="25" t="s">
        <v>500</v>
      </c>
      <c r="K458" s="252" t="s">
        <v>91</v>
      </c>
      <c r="L458" s="253" t="s">
        <v>91</v>
      </c>
      <c r="M458" s="253" t="s">
        <v>91</v>
      </c>
      <c r="N458" s="254" t="s">
        <v>91</v>
      </c>
      <c r="O458" s="253" t="s">
        <v>91</v>
      </c>
      <c r="P458" s="253" t="s">
        <v>91</v>
      </c>
      <c r="Q458" s="187">
        <v>58</v>
      </c>
      <c r="R458" s="188">
        <v>17.039835692692591</v>
      </c>
      <c r="T458" s="184">
        <v>0</v>
      </c>
      <c r="U458" s="189">
        <v>0</v>
      </c>
      <c r="V458" s="185">
        <v>0</v>
      </c>
      <c r="W458" s="185">
        <v>0</v>
      </c>
      <c r="X458" s="189">
        <v>0</v>
      </c>
      <c r="Y458" s="185">
        <v>0</v>
      </c>
      <c r="Z458" s="190">
        <v>0</v>
      </c>
    </row>
    <row r="459" spans="1:26" hidden="1">
      <c r="A459" s="30">
        <f t="shared" si="51"/>
        <v>453</v>
      </c>
      <c r="B459" s="31">
        <f t="shared" si="49"/>
        <v>26</v>
      </c>
      <c r="C459" s="31" t="str">
        <f t="shared" si="49"/>
        <v>Toronto Comprehensive</v>
      </c>
      <c r="D459" s="31" t="str">
        <f t="shared" si="49"/>
        <v>Consumer Business, Industrial</v>
      </c>
      <c r="E459" s="31">
        <f t="shared" si="49"/>
        <v>2008</v>
      </c>
      <c r="F459" s="32" t="str">
        <f t="shared" si="49"/>
        <v>Final</v>
      </c>
      <c r="H459" s="30">
        <f t="shared" si="50"/>
        <v>7</v>
      </c>
      <c r="I459" s="32" t="s">
        <v>501</v>
      </c>
      <c r="K459" s="258" t="s">
        <v>91</v>
      </c>
      <c r="L459" s="259" t="s">
        <v>91</v>
      </c>
      <c r="M459" s="259" t="s">
        <v>91</v>
      </c>
      <c r="N459" s="260" t="s">
        <v>91</v>
      </c>
      <c r="O459" s="259" t="s">
        <v>91</v>
      </c>
      <c r="P459" s="259" t="s">
        <v>91</v>
      </c>
      <c r="Q459" s="194">
        <v>62.34</v>
      </c>
      <c r="R459" s="195">
        <v>9.0333833450844221</v>
      </c>
      <c r="T459" s="191">
        <v>0</v>
      </c>
      <c r="U459" s="196">
        <v>0</v>
      </c>
      <c r="V459" s="192">
        <v>0</v>
      </c>
      <c r="W459" s="192">
        <v>0</v>
      </c>
      <c r="X459" s="197">
        <v>0</v>
      </c>
      <c r="Y459" s="198">
        <v>0</v>
      </c>
      <c r="Z459" s="199">
        <v>0</v>
      </c>
    </row>
    <row r="460" spans="1:26" hidden="1">
      <c r="A460" s="57">
        <f t="shared" si="51"/>
        <v>454</v>
      </c>
      <c r="B460" s="58">
        <f t="shared" si="49"/>
        <v>26</v>
      </c>
      <c r="C460" s="58" t="str">
        <f t="shared" si="49"/>
        <v>Toronto Comprehensive</v>
      </c>
      <c r="D460" s="58" t="str">
        <f t="shared" si="49"/>
        <v>Consumer Business, Industrial</v>
      </c>
      <c r="E460" s="58">
        <f t="shared" si="49"/>
        <v>2008</v>
      </c>
      <c r="F460" s="59" t="str">
        <f t="shared" si="49"/>
        <v>Final</v>
      </c>
      <c r="H460" s="57">
        <f t="shared" si="50"/>
        <v>8</v>
      </c>
      <c r="I460" s="59" t="s">
        <v>502</v>
      </c>
      <c r="K460" s="242" t="s">
        <v>91</v>
      </c>
      <c r="L460" s="243" t="s">
        <v>91</v>
      </c>
      <c r="M460" s="243" t="s">
        <v>91</v>
      </c>
      <c r="N460" s="244" t="s">
        <v>91</v>
      </c>
      <c r="O460" s="243" t="s">
        <v>91</v>
      </c>
      <c r="P460" s="243" t="s">
        <v>91</v>
      </c>
      <c r="Q460" s="165">
        <v>62</v>
      </c>
      <c r="R460" s="166">
        <v>16.319788482658968</v>
      </c>
      <c r="T460" s="162">
        <v>0</v>
      </c>
      <c r="U460" s="167">
        <v>0</v>
      </c>
      <c r="V460" s="163">
        <v>0</v>
      </c>
      <c r="W460" s="163">
        <v>0</v>
      </c>
      <c r="X460" s="167">
        <v>0</v>
      </c>
      <c r="Y460" s="163">
        <v>0</v>
      </c>
      <c r="Z460" s="169">
        <v>0</v>
      </c>
    </row>
    <row r="461" spans="1:26" hidden="1">
      <c r="A461" s="37">
        <f t="shared" si="51"/>
        <v>455</v>
      </c>
      <c r="B461" s="38">
        <f>B453+1</f>
        <v>27</v>
      </c>
      <c r="C461" s="38" t="s">
        <v>34</v>
      </c>
      <c r="D461" s="38" t="s">
        <v>15</v>
      </c>
      <c r="E461" s="38">
        <f>E453</f>
        <v>2008</v>
      </c>
      <c r="F461" s="39" t="s">
        <v>11</v>
      </c>
      <c r="H461" s="37">
        <f t="shared" si="50"/>
        <v>1</v>
      </c>
      <c r="I461" s="39" t="s">
        <v>166</v>
      </c>
      <c r="K461" s="208" t="s">
        <v>91</v>
      </c>
      <c r="L461" s="209" t="s">
        <v>91</v>
      </c>
      <c r="M461" s="209" t="s">
        <v>91</v>
      </c>
      <c r="N461" s="210" t="s">
        <v>91</v>
      </c>
      <c r="O461" s="209" t="s">
        <v>91</v>
      </c>
      <c r="P461" s="209" t="s">
        <v>91</v>
      </c>
      <c r="Q461" s="211">
        <v>70</v>
      </c>
      <c r="R461" s="212">
        <v>14</v>
      </c>
      <c r="T461" s="213">
        <v>2.0063147424443832E-3</v>
      </c>
      <c r="U461" s="214">
        <v>0.97449573204441475</v>
      </c>
      <c r="V461" s="215">
        <v>822.58904440219715</v>
      </c>
      <c r="W461" s="215">
        <v>11516.24662163076</v>
      </c>
      <c r="X461" s="216">
        <v>0.68214701243109033</v>
      </c>
      <c r="Y461" s="217">
        <v>575.81233108153799</v>
      </c>
      <c r="Z461" s="218">
        <v>8061.3726351415326</v>
      </c>
    </row>
    <row r="462" spans="1:26" hidden="1">
      <c r="A462" s="49">
        <f t="shared" si="51"/>
        <v>456</v>
      </c>
      <c r="B462" s="50">
        <f>B461+1</f>
        <v>28</v>
      </c>
      <c r="C462" s="50" t="s">
        <v>35</v>
      </c>
      <c r="D462" s="219" t="s">
        <v>36</v>
      </c>
      <c r="E462" s="220">
        <f>E461</f>
        <v>2008</v>
      </c>
      <c r="F462" s="221" t="s">
        <v>11</v>
      </c>
      <c r="H462" s="49">
        <f t="shared" si="50"/>
        <v>1</v>
      </c>
      <c r="I462" s="51" t="s">
        <v>503</v>
      </c>
      <c r="K462" s="222">
        <v>2.1000000000000001E-2</v>
      </c>
      <c r="L462" s="223">
        <v>151.12</v>
      </c>
      <c r="M462" s="223">
        <v>2266.8000000000002</v>
      </c>
      <c r="N462" s="224">
        <v>1.9530000000000002E-2</v>
      </c>
      <c r="O462" s="223">
        <v>140.54159999999999</v>
      </c>
      <c r="P462" s="223">
        <v>2108.1240000000003</v>
      </c>
      <c r="Q462" s="225">
        <v>93</v>
      </c>
      <c r="R462" s="226">
        <v>15</v>
      </c>
      <c r="T462" s="222">
        <v>0</v>
      </c>
      <c r="U462" s="227">
        <v>0</v>
      </c>
      <c r="V462" s="223">
        <v>0</v>
      </c>
      <c r="W462" s="223">
        <v>0</v>
      </c>
      <c r="X462" s="227">
        <v>0</v>
      </c>
      <c r="Y462" s="223">
        <v>0</v>
      </c>
      <c r="Z462" s="228">
        <v>0</v>
      </c>
    </row>
    <row r="463" spans="1:26" hidden="1">
      <c r="A463" s="30">
        <f t="shared" si="51"/>
        <v>457</v>
      </c>
      <c r="B463" s="31">
        <f t="shared" ref="B463:F469" si="52">B462</f>
        <v>28</v>
      </c>
      <c r="C463" s="31" t="str">
        <f t="shared" si="52"/>
        <v>Power Savings Blitz</v>
      </c>
      <c r="D463" s="31" t="str">
        <f t="shared" si="52"/>
        <v>Business</v>
      </c>
      <c r="E463" s="31">
        <f t="shared" si="52"/>
        <v>2008</v>
      </c>
      <c r="F463" s="32" t="str">
        <f t="shared" si="52"/>
        <v>Final</v>
      </c>
      <c r="H463" s="30">
        <f t="shared" si="50"/>
        <v>2</v>
      </c>
      <c r="I463" s="32" t="s">
        <v>504</v>
      </c>
      <c r="K463" s="191">
        <v>3.2000000000000001E-2</v>
      </c>
      <c r="L463" s="192">
        <v>236.52</v>
      </c>
      <c r="M463" s="192">
        <v>3784.32</v>
      </c>
      <c r="N463" s="193">
        <v>2.9759999999999998E-2</v>
      </c>
      <c r="O463" s="192">
        <v>219.96360000000001</v>
      </c>
      <c r="P463" s="192">
        <v>3519.4176000000002</v>
      </c>
      <c r="Q463" s="194">
        <v>93</v>
      </c>
      <c r="R463" s="195">
        <v>16</v>
      </c>
      <c r="T463" s="191">
        <v>0</v>
      </c>
      <c r="U463" s="196">
        <v>0</v>
      </c>
      <c r="V463" s="192">
        <v>0</v>
      </c>
      <c r="W463" s="192">
        <v>0</v>
      </c>
      <c r="X463" s="197">
        <v>0</v>
      </c>
      <c r="Y463" s="198">
        <v>0</v>
      </c>
      <c r="Z463" s="199">
        <v>0</v>
      </c>
    </row>
    <row r="464" spans="1:26" hidden="1">
      <c r="A464" s="23">
        <f t="shared" si="51"/>
        <v>458</v>
      </c>
      <c r="B464" s="24">
        <f t="shared" si="52"/>
        <v>28</v>
      </c>
      <c r="C464" s="24" t="str">
        <f t="shared" si="52"/>
        <v>Power Savings Blitz</v>
      </c>
      <c r="D464" s="24" t="str">
        <f t="shared" si="52"/>
        <v>Business</v>
      </c>
      <c r="E464" s="24">
        <f t="shared" si="52"/>
        <v>2008</v>
      </c>
      <c r="F464" s="25" t="str">
        <f t="shared" si="52"/>
        <v>Final</v>
      </c>
      <c r="H464" s="23">
        <f t="shared" si="50"/>
        <v>3</v>
      </c>
      <c r="I464" s="25" t="s">
        <v>505</v>
      </c>
      <c r="K464" s="184">
        <v>2.5999999999999999E-2</v>
      </c>
      <c r="L464" s="185">
        <v>190.86</v>
      </c>
      <c r="M464" s="185">
        <v>381.72</v>
      </c>
      <c r="N464" s="186">
        <v>2.4179999999999997E-2</v>
      </c>
      <c r="O464" s="185">
        <v>177.49979999999999</v>
      </c>
      <c r="P464" s="185">
        <v>354.99959999999999</v>
      </c>
      <c r="Q464" s="187">
        <v>93</v>
      </c>
      <c r="R464" s="188">
        <v>2</v>
      </c>
      <c r="T464" s="184">
        <v>0</v>
      </c>
      <c r="U464" s="189">
        <v>0</v>
      </c>
      <c r="V464" s="185">
        <v>0</v>
      </c>
      <c r="W464" s="185">
        <v>0</v>
      </c>
      <c r="X464" s="189">
        <v>0</v>
      </c>
      <c r="Y464" s="185">
        <v>0</v>
      </c>
      <c r="Z464" s="190">
        <v>0</v>
      </c>
    </row>
    <row r="465" spans="1:26" hidden="1">
      <c r="A465" s="30">
        <f t="shared" si="51"/>
        <v>459</v>
      </c>
      <c r="B465" s="31">
        <f t="shared" si="52"/>
        <v>28</v>
      </c>
      <c r="C465" s="31" t="str">
        <f t="shared" si="52"/>
        <v>Power Savings Blitz</v>
      </c>
      <c r="D465" s="31" t="str">
        <f t="shared" si="52"/>
        <v>Business</v>
      </c>
      <c r="E465" s="31">
        <f t="shared" si="52"/>
        <v>2008</v>
      </c>
      <c r="F465" s="32" t="str">
        <f t="shared" si="52"/>
        <v>Final</v>
      </c>
      <c r="H465" s="30">
        <f t="shared" si="50"/>
        <v>4</v>
      </c>
      <c r="I465" s="32" t="s">
        <v>506</v>
      </c>
      <c r="K465" s="191">
        <v>4.7E-2</v>
      </c>
      <c r="L465" s="192">
        <v>436.28</v>
      </c>
      <c r="M465" s="192">
        <v>3053.96</v>
      </c>
      <c r="N465" s="193">
        <v>4.3710000000000006E-2</v>
      </c>
      <c r="O465" s="192">
        <v>405.74040000000002</v>
      </c>
      <c r="P465" s="192">
        <v>2840.1828000000005</v>
      </c>
      <c r="Q465" s="194">
        <v>93</v>
      </c>
      <c r="R465" s="195">
        <v>7</v>
      </c>
      <c r="T465" s="191">
        <v>0</v>
      </c>
      <c r="U465" s="196">
        <v>0</v>
      </c>
      <c r="V465" s="192">
        <v>0</v>
      </c>
      <c r="W465" s="192">
        <v>0</v>
      </c>
      <c r="X465" s="197">
        <v>0</v>
      </c>
      <c r="Y465" s="198">
        <v>0</v>
      </c>
      <c r="Z465" s="199">
        <v>0</v>
      </c>
    </row>
    <row r="466" spans="1:26" hidden="1">
      <c r="A466" s="23">
        <f t="shared" si="51"/>
        <v>460</v>
      </c>
      <c r="B466" s="24">
        <f t="shared" si="52"/>
        <v>28</v>
      </c>
      <c r="C466" s="24" t="str">
        <f t="shared" si="52"/>
        <v>Power Savings Blitz</v>
      </c>
      <c r="D466" s="24" t="str">
        <f t="shared" si="52"/>
        <v>Business</v>
      </c>
      <c r="E466" s="24">
        <f t="shared" si="52"/>
        <v>2008</v>
      </c>
      <c r="F466" s="25" t="str">
        <f t="shared" si="52"/>
        <v>Final</v>
      </c>
      <c r="H466" s="23">
        <f t="shared" si="50"/>
        <v>5</v>
      </c>
      <c r="I466" s="25" t="s">
        <v>507</v>
      </c>
      <c r="K466" s="184">
        <v>0.03</v>
      </c>
      <c r="L466" s="185">
        <v>276.70999999999998</v>
      </c>
      <c r="M466" s="185">
        <v>4150.6499999999996</v>
      </c>
      <c r="N466" s="186">
        <v>2.7900000000000001E-2</v>
      </c>
      <c r="O466" s="185">
        <v>257.34030000000001</v>
      </c>
      <c r="P466" s="185">
        <v>3860.1044999999995</v>
      </c>
      <c r="Q466" s="187">
        <v>93</v>
      </c>
      <c r="R466" s="188">
        <v>15</v>
      </c>
      <c r="T466" s="184">
        <v>0</v>
      </c>
      <c r="U466" s="189">
        <v>0</v>
      </c>
      <c r="V466" s="185">
        <v>0</v>
      </c>
      <c r="W466" s="185">
        <v>0</v>
      </c>
      <c r="X466" s="189">
        <v>0</v>
      </c>
      <c r="Y466" s="185">
        <v>0</v>
      </c>
      <c r="Z466" s="190">
        <v>0</v>
      </c>
    </row>
    <row r="467" spans="1:26" hidden="1">
      <c r="A467" s="30">
        <f t="shared" si="51"/>
        <v>461</v>
      </c>
      <c r="B467" s="31">
        <f t="shared" si="52"/>
        <v>28</v>
      </c>
      <c r="C467" s="31" t="str">
        <f t="shared" si="52"/>
        <v>Power Savings Blitz</v>
      </c>
      <c r="D467" s="31" t="str">
        <f t="shared" si="52"/>
        <v>Business</v>
      </c>
      <c r="E467" s="31">
        <f t="shared" si="52"/>
        <v>2008</v>
      </c>
      <c r="F467" s="32" t="str">
        <f t="shared" si="52"/>
        <v>Final</v>
      </c>
      <c r="H467" s="30">
        <f t="shared" si="50"/>
        <v>6</v>
      </c>
      <c r="I467" s="32" t="s">
        <v>508</v>
      </c>
      <c r="K467" s="191">
        <v>3.3300000000000003E-2</v>
      </c>
      <c r="L467" s="192">
        <v>309.76</v>
      </c>
      <c r="M467" s="192">
        <v>1548.8</v>
      </c>
      <c r="N467" s="193">
        <v>3.0969000000000003E-2</v>
      </c>
      <c r="O467" s="192">
        <v>288.07679999999999</v>
      </c>
      <c r="P467" s="192">
        <v>1440.384</v>
      </c>
      <c r="Q467" s="194">
        <v>93</v>
      </c>
      <c r="R467" s="195">
        <v>5</v>
      </c>
      <c r="T467" s="191">
        <v>0</v>
      </c>
      <c r="U467" s="196">
        <v>0</v>
      </c>
      <c r="V467" s="192">
        <v>0</v>
      </c>
      <c r="W467" s="192">
        <v>0</v>
      </c>
      <c r="X467" s="197">
        <v>0</v>
      </c>
      <c r="Y467" s="198">
        <v>0</v>
      </c>
      <c r="Z467" s="199">
        <v>0</v>
      </c>
    </row>
    <row r="468" spans="1:26" hidden="1">
      <c r="A468" s="23">
        <f t="shared" si="51"/>
        <v>462</v>
      </c>
      <c r="B468" s="24">
        <f t="shared" si="52"/>
        <v>28</v>
      </c>
      <c r="C468" s="24" t="str">
        <f t="shared" si="52"/>
        <v>Power Savings Blitz</v>
      </c>
      <c r="D468" s="24" t="str">
        <f t="shared" si="52"/>
        <v>Business</v>
      </c>
      <c r="E468" s="24">
        <f t="shared" si="52"/>
        <v>2008</v>
      </c>
      <c r="F468" s="25" t="str">
        <f t="shared" si="52"/>
        <v>Final</v>
      </c>
      <c r="H468" s="23">
        <f t="shared" si="50"/>
        <v>7</v>
      </c>
      <c r="I468" s="25" t="s">
        <v>509</v>
      </c>
      <c r="K468" s="184">
        <v>1.9598901320331195</v>
      </c>
      <c r="L468" s="185">
        <v>14.4</v>
      </c>
      <c r="M468" s="185">
        <v>14.4</v>
      </c>
      <c r="N468" s="186">
        <v>1.8226978227908013</v>
      </c>
      <c r="O468" s="185">
        <v>13.392000000000001</v>
      </c>
      <c r="P468" s="185">
        <v>13.392000000000001</v>
      </c>
      <c r="Q468" s="187">
        <v>93</v>
      </c>
      <c r="R468" s="188">
        <v>1</v>
      </c>
      <c r="T468" s="184">
        <v>0</v>
      </c>
      <c r="U468" s="189">
        <v>0</v>
      </c>
      <c r="V468" s="185">
        <v>0</v>
      </c>
      <c r="W468" s="185">
        <v>0</v>
      </c>
      <c r="X468" s="189">
        <v>0</v>
      </c>
      <c r="Y468" s="185">
        <v>0</v>
      </c>
      <c r="Z468" s="190">
        <v>0</v>
      </c>
    </row>
    <row r="469" spans="1:26" hidden="1">
      <c r="A469" s="37">
        <f t="shared" si="51"/>
        <v>463</v>
      </c>
      <c r="B469" s="38">
        <f t="shared" si="52"/>
        <v>28</v>
      </c>
      <c r="C469" s="38" t="str">
        <f t="shared" si="52"/>
        <v>Power Savings Blitz</v>
      </c>
      <c r="D469" s="38" t="str">
        <f t="shared" si="52"/>
        <v>Business</v>
      </c>
      <c r="E469" s="38">
        <f t="shared" si="52"/>
        <v>2008</v>
      </c>
      <c r="F469" s="39" t="str">
        <f t="shared" si="52"/>
        <v>Final</v>
      </c>
      <c r="H469" s="37">
        <f t="shared" si="50"/>
        <v>8</v>
      </c>
      <c r="I469" s="39" t="s">
        <v>510</v>
      </c>
      <c r="K469" s="229">
        <v>0</v>
      </c>
      <c r="L469" s="230">
        <v>0</v>
      </c>
      <c r="M469" s="230">
        <v>0</v>
      </c>
      <c r="N469" s="231">
        <v>0</v>
      </c>
      <c r="O469" s="230">
        <v>0</v>
      </c>
      <c r="P469" s="230">
        <v>0</v>
      </c>
      <c r="Q469" s="211">
        <v>93</v>
      </c>
      <c r="R469" s="212">
        <v>0</v>
      </c>
      <c r="T469" s="229">
        <v>0</v>
      </c>
      <c r="U469" s="232">
        <v>0</v>
      </c>
      <c r="V469" s="230">
        <v>0</v>
      </c>
      <c r="W469" s="230">
        <v>0</v>
      </c>
      <c r="X469" s="233">
        <v>0</v>
      </c>
      <c r="Y469" s="234">
        <v>0</v>
      </c>
      <c r="Z469" s="235">
        <v>0</v>
      </c>
    </row>
    <row r="470" spans="1:26" hidden="1">
      <c r="A470" s="57">
        <f t="shared" si="51"/>
        <v>464</v>
      </c>
      <c r="B470" s="58">
        <f>B462+1</f>
        <v>29</v>
      </c>
      <c r="C470" s="58" t="s">
        <v>14</v>
      </c>
      <c r="D470" s="58" t="s">
        <v>15</v>
      </c>
      <c r="E470" s="58">
        <f>E462</f>
        <v>2008</v>
      </c>
      <c r="F470" s="59" t="s">
        <v>11</v>
      </c>
      <c r="H470" s="57">
        <f t="shared" si="50"/>
        <v>1</v>
      </c>
      <c r="I470" s="59" t="s">
        <v>90</v>
      </c>
      <c r="K470" s="242" t="s">
        <v>91</v>
      </c>
      <c r="L470" s="243" t="s">
        <v>91</v>
      </c>
      <c r="M470" s="243" t="s">
        <v>91</v>
      </c>
      <c r="N470" s="244" t="s">
        <v>91</v>
      </c>
      <c r="O470" s="243" t="s">
        <v>91</v>
      </c>
      <c r="P470" s="243" t="s">
        <v>91</v>
      </c>
      <c r="Q470" s="165">
        <v>100</v>
      </c>
      <c r="R470" s="166">
        <v>1</v>
      </c>
      <c r="T470" s="245">
        <v>5.8183127530887113E-2</v>
      </c>
      <c r="U470" s="246">
        <v>881.8756450414287</v>
      </c>
      <c r="V470" s="247">
        <v>0</v>
      </c>
      <c r="W470" s="247">
        <v>0</v>
      </c>
      <c r="X470" s="246">
        <v>881.8756450414287</v>
      </c>
      <c r="Y470" s="247">
        <v>0</v>
      </c>
      <c r="Z470" s="248">
        <v>0</v>
      </c>
    </row>
    <row r="471" spans="1:26" hidden="1">
      <c r="A471" s="37">
        <f t="shared" si="51"/>
        <v>465</v>
      </c>
      <c r="B471" s="38">
        <f>B470+1</f>
        <v>30</v>
      </c>
      <c r="C471" s="38" t="s">
        <v>37</v>
      </c>
      <c r="D471" s="38" t="s">
        <v>15</v>
      </c>
      <c r="E471" s="38">
        <f>E470</f>
        <v>2008</v>
      </c>
      <c r="F471" s="39" t="s">
        <v>11</v>
      </c>
      <c r="H471" s="37">
        <f t="shared" si="50"/>
        <v>1</v>
      </c>
      <c r="I471" s="39" t="s">
        <v>511</v>
      </c>
      <c r="K471" s="208" t="s">
        <v>91</v>
      </c>
      <c r="L471" s="209" t="s">
        <v>91</v>
      </c>
      <c r="M471" s="209" t="s">
        <v>91</v>
      </c>
      <c r="N471" s="210" t="s">
        <v>91</v>
      </c>
      <c r="O471" s="209" t="s">
        <v>91</v>
      </c>
      <c r="P471" s="209" t="s">
        <v>91</v>
      </c>
      <c r="Q471" s="211">
        <v>100</v>
      </c>
      <c r="R471" s="212">
        <v>1</v>
      </c>
      <c r="T471" s="213">
        <v>5.8183127530887113E-2</v>
      </c>
      <c r="U471" s="214">
        <v>170.53675310777257</v>
      </c>
      <c r="V471" s="215">
        <v>0</v>
      </c>
      <c r="W471" s="215">
        <v>0</v>
      </c>
      <c r="X471" s="216">
        <v>170.53675310777257</v>
      </c>
      <c r="Y471" s="217">
        <v>0</v>
      </c>
      <c r="Z471" s="218">
        <v>0</v>
      </c>
    </row>
    <row r="472" spans="1:26" hidden="1">
      <c r="A472" s="49">
        <f t="shared" si="51"/>
        <v>466</v>
      </c>
      <c r="B472" s="50">
        <f>B471+1</f>
        <v>31</v>
      </c>
      <c r="C472" s="50" t="s">
        <v>16</v>
      </c>
      <c r="D472" s="219" t="s">
        <v>15</v>
      </c>
      <c r="E472" s="220">
        <f>E471</f>
        <v>2008</v>
      </c>
      <c r="F472" s="221" t="s">
        <v>11</v>
      </c>
      <c r="H472" s="49">
        <f t="shared" si="50"/>
        <v>1</v>
      </c>
      <c r="I472" s="51" t="s">
        <v>92</v>
      </c>
      <c r="K472" s="222">
        <v>19210</v>
      </c>
      <c r="L472" s="223">
        <v>0</v>
      </c>
      <c r="M472" s="223">
        <v>0</v>
      </c>
      <c r="N472" s="224">
        <v>19210</v>
      </c>
      <c r="O472" s="223">
        <v>0</v>
      </c>
      <c r="P472" s="223">
        <v>0</v>
      </c>
      <c r="Q472" s="225">
        <v>100</v>
      </c>
      <c r="R472" s="226">
        <v>1</v>
      </c>
      <c r="T472" s="222">
        <v>2.0063147424443832E-3</v>
      </c>
      <c r="U472" s="227">
        <v>38.541306202356601</v>
      </c>
      <c r="V472" s="223">
        <v>0</v>
      </c>
      <c r="W472" s="223">
        <v>0</v>
      </c>
      <c r="X472" s="227">
        <v>38.541306202356601</v>
      </c>
      <c r="Y472" s="223">
        <v>0</v>
      </c>
      <c r="Z472" s="228">
        <v>0</v>
      </c>
    </row>
    <row r="473" spans="1:26" hidden="1">
      <c r="A473" s="37">
        <f t="shared" si="51"/>
        <v>467</v>
      </c>
      <c r="B473" s="38">
        <f>B472</f>
        <v>31</v>
      </c>
      <c r="C473" s="38" t="str">
        <f>C472</f>
        <v>Electricity Resources Demand Response</v>
      </c>
      <c r="D473" s="38" t="str">
        <f>D472</f>
        <v>Business, Industrial</v>
      </c>
      <c r="E473" s="38">
        <f>E472</f>
        <v>2008</v>
      </c>
      <c r="F473" s="39" t="str">
        <f>F472</f>
        <v>Final</v>
      </c>
      <c r="H473" s="37">
        <f t="shared" si="50"/>
        <v>2</v>
      </c>
      <c r="I473" s="39" t="s">
        <v>93</v>
      </c>
      <c r="K473" s="229">
        <v>10000</v>
      </c>
      <c r="L473" s="230">
        <v>0</v>
      </c>
      <c r="M473" s="230">
        <v>0</v>
      </c>
      <c r="N473" s="231">
        <v>10000</v>
      </c>
      <c r="O473" s="230">
        <v>0</v>
      </c>
      <c r="P473" s="230">
        <v>0</v>
      </c>
      <c r="Q473" s="211">
        <v>100</v>
      </c>
      <c r="R473" s="212">
        <v>1</v>
      </c>
      <c r="T473" s="229">
        <v>2.0063147424443832E-3</v>
      </c>
      <c r="U473" s="232">
        <v>20.063147424443834</v>
      </c>
      <c r="V473" s="230">
        <v>0</v>
      </c>
      <c r="W473" s="230">
        <v>0</v>
      </c>
      <c r="X473" s="233">
        <v>20.063147424443834</v>
      </c>
      <c r="Y473" s="234">
        <v>0</v>
      </c>
      <c r="Z473" s="235">
        <v>0</v>
      </c>
    </row>
    <row r="474" spans="1:26" hidden="1">
      <c r="A474" s="49">
        <f t="shared" si="51"/>
        <v>468</v>
      </c>
      <c r="B474" s="50">
        <f>B472+1</f>
        <v>32</v>
      </c>
      <c r="C474" s="50" t="s">
        <v>29</v>
      </c>
      <c r="D474" s="219" t="s">
        <v>30</v>
      </c>
      <c r="E474" s="220">
        <f>E472</f>
        <v>2008</v>
      </c>
      <c r="F474" s="221" t="s">
        <v>11</v>
      </c>
      <c r="H474" s="49">
        <f t="shared" si="50"/>
        <v>1</v>
      </c>
      <c r="I474" s="51" t="s">
        <v>170</v>
      </c>
      <c r="K474" s="255" t="s">
        <v>91</v>
      </c>
      <c r="L474" s="256" t="s">
        <v>91</v>
      </c>
      <c r="M474" s="256" t="s">
        <v>91</v>
      </c>
      <c r="N474" s="257" t="s">
        <v>91</v>
      </c>
      <c r="O474" s="256" t="s">
        <v>91</v>
      </c>
      <c r="P474" s="256" t="s">
        <v>91</v>
      </c>
      <c r="Q474" s="225">
        <v>100</v>
      </c>
      <c r="R474" s="226">
        <v>20</v>
      </c>
      <c r="T474" s="222">
        <v>0</v>
      </c>
      <c r="U474" s="227">
        <v>0</v>
      </c>
      <c r="V474" s="223">
        <v>0</v>
      </c>
      <c r="W474" s="223">
        <v>0</v>
      </c>
      <c r="X474" s="227">
        <v>0</v>
      </c>
      <c r="Y474" s="223">
        <v>0</v>
      </c>
      <c r="Z474" s="228">
        <v>0</v>
      </c>
    </row>
    <row r="475" spans="1:26" hidden="1">
      <c r="A475" s="30">
        <f t="shared" si="51"/>
        <v>469</v>
      </c>
      <c r="B475" s="31">
        <f t="shared" ref="B475:F477" si="53">B474</f>
        <v>32</v>
      </c>
      <c r="C475" s="31" t="str">
        <f t="shared" si="53"/>
        <v>Renewable Energy Standard Offer</v>
      </c>
      <c r="D475" s="31" t="str">
        <f t="shared" si="53"/>
        <v>Consumer, Business, Industrial</v>
      </c>
      <c r="E475" s="31">
        <f t="shared" si="53"/>
        <v>2008</v>
      </c>
      <c r="F475" s="32" t="str">
        <f t="shared" si="53"/>
        <v>Final</v>
      </c>
      <c r="H475" s="30">
        <f t="shared" si="50"/>
        <v>2</v>
      </c>
      <c r="I475" s="32" t="s">
        <v>171</v>
      </c>
      <c r="K475" s="258" t="s">
        <v>91</v>
      </c>
      <c r="L475" s="259" t="s">
        <v>91</v>
      </c>
      <c r="M475" s="259" t="s">
        <v>91</v>
      </c>
      <c r="N475" s="260" t="s">
        <v>91</v>
      </c>
      <c r="O475" s="259" t="s">
        <v>91</v>
      </c>
      <c r="P475" s="259" t="s">
        <v>91</v>
      </c>
      <c r="Q475" s="194">
        <v>100</v>
      </c>
      <c r="R475" s="195">
        <v>20</v>
      </c>
      <c r="T475" s="191">
        <v>0</v>
      </c>
      <c r="U475" s="196">
        <v>0</v>
      </c>
      <c r="V475" s="192">
        <v>0</v>
      </c>
      <c r="W475" s="192">
        <v>0</v>
      </c>
      <c r="X475" s="197">
        <v>0</v>
      </c>
      <c r="Y475" s="198">
        <v>0</v>
      </c>
      <c r="Z475" s="199">
        <v>0</v>
      </c>
    </row>
    <row r="476" spans="1:26" hidden="1">
      <c r="A476" s="23">
        <f t="shared" si="51"/>
        <v>470</v>
      </c>
      <c r="B476" s="24">
        <f t="shared" si="53"/>
        <v>32</v>
      </c>
      <c r="C476" s="24" t="str">
        <f t="shared" si="53"/>
        <v>Renewable Energy Standard Offer</v>
      </c>
      <c r="D476" s="24" t="str">
        <f t="shared" si="53"/>
        <v>Consumer, Business, Industrial</v>
      </c>
      <c r="E476" s="24">
        <f t="shared" si="53"/>
        <v>2008</v>
      </c>
      <c r="F476" s="25" t="str">
        <f t="shared" si="53"/>
        <v>Final</v>
      </c>
      <c r="H476" s="23">
        <f t="shared" si="50"/>
        <v>3</v>
      </c>
      <c r="I476" s="25" t="s">
        <v>172</v>
      </c>
      <c r="K476" s="252" t="s">
        <v>91</v>
      </c>
      <c r="L476" s="253" t="s">
        <v>91</v>
      </c>
      <c r="M476" s="253" t="s">
        <v>91</v>
      </c>
      <c r="N476" s="254" t="s">
        <v>91</v>
      </c>
      <c r="O476" s="253" t="s">
        <v>91</v>
      </c>
      <c r="P476" s="253" t="s">
        <v>91</v>
      </c>
      <c r="Q476" s="187">
        <v>100</v>
      </c>
      <c r="R476" s="188">
        <v>20</v>
      </c>
      <c r="T476" s="184">
        <v>0</v>
      </c>
      <c r="U476" s="189">
        <v>0</v>
      </c>
      <c r="V476" s="185">
        <v>0</v>
      </c>
      <c r="W476" s="185">
        <v>0</v>
      </c>
      <c r="X476" s="189">
        <v>0</v>
      </c>
      <c r="Y476" s="185">
        <v>0</v>
      </c>
      <c r="Z476" s="190">
        <v>0</v>
      </c>
    </row>
    <row r="477" spans="1:26" hidden="1">
      <c r="A477" s="37">
        <f t="shared" si="51"/>
        <v>471</v>
      </c>
      <c r="B477" s="38">
        <f t="shared" si="53"/>
        <v>32</v>
      </c>
      <c r="C477" s="38" t="str">
        <f t="shared" si="53"/>
        <v>Renewable Energy Standard Offer</v>
      </c>
      <c r="D477" s="38" t="str">
        <f t="shared" si="53"/>
        <v>Consumer, Business, Industrial</v>
      </c>
      <c r="E477" s="38">
        <f t="shared" si="53"/>
        <v>2008</v>
      </c>
      <c r="F477" s="39" t="str">
        <f t="shared" si="53"/>
        <v>Final</v>
      </c>
      <c r="H477" s="37">
        <f t="shared" si="50"/>
        <v>4</v>
      </c>
      <c r="I477" s="39" t="s">
        <v>173</v>
      </c>
      <c r="K477" s="208" t="s">
        <v>91</v>
      </c>
      <c r="L477" s="209" t="s">
        <v>91</v>
      </c>
      <c r="M477" s="209" t="s">
        <v>91</v>
      </c>
      <c r="N477" s="210" t="s">
        <v>91</v>
      </c>
      <c r="O477" s="209" t="s">
        <v>91</v>
      </c>
      <c r="P477" s="209" t="s">
        <v>91</v>
      </c>
      <c r="Q477" s="211">
        <v>100</v>
      </c>
      <c r="R477" s="212">
        <v>20</v>
      </c>
      <c r="T477" s="229">
        <v>0</v>
      </c>
      <c r="U477" s="232">
        <v>0</v>
      </c>
      <c r="V477" s="230">
        <v>0</v>
      </c>
      <c r="W477" s="230">
        <v>0</v>
      </c>
      <c r="X477" s="233">
        <v>0</v>
      </c>
      <c r="Y477" s="234">
        <v>0</v>
      </c>
      <c r="Z477" s="235">
        <v>0</v>
      </c>
    </row>
    <row r="478" spans="1:26" hidden="1">
      <c r="A478" s="57">
        <f t="shared" si="51"/>
        <v>472</v>
      </c>
      <c r="B478" s="58">
        <f>B474+1</f>
        <v>33</v>
      </c>
      <c r="C478" s="58" t="s">
        <v>38</v>
      </c>
      <c r="D478" s="58" t="s">
        <v>15</v>
      </c>
      <c r="E478" s="58">
        <f>E474</f>
        <v>2008</v>
      </c>
      <c r="F478" s="59" t="s">
        <v>11</v>
      </c>
      <c r="H478" s="57">
        <f t="shared" si="50"/>
        <v>1</v>
      </c>
      <c r="I478" s="59" t="s">
        <v>512</v>
      </c>
      <c r="K478" s="242" t="s">
        <v>91</v>
      </c>
      <c r="L478" s="243" t="s">
        <v>91</v>
      </c>
      <c r="M478" s="243" t="s">
        <v>91</v>
      </c>
      <c r="N478" s="244" t="s">
        <v>91</v>
      </c>
      <c r="O478" s="243" t="s">
        <v>91</v>
      </c>
      <c r="P478" s="243" t="s">
        <v>91</v>
      </c>
      <c r="Q478" s="165">
        <v>100</v>
      </c>
      <c r="R478" s="166">
        <v>20</v>
      </c>
      <c r="T478" s="245">
        <v>0</v>
      </c>
      <c r="U478" s="246">
        <v>0</v>
      </c>
      <c r="V478" s="247">
        <v>0</v>
      </c>
      <c r="W478" s="247">
        <v>0</v>
      </c>
      <c r="X478" s="246">
        <v>0</v>
      </c>
      <c r="Y478" s="247">
        <v>0</v>
      </c>
      <c r="Z478" s="248">
        <v>0</v>
      </c>
    </row>
    <row r="479" spans="1:26" hidden="1">
      <c r="A479" s="37">
        <f t="shared" si="51"/>
        <v>473</v>
      </c>
      <c r="B479" s="38">
        <f>B478+1</f>
        <v>34</v>
      </c>
      <c r="C479" s="38" t="s">
        <v>39</v>
      </c>
      <c r="D479" s="38" t="s">
        <v>15</v>
      </c>
      <c r="E479" s="38">
        <f>E478</f>
        <v>2008</v>
      </c>
      <c r="F479" s="39" t="s">
        <v>11</v>
      </c>
      <c r="H479" s="37">
        <f t="shared" si="50"/>
        <v>1</v>
      </c>
      <c r="I479" s="39" t="s">
        <v>166</v>
      </c>
      <c r="K479" s="208" t="s">
        <v>91</v>
      </c>
      <c r="L479" s="209" t="s">
        <v>91</v>
      </c>
      <c r="M479" s="209" t="s">
        <v>91</v>
      </c>
      <c r="N479" s="210" t="s">
        <v>91</v>
      </c>
      <c r="O479" s="209" t="s">
        <v>91</v>
      </c>
      <c r="P479" s="209" t="s">
        <v>91</v>
      </c>
      <c r="Q479" s="211">
        <v>100</v>
      </c>
      <c r="R479" s="212">
        <v>1</v>
      </c>
      <c r="T479" s="213">
        <v>0</v>
      </c>
      <c r="U479" s="214">
        <v>0</v>
      </c>
      <c r="V479" s="215">
        <v>0</v>
      </c>
      <c r="W479" s="215">
        <v>0</v>
      </c>
      <c r="X479" s="216">
        <v>0</v>
      </c>
      <c r="Y479" s="217">
        <v>0</v>
      </c>
      <c r="Z479" s="218">
        <v>0</v>
      </c>
    </row>
    <row r="480" spans="1:26" hidden="1">
      <c r="A480" s="49">
        <f t="shared" si="51"/>
        <v>474</v>
      </c>
      <c r="B480" s="50">
        <f>B479+1</f>
        <v>35</v>
      </c>
      <c r="C480" s="50" t="s">
        <v>17</v>
      </c>
      <c r="D480" s="219" t="s">
        <v>10</v>
      </c>
      <c r="E480" s="220">
        <f>E479+1</f>
        <v>2009</v>
      </c>
      <c r="F480" s="221" t="s">
        <v>11</v>
      </c>
      <c r="H480" s="49">
        <f t="shared" si="50"/>
        <v>1</v>
      </c>
      <c r="I480" s="51" t="s">
        <v>513</v>
      </c>
      <c r="K480" s="222">
        <v>0</v>
      </c>
      <c r="L480" s="223">
        <v>0</v>
      </c>
      <c r="M480" s="223">
        <v>0</v>
      </c>
      <c r="N480" s="224">
        <v>0</v>
      </c>
      <c r="O480" s="223">
        <v>0</v>
      </c>
      <c r="P480" s="223">
        <v>0</v>
      </c>
      <c r="Q480" s="225">
        <v>54.205051796464531</v>
      </c>
      <c r="R480" s="226">
        <v>5</v>
      </c>
      <c r="T480" s="222">
        <v>9.125912748663997E-3</v>
      </c>
      <c r="U480" s="227">
        <v>0</v>
      </c>
      <c r="V480" s="223">
        <v>0</v>
      </c>
      <c r="W480" s="223">
        <v>0</v>
      </c>
      <c r="X480" s="227">
        <v>0</v>
      </c>
      <c r="Y480" s="223">
        <v>0</v>
      </c>
      <c r="Z480" s="228">
        <v>0</v>
      </c>
    </row>
    <row r="481" spans="1:26" hidden="1">
      <c r="A481" s="30">
        <f t="shared" si="51"/>
        <v>475</v>
      </c>
      <c r="B481" s="31">
        <f t="shared" ref="B481:E496" si="54">B480</f>
        <v>35</v>
      </c>
      <c r="C481" s="31" t="str">
        <f t="shared" si="54"/>
        <v>Great Refrigerator Roundup</v>
      </c>
      <c r="D481" s="31" t="str">
        <f t="shared" si="54"/>
        <v>Consumer</v>
      </c>
      <c r="E481" s="31">
        <f t="shared" si="54"/>
        <v>2009</v>
      </c>
      <c r="F481" s="32" t="s">
        <v>11</v>
      </c>
      <c r="H481" s="30">
        <f t="shared" si="50"/>
        <v>2</v>
      </c>
      <c r="I481" s="32" t="s">
        <v>514</v>
      </c>
      <c r="K481" s="191">
        <v>0</v>
      </c>
      <c r="L481" s="192">
        <v>0</v>
      </c>
      <c r="M481" s="192">
        <v>0</v>
      </c>
      <c r="N481" s="193">
        <v>0</v>
      </c>
      <c r="O481" s="192">
        <v>0</v>
      </c>
      <c r="P481" s="192">
        <v>0</v>
      </c>
      <c r="Q481" s="194">
        <v>54.205051796464531</v>
      </c>
      <c r="R481" s="195">
        <v>5</v>
      </c>
      <c r="T481" s="191">
        <v>3.3799676846903697E-3</v>
      </c>
      <c r="U481" s="196">
        <v>0</v>
      </c>
      <c r="V481" s="192">
        <v>0</v>
      </c>
      <c r="W481" s="192">
        <v>0</v>
      </c>
      <c r="X481" s="197">
        <v>0</v>
      </c>
      <c r="Y481" s="198">
        <v>0</v>
      </c>
      <c r="Z481" s="199">
        <v>0</v>
      </c>
    </row>
    <row r="482" spans="1:26" hidden="1">
      <c r="A482" s="23">
        <f t="shared" si="51"/>
        <v>476</v>
      </c>
      <c r="B482" s="24">
        <f t="shared" si="54"/>
        <v>35</v>
      </c>
      <c r="C482" s="24" t="str">
        <f t="shared" si="54"/>
        <v>Great Refrigerator Roundup</v>
      </c>
      <c r="D482" s="24" t="str">
        <f t="shared" si="54"/>
        <v>Consumer</v>
      </c>
      <c r="E482" s="24">
        <f t="shared" si="54"/>
        <v>2009</v>
      </c>
      <c r="F482" s="25" t="s">
        <v>11</v>
      </c>
      <c r="H482" s="23">
        <f t="shared" si="50"/>
        <v>3</v>
      </c>
      <c r="I482" s="25" t="s">
        <v>515</v>
      </c>
      <c r="K482" s="184">
        <v>0</v>
      </c>
      <c r="L482" s="185">
        <v>0</v>
      </c>
      <c r="M482" s="185">
        <v>0</v>
      </c>
      <c r="N482" s="186">
        <v>0</v>
      </c>
      <c r="O482" s="185">
        <v>0</v>
      </c>
      <c r="P482" s="185">
        <v>0</v>
      </c>
      <c r="Q482" s="187">
        <v>54.205051796464531</v>
      </c>
      <c r="R482" s="188">
        <v>5</v>
      </c>
      <c r="T482" s="184">
        <v>1.7744830344624443E-2</v>
      </c>
      <c r="U482" s="189">
        <v>0</v>
      </c>
      <c r="V482" s="185">
        <v>0</v>
      </c>
      <c r="W482" s="185">
        <v>0</v>
      </c>
      <c r="X482" s="189">
        <v>0</v>
      </c>
      <c r="Y482" s="185">
        <v>0</v>
      </c>
      <c r="Z482" s="190">
        <v>0</v>
      </c>
    </row>
    <row r="483" spans="1:26" hidden="1">
      <c r="A483" s="30">
        <f t="shared" si="51"/>
        <v>477</v>
      </c>
      <c r="B483" s="31">
        <f t="shared" si="54"/>
        <v>35</v>
      </c>
      <c r="C483" s="31" t="str">
        <f t="shared" si="54"/>
        <v>Great Refrigerator Roundup</v>
      </c>
      <c r="D483" s="31" t="str">
        <f t="shared" si="54"/>
        <v>Consumer</v>
      </c>
      <c r="E483" s="31">
        <f t="shared" si="54"/>
        <v>2009</v>
      </c>
      <c r="F483" s="32" t="s">
        <v>11</v>
      </c>
      <c r="H483" s="30">
        <f t="shared" si="50"/>
        <v>4</v>
      </c>
      <c r="I483" s="32" t="s">
        <v>516</v>
      </c>
      <c r="K483" s="191">
        <v>9.3797477354176734E-2</v>
      </c>
      <c r="L483" s="192">
        <v>673.83758834766411</v>
      </c>
      <c r="M483" s="192">
        <v>3369.1879417383207</v>
      </c>
      <c r="N483" s="193">
        <v>5.084297118360858E-2</v>
      </c>
      <c r="O483" s="192">
        <v>365.25401378789883</v>
      </c>
      <c r="P483" s="192">
        <v>1826.2700689394937</v>
      </c>
      <c r="Q483" s="194">
        <v>54.205051796464531</v>
      </c>
      <c r="R483" s="195">
        <v>5</v>
      </c>
      <c r="T483" s="191">
        <v>3.5674022562959269E-2</v>
      </c>
      <c r="U483" s="196">
        <v>3.3461333234815617E-3</v>
      </c>
      <c r="V483" s="192">
        <v>24.038497330484628</v>
      </c>
      <c r="W483" s="192">
        <v>120.19248665242314</v>
      </c>
      <c r="X483" s="197">
        <v>1.8137733011719403E-3</v>
      </c>
      <c r="Y483" s="198">
        <v>13.030079929080939</v>
      </c>
      <c r="Z483" s="199">
        <v>65.15039964540469</v>
      </c>
    </row>
    <row r="484" spans="1:26" hidden="1">
      <c r="A484" s="23">
        <f t="shared" si="51"/>
        <v>478</v>
      </c>
      <c r="B484" s="24">
        <f t="shared" si="54"/>
        <v>35</v>
      </c>
      <c r="C484" s="24" t="str">
        <f t="shared" si="54"/>
        <v>Great Refrigerator Roundup</v>
      </c>
      <c r="D484" s="24" t="str">
        <f t="shared" si="54"/>
        <v>Consumer</v>
      </c>
      <c r="E484" s="24">
        <f t="shared" si="54"/>
        <v>2009</v>
      </c>
      <c r="F484" s="25" t="s">
        <v>11</v>
      </c>
      <c r="H484" s="23">
        <f t="shared" si="50"/>
        <v>5</v>
      </c>
      <c r="I484" s="25" t="s">
        <v>517</v>
      </c>
      <c r="K484" s="184">
        <v>6.3448774933649685E-2</v>
      </c>
      <c r="L484" s="185">
        <v>454.43351059895542</v>
      </c>
      <c r="M484" s="185">
        <v>2272.167552994777</v>
      </c>
      <c r="N484" s="186">
        <v>3.4392441317007014E-2</v>
      </c>
      <c r="O484" s="185">
        <v>246.32591980065592</v>
      </c>
      <c r="P484" s="185">
        <v>1231.6295990032795</v>
      </c>
      <c r="Q484" s="187">
        <v>54.205051796464531</v>
      </c>
      <c r="R484" s="188">
        <v>5</v>
      </c>
      <c r="T484" s="184">
        <v>1.3212600949244174E-2</v>
      </c>
      <c r="U484" s="189">
        <v>8.3832334391671984E-4</v>
      </c>
      <c r="V484" s="185">
        <v>6.0042486335081211</v>
      </c>
      <c r="W484" s="185">
        <v>30.021243167540604</v>
      </c>
      <c r="X484" s="189">
        <v>4.5441360279191141E-4</v>
      </c>
      <c r="Y484" s="185">
        <v>3.2546060817815907</v>
      </c>
      <c r="Z484" s="190">
        <v>16.273030408907953</v>
      </c>
    </row>
    <row r="485" spans="1:26" hidden="1">
      <c r="A485" s="30">
        <f t="shared" si="51"/>
        <v>479</v>
      </c>
      <c r="B485" s="31">
        <f t="shared" si="54"/>
        <v>35</v>
      </c>
      <c r="C485" s="31" t="str">
        <f t="shared" si="54"/>
        <v>Great Refrigerator Roundup</v>
      </c>
      <c r="D485" s="31" t="str">
        <f t="shared" si="54"/>
        <v>Consumer</v>
      </c>
      <c r="E485" s="31">
        <f t="shared" si="54"/>
        <v>2009</v>
      </c>
      <c r="F485" s="32" t="s">
        <v>11</v>
      </c>
      <c r="H485" s="30">
        <f t="shared" si="50"/>
        <v>6</v>
      </c>
      <c r="I485" s="32" t="s">
        <v>518</v>
      </c>
      <c r="K485" s="191">
        <v>6.9508877954766207E-2</v>
      </c>
      <c r="L485" s="192">
        <v>498.31432614869772</v>
      </c>
      <c r="M485" s="192">
        <v>2491.5716307434886</v>
      </c>
      <c r="N485" s="193">
        <v>3.7677323298522337E-2</v>
      </c>
      <c r="O485" s="192">
        <v>270.1115385981048</v>
      </c>
      <c r="P485" s="192">
        <v>1350.5576929905239</v>
      </c>
      <c r="Q485" s="194">
        <v>54.205051796464531</v>
      </c>
      <c r="R485" s="195">
        <v>5</v>
      </c>
      <c r="T485" s="191">
        <v>6.9366154983531908E-2</v>
      </c>
      <c r="U485" s="196">
        <v>4.8215636009417175E-3</v>
      </c>
      <c r="V485" s="192">
        <v>34.566148778144836</v>
      </c>
      <c r="W485" s="192">
        <v>172.83074389072419</v>
      </c>
      <c r="X485" s="197">
        <v>2.6135310472899381E-3</v>
      </c>
      <c r="Y485" s="198">
        <v>18.736598849236398</v>
      </c>
      <c r="Z485" s="199">
        <v>93.682994246181991</v>
      </c>
    </row>
    <row r="486" spans="1:26" hidden="1">
      <c r="A486" s="23">
        <f t="shared" si="51"/>
        <v>480</v>
      </c>
      <c r="B486" s="24">
        <f t="shared" si="54"/>
        <v>35</v>
      </c>
      <c r="C486" s="24" t="str">
        <f t="shared" si="54"/>
        <v>Great Refrigerator Roundup</v>
      </c>
      <c r="D486" s="24" t="str">
        <f t="shared" si="54"/>
        <v>Consumer</v>
      </c>
      <c r="E486" s="24">
        <f t="shared" si="54"/>
        <v>2009</v>
      </c>
      <c r="F486" s="25" t="s">
        <v>11</v>
      </c>
      <c r="H486" s="23">
        <f t="shared" si="50"/>
        <v>7</v>
      </c>
      <c r="I486" s="25" t="s">
        <v>519</v>
      </c>
      <c r="K486" s="184">
        <v>0.24629534535013603</v>
      </c>
      <c r="L486" s="185">
        <v>1769.3765995999947</v>
      </c>
      <c r="M486" s="185">
        <v>8846.8829979999737</v>
      </c>
      <c r="N486" s="186">
        <v>0.13350451951932243</v>
      </c>
      <c r="O486" s="185">
        <v>959.0915022877</v>
      </c>
      <c r="P486" s="185">
        <v>4795.4575114384998</v>
      </c>
      <c r="Q486" s="187">
        <v>54.205051796464531</v>
      </c>
      <c r="R486" s="188">
        <v>5</v>
      </c>
      <c r="T486" s="184">
        <v>0.25801444225768216</v>
      </c>
      <c r="U486" s="189">
        <v>6.3547756161178554E-2</v>
      </c>
      <c r="V486" s="185">
        <v>456.52471648958687</v>
      </c>
      <c r="W486" s="185">
        <v>2282.6235824479345</v>
      </c>
      <c r="X486" s="189">
        <v>3.444609414265782E-2</v>
      </c>
      <c r="Y486" s="185">
        <v>247.45945903684341</v>
      </c>
      <c r="Z486" s="190">
        <v>1237.2972951842171</v>
      </c>
    </row>
    <row r="487" spans="1:26" hidden="1">
      <c r="A487" s="30">
        <f t="shared" si="51"/>
        <v>481</v>
      </c>
      <c r="B487" s="31">
        <f t="shared" si="54"/>
        <v>35</v>
      </c>
      <c r="C487" s="31" t="str">
        <f t="shared" si="54"/>
        <v>Great Refrigerator Roundup</v>
      </c>
      <c r="D487" s="31" t="str">
        <f t="shared" si="54"/>
        <v>Consumer</v>
      </c>
      <c r="E487" s="31">
        <f t="shared" si="54"/>
        <v>2009</v>
      </c>
      <c r="F487" s="32" t="s">
        <v>11</v>
      </c>
      <c r="H487" s="30">
        <f t="shared" si="50"/>
        <v>8</v>
      </c>
      <c r="I487" s="32" t="s">
        <v>520</v>
      </c>
      <c r="K487" s="191">
        <v>0.16660509829404743</v>
      </c>
      <c r="L487" s="192">
        <v>1193.2608593408029</v>
      </c>
      <c r="M487" s="192">
        <v>5966.3042967040146</v>
      </c>
      <c r="N487" s="193">
        <v>9.0308379825839058E-2</v>
      </c>
      <c r="O487" s="192">
        <v>646.80766687261996</v>
      </c>
      <c r="P487" s="192">
        <v>3234.0383343631001</v>
      </c>
      <c r="Q487" s="194">
        <v>54.205051796464531</v>
      </c>
      <c r="R487" s="195">
        <v>5</v>
      </c>
      <c r="T487" s="191">
        <v>9.5560904539882252E-2</v>
      </c>
      <c r="U487" s="196">
        <v>1.5920933893935167E-2</v>
      </c>
      <c r="V487" s="192">
        <v>114.02908707064432</v>
      </c>
      <c r="W487" s="192">
        <v>570.14543535322161</v>
      </c>
      <c r="X487" s="197">
        <v>8.629950463688434E-3</v>
      </c>
      <c r="Y487" s="198">
        <v>61.809525709678397</v>
      </c>
      <c r="Z487" s="199">
        <v>309.04762854839197</v>
      </c>
    </row>
    <row r="488" spans="1:26" hidden="1">
      <c r="A488" s="23">
        <f t="shared" si="51"/>
        <v>482</v>
      </c>
      <c r="B488" s="24">
        <f t="shared" si="54"/>
        <v>35</v>
      </c>
      <c r="C488" s="24" t="str">
        <f t="shared" si="54"/>
        <v>Great Refrigerator Roundup</v>
      </c>
      <c r="D488" s="24" t="str">
        <f t="shared" si="54"/>
        <v>Consumer</v>
      </c>
      <c r="E488" s="24">
        <f t="shared" si="54"/>
        <v>2009</v>
      </c>
      <c r="F488" s="25" t="s">
        <v>11</v>
      </c>
      <c r="H488" s="23">
        <f t="shared" si="50"/>
        <v>9</v>
      </c>
      <c r="I488" s="25" t="s">
        <v>521</v>
      </c>
      <c r="K488" s="184">
        <v>0.18251784145671668</v>
      </c>
      <c r="L488" s="185">
        <v>1308.4840073926428</v>
      </c>
      <c r="M488" s="185">
        <v>6542.4200369632135</v>
      </c>
      <c r="N488" s="186">
        <v>9.8933890499402294E-2</v>
      </c>
      <c r="O488" s="185">
        <v>709.26443395563683</v>
      </c>
      <c r="P488" s="185">
        <v>3546.3221697781842</v>
      </c>
      <c r="Q488" s="187">
        <v>54.205051796464531</v>
      </c>
      <c r="R488" s="188">
        <v>5</v>
      </c>
      <c r="T488" s="184">
        <v>0.50169474883438192</v>
      </c>
      <c r="U488" s="189">
        <v>9.1568242627421012E-2</v>
      </c>
      <c r="V488" s="185">
        <v>656.45955544265746</v>
      </c>
      <c r="W488" s="185">
        <v>3282.2977772132872</v>
      </c>
      <c r="X488" s="189">
        <v>4.9634613345305875E-2</v>
      </c>
      <c r="Y488" s="185">
        <v>355.83424205053331</v>
      </c>
      <c r="Z488" s="190">
        <v>1779.1712102526665</v>
      </c>
    </row>
    <row r="489" spans="1:26" hidden="1">
      <c r="A489" s="30">
        <f t="shared" si="51"/>
        <v>483</v>
      </c>
      <c r="B489" s="31">
        <f t="shared" si="54"/>
        <v>35</v>
      </c>
      <c r="C489" s="31" t="str">
        <f t="shared" si="54"/>
        <v>Great Refrigerator Roundup</v>
      </c>
      <c r="D489" s="31" t="str">
        <f t="shared" si="54"/>
        <v>Consumer</v>
      </c>
      <c r="E489" s="31">
        <f t="shared" si="54"/>
        <v>2009</v>
      </c>
      <c r="F489" s="32" t="s">
        <v>11</v>
      </c>
      <c r="H489" s="30">
        <f t="shared" si="50"/>
        <v>10</v>
      </c>
      <c r="I489" s="32" t="s">
        <v>522</v>
      </c>
      <c r="K489" s="191">
        <v>0</v>
      </c>
      <c r="L489" s="192">
        <v>0</v>
      </c>
      <c r="M489" s="192">
        <v>0</v>
      </c>
      <c r="N489" s="193">
        <v>0</v>
      </c>
      <c r="O489" s="192">
        <v>0</v>
      </c>
      <c r="P489" s="192">
        <v>0</v>
      </c>
      <c r="Q489" s="194">
        <v>51.785258583604929</v>
      </c>
      <c r="R489" s="195">
        <v>4</v>
      </c>
      <c r="T489" s="191">
        <v>0.70961437783026748</v>
      </c>
      <c r="U489" s="196">
        <v>0</v>
      </c>
      <c r="V489" s="192">
        <v>0</v>
      </c>
      <c r="W489" s="192">
        <v>0</v>
      </c>
      <c r="X489" s="197">
        <v>0</v>
      </c>
      <c r="Y489" s="198">
        <v>0</v>
      </c>
      <c r="Z489" s="199">
        <v>0</v>
      </c>
    </row>
    <row r="490" spans="1:26" hidden="1">
      <c r="A490" s="23">
        <f t="shared" si="51"/>
        <v>484</v>
      </c>
      <c r="B490" s="24">
        <f t="shared" si="54"/>
        <v>35</v>
      </c>
      <c r="C490" s="24" t="str">
        <f t="shared" si="54"/>
        <v>Great Refrigerator Roundup</v>
      </c>
      <c r="D490" s="24" t="str">
        <f t="shared" si="54"/>
        <v>Consumer</v>
      </c>
      <c r="E490" s="24">
        <f t="shared" si="54"/>
        <v>2009</v>
      </c>
      <c r="F490" s="25" t="s">
        <v>11</v>
      </c>
      <c r="H490" s="23">
        <f t="shared" si="50"/>
        <v>11</v>
      </c>
      <c r="I490" s="25" t="s">
        <v>523</v>
      </c>
      <c r="K490" s="184">
        <v>0</v>
      </c>
      <c r="L490" s="185">
        <v>0</v>
      </c>
      <c r="M490" s="185">
        <v>0</v>
      </c>
      <c r="N490" s="186">
        <v>0</v>
      </c>
      <c r="O490" s="185">
        <v>0</v>
      </c>
      <c r="P490" s="185">
        <v>0</v>
      </c>
      <c r="Q490" s="187">
        <v>51.785258583604929</v>
      </c>
      <c r="R490" s="188">
        <v>4</v>
      </c>
      <c r="T490" s="184">
        <v>0.19627631727220171</v>
      </c>
      <c r="U490" s="189">
        <v>0</v>
      </c>
      <c r="V490" s="185">
        <v>0</v>
      </c>
      <c r="W490" s="185">
        <v>0</v>
      </c>
      <c r="X490" s="189">
        <v>0</v>
      </c>
      <c r="Y490" s="185">
        <v>0</v>
      </c>
      <c r="Z490" s="190">
        <v>0</v>
      </c>
    </row>
    <row r="491" spans="1:26" hidden="1">
      <c r="A491" s="30">
        <f t="shared" si="51"/>
        <v>485</v>
      </c>
      <c r="B491" s="31">
        <f t="shared" si="54"/>
        <v>35</v>
      </c>
      <c r="C491" s="31" t="str">
        <f t="shared" si="54"/>
        <v>Great Refrigerator Roundup</v>
      </c>
      <c r="D491" s="31" t="str">
        <f t="shared" si="54"/>
        <v>Consumer</v>
      </c>
      <c r="E491" s="31">
        <f t="shared" si="54"/>
        <v>2009</v>
      </c>
      <c r="F491" s="32" t="s">
        <v>11</v>
      </c>
      <c r="H491" s="30">
        <f t="shared" si="50"/>
        <v>12</v>
      </c>
      <c r="I491" s="32" t="s">
        <v>524</v>
      </c>
      <c r="K491" s="191">
        <v>0</v>
      </c>
      <c r="L491" s="192">
        <v>0</v>
      </c>
      <c r="M491" s="192">
        <v>0</v>
      </c>
      <c r="N491" s="193">
        <v>0</v>
      </c>
      <c r="O491" s="192">
        <v>0</v>
      </c>
      <c r="P491" s="192">
        <v>0</v>
      </c>
      <c r="Q491" s="194">
        <v>51.785258583604929</v>
      </c>
      <c r="R491" s="195">
        <v>4</v>
      </c>
      <c r="T491" s="191">
        <v>0.89582524293466403</v>
      </c>
      <c r="U491" s="196">
        <v>0</v>
      </c>
      <c r="V491" s="192">
        <v>0</v>
      </c>
      <c r="W491" s="192">
        <v>0</v>
      </c>
      <c r="X491" s="197">
        <v>0</v>
      </c>
      <c r="Y491" s="198">
        <v>0</v>
      </c>
      <c r="Z491" s="199">
        <v>0</v>
      </c>
    </row>
    <row r="492" spans="1:26" hidden="1">
      <c r="A492" s="23">
        <f t="shared" si="51"/>
        <v>486</v>
      </c>
      <c r="B492" s="24">
        <f t="shared" si="54"/>
        <v>35</v>
      </c>
      <c r="C492" s="24" t="str">
        <f t="shared" si="54"/>
        <v>Great Refrigerator Roundup</v>
      </c>
      <c r="D492" s="24" t="str">
        <f t="shared" si="54"/>
        <v>Consumer</v>
      </c>
      <c r="E492" s="24">
        <f t="shared" si="54"/>
        <v>2009</v>
      </c>
      <c r="F492" s="25" t="s">
        <v>11</v>
      </c>
      <c r="H492" s="23">
        <f t="shared" si="50"/>
        <v>13</v>
      </c>
      <c r="I492" s="25" t="s">
        <v>525</v>
      </c>
      <c r="K492" s="184">
        <v>3.9305558993319112E-2</v>
      </c>
      <c r="L492" s="185">
        <v>282.28222542366899</v>
      </c>
      <c r="M492" s="185">
        <v>1129.128901694676</v>
      </c>
      <c r="N492" s="186">
        <v>2.0354485362421685E-2</v>
      </c>
      <c r="O492" s="185">
        <v>146.18058037120156</v>
      </c>
      <c r="P492" s="185">
        <v>584.72232148480623</v>
      </c>
      <c r="Q492" s="187">
        <v>51.785258583604929</v>
      </c>
      <c r="R492" s="188">
        <v>4</v>
      </c>
      <c r="T492" s="184">
        <v>1.3748778570461431</v>
      </c>
      <c r="U492" s="189">
        <v>5.404034271873534E-2</v>
      </c>
      <c r="V492" s="185">
        <v>388.10358117271034</v>
      </c>
      <c r="W492" s="185">
        <v>1552.4143246908413</v>
      </c>
      <c r="X492" s="189">
        <v>2.7984931216363414E-2</v>
      </c>
      <c r="Y492" s="185">
        <v>200.98044308251909</v>
      </c>
      <c r="Z492" s="190">
        <v>803.92177233007635</v>
      </c>
    </row>
    <row r="493" spans="1:26" hidden="1">
      <c r="A493" s="30">
        <f t="shared" si="51"/>
        <v>487</v>
      </c>
      <c r="B493" s="31">
        <f t="shared" si="54"/>
        <v>35</v>
      </c>
      <c r="C493" s="31" t="str">
        <f t="shared" si="54"/>
        <v>Great Refrigerator Roundup</v>
      </c>
      <c r="D493" s="31" t="str">
        <f t="shared" si="54"/>
        <v>Consumer</v>
      </c>
      <c r="E493" s="31">
        <f t="shared" si="54"/>
        <v>2009</v>
      </c>
      <c r="F493" s="32" t="s">
        <v>11</v>
      </c>
      <c r="H493" s="30">
        <f t="shared" si="50"/>
        <v>14</v>
      </c>
      <c r="I493" s="32" t="s">
        <v>526</v>
      </c>
      <c r="K493" s="191">
        <v>3.435579111924441E-2</v>
      </c>
      <c r="L493" s="192">
        <v>246.98840911474215</v>
      </c>
      <c r="M493" s="192">
        <v>987.95363645896862</v>
      </c>
      <c r="N493" s="193">
        <v>1.7791235269543893E-2</v>
      </c>
      <c r="O493" s="192">
        <v>127.90358633160128</v>
      </c>
      <c r="P493" s="192">
        <v>511.6143453264051</v>
      </c>
      <c r="Q493" s="194">
        <v>51.785258583604929</v>
      </c>
      <c r="R493" s="195">
        <v>4</v>
      </c>
      <c r="T493" s="191">
        <v>0.38028536471489072</v>
      </c>
      <c r="U493" s="196">
        <v>1.3065004555850464E-2</v>
      </c>
      <c r="V493" s="192">
        <v>93.926077240550356</v>
      </c>
      <c r="W493" s="192">
        <v>375.70430896220142</v>
      </c>
      <c r="X493" s="197">
        <v>6.7657463932069267E-3</v>
      </c>
      <c r="Y493" s="198">
        <v>48.639861976455499</v>
      </c>
      <c r="Z493" s="199">
        <v>194.559447905822</v>
      </c>
    </row>
    <row r="494" spans="1:26" hidden="1">
      <c r="A494" s="23">
        <f t="shared" si="51"/>
        <v>488</v>
      </c>
      <c r="B494" s="24">
        <f t="shared" si="54"/>
        <v>35</v>
      </c>
      <c r="C494" s="24" t="str">
        <f t="shared" si="54"/>
        <v>Great Refrigerator Roundup</v>
      </c>
      <c r="D494" s="24" t="str">
        <f t="shared" si="54"/>
        <v>Consumer</v>
      </c>
      <c r="E494" s="24">
        <f t="shared" si="54"/>
        <v>2009</v>
      </c>
      <c r="F494" s="25" t="s">
        <v>11</v>
      </c>
      <c r="H494" s="23">
        <f t="shared" si="50"/>
        <v>15</v>
      </c>
      <c r="I494" s="25" t="s">
        <v>527</v>
      </c>
      <c r="K494" s="184">
        <v>3.6257590441522783E-2</v>
      </c>
      <c r="L494" s="185">
        <v>260.62122156026908</v>
      </c>
      <c r="M494" s="185">
        <v>1042.4848862410763</v>
      </c>
      <c r="N494" s="186">
        <v>1.8776086966326998E-2</v>
      </c>
      <c r="O494" s="185">
        <v>134.96337350873526</v>
      </c>
      <c r="P494" s="185">
        <v>539.85349403494104</v>
      </c>
      <c r="Q494" s="187">
        <v>51.785258583604929</v>
      </c>
      <c r="R494" s="188">
        <v>4</v>
      </c>
      <c r="T494" s="184">
        <v>1.7356614081859114</v>
      </c>
      <c r="U494" s="189">
        <v>6.2930900483161481E-2</v>
      </c>
      <c r="V494" s="185">
        <v>452.35019641642907</v>
      </c>
      <c r="W494" s="185">
        <v>1809.4007856657163</v>
      </c>
      <c r="X494" s="189">
        <v>3.2588929544196253E-2</v>
      </c>
      <c r="Y494" s="185">
        <v>234.25071891769258</v>
      </c>
      <c r="Z494" s="190">
        <v>937.00287567077032</v>
      </c>
    </row>
    <row r="495" spans="1:26" hidden="1">
      <c r="A495" s="30">
        <f t="shared" si="51"/>
        <v>489</v>
      </c>
      <c r="B495" s="31">
        <f t="shared" si="54"/>
        <v>35</v>
      </c>
      <c r="C495" s="31" t="str">
        <f t="shared" si="54"/>
        <v>Great Refrigerator Roundup</v>
      </c>
      <c r="D495" s="31" t="str">
        <f t="shared" si="54"/>
        <v>Consumer</v>
      </c>
      <c r="E495" s="31">
        <f t="shared" si="54"/>
        <v>2009</v>
      </c>
      <c r="F495" s="32" t="s">
        <v>11</v>
      </c>
      <c r="H495" s="30">
        <f t="shared" si="50"/>
        <v>16</v>
      </c>
      <c r="I495" s="32" t="s">
        <v>528</v>
      </c>
      <c r="K495" s="191">
        <v>0.15264294754687033</v>
      </c>
      <c r="L495" s="192">
        <v>1096.2416521307534</v>
      </c>
      <c r="M495" s="192">
        <v>4384.9666085230137</v>
      </c>
      <c r="N495" s="193">
        <v>7.904654509678323E-2</v>
      </c>
      <c r="O495" s="192">
        <v>567.69157425709341</v>
      </c>
      <c r="P495" s="192">
        <v>2270.7662970283736</v>
      </c>
      <c r="Q495" s="194">
        <v>51.785258583604929</v>
      </c>
      <c r="R495" s="195">
        <v>4</v>
      </c>
      <c r="T495" s="191">
        <v>13.748778570461434</v>
      </c>
      <c r="U495" s="196">
        <v>2.0986540861644793</v>
      </c>
      <c r="V495" s="192">
        <v>15071.983734862541</v>
      </c>
      <c r="W495" s="192">
        <v>60287.934939450162</v>
      </c>
      <c r="X495" s="197">
        <v>1.0867934452956667</v>
      </c>
      <c r="Y495" s="198">
        <v>7805.0657507774422</v>
      </c>
      <c r="Z495" s="199">
        <v>31220.263003109769</v>
      </c>
    </row>
    <row r="496" spans="1:26" hidden="1">
      <c r="A496" s="23">
        <f t="shared" si="51"/>
        <v>490</v>
      </c>
      <c r="B496" s="24">
        <f t="shared" si="54"/>
        <v>35</v>
      </c>
      <c r="C496" s="24" t="str">
        <f t="shared" si="54"/>
        <v>Great Refrigerator Roundup</v>
      </c>
      <c r="D496" s="24" t="str">
        <f t="shared" si="54"/>
        <v>Consumer</v>
      </c>
      <c r="E496" s="24">
        <f t="shared" si="54"/>
        <v>2009</v>
      </c>
      <c r="F496" s="25" t="s">
        <v>11</v>
      </c>
      <c r="H496" s="23">
        <f t="shared" si="50"/>
        <v>17</v>
      </c>
      <c r="I496" s="25" t="s">
        <v>529</v>
      </c>
      <c r="K496" s="184">
        <v>0.13342054803590062</v>
      </c>
      <c r="L496" s="185">
        <v>959.17828782424135</v>
      </c>
      <c r="M496" s="185">
        <v>3836.7131512969654</v>
      </c>
      <c r="N496" s="186">
        <v>6.9092175804053954E-2</v>
      </c>
      <c r="O496" s="185">
        <v>496.71295662757774</v>
      </c>
      <c r="P496" s="185">
        <v>1986.851826510311</v>
      </c>
      <c r="Q496" s="187">
        <v>51.785258583604929</v>
      </c>
      <c r="R496" s="188">
        <v>4</v>
      </c>
      <c r="T496" s="184">
        <v>3.8028536471489081</v>
      </c>
      <c r="U496" s="189">
        <v>0.5073788177029307</v>
      </c>
      <c r="V496" s="185">
        <v>3647.6146501184612</v>
      </c>
      <c r="W496" s="185">
        <v>14590.458600473845</v>
      </c>
      <c r="X496" s="189">
        <v>0.26274743274590012</v>
      </c>
      <c r="Y496" s="185">
        <v>1888.9266786973014</v>
      </c>
      <c r="Z496" s="190">
        <v>7555.7067147892058</v>
      </c>
    </row>
    <row r="497" spans="1:26" hidden="1">
      <c r="A497" s="30">
        <f t="shared" si="51"/>
        <v>491</v>
      </c>
      <c r="B497" s="31">
        <f t="shared" ref="B497:E512" si="55">B496</f>
        <v>35</v>
      </c>
      <c r="C497" s="31" t="str">
        <f t="shared" si="55"/>
        <v>Great Refrigerator Roundup</v>
      </c>
      <c r="D497" s="31" t="str">
        <f t="shared" si="55"/>
        <v>Consumer</v>
      </c>
      <c r="E497" s="31">
        <f t="shared" si="55"/>
        <v>2009</v>
      </c>
      <c r="F497" s="32" t="s">
        <v>11</v>
      </c>
      <c r="H497" s="30">
        <f t="shared" si="50"/>
        <v>18</v>
      </c>
      <c r="I497" s="32" t="s">
        <v>530</v>
      </c>
      <c r="K497" s="191">
        <v>0.14080617647193314</v>
      </c>
      <c r="L497" s="192">
        <v>1012.1212487777439</v>
      </c>
      <c r="M497" s="192">
        <v>4048.4849951109754</v>
      </c>
      <c r="N497" s="193">
        <v>7.2916842587677652E-2</v>
      </c>
      <c r="O497" s="192">
        <v>524.12960585916596</v>
      </c>
      <c r="P497" s="192">
        <v>2096.5184234366639</v>
      </c>
      <c r="Q497" s="194">
        <v>51.785258583604929</v>
      </c>
      <c r="R497" s="195">
        <v>4</v>
      </c>
      <c r="T497" s="191">
        <v>17.356614081859114</v>
      </c>
      <c r="U497" s="196">
        <v>2.4439184653654942</v>
      </c>
      <c r="V497" s="192">
        <v>17566.997919084621</v>
      </c>
      <c r="W497" s="192">
        <v>70267.991676338483</v>
      </c>
      <c r="X497" s="197">
        <v>1.2655894968619903</v>
      </c>
      <c r="Y497" s="198">
        <v>9097.1152977744678</v>
      </c>
      <c r="Z497" s="199">
        <v>36388.461191097871</v>
      </c>
    </row>
    <row r="498" spans="1:26" hidden="1">
      <c r="A498" s="23">
        <f t="shared" si="51"/>
        <v>492</v>
      </c>
      <c r="B498" s="24">
        <f t="shared" si="55"/>
        <v>35</v>
      </c>
      <c r="C498" s="24" t="str">
        <f t="shared" si="55"/>
        <v>Great Refrigerator Roundup</v>
      </c>
      <c r="D498" s="24" t="str">
        <f t="shared" si="55"/>
        <v>Consumer</v>
      </c>
      <c r="E498" s="24">
        <f t="shared" si="55"/>
        <v>2009</v>
      </c>
      <c r="F498" s="25" t="s">
        <v>11</v>
      </c>
      <c r="H498" s="23">
        <f t="shared" si="50"/>
        <v>19</v>
      </c>
      <c r="I498" s="25" t="s">
        <v>531</v>
      </c>
      <c r="K498" s="184">
        <v>0</v>
      </c>
      <c r="L498" s="185">
        <v>0</v>
      </c>
      <c r="M498" s="185">
        <v>0</v>
      </c>
      <c r="N498" s="186">
        <v>0</v>
      </c>
      <c r="O498" s="185">
        <v>0</v>
      </c>
      <c r="P498" s="185">
        <v>0</v>
      </c>
      <c r="Q498" s="187">
        <v>54.205051796464531</v>
      </c>
      <c r="R498" s="188">
        <v>5</v>
      </c>
      <c r="T498" s="184">
        <v>0.1820406989071327</v>
      </c>
      <c r="U498" s="189">
        <v>0</v>
      </c>
      <c r="V498" s="185">
        <v>0</v>
      </c>
      <c r="W498" s="185">
        <v>0</v>
      </c>
      <c r="X498" s="189">
        <v>0</v>
      </c>
      <c r="Y498" s="185">
        <v>0</v>
      </c>
      <c r="Z498" s="190">
        <v>0</v>
      </c>
    </row>
    <row r="499" spans="1:26" hidden="1">
      <c r="A499" s="30">
        <f t="shared" si="51"/>
        <v>493</v>
      </c>
      <c r="B499" s="31">
        <f t="shared" si="55"/>
        <v>35</v>
      </c>
      <c r="C499" s="31" t="str">
        <f t="shared" si="55"/>
        <v>Great Refrigerator Roundup</v>
      </c>
      <c r="D499" s="31" t="str">
        <f t="shared" si="55"/>
        <v>Consumer</v>
      </c>
      <c r="E499" s="31">
        <f t="shared" si="55"/>
        <v>2009</v>
      </c>
      <c r="F499" s="32" t="s">
        <v>11</v>
      </c>
      <c r="H499" s="30">
        <f t="shared" si="50"/>
        <v>20</v>
      </c>
      <c r="I499" s="32" t="s">
        <v>532</v>
      </c>
      <c r="K499" s="191">
        <v>0</v>
      </c>
      <c r="L499" s="192">
        <v>0</v>
      </c>
      <c r="M499" s="192">
        <v>0</v>
      </c>
      <c r="N499" s="193">
        <v>0</v>
      </c>
      <c r="O499" s="192">
        <v>0</v>
      </c>
      <c r="P499" s="192">
        <v>0</v>
      </c>
      <c r="Q499" s="194">
        <v>54.205051796464531</v>
      </c>
      <c r="R499" s="195">
        <v>5</v>
      </c>
      <c r="T499" s="191">
        <v>6.7422481076715821E-2</v>
      </c>
      <c r="U499" s="196">
        <v>0</v>
      </c>
      <c r="V499" s="192">
        <v>0</v>
      </c>
      <c r="W499" s="192">
        <v>0</v>
      </c>
      <c r="X499" s="197">
        <v>0</v>
      </c>
      <c r="Y499" s="198">
        <v>0</v>
      </c>
      <c r="Z499" s="199">
        <v>0</v>
      </c>
    </row>
    <row r="500" spans="1:26" hidden="1">
      <c r="A500" s="23">
        <f t="shared" si="51"/>
        <v>494</v>
      </c>
      <c r="B500" s="24">
        <f t="shared" si="55"/>
        <v>35</v>
      </c>
      <c r="C500" s="24" t="str">
        <f t="shared" si="55"/>
        <v>Great Refrigerator Roundup</v>
      </c>
      <c r="D500" s="24" t="str">
        <f t="shared" si="55"/>
        <v>Consumer</v>
      </c>
      <c r="E500" s="24">
        <f t="shared" si="55"/>
        <v>2009</v>
      </c>
      <c r="F500" s="25" t="s">
        <v>11</v>
      </c>
      <c r="H500" s="23">
        <f t="shared" si="50"/>
        <v>21</v>
      </c>
      <c r="I500" s="25" t="s">
        <v>533</v>
      </c>
      <c r="K500" s="184">
        <v>0</v>
      </c>
      <c r="L500" s="185">
        <v>0</v>
      </c>
      <c r="M500" s="185">
        <v>0</v>
      </c>
      <c r="N500" s="186">
        <v>0</v>
      </c>
      <c r="O500" s="185">
        <v>0</v>
      </c>
      <c r="P500" s="185">
        <v>0</v>
      </c>
      <c r="Q500" s="187">
        <v>54.205051796464531</v>
      </c>
      <c r="R500" s="188">
        <v>5</v>
      </c>
      <c r="T500" s="184">
        <v>0.35396802565275809</v>
      </c>
      <c r="U500" s="189">
        <v>0</v>
      </c>
      <c r="V500" s="185">
        <v>0</v>
      </c>
      <c r="W500" s="185">
        <v>0</v>
      </c>
      <c r="X500" s="189">
        <v>0</v>
      </c>
      <c r="Y500" s="185">
        <v>0</v>
      </c>
      <c r="Z500" s="190">
        <v>0</v>
      </c>
    </row>
    <row r="501" spans="1:26" hidden="1">
      <c r="A501" s="30">
        <f t="shared" si="51"/>
        <v>495</v>
      </c>
      <c r="B501" s="31">
        <f t="shared" si="55"/>
        <v>35</v>
      </c>
      <c r="C501" s="31" t="str">
        <f t="shared" si="55"/>
        <v>Great Refrigerator Roundup</v>
      </c>
      <c r="D501" s="31" t="str">
        <f t="shared" si="55"/>
        <v>Consumer</v>
      </c>
      <c r="E501" s="31">
        <f t="shared" si="55"/>
        <v>2009</v>
      </c>
      <c r="F501" s="32" t="s">
        <v>11</v>
      </c>
      <c r="H501" s="30">
        <f t="shared" si="50"/>
        <v>22</v>
      </c>
      <c r="I501" s="32" t="s">
        <v>534</v>
      </c>
      <c r="K501" s="191">
        <v>7.0536735211119153E-2</v>
      </c>
      <c r="L501" s="192">
        <v>506.7332820167984</v>
      </c>
      <c r="M501" s="192">
        <v>2533.6664100839921</v>
      </c>
      <c r="N501" s="193">
        <v>3.823447385672217E-2</v>
      </c>
      <c r="O501" s="192">
        <v>274.67503798713028</v>
      </c>
      <c r="P501" s="192">
        <v>1373.3751899356514</v>
      </c>
      <c r="Q501" s="194">
        <v>54.205051796464531</v>
      </c>
      <c r="R501" s="195">
        <v>5</v>
      </c>
      <c r="T501" s="191">
        <v>0.71161364118242798</v>
      </c>
      <c r="U501" s="196">
        <v>5.019490298070528E-2</v>
      </c>
      <c r="V501" s="192">
        <v>360.59831592429606</v>
      </c>
      <c r="W501" s="192">
        <v>1802.9915796214802</v>
      </c>
      <c r="X501" s="197">
        <v>2.7208173159876413E-2</v>
      </c>
      <c r="Y501" s="198">
        <v>195.4625039239435</v>
      </c>
      <c r="Z501" s="199">
        <v>977.31251961971748</v>
      </c>
    </row>
    <row r="502" spans="1:26" hidden="1">
      <c r="A502" s="23">
        <f t="shared" si="51"/>
        <v>496</v>
      </c>
      <c r="B502" s="24">
        <f t="shared" si="55"/>
        <v>35</v>
      </c>
      <c r="C502" s="24" t="str">
        <f t="shared" si="55"/>
        <v>Great Refrigerator Roundup</v>
      </c>
      <c r="D502" s="24" t="str">
        <f t="shared" si="55"/>
        <v>Consumer</v>
      </c>
      <c r="E502" s="24">
        <f t="shared" si="55"/>
        <v>2009</v>
      </c>
      <c r="F502" s="25" t="s">
        <v>11</v>
      </c>
      <c r="H502" s="23">
        <f t="shared" si="50"/>
        <v>23</v>
      </c>
      <c r="I502" s="25" t="s">
        <v>535</v>
      </c>
      <c r="K502" s="184">
        <v>3.6266111670586181E-2</v>
      </c>
      <c r="L502" s="185">
        <v>259.74554212390109</v>
      </c>
      <c r="M502" s="185">
        <v>1298.7277106195054</v>
      </c>
      <c r="N502" s="186">
        <v>1.9658064615604907E-2</v>
      </c>
      <c r="O502" s="185">
        <v>140.79520564726818</v>
      </c>
      <c r="P502" s="185">
        <v>703.97602823634088</v>
      </c>
      <c r="Q502" s="187">
        <v>54.205051796464531</v>
      </c>
      <c r="R502" s="188">
        <v>5</v>
      </c>
      <c r="T502" s="184">
        <v>0.26356060784534369</v>
      </c>
      <c r="U502" s="189">
        <v>9.558318436086807E-3</v>
      </c>
      <c r="V502" s="185">
        <v>68.4586929672937</v>
      </c>
      <c r="W502" s="185">
        <v>342.2934648364685</v>
      </c>
      <c r="X502" s="189">
        <v>5.1810914591518716E-3</v>
      </c>
      <c r="Y502" s="185">
        <v>37.108069982104169</v>
      </c>
      <c r="Z502" s="190">
        <v>185.54034991052083</v>
      </c>
    </row>
    <row r="503" spans="1:26" hidden="1">
      <c r="A503" s="30">
        <f t="shared" si="51"/>
        <v>497</v>
      </c>
      <c r="B503" s="31">
        <f t="shared" si="55"/>
        <v>35</v>
      </c>
      <c r="C503" s="31" t="str">
        <f t="shared" si="55"/>
        <v>Great Refrigerator Roundup</v>
      </c>
      <c r="D503" s="31" t="str">
        <f t="shared" si="55"/>
        <v>Consumer</v>
      </c>
      <c r="E503" s="31">
        <f t="shared" si="55"/>
        <v>2009</v>
      </c>
      <c r="F503" s="32" t="s">
        <v>11</v>
      </c>
      <c r="H503" s="30">
        <f t="shared" si="50"/>
        <v>24</v>
      </c>
      <c r="I503" s="32" t="s">
        <v>536</v>
      </c>
      <c r="K503" s="191">
        <v>4.3121757077641258E-2</v>
      </c>
      <c r="L503" s="192">
        <v>309.14309010248093</v>
      </c>
      <c r="M503" s="192">
        <v>1545.7154505124047</v>
      </c>
      <c r="N503" s="193">
        <v>2.3374170759481054E-2</v>
      </c>
      <c r="O503" s="192">
        <v>167.57117211524081</v>
      </c>
      <c r="P503" s="192">
        <v>837.85586057620401</v>
      </c>
      <c r="Q503" s="194">
        <v>54.205051796464531</v>
      </c>
      <c r="R503" s="195">
        <v>5</v>
      </c>
      <c r="T503" s="191">
        <v>1.3836931911880543</v>
      </c>
      <c r="U503" s="196">
        <v>5.9667281660397503E-2</v>
      </c>
      <c r="V503" s="192">
        <v>427.75918887763805</v>
      </c>
      <c r="W503" s="192">
        <v>2138.79594438819</v>
      </c>
      <c r="X503" s="197">
        <v>3.2342680929560851E-2</v>
      </c>
      <c r="Y503" s="198">
        <v>231.86708989526028</v>
      </c>
      <c r="Z503" s="199">
        <v>1159.3354494763014</v>
      </c>
    </row>
    <row r="504" spans="1:26" hidden="1">
      <c r="A504" s="23">
        <f t="shared" si="51"/>
        <v>498</v>
      </c>
      <c r="B504" s="24">
        <f t="shared" si="55"/>
        <v>35</v>
      </c>
      <c r="C504" s="24" t="str">
        <f t="shared" si="55"/>
        <v>Great Refrigerator Roundup</v>
      </c>
      <c r="D504" s="24" t="str">
        <f t="shared" si="55"/>
        <v>Consumer</v>
      </c>
      <c r="E504" s="24">
        <f t="shared" si="55"/>
        <v>2009</v>
      </c>
      <c r="F504" s="25" t="s">
        <v>11</v>
      </c>
      <c r="H504" s="23">
        <f t="shared" si="50"/>
        <v>25</v>
      </c>
      <c r="I504" s="25" t="s">
        <v>537</v>
      </c>
      <c r="K504" s="184">
        <v>0.18521681018236993</v>
      </c>
      <c r="L504" s="185">
        <v>1330.5906748799969</v>
      </c>
      <c r="M504" s="185">
        <v>6652.9533743999846</v>
      </c>
      <c r="N504" s="186">
        <v>0.10039686789511303</v>
      </c>
      <c r="O504" s="185">
        <v>721.24736451762931</v>
      </c>
      <c r="P504" s="185">
        <v>3606.2368225881464</v>
      </c>
      <c r="Q504" s="187">
        <v>54.205051796464531</v>
      </c>
      <c r="R504" s="188">
        <v>5</v>
      </c>
      <c r="T504" s="184">
        <v>5.1467870327380254</v>
      </c>
      <c r="U504" s="189">
        <v>0.95327147689172187</v>
      </c>
      <c r="V504" s="185">
        <v>6848.2668313545055</v>
      </c>
      <c r="W504" s="185">
        <v>34241.334156772529</v>
      </c>
      <c r="X504" s="189">
        <v>0.51672129781008025</v>
      </c>
      <c r="Y504" s="185">
        <v>3712.1065830958105</v>
      </c>
      <c r="Z504" s="190">
        <v>18560.532915479052</v>
      </c>
    </row>
    <row r="505" spans="1:26" hidden="1">
      <c r="A505" s="30">
        <f t="shared" si="51"/>
        <v>499</v>
      </c>
      <c r="B505" s="31">
        <f t="shared" si="55"/>
        <v>35</v>
      </c>
      <c r="C505" s="31" t="str">
        <f t="shared" si="55"/>
        <v>Great Refrigerator Roundup</v>
      </c>
      <c r="D505" s="31" t="str">
        <f t="shared" si="55"/>
        <v>Consumer</v>
      </c>
      <c r="E505" s="31">
        <f t="shared" si="55"/>
        <v>2009</v>
      </c>
      <c r="F505" s="32" t="s">
        <v>11</v>
      </c>
      <c r="H505" s="30">
        <f t="shared" si="50"/>
        <v>26</v>
      </c>
      <c r="I505" s="32" t="s">
        <v>538</v>
      </c>
      <c r="K505" s="191">
        <v>9.522830197965744E-2</v>
      </c>
      <c r="L505" s="192">
        <v>682.04518719623979</v>
      </c>
      <c r="M505" s="192">
        <v>3410.2259359811987</v>
      </c>
      <c r="N505" s="193">
        <v>5.1618550412966979E-2</v>
      </c>
      <c r="O505" s="192">
        <v>369.70294699501522</v>
      </c>
      <c r="P505" s="192">
        <v>1848.514734975076</v>
      </c>
      <c r="Q505" s="194">
        <v>54.205051796464531</v>
      </c>
      <c r="R505" s="195">
        <v>5</v>
      </c>
      <c r="T505" s="191">
        <v>1.9062174195326016</v>
      </c>
      <c r="U505" s="196">
        <v>0.18152584806613395</v>
      </c>
      <c r="V505" s="192">
        <v>1300.1264167418465</v>
      </c>
      <c r="W505" s="192">
        <v>6500.6320837092326</v>
      </c>
      <c r="X505" s="197">
        <v>9.8396179968219422E-2</v>
      </c>
      <c r="Y505" s="198">
        <v>704.73419761443608</v>
      </c>
      <c r="Z505" s="199">
        <v>3523.6709880721805</v>
      </c>
    </row>
    <row r="506" spans="1:26" hidden="1">
      <c r="A506" s="23">
        <f t="shared" si="51"/>
        <v>500</v>
      </c>
      <c r="B506" s="24">
        <f t="shared" si="55"/>
        <v>35</v>
      </c>
      <c r="C506" s="24" t="str">
        <f t="shared" si="55"/>
        <v>Great Refrigerator Roundup</v>
      </c>
      <c r="D506" s="24" t="str">
        <f t="shared" si="55"/>
        <v>Consumer</v>
      </c>
      <c r="E506" s="24">
        <f t="shared" si="55"/>
        <v>2009</v>
      </c>
      <c r="F506" s="25" t="s">
        <v>11</v>
      </c>
      <c r="H506" s="23">
        <f t="shared" si="50"/>
        <v>27</v>
      </c>
      <c r="I506" s="25" t="s">
        <v>539</v>
      </c>
      <c r="K506" s="184">
        <v>0.11322999670277802</v>
      </c>
      <c r="L506" s="185">
        <v>811.75428473299212</v>
      </c>
      <c r="M506" s="185">
        <v>4058.7714236649608</v>
      </c>
      <c r="N506" s="186">
        <v>6.13763783618759E-2</v>
      </c>
      <c r="O506" s="185">
        <v>440.01183049953858</v>
      </c>
      <c r="P506" s="185">
        <v>2200.059152497693</v>
      </c>
      <c r="Q506" s="187">
        <v>54.205051796464531</v>
      </c>
      <c r="R506" s="188">
        <v>5</v>
      </c>
      <c r="T506" s="184">
        <v>10.00764145254616</v>
      </c>
      <c r="U506" s="189">
        <v>1.1331652086743862</v>
      </c>
      <c r="V506" s="185">
        <v>8123.7458291758503</v>
      </c>
      <c r="W506" s="185">
        <v>40618.729145879253</v>
      </c>
      <c r="X506" s="189">
        <v>0.61423278830146644</v>
      </c>
      <c r="Y506" s="185">
        <v>4403.4806345178968</v>
      </c>
      <c r="Z506" s="190">
        <v>22017.403172589482</v>
      </c>
    </row>
    <row r="507" spans="1:26" hidden="1">
      <c r="A507" s="30">
        <f t="shared" si="51"/>
        <v>501</v>
      </c>
      <c r="B507" s="31">
        <f t="shared" si="55"/>
        <v>35</v>
      </c>
      <c r="C507" s="31" t="str">
        <f t="shared" si="55"/>
        <v>Great Refrigerator Roundup</v>
      </c>
      <c r="D507" s="31" t="str">
        <f t="shared" si="55"/>
        <v>Consumer</v>
      </c>
      <c r="E507" s="31">
        <f t="shared" si="55"/>
        <v>2009</v>
      </c>
      <c r="F507" s="32" t="s">
        <v>11</v>
      </c>
      <c r="H507" s="30">
        <f t="shared" si="50"/>
        <v>28</v>
      </c>
      <c r="I507" s="32" t="s">
        <v>540</v>
      </c>
      <c r="K507" s="191">
        <v>0</v>
      </c>
      <c r="L507" s="192">
        <v>0</v>
      </c>
      <c r="M507" s="192">
        <v>0</v>
      </c>
      <c r="N507" s="193">
        <v>0</v>
      </c>
      <c r="O507" s="192">
        <v>0</v>
      </c>
      <c r="P507" s="192">
        <v>0</v>
      </c>
      <c r="Q507" s="194">
        <v>54.205051796464531</v>
      </c>
      <c r="R507" s="195">
        <v>5</v>
      </c>
      <c r="T507" s="191">
        <v>0.32831330586051732</v>
      </c>
      <c r="U507" s="196">
        <v>0</v>
      </c>
      <c r="V507" s="192">
        <v>0</v>
      </c>
      <c r="W507" s="192">
        <v>0</v>
      </c>
      <c r="X507" s="197">
        <v>0</v>
      </c>
      <c r="Y507" s="198">
        <v>0</v>
      </c>
      <c r="Z507" s="199">
        <v>0</v>
      </c>
    </row>
    <row r="508" spans="1:26" hidden="1">
      <c r="A508" s="23">
        <f t="shared" si="51"/>
        <v>502</v>
      </c>
      <c r="B508" s="24">
        <f t="shared" si="55"/>
        <v>35</v>
      </c>
      <c r="C508" s="24" t="str">
        <f t="shared" si="55"/>
        <v>Great Refrigerator Roundup</v>
      </c>
      <c r="D508" s="24" t="str">
        <f t="shared" si="55"/>
        <v>Consumer</v>
      </c>
      <c r="E508" s="24">
        <f t="shared" si="55"/>
        <v>2009</v>
      </c>
      <c r="F508" s="25" t="s">
        <v>11</v>
      </c>
      <c r="H508" s="23">
        <f t="shared" si="50"/>
        <v>29</v>
      </c>
      <c r="I508" s="25" t="s">
        <v>541</v>
      </c>
      <c r="K508" s="184">
        <v>0</v>
      </c>
      <c r="L508" s="185">
        <v>0</v>
      </c>
      <c r="M508" s="185">
        <v>0</v>
      </c>
      <c r="N508" s="186">
        <v>0</v>
      </c>
      <c r="O508" s="185">
        <v>0</v>
      </c>
      <c r="P508" s="185">
        <v>0</v>
      </c>
      <c r="Q508" s="187">
        <v>54.205051796464531</v>
      </c>
      <c r="R508" s="188">
        <v>5</v>
      </c>
      <c r="T508" s="184">
        <v>0.12159752068908049</v>
      </c>
      <c r="U508" s="189">
        <v>0</v>
      </c>
      <c r="V508" s="185">
        <v>0</v>
      </c>
      <c r="W508" s="185">
        <v>0</v>
      </c>
      <c r="X508" s="189">
        <v>0</v>
      </c>
      <c r="Y508" s="185">
        <v>0</v>
      </c>
      <c r="Z508" s="190">
        <v>0</v>
      </c>
    </row>
    <row r="509" spans="1:26" hidden="1">
      <c r="A509" s="30">
        <f t="shared" si="51"/>
        <v>503</v>
      </c>
      <c r="B509" s="31">
        <f t="shared" si="55"/>
        <v>35</v>
      </c>
      <c r="C509" s="31" t="str">
        <f t="shared" si="55"/>
        <v>Great Refrigerator Roundup</v>
      </c>
      <c r="D509" s="31" t="str">
        <f t="shared" si="55"/>
        <v>Consumer</v>
      </c>
      <c r="E509" s="31">
        <f t="shared" si="55"/>
        <v>2009</v>
      </c>
      <c r="F509" s="32" t="s">
        <v>11</v>
      </c>
      <c r="H509" s="30">
        <f t="shared" si="50"/>
        <v>30</v>
      </c>
      <c r="I509" s="32" t="s">
        <v>542</v>
      </c>
      <c r="K509" s="191">
        <v>0</v>
      </c>
      <c r="L509" s="192">
        <v>0</v>
      </c>
      <c r="M509" s="192">
        <v>0</v>
      </c>
      <c r="N509" s="193">
        <v>0</v>
      </c>
      <c r="O509" s="192">
        <v>0</v>
      </c>
      <c r="P509" s="192">
        <v>0</v>
      </c>
      <c r="Q509" s="194">
        <v>54.205051796464531</v>
      </c>
      <c r="R509" s="195">
        <v>5</v>
      </c>
      <c r="T509" s="191">
        <v>0.63838698361767254</v>
      </c>
      <c r="U509" s="196">
        <v>0</v>
      </c>
      <c r="V509" s="192">
        <v>0</v>
      </c>
      <c r="W509" s="192">
        <v>0</v>
      </c>
      <c r="X509" s="197">
        <v>0</v>
      </c>
      <c r="Y509" s="198">
        <v>0</v>
      </c>
      <c r="Z509" s="199">
        <v>0</v>
      </c>
    </row>
    <row r="510" spans="1:26" hidden="1">
      <c r="A510" s="23">
        <f t="shared" si="51"/>
        <v>504</v>
      </c>
      <c r="B510" s="24">
        <f t="shared" si="55"/>
        <v>35</v>
      </c>
      <c r="C510" s="24" t="str">
        <f t="shared" si="55"/>
        <v>Great Refrigerator Roundup</v>
      </c>
      <c r="D510" s="24" t="str">
        <f t="shared" si="55"/>
        <v>Consumer</v>
      </c>
      <c r="E510" s="24">
        <f t="shared" si="55"/>
        <v>2009</v>
      </c>
      <c r="F510" s="25" t="s">
        <v>11</v>
      </c>
      <c r="H510" s="23">
        <f t="shared" si="50"/>
        <v>31</v>
      </c>
      <c r="I510" s="25" t="s">
        <v>543</v>
      </c>
      <c r="K510" s="184">
        <v>5.8178295951348512E-2</v>
      </c>
      <c r="L510" s="185">
        <v>417.95071406883307</v>
      </c>
      <c r="M510" s="185">
        <v>2089.7535703441654</v>
      </c>
      <c r="N510" s="186">
        <v>3.153557545472889E-2</v>
      </c>
      <c r="O510" s="185">
        <v>226.55040104470433</v>
      </c>
      <c r="P510" s="185">
        <v>1132.7520052235218</v>
      </c>
      <c r="Q510" s="187">
        <v>54.205051796464531</v>
      </c>
      <c r="R510" s="188">
        <v>5</v>
      </c>
      <c r="T510" s="184">
        <v>1.2834065592729316</v>
      </c>
      <c r="U510" s="189">
        <v>7.4666406631282517E-2</v>
      </c>
      <c r="V510" s="185">
        <v>536.40068788874589</v>
      </c>
      <c r="W510" s="185">
        <v>2682.0034394437293</v>
      </c>
      <c r="X510" s="189">
        <v>4.0472964389045518E-2</v>
      </c>
      <c r="Y510" s="185">
        <v>290.75627070668673</v>
      </c>
      <c r="Z510" s="190">
        <v>1453.7813535334337</v>
      </c>
    </row>
    <row r="511" spans="1:26" hidden="1">
      <c r="A511" s="30">
        <f t="shared" si="51"/>
        <v>505</v>
      </c>
      <c r="B511" s="31">
        <f t="shared" si="55"/>
        <v>35</v>
      </c>
      <c r="C511" s="31" t="str">
        <f t="shared" si="55"/>
        <v>Great Refrigerator Roundup</v>
      </c>
      <c r="D511" s="31" t="str">
        <f t="shared" si="55"/>
        <v>Consumer</v>
      </c>
      <c r="E511" s="31">
        <f t="shared" si="55"/>
        <v>2009</v>
      </c>
      <c r="F511" s="32" t="s">
        <v>11</v>
      </c>
      <c r="H511" s="30">
        <f t="shared" si="50"/>
        <v>32</v>
      </c>
      <c r="I511" s="32" t="s">
        <v>544</v>
      </c>
      <c r="K511" s="191">
        <v>3.312402364784417E-2</v>
      </c>
      <c r="L511" s="192">
        <v>237.24124488130266</v>
      </c>
      <c r="M511" s="192">
        <v>1186.2062244065132</v>
      </c>
      <c r="N511" s="193">
        <v>1.7954894175387093E-2</v>
      </c>
      <c r="O511" s="192">
        <v>128.59673967048738</v>
      </c>
      <c r="P511" s="192">
        <v>642.98369835243682</v>
      </c>
      <c r="Q511" s="194">
        <v>54.205051796464531</v>
      </c>
      <c r="R511" s="195">
        <v>5</v>
      </c>
      <c r="T511" s="191">
        <v>0.47533576269367833</v>
      </c>
      <c r="U511" s="196">
        <v>1.5745033044131447E-2</v>
      </c>
      <c r="V511" s="192">
        <v>112.76924807805172</v>
      </c>
      <c r="W511" s="192">
        <v>563.84624039025857</v>
      </c>
      <c r="X511" s="197">
        <v>8.5346033169419067E-3</v>
      </c>
      <c r="Y511" s="198">
        <v>61.126629331191516</v>
      </c>
      <c r="Z511" s="199">
        <v>305.6331466559576</v>
      </c>
    </row>
    <row r="512" spans="1:26" hidden="1">
      <c r="A512" s="23">
        <f t="shared" si="51"/>
        <v>506</v>
      </c>
      <c r="B512" s="24">
        <f t="shared" si="55"/>
        <v>35</v>
      </c>
      <c r="C512" s="24" t="str">
        <f t="shared" si="55"/>
        <v>Great Refrigerator Roundup</v>
      </c>
      <c r="D512" s="24" t="str">
        <f t="shared" si="55"/>
        <v>Consumer</v>
      </c>
      <c r="E512" s="24">
        <f t="shared" si="55"/>
        <v>2009</v>
      </c>
      <c r="F512" s="25" t="s">
        <v>11</v>
      </c>
      <c r="H512" s="23">
        <f t="shared" si="50"/>
        <v>33</v>
      </c>
      <c r="I512" s="25" t="s">
        <v>545</v>
      </c>
      <c r="K512" s="184">
        <v>3.8133672316750147E-2</v>
      </c>
      <c r="L512" s="185">
        <v>273.38313871880871</v>
      </c>
      <c r="M512" s="185">
        <v>1366.9156935940437</v>
      </c>
      <c r="N512" s="186">
        <v>2.0670376831188473E-2</v>
      </c>
      <c r="O512" s="185">
        <v>148.18747194533074</v>
      </c>
      <c r="P512" s="185">
        <v>740.93735972665377</v>
      </c>
      <c r="Q512" s="187">
        <v>54.205051796464531</v>
      </c>
      <c r="R512" s="188">
        <v>5</v>
      </c>
      <c r="T512" s="184">
        <v>2.495512754141811</v>
      </c>
      <c r="U512" s="189">
        <v>9.5163065628714488E-2</v>
      </c>
      <c r="V512" s="185">
        <v>682.23110944010705</v>
      </c>
      <c r="W512" s="185">
        <v>3411.1555472005352</v>
      </c>
      <c r="X512" s="189">
        <v>5.1583189015148224E-2</v>
      </c>
      <c r="Y512" s="185">
        <v>369.80372624360467</v>
      </c>
      <c r="Z512" s="190">
        <v>1849.0186312180233</v>
      </c>
    </row>
    <row r="513" spans="1:26" hidden="1">
      <c r="A513" s="30">
        <f t="shared" si="51"/>
        <v>507</v>
      </c>
      <c r="B513" s="31">
        <f t="shared" ref="B513:E528" si="56">B512</f>
        <v>35</v>
      </c>
      <c r="C513" s="31" t="str">
        <f t="shared" si="56"/>
        <v>Great Refrigerator Roundup</v>
      </c>
      <c r="D513" s="31" t="str">
        <f t="shared" si="56"/>
        <v>Consumer</v>
      </c>
      <c r="E513" s="31">
        <f t="shared" si="56"/>
        <v>2009</v>
      </c>
      <c r="F513" s="32" t="s">
        <v>11</v>
      </c>
      <c r="H513" s="30">
        <f t="shared" si="50"/>
        <v>34</v>
      </c>
      <c r="I513" s="32" t="s">
        <v>546</v>
      </c>
      <c r="K513" s="191">
        <v>0.15276576617421941</v>
      </c>
      <c r="L513" s="192">
        <v>1097.4635818000002</v>
      </c>
      <c r="M513" s="192">
        <v>5487.3179090000012</v>
      </c>
      <c r="N513" s="193">
        <v>8.2806762682001531E-2</v>
      </c>
      <c r="O513" s="192">
        <v>594.880702962025</v>
      </c>
      <c r="P513" s="192">
        <v>2974.4035148101252</v>
      </c>
      <c r="Q513" s="194">
        <v>54.205051796464531</v>
      </c>
      <c r="R513" s="195">
        <v>5</v>
      </c>
      <c r="T513" s="191">
        <v>9.282312556601898</v>
      </c>
      <c r="U513" s="196">
        <v>1.4180195895778664</v>
      </c>
      <c r="V513" s="192">
        <v>10186.999985755436</v>
      </c>
      <c r="W513" s="192">
        <v>50934.999928777179</v>
      </c>
      <c r="X513" s="197">
        <v>0.76863825301469624</v>
      </c>
      <c r="Y513" s="198">
        <v>5521.8686187845688</v>
      </c>
      <c r="Z513" s="199">
        <v>27609.343093922842</v>
      </c>
    </row>
    <row r="514" spans="1:26" hidden="1">
      <c r="A514" s="23">
        <f t="shared" si="51"/>
        <v>508</v>
      </c>
      <c r="B514" s="24">
        <f t="shared" si="56"/>
        <v>35</v>
      </c>
      <c r="C514" s="24" t="str">
        <f t="shared" si="56"/>
        <v>Great Refrigerator Roundup</v>
      </c>
      <c r="D514" s="24" t="str">
        <f t="shared" si="56"/>
        <v>Consumer</v>
      </c>
      <c r="E514" s="24">
        <f t="shared" si="56"/>
        <v>2009</v>
      </c>
      <c r="F514" s="25" t="s">
        <v>11</v>
      </c>
      <c r="H514" s="23">
        <f t="shared" si="50"/>
        <v>35</v>
      </c>
      <c r="I514" s="25" t="s">
        <v>547</v>
      </c>
      <c r="K514" s="184">
        <v>8.6977742620159809E-2</v>
      </c>
      <c r="L514" s="185">
        <v>622.95294060735978</v>
      </c>
      <c r="M514" s="185">
        <v>3114.7647030367989</v>
      </c>
      <c r="N514" s="186">
        <v>4.7146330438653232E-2</v>
      </c>
      <c r="O514" s="185">
        <v>337.67196412381833</v>
      </c>
      <c r="P514" s="185">
        <v>1688.3598206190914</v>
      </c>
      <c r="Q514" s="187">
        <v>54.205051796464531</v>
      </c>
      <c r="R514" s="188">
        <v>5</v>
      </c>
      <c r="T514" s="184">
        <v>3.4378935394821832</v>
      </c>
      <c r="U514" s="189">
        <v>0.29902021943259155</v>
      </c>
      <c r="V514" s="185">
        <v>2141.6458899154704</v>
      </c>
      <c r="W514" s="185">
        <v>10708.229449577353</v>
      </c>
      <c r="X514" s="189">
        <v>0.16208406482533816</v>
      </c>
      <c r="Y514" s="185">
        <v>1160.8802639255346</v>
      </c>
      <c r="Z514" s="190">
        <v>5804.4013196276728</v>
      </c>
    </row>
    <row r="515" spans="1:26" hidden="1">
      <c r="A515" s="30">
        <f t="shared" si="51"/>
        <v>509</v>
      </c>
      <c r="B515" s="31">
        <f t="shared" si="56"/>
        <v>35</v>
      </c>
      <c r="C515" s="31" t="str">
        <f t="shared" si="56"/>
        <v>Great Refrigerator Roundup</v>
      </c>
      <c r="D515" s="31" t="str">
        <f t="shared" si="56"/>
        <v>Consumer</v>
      </c>
      <c r="E515" s="31">
        <f t="shared" si="56"/>
        <v>2009</v>
      </c>
      <c r="F515" s="32" t="s">
        <v>11</v>
      </c>
      <c r="H515" s="30">
        <f t="shared" si="50"/>
        <v>36</v>
      </c>
      <c r="I515" s="32" t="s">
        <v>548</v>
      </c>
      <c r="K515" s="191">
        <v>0.10013218113807486</v>
      </c>
      <c r="L515" s="192">
        <v>717.85506884588779</v>
      </c>
      <c r="M515" s="192">
        <v>3589.2753442294388</v>
      </c>
      <c r="N515" s="193">
        <v>5.4276700650823163E-2</v>
      </c>
      <c r="O515" s="192">
        <v>389.11371189145962</v>
      </c>
      <c r="P515" s="192">
        <v>1945.5685594572979</v>
      </c>
      <c r="Q515" s="194">
        <v>54.205051796464531</v>
      </c>
      <c r="R515" s="195">
        <v>5</v>
      </c>
      <c r="T515" s="191">
        <v>18.04894108228147</v>
      </c>
      <c r="U515" s="196">
        <v>1.807279837801449</v>
      </c>
      <c r="V515" s="192">
        <v>12956.523843216537</v>
      </c>
      <c r="W515" s="192">
        <v>64782.619216082683</v>
      </c>
      <c r="X515" s="197">
        <v>0.97963697218733559</v>
      </c>
      <c r="Y515" s="198">
        <v>7023.0904602368009</v>
      </c>
      <c r="Z515" s="199">
        <v>35115.452301184007</v>
      </c>
    </row>
    <row r="516" spans="1:26" hidden="1">
      <c r="A516" s="23">
        <f t="shared" si="51"/>
        <v>510</v>
      </c>
      <c r="B516" s="24">
        <f t="shared" si="56"/>
        <v>35</v>
      </c>
      <c r="C516" s="24" t="str">
        <f t="shared" si="56"/>
        <v>Great Refrigerator Roundup</v>
      </c>
      <c r="D516" s="24" t="str">
        <f t="shared" si="56"/>
        <v>Consumer</v>
      </c>
      <c r="E516" s="24">
        <f t="shared" si="56"/>
        <v>2009</v>
      </c>
      <c r="F516" s="25" t="s">
        <v>11</v>
      </c>
      <c r="H516" s="23">
        <f t="shared" si="50"/>
        <v>37</v>
      </c>
      <c r="I516" s="25" t="s">
        <v>549</v>
      </c>
      <c r="K516" s="184">
        <v>0</v>
      </c>
      <c r="L516" s="185">
        <v>0</v>
      </c>
      <c r="M516" s="185">
        <v>0</v>
      </c>
      <c r="N516" s="186">
        <v>0</v>
      </c>
      <c r="O516" s="185">
        <v>0</v>
      </c>
      <c r="P516" s="185">
        <v>0</v>
      </c>
      <c r="Q516" s="187">
        <v>54.205051796464531</v>
      </c>
      <c r="R516" s="188">
        <v>5</v>
      </c>
      <c r="T516" s="184">
        <v>0</v>
      </c>
      <c r="U516" s="189">
        <v>0</v>
      </c>
      <c r="V516" s="185">
        <v>0</v>
      </c>
      <c r="W516" s="185">
        <v>0</v>
      </c>
      <c r="X516" s="189">
        <v>0</v>
      </c>
      <c r="Y516" s="185">
        <v>0</v>
      </c>
      <c r="Z516" s="190">
        <v>0</v>
      </c>
    </row>
    <row r="517" spans="1:26" hidden="1">
      <c r="A517" s="30">
        <f t="shared" si="51"/>
        <v>511</v>
      </c>
      <c r="B517" s="31">
        <f t="shared" si="56"/>
        <v>35</v>
      </c>
      <c r="C517" s="31" t="str">
        <f t="shared" si="56"/>
        <v>Great Refrigerator Roundup</v>
      </c>
      <c r="D517" s="31" t="str">
        <f t="shared" si="56"/>
        <v>Consumer</v>
      </c>
      <c r="E517" s="31">
        <f t="shared" si="56"/>
        <v>2009</v>
      </c>
      <c r="F517" s="32" t="s">
        <v>11</v>
      </c>
      <c r="H517" s="30">
        <f t="shared" si="50"/>
        <v>38</v>
      </c>
      <c r="I517" s="32" t="s">
        <v>550</v>
      </c>
      <c r="K517" s="191">
        <v>0</v>
      </c>
      <c r="L517" s="192">
        <v>0</v>
      </c>
      <c r="M517" s="192">
        <v>0</v>
      </c>
      <c r="N517" s="193">
        <v>0</v>
      </c>
      <c r="O517" s="192">
        <v>0</v>
      </c>
      <c r="P517" s="192">
        <v>0</v>
      </c>
      <c r="Q517" s="194">
        <v>54.205051796464531</v>
      </c>
      <c r="R517" s="195">
        <v>5</v>
      </c>
      <c r="T517" s="191">
        <v>0</v>
      </c>
      <c r="U517" s="196">
        <v>0</v>
      </c>
      <c r="V517" s="192">
        <v>0</v>
      </c>
      <c r="W517" s="192">
        <v>0</v>
      </c>
      <c r="X517" s="197">
        <v>0</v>
      </c>
      <c r="Y517" s="198">
        <v>0</v>
      </c>
      <c r="Z517" s="199">
        <v>0</v>
      </c>
    </row>
    <row r="518" spans="1:26" hidden="1">
      <c r="A518" s="23">
        <f t="shared" si="51"/>
        <v>512</v>
      </c>
      <c r="B518" s="24">
        <f t="shared" si="56"/>
        <v>35</v>
      </c>
      <c r="C518" s="24" t="str">
        <f t="shared" si="56"/>
        <v>Great Refrigerator Roundup</v>
      </c>
      <c r="D518" s="24" t="str">
        <f t="shared" si="56"/>
        <v>Consumer</v>
      </c>
      <c r="E518" s="24">
        <f t="shared" si="56"/>
        <v>2009</v>
      </c>
      <c r="F518" s="25" t="s">
        <v>11</v>
      </c>
      <c r="H518" s="23">
        <f t="shared" si="50"/>
        <v>39</v>
      </c>
      <c r="I518" s="25" t="s">
        <v>551</v>
      </c>
      <c r="K518" s="184">
        <v>0</v>
      </c>
      <c r="L518" s="185">
        <v>0</v>
      </c>
      <c r="M518" s="185">
        <v>0</v>
      </c>
      <c r="N518" s="186">
        <v>0</v>
      </c>
      <c r="O518" s="185">
        <v>0</v>
      </c>
      <c r="P518" s="185">
        <v>0</v>
      </c>
      <c r="Q518" s="187">
        <v>54.205051796464531</v>
      </c>
      <c r="R518" s="188">
        <v>5</v>
      </c>
      <c r="T518" s="184">
        <v>0</v>
      </c>
      <c r="U518" s="189">
        <v>0</v>
      </c>
      <c r="V518" s="185">
        <v>0</v>
      </c>
      <c r="W518" s="185">
        <v>0</v>
      </c>
      <c r="X518" s="189">
        <v>0</v>
      </c>
      <c r="Y518" s="185">
        <v>0</v>
      </c>
      <c r="Z518" s="190">
        <v>0</v>
      </c>
    </row>
    <row r="519" spans="1:26" hidden="1">
      <c r="A519" s="30">
        <f t="shared" si="51"/>
        <v>513</v>
      </c>
      <c r="B519" s="31">
        <f t="shared" si="56"/>
        <v>35</v>
      </c>
      <c r="C519" s="31" t="str">
        <f t="shared" si="56"/>
        <v>Great Refrigerator Roundup</v>
      </c>
      <c r="D519" s="31" t="str">
        <f t="shared" si="56"/>
        <v>Consumer</v>
      </c>
      <c r="E519" s="31">
        <f t="shared" si="56"/>
        <v>2009</v>
      </c>
      <c r="F519" s="32" t="s">
        <v>11</v>
      </c>
      <c r="H519" s="30">
        <f t="shared" si="50"/>
        <v>40</v>
      </c>
      <c r="I519" s="32" t="s">
        <v>552</v>
      </c>
      <c r="K519" s="191">
        <v>6.4930510066479721E-2</v>
      </c>
      <c r="L519" s="192">
        <v>466.45836911126855</v>
      </c>
      <c r="M519" s="192">
        <v>2332.2918455563427</v>
      </c>
      <c r="N519" s="193">
        <v>3.5195616613243948E-2</v>
      </c>
      <c r="O519" s="192">
        <v>252.84400058570682</v>
      </c>
      <c r="P519" s="192">
        <v>1264.2200029285341</v>
      </c>
      <c r="Q519" s="194">
        <v>54.205051796464531</v>
      </c>
      <c r="R519" s="195">
        <v>5</v>
      </c>
      <c r="T519" s="191">
        <v>0</v>
      </c>
      <c r="U519" s="196">
        <v>0</v>
      </c>
      <c r="V519" s="192">
        <v>0</v>
      </c>
      <c r="W519" s="192">
        <v>0</v>
      </c>
      <c r="X519" s="197">
        <v>0</v>
      </c>
      <c r="Y519" s="198">
        <v>0</v>
      </c>
      <c r="Z519" s="199">
        <v>0</v>
      </c>
    </row>
    <row r="520" spans="1:26" hidden="1">
      <c r="A520" s="23">
        <f t="shared" si="51"/>
        <v>514</v>
      </c>
      <c r="B520" s="24">
        <f t="shared" si="56"/>
        <v>35</v>
      </c>
      <c r="C520" s="24" t="str">
        <f t="shared" si="56"/>
        <v>Great Refrigerator Roundup</v>
      </c>
      <c r="D520" s="24" t="str">
        <f t="shared" si="56"/>
        <v>Consumer</v>
      </c>
      <c r="E520" s="24">
        <f t="shared" si="56"/>
        <v>2009</v>
      </c>
      <c r="F520" s="25" t="s">
        <v>11</v>
      </c>
      <c r="H520" s="23">
        <f t="shared" ref="H520:H569" si="57">IF($B520&lt;&gt;B519,1,H519+1)</f>
        <v>41</v>
      </c>
      <c r="I520" s="25" t="s">
        <v>553</v>
      </c>
      <c r="K520" s="184">
        <v>3.5211376063126194E-2</v>
      </c>
      <c r="L520" s="185">
        <v>252.19130320671178</v>
      </c>
      <c r="M520" s="185">
        <v>1260.956516033559</v>
      </c>
      <c r="N520" s="186">
        <v>1.9086344633265466E-2</v>
      </c>
      <c r="O520" s="185">
        <v>136.70042652937704</v>
      </c>
      <c r="P520" s="185">
        <v>683.50213264688512</v>
      </c>
      <c r="Q520" s="187">
        <v>54.205051796464531</v>
      </c>
      <c r="R520" s="188">
        <v>5</v>
      </c>
      <c r="T520" s="184">
        <v>0</v>
      </c>
      <c r="U520" s="189">
        <v>0</v>
      </c>
      <c r="V520" s="185">
        <v>0</v>
      </c>
      <c r="W520" s="185">
        <v>0</v>
      </c>
      <c r="X520" s="189">
        <v>0</v>
      </c>
      <c r="Y520" s="185">
        <v>0</v>
      </c>
      <c r="Z520" s="190">
        <v>0</v>
      </c>
    </row>
    <row r="521" spans="1:26" hidden="1">
      <c r="A521" s="30">
        <f t="shared" ref="A521:A584" si="58">A520+1</f>
        <v>515</v>
      </c>
      <c r="B521" s="31">
        <f t="shared" si="56"/>
        <v>35</v>
      </c>
      <c r="C521" s="31" t="str">
        <f t="shared" si="56"/>
        <v>Great Refrigerator Roundup</v>
      </c>
      <c r="D521" s="31" t="str">
        <f t="shared" si="56"/>
        <v>Consumer</v>
      </c>
      <c r="E521" s="31">
        <f t="shared" si="56"/>
        <v>2009</v>
      </c>
      <c r="F521" s="32" t="s">
        <v>11</v>
      </c>
      <c r="H521" s="30">
        <f t="shared" si="57"/>
        <v>42</v>
      </c>
      <c r="I521" s="32" t="s">
        <v>554</v>
      </c>
      <c r="K521" s="191">
        <v>4.1155202863796911E-2</v>
      </c>
      <c r="L521" s="192">
        <v>295.04471638762323</v>
      </c>
      <c r="M521" s="192">
        <v>1475.2235819381162</v>
      </c>
      <c r="N521" s="193">
        <v>2.2308199029261167E-2</v>
      </c>
      <c r="O521" s="192">
        <v>159.92914134064304</v>
      </c>
      <c r="P521" s="192">
        <v>799.6457067032153</v>
      </c>
      <c r="Q521" s="194">
        <v>54.205051796464531</v>
      </c>
      <c r="R521" s="195">
        <v>5</v>
      </c>
      <c r="T521" s="191">
        <v>0</v>
      </c>
      <c r="U521" s="196">
        <v>0</v>
      </c>
      <c r="V521" s="192">
        <v>0</v>
      </c>
      <c r="W521" s="192">
        <v>0</v>
      </c>
      <c r="X521" s="197">
        <v>0</v>
      </c>
      <c r="Y521" s="198">
        <v>0</v>
      </c>
      <c r="Z521" s="199">
        <v>0</v>
      </c>
    </row>
    <row r="522" spans="1:26" hidden="1">
      <c r="A522" s="23">
        <f t="shared" si="58"/>
        <v>516</v>
      </c>
      <c r="B522" s="24">
        <f t="shared" si="56"/>
        <v>35</v>
      </c>
      <c r="C522" s="24" t="str">
        <f t="shared" si="56"/>
        <v>Great Refrigerator Roundup</v>
      </c>
      <c r="D522" s="24" t="str">
        <f t="shared" si="56"/>
        <v>Consumer</v>
      </c>
      <c r="E522" s="24">
        <f t="shared" si="56"/>
        <v>2009</v>
      </c>
      <c r="F522" s="25" t="s">
        <v>11</v>
      </c>
      <c r="H522" s="23">
        <f t="shared" si="57"/>
        <v>43</v>
      </c>
      <c r="I522" s="25" t="s">
        <v>555</v>
      </c>
      <c r="K522" s="184">
        <v>0.17049586888353552</v>
      </c>
      <c r="L522" s="185">
        <v>1224.8359801608813</v>
      </c>
      <c r="M522" s="185">
        <v>6124.1799008044063</v>
      </c>
      <c r="N522" s="186">
        <v>9.2417374039152678E-2</v>
      </c>
      <c r="O522" s="185">
        <v>663.92297746793975</v>
      </c>
      <c r="P522" s="185">
        <v>3319.6148873396987</v>
      </c>
      <c r="Q522" s="187">
        <v>54.205051796464531</v>
      </c>
      <c r="R522" s="188">
        <v>5</v>
      </c>
      <c r="T522" s="184">
        <v>0</v>
      </c>
      <c r="U522" s="189">
        <v>0</v>
      </c>
      <c r="V522" s="185">
        <v>0</v>
      </c>
      <c r="W522" s="185">
        <v>0</v>
      </c>
      <c r="X522" s="189">
        <v>0</v>
      </c>
      <c r="Y522" s="185">
        <v>0</v>
      </c>
      <c r="Z522" s="190">
        <v>0</v>
      </c>
    </row>
    <row r="523" spans="1:26" hidden="1">
      <c r="A523" s="30">
        <f t="shared" si="58"/>
        <v>517</v>
      </c>
      <c r="B523" s="31">
        <f t="shared" si="56"/>
        <v>35</v>
      </c>
      <c r="C523" s="31" t="str">
        <f t="shared" si="56"/>
        <v>Great Refrigerator Roundup</v>
      </c>
      <c r="D523" s="31" t="str">
        <f t="shared" si="56"/>
        <v>Consumer</v>
      </c>
      <c r="E523" s="31">
        <f t="shared" si="56"/>
        <v>2009</v>
      </c>
      <c r="F523" s="32" t="s">
        <v>11</v>
      </c>
      <c r="H523" s="30">
        <f t="shared" si="57"/>
        <v>44</v>
      </c>
      <c r="I523" s="32" t="s">
        <v>556</v>
      </c>
      <c r="K523" s="191">
        <v>9.2458755526808462E-2</v>
      </c>
      <c r="L523" s="192">
        <v>662.2091112648892</v>
      </c>
      <c r="M523" s="192">
        <v>3311.0455563244459</v>
      </c>
      <c r="N523" s="193">
        <v>5.0117316323673035E-2</v>
      </c>
      <c r="O523" s="192">
        <v>358.95079176204058</v>
      </c>
      <c r="P523" s="192">
        <v>1794.7539588102031</v>
      </c>
      <c r="Q523" s="194">
        <v>54.205051796464531</v>
      </c>
      <c r="R523" s="195">
        <v>5</v>
      </c>
      <c r="T523" s="191">
        <v>0</v>
      </c>
      <c r="U523" s="196">
        <v>0</v>
      </c>
      <c r="V523" s="192">
        <v>0</v>
      </c>
      <c r="W523" s="192">
        <v>0</v>
      </c>
      <c r="X523" s="197">
        <v>0</v>
      </c>
      <c r="Y523" s="198">
        <v>0</v>
      </c>
      <c r="Z523" s="199">
        <v>0</v>
      </c>
    </row>
    <row r="524" spans="1:26" hidden="1">
      <c r="A524" s="23">
        <f t="shared" si="58"/>
        <v>518</v>
      </c>
      <c r="B524" s="24">
        <f t="shared" si="56"/>
        <v>35</v>
      </c>
      <c r="C524" s="24" t="str">
        <f t="shared" si="56"/>
        <v>Great Refrigerator Roundup</v>
      </c>
      <c r="D524" s="24" t="str">
        <f t="shared" si="56"/>
        <v>Consumer</v>
      </c>
      <c r="E524" s="24">
        <f t="shared" si="56"/>
        <v>2009</v>
      </c>
      <c r="F524" s="25" t="s">
        <v>11</v>
      </c>
      <c r="H524" s="23">
        <f t="shared" si="57"/>
        <v>45</v>
      </c>
      <c r="I524" s="25" t="s">
        <v>557</v>
      </c>
      <c r="K524" s="184">
        <v>0.10806617819815389</v>
      </c>
      <c r="L524" s="185">
        <v>774.73448504408782</v>
      </c>
      <c r="M524" s="185">
        <v>3873.672425220439</v>
      </c>
      <c r="N524" s="186">
        <v>5.8577327866768981E-2</v>
      </c>
      <c r="O524" s="185">
        <v>419.94522890322054</v>
      </c>
      <c r="P524" s="185">
        <v>2099.726144516103</v>
      </c>
      <c r="Q524" s="187">
        <v>54.205051796464531</v>
      </c>
      <c r="R524" s="188">
        <v>5</v>
      </c>
      <c r="T524" s="184">
        <v>0</v>
      </c>
      <c r="U524" s="189">
        <v>0</v>
      </c>
      <c r="V524" s="185">
        <v>0</v>
      </c>
      <c r="W524" s="185">
        <v>0</v>
      </c>
      <c r="X524" s="189">
        <v>0</v>
      </c>
      <c r="Y524" s="185">
        <v>0</v>
      </c>
      <c r="Z524" s="190">
        <v>0</v>
      </c>
    </row>
    <row r="525" spans="1:26" hidden="1">
      <c r="A525" s="30">
        <f t="shared" si="58"/>
        <v>519</v>
      </c>
      <c r="B525" s="31">
        <f t="shared" si="56"/>
        <v>35</v>
      </c>
      <c r="C525" s="31" t="str">
        <f t="shared" si="56"/>
        <v>Great Refrigerator Roundup</v>
      </c>
      <c r="D525" s="31" t="str">
        <f t="shared" si="56"/>
        <v>Consumer</v>
      </c>
      <c r="E525" s="31">
        <f t="shared" si="56"/>
        <v>2009</v>
      </c>
      <c r="F525" s="32" t="s">
        <v>11</v>
      </c>
      <c r="H525" s="30">
        <f t="shared" si="57"/>
        <v>46</v>
      </c>
      <c r="I525" s="32" t="s">
        <v>558</v>
      </c>
      <c r="K525" s="191">
        <v>0</v>
      </c>
      <c r="L525" s="192">
        <v>0</v>
      </c>
      <c r="M525" s="192">
        <v>0</v>
      </c>
      <c r="N525" s="193">
        <v>0</v>
      </c>
      <c r="O525" s="192">
        <v>0</v>
      </c>
      <c r="P525" s="192">
        <v>0</v>
      </c>
      <c r="Q525" s="194">
        <v>51.785258583604929</v>
      </c>
      <c r="R525" s="195">
        <v>4</v>
      </c>
      <c r="T525" s="191">
        <v>0</v>
      </c>
      <c r="U525" s="196">
        <v>0</v>
      </c>
      <c r="V525" s="192">
        <v>0</v>
      </c>
      <c r="W525" s="192">
        <v>0</v>
      </c>
      <c r="X525" s="197">
        <v>0</v>
      </c>
      <c r="Y525" s="198">
        <v>0</v>
      </c>
      <c r="Z525" s="199">
        <v>0</v>
      </c>
    </row>
    <row r="526" spans="1:26" hidden="1">
      <c r="A526" s="23">
        <f t="shared" si="58"/>
        <v>520</v>
      </c>
      <c r="B526" s="24">
        <f t="shared" si="56"/>
        <v>35</v>
      </c>
      <c r="C526" s="24" t="str">
        <f t="shared" si="56"/>
        <v>Great Refrigerator Roundup</v>
      </c>
      <c r="D526" s="24" t="str">
        <f t="shared" si="56"/>
        <v>Consumer</v>
      </c>
      <c r="E526" s="24">
        <f t="shared" si="56"/>
        <v>2009</v>
      </c>
      <c r="F526" s="25" t="s">
        <v>11</v>
      </c>
      <c r="H526" s="23">
        <f t="shared" si="57"/>
        <v>47</v>
      </c>
      <c r="I526" s="25" t="s">
        <v>559</v>
      </c>
      <c r="K526" s="184">
        <v>0</v>
      </c>
      <c r="L526" s="185">
        <v>0</v>
      </c>
      <c r="M526" s="185">
        <v>0</v>
      </c>
      <c r="N526" s="186">
        <v>0</v>
      </c>
      <c r="O526" s="185">
        <v>0</v>
      </c>
      <c r="P526" s="185">
        <v>0</v>
      </c>
      <c r="Q526" s="187">
        <v>51.785258583604929</v>
      </c>
      <c r="R526" s="188">
        <v>4</v>
      </c>
      <c r="T526" s="184">
        <v>0</v>
      </c>
      <c r="U526" s="189">
        <v>0</v>
      </c>
      <c r="V526" s="185">
        <v>0</v>
      </c>
      <c r="W526" s="185">
        <v>0</v>
      </c>
      <c r="X526" s="189">
        <v>0</v>
      </c>
      <c r="Y526" s="185">
        <v>0</v>
      </c>
      <c r="Z526" s="190">
        <v>0</v>
      </c>
    </row>
    <row r="527" spans="1:26" hidden="1">
      <c r="A527" s="30">
        <f t="shared" si="58"/>
        <v>521</v>
      </c>
      <c r="B527" s="31">
        <f t="shared" si="56"/>
        <v>35</v>
      </c>
      <c r="C527" s="31" t="str">
        <f t="shared" si="56"/>
        <v>Great Refrigerator Roundup</v>
      </c>
      <c r="D527" s="31" t="str">
        <f t="shared" si="56"/>
        <v>Consumer</v>
      </c>
      <c r="E527" s="31">
        <f t="shared" si="56"/>
        <v>2009</v>
      </c>
      <c r="F527" s="32" t="s">
        <v>11</v>
      </c>
      <c r="H527" s="30">
        <f t="shared" si="57"/>
        <v>48</v>
      </c>
      <c r="I527" s="32" t="s">
        <v>560</v>
      </c>
      <c r="K527" s="191">
        <v>0</v>
      </c>
      <c r="L527" s="192">
        <v>0</v>
      </c>
      <c r="M527" s="192">
        <v>0</v>
      </c>
      <c r="N527" s="193">
        <v>0</v>
      </c>
      <c r="O527" s="192">
        <v>0</v>
      </c>
      <c r="P527" s="192">
        <v>0</v>
      </c>
      <c r="Q527" s="194">
        <v>51.785258583604929</v>
      </c>
      <c r="R527" s="195">
        <v>4</v>
      </c>
      <c r="T527" s="191">
        <v>0</v>
      </c>
      <c r="U527" s="196">
        <v>0</v>
      </c>
      <c r="V527" s="192">
        <v>0</v>
      </c>
      <c r="W527" s="192">
        <v>0</v>
      </c>
      <c r="X527" s="197">
        <v>0</v>
      </c>
      <c r="Y527" s="198">
        <v>0</v>
      </c>
      <c r="Z527" s="199">
        <v>0</v>
      </c>
    </row>
    <row r="528" spans="1:26" hidden="1">
      <c r="A528" s="23">
        <f t="shared" si="58"/>
        <v>522</v>
      </c>
      <c r="B528" s="24">
        <f t="shared" si="56"/>
        <v>35</v>
      </c>
      <c r="C528" s="24" t="str">
        <f t="shared" si="56"/>
        <v>Great Refrigerator Roundup</v>
      </c>
      <c r="D528" s="24" t="str">
        <f t="shared" si="56"/>
        <v>Consumer</v>
      </c>
      <c r="E528" s="24">
        <f t="shared" si="56"/>
        <v>2009</v>
      </c>
      <c r="F528" s="25" t="s">
        <v>11</v>
      </c>
      <c r="H528" s="23">
        <f t="shared" si="57"/>
        <v>49</v>
      </c>
      <c r="I528" s="25" t="s">
        <v>561</v>
      </c>
      <c r="K528" s="184">
        <v>4.1174582218069716E-2</v>
      </c>
      <c r="L528" s="185">
        <v>295.70506048221125</v>
      </c>
      <c r="M528" s="185">
        <v>1182.820241928845</v>
      </c>
      <c r="N528" s="186">
        <v>2.1322363872346414E-2</v>
      </c>
      <c r="O528" s="185">
        <v>153.13163021551844</v>
      </c>
      <c r="P528" s="185">
        <v>612.52652086207377</v>
      </c>
      <c r="Q528" s="187">
        <v>51.785258583604929</v>
      </c>
      <c r="R528" s="188">
        <v>4</v>
      </c>
      <c r="T528" s="184">
        <v>0</v>
      </c>
      <c r="U528" s="189">
        <v>0</v>
      </c>
      <c r="V528" s="185">
        <v>0</v>
      </c>
      <c r="W528" s="185">
        <v>0</v>
      </c>
      <c r="X528" s="189">
        <v>0</v>
      </c>
      <c r="Y528" s="185">
        <v>0</v>
      </c>
      <c r="Z528" s="190">
        <v>0</v>
      </c>
    </row>
    <row r="529" spans="1:26" hidden="1">
      <c r="A529" s="30">
        <f t="shared" si="58"/>
        <v>523</v>
      </c>
      <c r="B529" s="31">
        <f t="shared" ref="B529:E544" si="59">B528</f>
        <v>35</v>
      </c>
      <c r="C529" s="31" t="str">
        <f t="shared" si="59"/>
        <v>Great Refrigerator Roundup</v>
      </c>
      <c r="D529" s="31" t="str">
        <f t="shared" si="59"/>
        <v>Consumer</v>
      </c>
      <c r="E529" s="31">
        <f t="shared" si="59"/>
        <v>2009</v>
      </c>
      <c r="F529" s="32" t="s">
        <v>11</v>
      </c>
      <c r="H529" s="30">
        <f t="shared" si="57"/>
        <v>50</v>
      </c>
      <c r="I529" s="32" t="s">
        <v>562</v>
      </c>
      <c r="K529" s="191">
        <v>2.6503373585827449E-2</v>
      </c>
      <c r="L529" s="192">
        <v>190.53632196728668</v>
      </c>
      <c r="M529" s="192">
        <v>762.14528786914673</v>
      </c>
      <c r="N529" s="193">
        <v>1.3724840544799589E-2</v>
      </c>
      <c r="O529" s="192">
        <v>98.669727026449451</v>
      </c>
      <c r="P529" s="192">
        <v>394.6789081057978</v>
      </c>
      <c r="Q529" s="194">
        <v>51.785258583604929</v>
      </c>
      <c r="R529" s="195">
        <v>4</v>
      </c>
      <c r="T529" s="191">
        <v>0</v>
      </c>
      <c r="U529" s="196">
        <v>0</v>
      </c>
      <c r="V529" s="192">
        <v>0</v>
      </c>
      <c r="W529" s="192">
        <v>0</v>
      </c>
      <c r="X529" s="197">
        <v>0</v>
      </c>
      <c r="Y529" s="198">
        <v>0</v>
      </c>
      <c r="Z529" s="199">
        <v>0</v>
      </c>
    </row>
    <row r="530" spans="1:26" hidden="1">
      <c r="A530" s="23">
        <f t="shared" si="58"/>
        <v>524</v>
      </c>
      <c r="B530" s="24">
        <f t="shared" si="59"/>
        <v>35</v>
      </c>
      <c r="C530" s="24" t="str">
        <f t="shared" si="59"/>
        <v>Great Refrigerator Roundup</v>
      </c>
      <c r="D530" s="24" t="str">
        <f t="shared" si="59"/>
        <v>Consumer</v>
      </c>
      <c r="E530" s="24">
        <f t="shared" si="59"/>
        <v>2009</v>
      </c>
      <c r="F530" s="25" t="s">
        <v>11</v>
      </c>
      <c r="H530" s="23">
        <f t="shared" si="57"/>
        <v>51</v>
      </c>
      <c r="I530" s="25" t="s">
        <v>563</v>
      </c>
      <c r="K530" s="184">
        <v>2.797049444905168E-2</v>
      </c>
      <c r="L530" s="185">
        <v>201.05319581877913</v>
      </c>
      <c r="M530" s="185">
        <v>804.21278327511652</v>
      </c>
      <c r="N530" s="186">
        <v>1.4484592877554275E-2</v>
      </c>
      <c r="O530" s="185">
        <v>104.11591734535634</v>
      </c>
      <c r="P530" s="185">
        <v>416.46366938142535</v>
      </c>
      <c r="Q530" s="187">
        <v>51.785258583604929</v>
      </c>
      <c r="R530" s="188">
        <v>4</v>
      </c>
      <c r="T530" s="184">
        <v>0</v>
      </c>
      <c r="U530" s="189">
        <v>0</v>
      </c>
      <c r="V530" s="185">
        <v>0</v>
      </c>
      <c r="W530" s="185">
        <v>0</v>
      </c>
      <c r="X530" s="189">
        <v>0</v>
      </c>
      <c r="Y530" s="185">
        <v>0</v>
      </c>
      <c r="Z530" s="190">
        <v>0</v>
      </c>
    </row>
    <row r="531" spans="1:26" hidden="1">
      <c r="A531" s="30">
        <f t="shared" si="58"/>
        <v>525</v>
      </c>
      <c r="B531" s="31">
        <f t="shared" si="59"/>
        <v>35</v>
      </c>
      <c r="C531" s="31" t="str">
        <f t="shared" si="59"/>
        <v>Great Refrigerator Roundup</v>
      </c>
      <c r="D531" s="31" t="str">
        <f t="shared" si="59"/>
        <v>Consumer</v>
      </c>
      <c r="E531" s="31">
        <f t="shared" si="59"/>
        <v>2009</v>
      </c>
      <c r="F531" s="32" t="s">
        <v>11</v>
      </c>
      <c r="H531" s="30">
        <f t="shared" si="57"/>
        <v>52</v>
      </c>
      <c r="I531" s="32" t="s">
        <v>564</v>
      </c>
      <c r="K531" s="191">
        <v>0.15990129016726104</v>
      </c>
      <c r="L531" s="192">
        <v>1148.3691669212087</v>
      </c>
      <c r="M531" s="192">
        <v>4593.4766676848349</v>
      </c>
      <c r="N531" s="193">
        <v>8.280529659163656E-2</v>
      </c>
      <c r="O531" s="192">
        <v>594.68594258453766</v>
      </c>
      <c r="P531" s="192">
        <v>2378.7437703381506</v>
      </c>
      <c r="Q531" s="194">
        <v>51.785258583604929</v>
      </c>
      <c r="R531" s="195">
        <v>4</v>
      </c>
      <c r="T531" s="191">
        <v>0</v>
      </c>
      <c r="U531" s="196">
        <v>0</v>
      </c>
      <c r="V531" s="192">
        <v>0</v>
      </c>
      <c r="W531" s="192">
        <v>0</v>
      </c>
      <c r="X531" s="197">
        <v>0</v>
      </c>
      <c r="Y531" s="198">
        <v>0</v>
      </c>
      <c r="Z531" s="199">
        <v>0</v>
      </c>
    </row>
    <row r="532" spans="1:26" hidden="1">
      <c r="A532" s="23">
        <f t="shared" si="58"/>
        <v>526</v>
      </c>
      <c r="B532" s="24">
        <f t="shared" si="59"/>
        <v>35</v>
      </c>
      <c r="C532" s="24" t="str">
        <f t="shared" si="59"/>
        <v>Great Refrigerator Roundup</v>
      </c>
      <c r="D532" s="24" t="str">
        <f t="shared" si="59"/>
        <v>Consumer</v>
      </c>
      <c r="E532" s="24">
        <f t="shared" si="59"/>
        <v>2009</v>
      </c>
      <c r="F532" s="25" t="s">
        <v>11</v>
      </c>
      <c r="H532" s="23">
        <f t="shared" si="57"/>
        <v>53</v>
      </c>
      <c r="I532" s="25" t="s">
        <v>565</v>
      </c>
      <c r="K532" s="184">
        <v>0.10292572266340756</v>
      </c>
      <c r="L532" s="185">
        <v>739.94688142635607</v>
      </c>
      <c r="M532" s="185">
        <v>2959.7875257054243</v>
      </c>
      <c r="N532" s="186">
        <v>5.330035163028967E-2</v>
      </c>
      <c r="O532" s="185">
        <v>383.18340592795903</v>
      </c>
      <c r="P532" s="185">
        <v>1532.7336237118361</v>
      </c>
      <c r="Q532" s="187">
        <v>51.785258583604929</v>
      </c>
      <c r="R532" s="188">
        <v>4</v>
      </c>
      <c r="T532" s="184">
        <v>0</v>
      </c>
      <c r="U532" s="189">
        <v>0</v>
      </c>
      <c r="V532" s="185">
        <v>0</v>
      </c>
      <c r="W532" s="185">
        <v>0</v>
      </c>
      <c r="X532" s="189">
        <v>0</v>
      </c>
      <c r="Y532" s="185">
        <v>0</v>
      </c>
      <c r="Z532" s="190">
        <v>0</v>
      </c>
    </row>
    <row r="533" spans="1:26" hidden="1">
      <c r="A533" s="30">
        <f t="shared" si="58"/>
        <v>527</v>
      </c>
      <c r="B533" s="31">
        <f t="shared" si="59"/>
        <v>35</v>
      </c>
      <c r="C533" s="31" t="str">
        <f t="shared" si="59"/>
        <v>Great Refrigerator Roundup</v>
      </c>
      <c r="D533" s="31" t="str">
        <f t="shared" si="59"/>
        <v>Consumer</v>
      </c>
      <c r="E533" s="31">
        <f t="shared" si="59"/>
        <v>2009</v>
      </c>
      <c r="F533" s="32" t="s">
        <v>11</v>
      </c>
      <c r="H533" s="30">
        <f t="shared" si="57"/>
        <v>54</v>
      </c>
      <c r="I533" s="32" t="s">
        <v>566</v>
      </c>
      <c r="K533" s="191">
        <v>0.10862327941379293</v>
      </c>
      <c r="L533" s="192">
        <v>780.78910997584126</v>
      </c>
      <c r="M533" s="192">
        <v>3123.156439903365</v>
      </c>
      <c r="N533" s="193">
        <v>5.6250846126424371E-2</v>
      </c>
      <c r="O533" s="192">
        <v>404.33365959361686</v>
      </c>
      <c r="P533" s="192">
        <v>1617.3346383744674</v>
      </c>
      <c r="Q533" s="194">
        <v>51.785258583604929</v>
      </c>
      <c r="R533" s="195">
        <v>4</v>
      </c>
      <c r="T533" s="191">
        <v>0</v>
      </c>
      <c r="U533" s="196">
        <v>0</v>
      </c>
      <c r="V533" s="192">
        <v>0</v>
      </c>
      <c r="W533" s="192">
        <v>0</v>
      </c>
      <c r="X533" s="197">
        <v>0</v>
      </c>
      <c r="Y533" s="198">
        <v>0</v>
      </c>
      <c r="Z533" s="199">
        <v>0</v>
      </c>
    </row>
    <row r="534" spans="1:26" hidden="1">
      <c r="A534" s="23">
        <f t="shared" si="58"/>
        <v>528</v>
      </c>
      <c r="B534" s="24">
        <f t="shared" si="59"/>
        <v>35</v>
      </c>
      <c r="C534" s="24" t="str">
        <f t="shared" si="59"/>
        <v>Great Refrigerator Roundup</v>
      </c>
      <c r="D534" s="24" t="str">
        <f t="shared" si="59"/>
        <v>Consumer</v>
      </c>
      <c r="E534" s="24">
        <f t="shared" si="59"/>
        <v>2009</v>
      </c>
      <c r="F534" s="25" t="s">
        <v>11</v>
      </c>
      <c r="H534" s="23">
        <f t="shared" si="57"/>
        <v>55</v>
      </c>
      <c r="I534" s="25" t="s">
        <v>567</v>
      </c>
      <c r="K534" s="184">
        <v>0</v>
      </c>
      <c r="L534" s="185">
        <v>0</v>
      </c>
      <c r="M534" s="185">
        <v>0</v>
      </c>
      <c r="N534" s="186">
        <v>0</v>
      </c>
      <c r="O534" s="185">
        <v>0</v>
      </c>
      <c r="P534" s="185">
        <v>0</v>
      </c>
      <c r="Q534" s="187">
        <v>54.205051796464531</v>
      </c>
      <c r="R534" s="188">
        <v>5</v>
      </c>
      <c r="T534" s="184">
        <v>1.4056561570726989</v>
      </c>
      <c r="U534" s="189">
        <v>0</v>
      </c>
      <c r="V534" s="185">
        <v>0</v>
      </c>
      <c r="W534" s="185">
        <v>0</v>
      </c>
      <c r="X534" s="189">
        <v>0</v>
      </c>
      <c r="Y534" s="185">
        <v>0</v>
      </c>
      <c r="Z534" s="190">
        <v>0</v>
      </c>
    </row>
    <row r="535" spans="1:26" hidden="1">
      <c r="A535" s="30">
        <f t="shared" si="58"/>
        <v>529</v>
      </c>
      <c r="B535" s="31">
        <f t="shared" si="59"/>
        <v>35</v>
      </c>
      <c r="C535" s="31" t="str">
        <f t="shared" si="59"/>
        <v>Great Refrigerator Roundup</v>
      </c>
      <c r="D535" s="31" t="str">
        <f t="shared" si="59"/>
        <v>Consumer</v>
      </c>
      <c r="E535" s="31">
        <f t="shared" si="59"/>
        <v>2009</v>
      </c>
      <c r="F535" s="32" t="s">
        <v>11</v>
      </c>
      <c r="H535" s="30">
        <f t="shared" si="57"/>
        <v>56</v>
      </c>
      <c r="I535" s="32" t="s">
        <v>568</v>
      </c>
      <c r="K535" s="191">
        <v>0</v>
      </c>
      <c r="L535" s="192">
        <v>0</v>
      </c>
      <c r="M535" s="192">
        <v>0</v>
      </c>
      <c r="N535" s="193">
        <v>0</v>
      </c>
      <c r="O535" s="192">
        <v>0</v>
      </c>
      <c r="P535" s="192">
        <v>0</v>
      </c>
      <c r="Q535" s="194">
        <v>54.205051796464531</v>
      </c>
      <c r="R535" s="195">
        <v>5</v>
      </c>
      <c r="T535" s="191">
        <v>0.52061339150840702</v>
      </c>
      <c r="U535" s="196">
        <v>0</v>
      </c>
      <c r="V535" s="192">
        <v>0</v>
      </c>
      <c r="W535" s="192">
        <v>0</v>
      </c>
      <c r="X535" s="197">
        <v>0</v>
      </c>
      <c r="Y535" s="198">
        <v>0</v>
      </c>
      <c r="Z535" s="199">
        <v>0</v>
      </c>
    </row>
    <row r="536" spans="1:26" hidden="1">
      <c r="A536" s="23">
        <f t="shared" si="58"/>
        <v>530</v>
      </c>
      <c r="B536" s="24">
        <f t="shared" si="59"/>
        <v>35</v>
      </c>
      <c r="C536" s="24" t="str">
        <f t="shared" si="59"/>
        <v>Great Refrigerator Roundup</v>
      </c>
      <c r="D536" s="24" t="str">
        <f t="shared" si="59"/>
        <v>Consumer</v>
      </c>
      <c r="E536" s="24">
        <f t="shared" si="59"/>
        <v>2009</v>
      </c>
      <c r="F536" s="25" t="s">
        <v>11</v>
      </c>
      <c r="H536" s="23">
        <f t="shared" si="57"/>
        <v>57</v>
      </c>
      <c r="I536" s="25" t="s">
        <v>569</v>
      </c>
      <c r="K536" s="184">
        <v>0</v>
      </c>
      <c r="L536" s="185">
        <v>0</v>
      </c>
      <c r="M536" s="185">
        <v>0</v>
      </c>
      <c r="N536" s="186">
        <v>0</v>
      </c>
      <c r="O536" s="185">
        <v>0</v>
      </c>
      <c r="P536" s="185">
        <v>0</v>
      </c>
      <c r="Q536" s="187">
        <v>54.205051796464531</v>
      </c>
      <c r="R536" s="188">
        <v>5</v>
      </c>
      <c r="T536" s="184">
        <v>2.7332203054191369</v>
      </c>
      <c r="U536" s="189">
        <v>0</v>
      </c>
      <c r="V536" s="185">
        <v>0</v>
      </c>
      <c r="W536" s="185">
        <v>0</v>
      </c>
      <c r="X536" s="189">
        <v>0</v>
      </c>
      <c r="Y536" s="185">
        <v>0</v>
      </c>
      <c r="Z536" s="190">
        <v>0</v>
      </c>
    </row>
    <row r="537" spans="1:26" hidden="1">
      <c r="A537" s="30">
        <f t="shared" si="58"/>
        <v>531</v>
      </c>
      <c r="B537" s="31">
        <f t="shared" si="59"/>
        <v>35</v>
      </c>
      <c r="C537" s="31" t="str">
        <f t="shared" si="59"/>
        <v>Great Refrigerator Roundup</v>
      </c>
      <c r="D537" s="31" t="str">
        <f t="shared" si="59"/>
        <v>Consumer</v>
      </c>
      <c r="E537" s="31">
        <f t="shared" si="59"/>
        <v>2009</v>
      </c>
      <c r="F537" s="32" t="s">
        <v>11</v>
      </c>
      <c r="H537" s="30">
        <f t="shared" si="57"/>
        <v>58</v>
      </c>
      <c r="I537" s="32" t="s">
        <v>570</v>
      </c>
      <c r="K537" s="191">
        <v>6.5397714978155302E-2</v>
      </c>
      <c r="L537" s="192">
        <v>469.81475181822458</v>
      </c>
      <c r="M537" s="192">
        <v>2349.0737590911231</v>
      </c>
      <c r="N537" s="193">
        <v>3.5448865277613324E-2</v>
      </c>
      <c r="O537" s="192">
        <v>254.66332957049991</v>
      </c>
      <c r="P537" s="192">
        <v>1273.3166478524997</v>
      </c>
      <c r="Q537" s="194">
        <v>54.205051796464531</v>
      </c>
      <c r="R537" s="195">
        <v>5</v>
      </c>
      <c r="T537" s="191">
        <v>5.4948377049205517</v>
      </c>
      <c r="U537" s="196">
        <v>0.35934983007761528</v>
      </c>
      <c r="V537" s="192">
        <v>2581.5558126186716</v>
      </c>
      <c r="W537" s="192">
        <v>12907.779063093358</v>
      </c>
      <c r="X537" s="197">
        <v>0.19478576152407864</v>
      </c>
      <c r="Y537" s="198">
        <v>1399.3336653845918</v>
      </c>
      <c r="Z537" s="199">
        <v>6996.6683269229588</v>
      </c>
    </row>
    <row r="538" spans="1:26" hidden="1">
      <c r="A538" s="23">
        <f t="shared" si="58"/>
        <v>532</v>
      </c>
      <c r="B538" s="24">
        <f t="shared" si="59"/>
        <v>35</v>
      </c>
      <c r="C538" s="24" t="str">
        <f t="shared" si="59"/>
        <v>Great Refrigerator Roundup</v>
      </c>
      <c r="D538" s="24" t="str">
        <f t="shared" si="59"/>
        <v>Consumer</v>
      </c>
      <c r="E538" s="24">
        <f t="shared" si="59"/>
        <v>2009</v>
      </c>
      <c r="F538" s="25" t="s">
        <v>11</v>
      </c>
      <c r="H538" s="23">
        <f t="shared" si="57"/>
        <v>59</v>
      </c>
      <c r="I538" s="25" t="s">
        <v>571</v>
      </c>
      <c r="K538" s="184">
        <v>3.5166891877831889E-2</v>
      </c>
      <c r="L538" s="185">
        <v>251.8726980876915</v>
      </c>
      <c r="M538" s="185">
        <v>1259.3634904384576</v>
      </c>
      <c r="N538" s="186">
        <v>1.9062231957585454E-2</v>
      </c>
      <c r="O538" s="185">
        <v>136.52772645958589</v>
      </c>
      <c r="P538" s="185">
        <v>682.63863229792958</v>
      </c>
      <c r="Q538" s="187">
        <v>54.205051796464531</v>
      </c>
      <c r="R538" s="188">
        <v>5</v>
      </c>
      <c r="T538" s="184">
        <v>2.0351250758965005</v>
      </c>
      <c r="U538" s="189">
        <v>7.1569023501916657E-2</v>
      </c>
      <c r="V538" s="185">
        <v>512.59244381196947</v>
      </c>
      <c r="W538" s="185">
        <v>2562.9622190598475</v>
      </c>
      <c r="X538" s="189">
        <v>3.8794026259437793E-2</v>
      </c>
      <c r="Y538" s="185">
        <v>277.85099967304137</v>
      </c>
      <c r="Z538" s="190">
        <v>1389.2549983652068</v>
      </c>
    </row>
    <row r="539" spans="1:26" hidden="1">
      <c r="A539" s="30">
        <f t="shared" si="58"/>
        <v>533</v>
      </c>
      <c r="B539" s="31">
        <f t="shared" si="59"/>
        <v>35</v>
      </c>
      <c r="C539" s="31" t="str">
        <f t="shared" si="59"/>
        <v>Great Refrigerator Roundup</v>
      </c>
      <c r="D539" s="31" t="str">
        <f t="shared" si="59"/>
        <v>Consumer</v>
      </c>
      <c r="E539" s="31">
        <f t="shared" si="59"/>
        <v>2009</v>
      </c>
      <c r="F539" s="32" t="s">
        <v>11</v>
      </c>
      <c r="H539" s="30">
        <f t="shared" si="57"/>
        <v>60</v>
      </c>
      <c r="I539" s="32" t="s">
        <v>572</v>
      </c>
      <c r="K539" s="191">
        <v>4.1213284621040659E-2</v>
      </c>
      <c r="L539" s="192">
        <v>295.46110883379805</v>
      </c>
      <c r="M539" s="192">
        <v>1477.3055441689903</v>
      </c>
      <c r="N539" s="193">
        <v>2.2339682275859439E-2</v>
      </c>
      <c r="O539" s="192">
        <v>160.15484708176868</v>
      </c>
      <c r="P539" s="192">
        <v>800.77423540884342</v>
      </c>
      <c r="Q539" s="194">
        <v>54.205051796464531</v>
      </c>
      <c r="R539" s="195">
        <v>5</v>
      </c>
      <c r="T539" s="191">
        <v>10.684406648456626</v>
      </c>
      <c r="U539" s="196">
        <v>0.44033949220978202</v>
      </c>
      <c r="V539" s="192">
        <v>3156.8266355841988</v>
      </c>
      <c r="W539" s="192">
        <v>15784.133177920994</v>
      </c>
      <c r="X539" s="197">
        <v>0.23868624983260125</v>
      </c>
      <c r="Y539" s="198">
        <v>1711.1595129430036</v>
      </c>
      <c r="Z539" s="199">
        <v>8555.7975647150179</v>
      </c>
    </row>
    <row r="540" spans="1:26" hidden="1">
      <c r="A540" s="23">
        <f t="shared" si="58"/>
        <v>534</v>
      </c>
      <c r="B540" s="24">
        <f t="shared" si="59"/>
        <v>35</v>
      </c>
      <c r="C540" s="24" t="str">
        <f t="shared" si="59"/>
        <v>Great Refrigerator Roundup</v>
      </c>
      <c r="D540" s="24" t="str">
        <f t="shared" si="59"/>
        <v>Consumer</v>
      </c>
      <c r="E540" s="24">
        <f t="shared" si="59"/>
        <v>2009</v>
      </c>
      <c r="F540" s="25" t="s">
        <v>11</v>
      </c>
      <c r="H540" s="23">
        <f t="shared" si="57"/>
        <v>61</v>
      </c>
      <c r="I540" s="25" t="s">
        <v>573</v>
      </c>
      <c r="K540" s="184">
        <v>0.17172266515051735</v>
      </c>
      <c r="L540" s="185">
        <v>1233.6492389099999</v>
      </c>
      <c r="M540" s="185">
        <v>6168.2461945499999</v>
      </c>
      <c r="N540" s="186">
        <v>9.3082359591107264E-2</v>
      </c>
      <c r="O540" s="185">
        <v>668.7002089378559</v>
      </c>
      <c r="P540" s="185">
        <v>3343.5010446892793</v>
      </c>
      <c r="Q540" s="187">
        <v>54.205051796464531</v>
      </c>
      <c r="R540" s="188">
        <v>5</v>
      </c>
      <c r="T540" s="184">
        <v>39.741733168146304</v>
      </c>
      <c r="U540" s="189">
        <v>6.8245563373347968</v>
      </c>
      <c r="V540" s="185">
        <v>49027.358875847989</v>
      </c>
      <c r="W540" s="185">
        <v>245136.79437923996</v>
      </c>
      <c r="X540" s="189">
        <v>3.6992542975312288</v>
      </c>
      <c r="Y540" s="185">
        <v>26575.305273091952</v>
      </c>
      <c r="Z540" s="190">
        <v>132876.52636545975</v>
      </c>
    </row>
    <row r="541" spans="1:26" hidden="1">
      <c r="A541" s="30">
        <f t="shared" si="58"/>
        <v>535</v>
      </c>
      <c r="B541" s="31">
        <f t="shared" si="59"/>
        <v>35</v>
      </c>
      <c r="C541" s="31" t="str">
        <f t="shared" si="59"/>
        <v>Great Refrigerator Roundup</v>
      </c>
      <c r="D541" s="31" t="str">
        <f t="shared" si="59"/>
        <v>Consumer</v>
      </c>
      <c r="E541" s="31">
        <f t="shared" si="59"/>
        <v>2009</v>
      </c>
      <c r="F541" s="32" t="s">
        <v>11</v>
      </c>
      <c r="H541" s="30">
        <f t="shared" si="57"/>
        <v>62</v>
      </c>
      <c r="I541" s="32" t="s">
        <v>574</v>
      </c>
      <c r="K541" s="191">
        <v>9.2341948038070679E-2</v>
      </c>
      <c r="L541" s="192">
        <v>661.37251139000011</v>
      </c>
      <c r="M541" s="192">
        <v>3306.8625569500005</v>
      </c>
      <c r="N541" s="193">
        <v>5.0054000763900576E-2</v>
      </c>
      <c r="O541" s="192">
        <v>358.49731236652786</v>
      </c>
      <c r="P541" s="192">
        <v>1792.4865618326394</v>
      </c>
      <c r="Q541" s="194">
        <v>54.205051796464531</v>
      </c>
      <c r="R541" s="195">
        <v>5</v>
      </c>
      <c r="T541" s="191">
        <v>14.719160432646776</v>
      </c>
      <c r="U541" s="196">
        <v>1.3591959478354945</v>
      </c>
      <c r="V541" s="192">
        <v>9734.8481008919189</v>
      </c>
      <c r="W541" s="192">
        <v>48674.240504459594</v>
      </c>
      <c r="X541" s="197">
        <v>0.73675286753967684</v>
      </c>
      <c r="Y541" s="198">
        <v>5276.7794553956082</v>
      </c>
      <c r="Z541" s="199">
        <v>26383.897276978041</v>
      </c>
    </row>
    <row r="542" spans="1:26" hidden="1">
      <c r="A542" s="23">
        <f t="shared" si="58"/>
        <v>536</v>
      </c>
      <c r="B542" s="24">
        <f t="shared" si="59"/>
        <v>35</v>
      </c>
      <c r="C542" s="24" t="str">
        <f t="shared" si="59"/>
        <v>Great Refrigerator Roundup</v>
      </c>
      <c r="D542" s="24" t="str">
        <f t="shared" si="59"/>
        <v>Consumer</v>
      </c>
      <c r="E542" s="24">
        <f t="shared" si="59"/>
        <v>2009</v>
      </c>
      <c r="F542" s="25" t="s">
        <v>11</v>
      </c>
      <c r="H542" s="23">
        <f t="shared" si="57"/>
        <v>63</v>
      </c>
      <c r="I542" s="25" t="s">
        <v>575</v>
      </c>
      <c r="K542" s="184">
        <v>0.10821869047100401</v>
      </c>
      <c r="L542" s="185">
        <v>775.82785689399986</v>
      </c>
      <c r="M542" s="185">
        <v>3879.1392844699994</v>
      </c>
      <c r="N542" s="186">
        <v>5.8659997223263344E-2</v>
      </c>
      <c r="O542" s="185">
        <v>420.53789168079334</v>
      </c>
      <c r="P542" s="185">
        <v>2102.6894584039669</v>
      </c>
      <c r="Q542" s="187">
        <v>54.205051796464531</v>
      </c>
      <c r="R542" s="188">
        <v>5</v>
      </c>
      <c r="T542" s="184">
        <v>77.275592271395595</v>
      </c>
      <c r="U542" s="189">
        <v>8.3626634009816687</v>
      </c>
      <c r="V542" s="185">
        <v>59952.557142131387</v>
      </c>
      <c r="W542" s="185">
        <v>299762.78571065696</v>
      </c>
      <c r="X542" s="189">
        <v>4.5329860280660963</v>
      </c>
      <c r="Y542" s="185">
        <v>32497.31465219731</v>
      </c>
      <c r="Z542" s="190">
        <v>162486.57326098654</v>
      </c>
    </row>
    <row r="543" spans="1:26" hidden="1">
      <c r="A543" s="30">
        <f t="shared" si="58"/>
        <v>537</v>
      </c>
      <c r="B543" s="31">
        <f t="shared" si="59"/>
        <v>35</v>
      </c>
      <c r="C543" s="31" t="str">
        <f t="shared" si="59"/>
        <v>Great Refrigerator Roundup</v>
      </c>
      <c r="D543" s="31" t="str">
        <f t="shared" si="59"/>
        <v>Consumer</v>
      </c>
      <c r="E543" s="31">
        <f t="shared" si="59"/>
        <v>2009</v>
      </c>
      <c r="F543" s="32" t="s">
        <v>11</v>
      </c>
      <c r="H543" s="30">
        <f t="shared" si="57"/>
        <v>64</v>
      </c>
      <c r="I543" s="32" t="s">
        <v>576</v>
      </c>
      <c r="K543" s="191">
        <v>0</v>
      </c>
      <c r="L543" s="192">
        <v>0</v>
      </c>
      <c r="M543" s="192">
        <v>0</v>
      </c>
      <c r="N543" s="193">
        <v>0</v>
      </c>
      <c r="O543" s="192">
        <v>0</v>
      </c>
      <c r="P543" s="192">
        <v>0</v>
      </c>
      <c r="Q543" s="194">
        <v>51.785258583604929</v>
      </c>
      <c r="R543" s="195">
        <v>4</v>
      </c>
      <c r="T543" s="191">
        <v>0.10602690582034276</v>
      </c>
      <c r="U543" s="196">
        <v>0</v>
      </c>
      <c r="V543" s="192">
        <v>0</v>
      </c>
      <c r="W543" s="192">
        <v>0</v>
      </c>
      <c r="X543" s="197">
        <v>0</v>
      </c>
      <c r="Y543" s="198">
        <v>0</v>
      </c>
      <c r="Z543" s="199">
        <v>0</v>
      </c>
    </row>
    <row r="544" spans="1:26" hidden="1">
      <c r="A544" s="23">
        <f t="shared" si="58"/>
        <v>538</v>
      </c>
      <c r="B544" s="24">
        <f t="shared" si="59"/>
        <v>35</v>
      </c>
      <c r="C544" s="24" t="str">
        <f t="shared" si="59"/>
        <v>Great Refrigerator Roundup</v>
      </c>
      <c r="D544" s="24" t="str">
        <f t="shared" si="59"/>
        <v>Consumer</v>
      </c>
      <c r="E544" s="24">
        <f t="shared" si="59"/>
        <v>2009</v>
      </c>
      <c r="F544" s="25" t="s">
        <v>11</v>
      </c>
      <c r="H544" s="23">
        <f t="shared" si="57"/>
        <v>65</v>
      </c>
      <c r="I544" s="25" t="s">
        <v>577</v>
      </c>
      <c r="K544" s="184">
        <v>0</v>
      </c>
      <c r="L544" s="185">
        <v>0</v>
      </c>
      <c r="M544" s="185">
        <v>0</v>
      </c>
      <c r="N544" s="186">
        <v>0</v>
      </c>
      <c r="O544" s="185">
        <v>0</v>
      </c>
      <c r="P544" s="185">
        <v>0</v>
      </c>
      <c r="Q544" s="187">
        <v>51.785258583604929</v>
      </c>
      <c r="R544" s="188">
        <v>4</v>
      </c>
      <c r="T544" s="184">
        <v>2.932659097158417E-2</v>
      </c>
      <c r="U544" s="189">
        <v>0</v>
      </c>
      <c r="V544" s="185">
        <v>0</v>
      </c>
      <c r="W544" s="185">
        <v>0</v>
      </c>
      <c r="X544" s="189">
        <v>0</v>
      </c>
      <c r="Y544" s="185">
        <v>0</v>
      </c>
      <c r="Z544" s="190">
        <v>0</v>
      </c>
    </row>
    <row r="545" spans="1:26" hidden="1">
      <c r="A545" s="30">
        <f t="shared" si="58"/>
        <v>539</v>
      </c>
      <c r="B545" s="31">
        <f t="shared" ref="B545:E560" si="60">B544</f>
        <v>35</v>
      </c>
      <c r="C545" s="31" t="str">
        <f t="shared" si="60"/>
        <v>Great Refrigerator Roundup</v>
      </c>
      <c r="D545" s="31" t="str">
        <f t="shared" si="60"/>
        <v>Consumer</v>
      </c>
      <c r="E545" s="31">
        <f t="shared" si="60"/>
        <v>2009</v>
      </c>
      <c r="F545" s="32" t="s">
        <v>11</v>
      </c>
      <c r="H545" s="30">
        <f t="shared" si="57"/>
        <v>66</v>
      </c>
      <c r="I545" s="32" t="s">
        <v>578</v>
      </c>
      <c r="K545" s="191">
        <v>0</v>
      </c>
      <c r="L545" s="192">
        <v>0</v>
      </c>
      <c r="M545" s="192">
        <v>0</v>
      </c>
      <c r="N545" s="193">
        <v>0</v>
      </c>
      <c r="O545" s="192">
        <v>0</v>
      </c>
      <c r="P545" s="192">
        <v>0</v>
      </c>
      <c r="Q545" s="194">
        <v>51.785258583604929</v>
      </c>
      <c r="R545" s="195">
        <v>4</v>
      </c>
      <c r="T545" s="191">
        <v>0.13384956904979442</v>
      </c>
      <c r="U545" s="196">
        <v>0</v>
      </c>
      <c r="V545" s="192">
        <v>0</v>
      </c>
      <c r="W545" s="192">
        <v>0</v>
      </c>
      <c r="X545" s="197">
        <v>0</v>
      </c>
      <c r="Y545" s="198">
        <v>0</v>
      </c>
      <c r="Z545" s="199">
        <v>0</v>
      </c>
    </row>
    <row r="546" spans="1:26" hidden="1">
      <c r="A546" s="23">
        <f t="shared" si="58"/>
        <v>540</v>
      </c>
      <c r="B546" s="24">
        <f t="shared" si="60"/>
        <v>35</v>
      </c>
      <c r="C546" s="24" t="str">
        <f t="shared" si="60"/>
        <v>Great Refrigerator Roundup</v>
      </c>
      <c r="D546" s="24" t="str">
        <f t="shared" si="60"/>
        <v>Consumer</v>
      </c>
      <c r="E546" s="24">
        <f t="shared" si="60"/>
        <v>2009</v>
      </c>
      <c r="F546" s="25" t="s">
        <v>11</v>
      </c>
      <c r="H546" s="23">
        <f t="shared" si="57"/>
        <v>67</v>
      </c>
      <c r="I546" s="25" t="s">
        <v>579</v>
      </c>
      <c r="K546" s="184">
        <v>5.0764391165901895E-2</v>
      </c>
      <c r="L546" s="185">
        <v>364.57655552040677</v>
      </c>
      <c r="M546" s="185">
        <v>1458.3062220816271</v>
      </c>
      <c r="N546" s="186">
        <v>2.6288471233654995E-2</v>
      </c>
      <c r="O546" s="185">
        <v>188.79691201144263</v>
      </c>
      <c r="P546" s="185">
        <v>755.18764804577052</v>
      </c>
      <c r="Q546" s="187">
        <v>51.785258583604929</v>
      </c>
      <c r="R546" s="188">
        <v>4</v>
      </c>
      <c r="T546" s="184">
        <v>0.20542713002691404</v>
      </c>
      <c r="U546" s="189">
        <v>1.0428383184774855E-2</v>
      </c>
      <c r="V546" s="185">
        <v>74.893915475655049</v>
      </c>
      <c r="W546" s="185">
        <v>299.5756619026202</v>
      </c>
      <c r="X546" s="189">
        <v>5.4003651983248338E-3</v>
      </c>
      <c r="Y546" s="185">
        <v>38.784007792454474</v>
      </c>
      <c r="Z546" s="190">
        <v>155.1360311698179</v>
      </c>
    </row>
    <row r="547" spans="1:26" hidden="1">
      <c r="A547" s="30">
        <f t="shared" si="58"/>
        <v>541</v>
      </c>
      <c r="B547" s="31">
        <f t="shared" si="60"/>
        <v>35</v>
      </c>
      <c r="C547" s="31" t="str">
        <f t="shared" si="60"/>
        <v>Great Refrigerator Roundup</v>
      </c>
      <c r="D547" s="31" t="str">
        <f t="shared" si="60"/>
        <v>Consumer</v>
      </c>
      <c r="E547" s="31">
        <f t="shared" si="60"/>
        <v>2009</v>
      </c>
      <c r="F547" s="32" t="s">
        <v>11</v>
      </c>
      <c r="H547" s="30">
        <f t="shared" si="57"/>
        <v>68</v>
      </c>
      <c r="I547" s="32" t="s">
        <v>580</v>
      </c>
      <c r="K547" s="191">
        <v>2.497296241494458E-2</v>
      </c>
      <c r="L547" s="192">
        <v>179.53398995648178</v>
      </c>
      <c r="M547" s="192">
        <v>718.1359598259271</v>
      </c>
      <c r="N547" s="193">
        <v>1.2932313162565521E-2</v>
      </c>
      <c r="O547" s="192">
        <v>92.972140944427395</v>
      </c>
      <c r="P547" s="192">
        <v>371.88856377770958</v>
      </c>
      <c r="Q547" s="194">
        <v>51.785258583604929</v>
      </c>
      <c r="R547" s="195">
        <v>4</v>
      </c>
      <c r="T547" s="191">
        <v>5.6820270007444322E-2</v>
      </c>
      <c r="U547" s="196">
        <v>1.4189704673029098E-3</v>
      </c>
      <c r="V547" s="192">
        <v>10.201169784841092</v>
      </c>
      <c r="W547" s="192">
        <v>40.804679139364367</v>
      </c>
      <c r="X547" s="197">
        <v>7.3481752571779907E-4</v>
      </c>
      <c r="Y547" s="198">
        <v>5.2827021516325345</v>
      </c>
      <c r="Z547" s="199">
        <v>21.130808606530138</v>
      </c>
    </row>
    <row r="548" spans="1:26" hidden="1">
      <c r="A548" s="23">
        <f t="shared" si="58"/>
        <v>542</v>
      </c>
      <c r="B548" s="24">
        <f t="shared" si="60"/>
        <v>35</v>
      </c>
      <c r="C548" s="24" t="str">
        <f t="shared" si="60"/>
        <v>Great Refrigerator Roundup</v>
      </c>
      <c r="D548" s="24" t="str">
        <f t="shared" si="60"/>
        <v>Consumer</v>
      </c>
      <c r="E548" s="24">
        <f t="shared" si="60"/>
        <v>2009</v>
      </c>
      <c r="F548" s="25" t="s">
        <v>11</v>
      </c>
      <c r="H548" s="23">
        <f t="shared" si="57"/>
        <v>69</v>
      </c>
      <c r="I548" s="25" t="s">
        <v>581</v>
      </c>
      <c r="K548" s="184">
        <v>2.6355365830752445E-2</v>
      </c>
      <c r="L548" s="185">
        <v>189.44357729884482</v>
      </c>
      <c r="M548" s="185">
        <v>757.77430919537926</v>
      </c>
      <c r="N548" s="186">
        <v>1.3648194346110212E-2</v>
      </c>
      <c r="O548" s="185">
        <v>98.103846374238273</v>
      </c>
      <c r="P548" s="185">
        <v>392.41538549695309</v>
      </c>
      <c r="Q548" s="187">
        <v>51.785258583604929</v>
      </c>
      <c r="R548" s="188">
        <v>4</v>
      </c>
      <c r="T548" s="184">
        <v>0.25933354003397663</v>
      </c>
      <c r="U548" s="189">
        <v>6.8348303197795389E-3</v>
      </c>
      <c r="V548" s="185">
        <v>49.12907353760972</v>
      </c>
      <c r="W548" s="185">
        <v>196.51629415043888</v>
      </c>
      <c r="X548" s="189">
        <v>3.5394345548484664E-3</v>
      </c>
      <c r="Y548" s="185">
        <v>25.441617771180614</v>
      </c>
      <c r="Z548" s="190">
        <v>101.76647108472245</v>
      </c>
    </row>
    <row r="549" spans="1:26" hidden="1">
      <c r="A549" s="30">
        <f t="shared" si="58"/>
        <v>543</v>
      </c>
      <c r="B549" s="31">
        <f t="shared" si="60"/>
        <v>35</v>
      </c>
      <c r="C549" s="31" t="str">
        <f t="shared" si="60"/>
        <v>Great Refrigerator Roundup</v>
      </c>
      <c r="D549" s="31" t="str">
        <f t="shared" si="60"/>
        <v>Consumer</v>
      </c>
      <c r="E549" s="31">
        <f t="shared" si="60"/>
        <v>2009</v>
      </c>
      <c r="F549" s="32" t="s">
        <v>11</v>
      </c>
      <c r="H549" s="30">
        <f t="shared" si="57"/>
        <v>70</v>
      </c>
      <c r="I549" s="32" t="s">
        <v>582</v>
      </c>
      <c r="K549" s="191">
        <v>0.19714326666369666</v>
      </c>
      <c r="L549" s="192">
        <v>1415.8312835743952</v>
      </c>
      <c r="M549" s="192">
        <v>5663.3251342975809</v>
      </c>
      <c r="N549" s="193">
        <v>0.10209115042196114</v>
      </c>
      <c r="O549" s="192">
        <v>733.19189130657332</v>
      </c>
      <c r="P549" s="192">
        <v>2932.7675652262933</v>
      </c>
      <c r="Q549" s="194">
        <v>51.785258583604929</v>
      </c>
      <c r="R549" s="195">
        <v>4</v>
      </c>
      <c r="T549" s="191">
        <v>2.0542713002691406</v>
      </c>
      <c r="U549" s="196">
        <v>0.4049857547485381</v>
      </c>
      <c r="V549" s="192">
        <v>2908.5015718700993</v>
      </c>
      <c r="W549" s="192">
        <v>11634.006287480397</v>
      </c>
      <c r="X549" s="197">
        <v>0.20972292032329454</v>
      </c>
      <c r="Y549" s="198">
        <v>1506.1750599011448</v>
      </c>
      <c r="Z549" s="199">
        <v>6024.7002396045791</v>
      </c>
    </row>
    <row r="550" spans="1:26" hidden="1">
      <c r="A550" s="23">
        <f t="shared" si="58"/>
        <v>544</v>
      </c>
      <c r="B550" s="24">
        <f t="shared" si="60"/>
        <v>35</v>
      </c>
      <c r="C550" s="24" t="str">
        <f t="shared" si="60"/>
        <v>Great Refrigerator Roundup</v>
      </c>
      <c r="D550" s="24" t="str">
        <f t="shared" si="60"/>
        <v>Consumer</v>
      </c>
      <c r="E550" s="24">
        <f t="shared" si="60"/>
        <v>2009</v>
      </c>
      <c r="F550" s="25" t="s">
        <v>11</v>
      </c>
      <c r="H550" s="23">
        <f t="shared" si="57"/>
        <v>71</v>
      </c>
      <c r="I550" s="25" t="s">
        <v>583</v>
      </c>
      <c r="K550" s="184">
        <v>9.6982378310464384E-2</v>
      </c>
      <c r="L550" s="185">
        <v>697.21937847177389</v>
      </c>
      <c r="M550" s="185">
        <v>2788.8775138870956</v>
      </c>
      <c r="N550" s="186">
        <v>5.022257538860396E-2</v>
      </c>
      <c r="O550" s="185">
        <v>361.05685803661123</v>
      </c>
      <c r="P550" s="185">
        <v>1444.2274321464449</v>
      </c>
      <c r="Q550" s="187">
        <v>51.785258583604929</v>
      </c>
      <c r="R550" s="188">
        <v>4</v>
      </c>
      <c r="T550" s="184">
        <v>0.56820270007444318</v>
      </c>
      <c r="U550" s="189">
        <v>5.5105649215646979E-2</v>
      </c>
      <c r="V550" s="185">
        <v>396.16193339188703</v>
      </c>
      <c r="W550" s="185">
        <v>1584.6477335675481</v>
      </c>
      <c r="X550" s="189">
        <v>2.8536602940497046E-2</v>
      </c>
      <c r="Y550" s="185">
        <v>205.15348161679742</v>
      </c>
      <c r="Z550" s="190">
        <v>820.61392646718969</v>
      </c>
    </row>
    <row r="551" spans="1:26" hidden="1">
      <c r="A551" s="30">
        <f t="shared" si="58"/>
        <v>545</v>
      </c>
      <c r="B551" s="31">
        <f t="shared" si="60"/>
        <v>35</v>
      </c>
      <c r="C551" s="31" t="str">
        <f t="shared" si="60"/>
        <v>Great Refrigerator Roundup</v>
      </c>
      <c r="D551" s="31" t="str">
        <f t="shared" si="60"/>
        <v>Consumer</v>
      </c>
      <c r="E551" s="31">
        <f t="shared" si="60"/>
        <v>2009</v>
      </c>
      <c r="F551" s="32" t="s">
        <v>11</v>
      </c>
      <c r="H551" s="30">
        <f t="shared" si="57"/>
        <v>72</v>
      </c>
      <c r="I551" s="32" t="s">
        <v>584</v>
      </c>
      <c r="K551" s="191">
        <v>0.10235093526505804</v>
      </c>
      <c r="L551" s="192">
        <v>735.70321281104782</v>
      </c>
      <c r="M551" s="192">
        <v>2942.8128512441913</v>
      </c>
      <c r="N551" s="193">
        <v>5.3002696489748397E-2</v>
      </c>
      <c r="O551" s="192">
        <v>380.98581116209039</v>
      </c>
      <c r="P551" s="192">
        <v>1523.9432446483615</v>
      </c>
      <c r="Q551" s="194">
        <v>51.785258583604929</v>
      </c>
      <c r="R551" s="195">
        <v>4</v>
      </c>
      <c r="T551" s="191">
        <v>2.5933354003397664</v>
      </c>
      <c r="U551" s="196">
        <v>0.26543030368075882</v>
      </c>
      <c r="V551" s="192">
        <v>1907.925185926591</v>
      </c>
      <c r="W551" s="192">
        <v>7631.7007437063639</v>
      </c>
      <c r="X551" s="197">
        <v>0.13745376912032878</v>
      </c>
      <c r="Y551" s="198">
        <v>988.02399111381033</v>
      </c>
      <c r="Z551" s="199">
        <v>3952.0959644552413</v>
      </c>
    </row>
    <row r="552" spans="1:26" hidden="1">
      <c r="A552" s="23">
        <f t="shared" si="58"/>
        <v>546</v>
      </c>
      <c r="B552" s="24">
        <f t="shared" si="60"/>
        <v>35</v>
      </c>
      <c r="C552" s="24" t="str">
        <f t="shared" si="60"/>
        <v>Great Refrigerator Roundup</v>
      </c>
      <c r="D552" s="24" t="str">
        <f t="shared" si="60"/>
        <v>Consumer</v>
      </c>
      <c r="E552" s="24">
        <f t="shared" si="60"/>
        <v>2009</v>
      </c>
      <c r="F552" s="25" t="s">
        <v>11</v>
      </c>
      <c r="H552" s="23">
        <f t="shared" si="57"/>
        <v>73</v>
      </c>
      <c r="I552" s="25" t="s">
        <v>585</v>
      </c>
      <c r="K552" s="184">
        <v>0</v>
      </c>
      <c r="L552" s="185">
        <v>0</v>
      </c>
      <c r="M552" s="185">
        <v>0</v>
      </c>
      <c r="N552" s="186">
        <v>0</v>
      </c>
      <c r="O552" s="185">
        <v>0</v>
      </c>
      <c r="P552" s="185">
        <v>0</v>
      </c>
      <c r="Q552" s="187">
        <v>36</v>
      </c>
      <c r="R552" s="188">
        <v>4</v>
      </c>
      <c r="T552" s="184">
        <v>0</v>
      </c>
      <c r="U552" s="189">
        <v>0</v>
      </c>
      <c r="V552" s="185">
        <v>0</v>
      </c>
      <c r="W552" s="185">
        <v>0</v>
      </c>
      <c r="X552" s="189">
        <v>0</v>
      </c>
      <c r="Y552" s="185">
        <v>0</v>
      </c>
      <c r="Z552" s="190">
        <v>0</v>
      </c>
    </row>
    <row r="553" spans="1:26" hidden="1">
      <c r="A553" s="30">
        <f t="shared" si="58"/>
        <v>547</v>
      </c>
      <c r="B553" s="31">
        <f t="shared" si="60"/>
        <v>35</v>
      </c>
      <c r="C553" s="31" t="str">
        <f t="shared" si="60"/>
        <v>Great Refrigerator Roundup</v>
      </c>
      <c r="D553" s="31" t="str">
        <f t="shared" si="60"/>
        <v>Consumer</v>
      </c>
      <c r="E553" s="31">
        <f t="shared" si="60"/>
        <v>2009</v>
      </c>
      <c r="F553" s="32" t="s">
        <v>11</v>
      </c>
      <c r="H553" s="30">
        <f t="shared" si="57"/>
        <v>74</v>
      </c>
      <c r="I553" s="32" t="s">
        <v>586</v>
      </c>
      <c r="K553" s="191">
        <v>0</v>
      </c>
      <c r="L553" s="192">
        <v>0</v>
      </c>
      <c r="M553" s="192">
        <v>0</v>
      </c>
      <c r="N553" s="193">
        <v>0</v>
      </c>
      <c r="O553" s="192">
        <v>0</v>
      </c>
      <c r="P553" s="192">
        <v>0</v>
      </c>
      <c r="Q553" s="194">
        <v>36</v>
      </c>
      <c r="R553" s="195">
        <v>4</v>
      </c>
      <c r="T553" s="191">
        <v>0</v>
      </c>
      <c r="U553" s="196">
        <v>0</v>
      </c>
      <c r="V553" s="192">
        <v>0</v>
      </c>
      <c r="W553" s="192">
        <v>0</v>
      </c>
      <c r="X553" s="197">
        <v>0</v>
      </c>
      <c r="Y553" s="198">
        <v>0</v>
      </c>
      <c r="Z553" s="199">
        <v>0</v>
      </c>
    </row>
    <row r="554" spans="1:26" hidden="1">
      <c r="A554" s="23">
        <f t="shared" si="58"/>
        <v>548</v>
      </c>
      <c r="B554" s="24">
        <f t="shared" si="60"/>
        <v>35</v>
      </c>
      <c r="C554" s="24" t="str">
        <f t="shared" si="60"/>
        <v>Great Refrigerator Roundup</v>
      </c>
      <c r="D554" s="24" t="str">
        <f t="shared" si="60"/>
        <v>Consumer</v>
      </c>
      <c r="E554" s="24">
        <f t="shared" si="60"/>
        <v>2009</v>
      </c>
      <c r="F554" s="25" t="s">
        <v>11</v>
      </c>
      <c r="H554" s="23">
        <f t="shared" si="57"/>
        <v>75</v>
      </c>
      <c r="I554" s="25" t="s">
        <v>587</v>
      </c>
      <c r="K554" s="184">
        <v>0</v>
      </c>
      <c r="L554" s="185">
        <v>0</v>
      </c>
      <c r="M554" s="185">
        <v>0</v>
      </c>
      <c r="N554" s="186">
        <v>0</v>
      </c>
      <c r="O554" s="185">
        <v>0</v>
      </c>
      <c r="P554" s="185">
        <v>0</v>
      </c>
      <c r="Q554" s="187">
        <v>36</v>
      </c>
      <c r="R554" s="188">
        <v>4</v>
      </c>
      <c r="T554" s="184">
        <v>0</v>
      </c>
      <c r="U554" s="189">
        <v>0</v>
      </c>
      <c r="V554" s="185">
        <v>0</v>
      </c>
      <c r="W554" s="185">
        <v>0</v>
      </c>
      <c r="X554" s="189">
        <v>0</v>
      </c>
      <c r="Y554" s="185">
        <v>0</v>
      </c>
      <c r="Z554" s="190">
        <v>0</v>
      </c>
    </row>
    <row r="555" spans="1:26" hidden="1">
      <c r="A555" s="30">
        <f t="shared" si="58"/>
        <v>549</v>
      </c>
      <c r="B555" s="31">
        <f t="shared" si="60"/>
        <v>35</v>
      </c>
      <c r="C555" s="31" t="str">
        <f t="shared" si="60"/>
        <v>Great Refrigerator Roundup</v>
      </c>
      <c r="D555" s="31" t="str">
        <f t="shared" si="60"/>
        <v>Consumer</v>
      </c>
      <c r="E555" s="31">
        <f t="shared" si="60"/>
        <v>2009</v>
      </c>
      <c r="F555" s="32" t="s">
        <v>11</v>
      </c>
      <c r="H555" s="30">
        <f t="shared" si="57"/>
        <v>76</v>
      </c>
      <c r="I555" s="32" t="s">
        <v>588</v>
      </c>
      <c r="K555" s="191">
        <v>0</v>
      </c>
      <c r="L555" s="192">
        <v>0</v>
      </c>
      <c r="M555" s="192">
        <v>0</v>
      </c>
      <c r="N555" s="193">
        <v>0</v>
      </c>
      <c r="O555" s="192">
        <v>0</v>
      </c>
      <c r="P555" s="192">
        <v>0</v>
      </c>
      <c r="Q555" s="194">
        <v>36</v>
      </c>
      <c r="R555" s="195">
        <v>4</v>
      </c>
      <c r="T555" s="191">
        <v>0</v>
      </c>
      <c r="U555" s="196">
        <v>0</v>
      </c>
      <c r="V555" s="192">
        <v>0</v>
      </c>
      <c r="W555" s="192">
        <v>0</v>
      </c>
      <c r="X555" s="197">
        <v>0</v>
      </c>
      <c r="Y555" s="198">
        <v>0</v>
      </c>
      <c r="Z555" s="199">
        <v>0</v>
      </c>
    </row>
    <row r="556" spans="1:26" hidden="1">
      <c r="A556" s="23">
        <f t="shared" si="58"/>
        <v>550</v>
      </c>
      <c r="B556" s="24">
        <f t="shared" si="60"/>
        <v>35</v>
      </c>
      <c r="C556" s="24" t="str">
        <f t="shared" si="60"/>
        <v>Great Refrigerator Roundup</v>
      </c>
      <c r="D556" s="24" t="str">
        <f t="shared" si="60"/>
        <v>Consumer</v>
      </c>
      <c r="E556" s="24">
        <f t="shared" si="60"/>
        <v>2009</v>
      </c>
      <c r="F556" s="25" t="s">
        <v>11</v>
      </c>
      <c r="H556" s="23">
        <f t="shared" si="57"/>
        <v>77</v>
      </c>
      <c r="I556" s="25" t="s">
        <v>589</v>
      </c>
      <c r="K556" s="184">
        <v>0</v>
      </c>
      <c r="L556" s="185">
        <v>0</v>
      </c>
      <c r="M556" s="185">
        <v>0</v>
      </c>
      <c r="N556" s="186">
        <v>0</v>
      </c>
      <c r="O556" s="185">
        <v>0</v>
      </c>
      <c r="P556" s="185">
        <v>0</v>
      </c>
      <c r="Q556" s="187">
        <v>36</v>
      </c>
      <c r="R556" s="188">
        <v>4</v>
      </c>
      <c r="T556" s="184">
        <v>0</v>
      </c>
      <c r="U556" s="189">
        <v>0</v>
      </c>
      <c r="V556" s="185">
        <v>0</v>
      </c>
      <c r="W556" s="185">
        <v>0</v>
      </c>
      <c r="X556" s="189">
        <v>0</v>
      </c>
      <c r="Y556" s="185">
        <v>0</v>
      </c>
      <c r="Z556" s="190">
        <v>0</v>
      </c>
    </row>
    <row r="557" spans="1:26" hidden="1">
      <c r="A557" s="30">
        <f t="shared" si="58"/>
        <v>551</v>
      </c>
      <c r="B557" s="31">
        <f t="shared" si="60"/>
        <v>35</v>
      </c>
      <c r="C557" s="31" t="str">
        <f t="shared" si="60"/>
        <v>Great Refrigerator Roundup</v>
      </c>
      <c r="D557" s="31" t="str">
        <f t="shared" si="60"/>
        <v>Consumer</v>
      </c>
      <c r="E557" s="31">
        <f t="shared" si="60"/>
        <v>2009</v>
      </c>
      <c r="F557" s="32" t="s">
        <v>11</v>
      </c>
      <c r="H557" s="30">
        <f t="shared" si="57"/>
        <v>78</v>
      </c>
      <c r="I557" s="32" t="s">
        <v>590</v>
      </c>
      <c r="K557" s="191">
        <v>0</v>
      </c>
      <c r="L557" s="192">
        <v>0</v>
      </c>
      <c r="M557" s="192">
        <v>0</v>
      </c>
      <c r="N557" s="193">
        <v>0</v>
      </c>
      <c r="O557" s="192">
        <v>0</v>
      </c>
      <c r="P557" s="192">
        <v>0</v>
      </c>
      <c r="Q557" s="194">
        <v>36</v>
      </c>
      <c r="R557" s="195">
        <v>4</v>
      </c>
      <c r="T557" s="191">
        <v>0</v>
      </c>
      <c r="U557" s="196">
        <v>0</v>
      </c>
      <c r="V557" s="192">
        <v>0</v>
      </c>
      <c r="W557" s="192">
        <v>0</v>
      </c>
      <c r="X557" s="197">
        <v>0</v>
      </c>
      <c r="Y557" s="198">
        <v>0</v>
      </c>
      <c r="Z557" s="199">
        <v>0</v>
      </c>
    </row>
    <row r="558" spans="1:26" hidden="1">
      <c r="A558" s="23">
        <f t="shared" si="58"/>
        <v>552</v>
      </c>
      <c r="B558" s="24">
        <f t="shared" si="60"/>
        <v>35</v>
      </c>
      <c r="C558" s="24" t="str">
        <f t="shared" si="60"/>
        <v>Great Refrigerator Roundup</v>
      </c>
      <c r="D558" s="24" t="str">
        <f t="shared" si="60"/>
        <v>Consumer</v>
      </c>
      <c r="E558" s="24">
        <f t="shared" si="60"/>
        <v>2009</v>
      </c>
      <c r="F558" s="25" t="s">
        <v>11</v>
      </c>
      <c r="H558" s="23">
        <f t="shared" si="57"/>
        <v>79</v>
      </c>
      <c r="I558" s="25" t="s">
        <v>591</v>
      </c>
      <c r="K558" s="184">
        <v>0.97221986114516878</v>
      </c>
      <c r="L558" s="185">
        <v>960.46611111111065</v>
      </c>
      <c r="M558" s="185">
        <v>3841.8644444444426</v>
      </c>
      <c r="N558" s="186">
        <v>0.34999915001226078</v>
      </c>
      <c r="O558" s="185">
        <v>345.76779999999985</v>
      </c>
      <c r="P558" s="185">
        <v>1383.0711999999994</v>
      </c>
      <c r="Q558" s="187">
        <v>36</v>
      </c>
      <c r="R558" s="188">
        <v>4</v>
      </c>
      <c r="T558" s="184">
        <v>0.93478865406006684</v>
      </c>
      <c r="U558" s="189">
        <v>0.90882009545035736</v>
      </c>
      <c r="V558" s="185">
        <v>897.83282327586176</v>
      </c>
      <c r="W558" s="185">
        <v>3591.331293103447</v>
      </c>
      <c r="X558" s="189">
        <v>0.3271752343621287</v>
      </c>
      <c r="Y558" s="185">
        <v>323.21981637931026</v>
      </c>
      <c r="Z558" s="190">
        <v>1292.879265517241</v>
      </c>
    </row>
    <row r="559" spans="1:26" hidden="1">
      <c r="A559" s="30">
        <f t="shared" si="58"/>
        <v>553</v>
      </c>
      <c r="B559" s="31">
        <f t="shared" si="60"/>
        <v>35</v>
      </c>
      <c r="C559" s="31" t="str">
        <f t="shared" si="60"/>
        <v>Great Refrigerator Roundup</v>
      </c>
      <c r="D559" s="31" t="str">
        <f t="shared" si="60"/>
        <v>Consumer</v>
      </c>
      <c r="E559" s="31">
        <f t="shared" si="60"/>
        <v>2009</v>
      </c>
      <c r="F559" s="32" t="s">
        <v>11</v>
      </c>
      <c r="H559" s="30">
        <f t="shared" si="57"/>
        <v>80</v>
      </c>
      <c r="I559" s="32" t="s">
        <v>592</v>
      </c>
      <c r="K559" s="191">
        <v>0.54702373539202398</v>
      </c>
      <c r="L559" s="192">
        <v>540.41043679007942</v>
      </c>
      <c r="M559" s="192">
        <v>2161.6417471603177</v>
      </c>
      <c r="N559" s="193">
        <v>0.19692854474112864</v>
      </c>
      <c r="O559" s="192">
        <v>194.54775724442857</v>
      </c>
      <c r="P559" s="192">
        <v>778.19102897771427</v>
      </c>
      <c r="Q559" s="194">
        <v>36</v>
      </c>
      <c r="R559" s="195">
        <v>4</v>
      </c>
      <c r="T559" s="191">
        <v>0.51932703003337044</v>
      </c>
      <c r="U559" s="196">
        <v>0.28408421185890015</v>
      </c>
      <c r="V559" s="192">
        <v>280.64974713722842</v>
      </c>
      <c r="W559" s="192">
        <v>1122.5989885489137</v>
      </c>
      <c r="X559" s="197">
        <v>0.10227031626920405</v>
      </c>
      <c r="Y559" s="198">
        <v>101.03390896940222</v>
      </c>
      <c r="Z559" s="199">
        <v>404.13563587760888</v>
      </c>
    </row>
    <row r="560" spans="1:26" hidden="1">
      <c r="A560" s="23">
        <f t="shared" si="58"/>
        <v>554</v>
      </c>
      <c r="B560" s="24">
        <f t="shared" si="60"/>
        <v>35</v>
      </c>
      <c r="C560" s="24" t="str">
        <f t="shared" si="60"/>
        <v>Great Refrigerator Roundup</v>
      </c>
      <c r="D560" s="24" t="str">
        <f t="shared" si="60"/>
        <v>Consumer</v>
      </c>
      <c r="E560" s="24">
        <f t="shared" si="60"/>
        <v>2009</v>
      </c>
      <c r="F560" s="25" t="s">
        <v>11</v>
      </c>
      <c r="H560" s="23">
        <f t="shared" si="57"/>
        <v>81</v>
      </c>
      <c r="I560" s="25" t="s">
        <v>593</v>
      </c>
      <c r="K560" s="184">
        <v>0.46835041066605299</v>
      </c>
      <c r="L560" s="185">
        <v>462.68824115551377</v>
      </c>
      <c r="M560" s="185">
        <v>1850.7529646220551</v>
      </c>
      <c r="N560" s="186">
        <v>0.16860614783977909</v>
      </c>
      <c r="O560" s="185">
        <v>166.56776681598495</v>
      </c>
      <c r="P560" s="185">
        <v>666.27106726393981</v>
      </c>
      <c r="Q560" s="187">
        <v>36</v>
      </c>
      <c r="R560" s="188">
        <v>4</v>
      </c>
      <c r="T560" s="184">
        <v>1.5579810901001112</v>
      </c>
      <c r="U560" s="189">
        <v>0.72968108335833193</v>
      </c>
      <c r="V560" s="185">
        <v>720.85953033197052</v>
      </c>
      <c r="W560" s="185">
        <v>2883.4381213278821</v>
      </c>
      <c r="X560" s="189">
        <v>0.26268519000899954</v>
      </c>
      <c r="Y560" s="185">
        <v>259.50943091950938</v>
      </c>
      <c r="Z560" s="190">
        <v>1038.0377236780375</v>
      </c>
    </row>
    <row r="561" spans="1:26" hidden="1">
      <c r="A561" s="30">
        <f t="shared" si="58"/>
        <v>555</v>
      </c>
      <c r="B561" s="31">
        <f t="shared" ref="B561:E569" si="61">B560</f>
        <v>35</v>
      </c>
      <c r="C561" s="31" t="str">
        <f t="shared" si="61"/>
        <v>Great Refrigerator Roundup</v>
      </c>
      <c r="D561" s="31" t="str">
        <f t="shared" si="61"/>
        <v>Consumer</v>
      </c>
      <c r="E561" s="31">
        <f t="shared" si="61"/>
        <v>2009</v>
      </c>
      <c r="F561" s="32" t="s">
        <v>11</v>
      </c>
      <c r="H561" s="30">
        <f t="shared" si="57"/>
        <v>82</v>
      </c>
      <c r="I561" s="32" t="s">
        <v>594</v>
      </c>
      <c r="K561" s="191">
        <v>0</v>
      </c>
      <c r="L561" s="192">
        <v>0</v>
      </c>
      <c r="M561" s="192">
        <v>0</v>
      </c>
      <c r="N561" s="193">
        <v>0</v>
      </c>
      <c r="O561" s="192">
        <v>0</v>
      </c>
      <c r="P561" s="192">
        <v>0</v>
      </c>
      <c r="Q561" s="194">
        <v>35.564365671641781</v>
      </c>
      <c r="R561" s="195">
        <v>3</v>
      </c>
      <c r="T561" s="191">
        <v>0</v>
      </c>
      <c r="U561" s="196">
        <v>0</v>
      </c>
      <c r="V561" s="192">
        <v>0</v>
      </c>
      <c r="W561" s="192">
        <v>0</v>
      </c>
      <c r="X561" s="197">
        <v>0</v>
      </c>
      <c r="Y561" s="198">
        <v>0</v>
      </c>
      <c r="Z561" s="199">
        <v>0</v>
      </c>
    </row>
    <row r="562" spans="1:26" hidden="1">
      <c r="A562" s="23">
        <f t="shared" si="58"/>
        <v>556</v>
      </c>
      <c r="B562" s="24">
        <f t="shared" si="61"/>
        <v>35</v>
      </c>
      <c r="C562" s="24" t="str">
        <f t="shared" si="61"/>
        <v>Great Refrigerator Roundup</v>
      </c>
      <c r="D562" s="24" t="str">
        <f t="shared" si="61"/>
        <v>Consumer</v>
      </c>
      <c r="E562" s="24">
        <f t="shared" si="61"/>
        <v>2009</v>
      </c>
      <c r="F562" s="25" t="s">
        <v>11</v>
      </c>
      <c r="H562" s="23">
        <f t="shared" si="57"/>
        <v>83</v>
      </c>
      <c r="I562" s="25" t="s">
        <v>595</v>
      </c>
      <c r="K562" s="184">
        <v>0</v>
      </c>
      <c r="L562" s="185">
        <v>0</v>
      </c>
      <c r="M562" s="185">
        <v>0</v>
      </c>
      <c r="N562" s="186">
        <v>0</v>
      </c>
      <c r="O562" s="185">
        <v>0</v>
      </c>
      <c r="P562" s="185">
        <v>0</v>
      </c>
      <c r="Q562" s="187">
        <v>35.564365671641781</v>
      </c>
      <c r="R562" s="188">
        <v>3</v>
      </c>
      <c r="T562" s="184">
        <v>0</v>
      </c>
      <c r="U562" s="189">
        <v>0</v>
      </c>
      <c r="V562" s="185">
        <v>0</v>
      </c>
      <c r="W562" s="185">
        <v>0</v>
      </c>
      <c r="X562" s="189">
        <v>0</v>
      </c>
      <c r="Y562" s="185">
        <v>0</v>
      </c>
      <c r="Z562" s="190">
        <v>0</v>
      </c>
    </row>
    <row r="563" spans="1:26" hidden="1">
      <c r="A563" s="30">
        <f t="shared" si="58"/>
        <v>557</v>
      </c>
      <c r="B563" s="31">
        <f t="shared" si="61"/>
        <v>35</v>
      </c>
      <c r="C563" s="31" t="str">
        <f t="shared" si="61"/>
        <v>Great Refrigerator Roundup</v>
      </c>
      <c r="D563" s="31" t="str">
        <f t="shared" si="61"/>
        <v>Consumer</v>
      </c>
      <c r="E563" s="31">
        <f t="shared" si="61"/>
        <v>2009</v>
      </c>
      <c r="F563" s="32" t="s">
        <v>11</v>
      </c>
      <c r="H563" s="30">
        <f t="shared" si="57"/>
        <v>84</v>
      </c>
      <c r="I563" s="32" t="s">
        <v>596</v>
      </c>
      <c r="K563" s="191">
        <v>0</v>
      </c>
      <c r="L563" s="192">
        <v>0</v>
      </c>
      <c r="M563" s="192">
        <v>0</v>
      </c>
      <c r="N563" s="193">
        <v>0</v>
      </c>
      <c r="O563" s="192">
        <v>0</v>
      </c>
      <c r="P563" s="192">
        <v>0</v>
      </c>
      <c r="Q563" s="194">
        <v>35.564365671641781</v>
      </c>
      <c r="R563" s="195">
        <v>3</v>
      </c>
      <c r="T563" s="191">
        <v>0</v>
      </c>
      <c r="U563" s="196">
        <v>0</v>
      </c>
      <c r="V563" s="192">
        <v>0</v>
      </c>
      <c r="W563" s="192">
        <v>0</v>
      </c>
      <c r="X563" s="197">
        <v>0</v>
      </c>
      <c r="Y563" s="198">
        <v>0</v>
      </c>
      <c r="Z563" s="199">
        <v>0</v>
      </c>
    </row>
    <row r="564" spans="1:26" hidden="1">
      <c r="A564" s="23">
        <f t="shared" si="58"/>
        <v>558</v>
      </c>
      <c r="B564" s="24">
        <f t="shared" si="61"/>
        <v>35</v>
      </c>
      <c r="C564" s="24" t="str">
        <f t="shared" si="61"/>
        <v>Great Refrigerator Roundup</v>
      </c>
      <c r="D564" s="24" t="str">
        <f t="shared" si="61"/>
        <v>Consumer</v>
      </c>
      <c r="E564" s="24">
        <f t="shared" si="61"/>
        <v>2009</v>
      </c>
      <c r="F564" s="25" t="s">
        <v>11</v>
      </c>
      <c r="H564" s="23">
        <f t="shared" si="57"/>
        <v>85</v>
      </c>
      <c r="I564" s="25" t="s">
        <v>597</v>
      </c>
      <c r="K564" s="184">
        <v>0</v>
      </c>
      <c r="L564" s="185">
        <v>0</v>
      </c>
      <c r="M564" s="185">
        <v>0</v>
      </c>
      <c r="N564" s="186">
        <v>0</v>
      </c>
      <c r="O564" s="185">
        <v>0</v>
      </c>
      <c r="P564" s="185">
        <v>0</v>
      </c>
      <c r="Q564" s="187">
        <v>35.564365671641781</v>
      </c>
      <c r="R564" s="188">
        <v>3</v>
      </c>
      <c r="T564" s="184">
        <v>0</v>
      </c>
      <c r="U564" s="189">
        <v>0</v>
      </c>
      <c r="V564" s="185">
        <v>0</v>
      </c>
      <c r="W564" s="185">
        <v>0</v>
      </c>
      <c r="X564" s="189">
        <v>0</v>
      </c>
      <c r="Y564" s="185">
        <v>0</v>
      </c>
      <c r="Z564" s="190">
        <v>0</v>
      </c>
    </row>
    <row r="565" spans="1:26" hidden="1">
      <c r="A565" s="30">
        <f t="shared" si="58"/>
        <v>559</v>
      </c>
      <c r="B565" s="31">
        <f t="shared" si="61"/>
        <v>35</v>
      </c>
      <c r="C565" s="31" t="str">
        <f t="shared" si="61"/>
        <v>Great Refrigerator Roundup</v>
      </c>
      <c r="D565" s="31" t="str">
        <f t="shared" si="61"/>
        <v>Consumer</v>
      </c>
      <c r="E565" s="31">
        <f t="shared" si="61"/>
        <v>2009</v>
      </c>
      <c r="F565" s="32" t="s">
        <v>11</v>
      </c>
      <c r="H565" s="30">
        <f t="shared" si="57"/>
        <v>86</v>
      </c>
      <c r="I565" s="32" t="s">
        <v>598</v>
      </c>
      <c r="K565" s="191">
        <v>0</v>
      </c>
      <c r="L565" s="192">
        <v>0</v>
      </c>
      <c r="M565" s="192">
        <v>0</v>
      </c>
      <c r="N565" s="193">
        <v>0</v>
      </c>
      <c r="O565" s="192">
        <v>0</v>
      </c>
      <c r="P565" s="192">
        <v>0</v>
      </c>
      <c r="Q565" s="194">
        <v>35.564365671641781</v>
      </c>
      <c r="R565" s="195">
        <v>3</v>
      </c>
      <c r="T565" s="191">
        <v>0</v>
      </c>
      <c r="U565" s="196">
        <v>0</v>
      </c>
      <c r="V565" s="192">
        <v>0</v>
      </c>
      <c r="W565" s="192">
        <v>0</v>
      </c>
      <c r="X565" s="197">
        <v>0</v>
      </c>
      <c r="Y565" s="198">
        <v>0</v>
      </c>
      <c r="Z565" s="199">
        <v>0</v>
      </c>
    </row>
    <row r="566" spans="1:26" hidden="1">
      <c r="A566" s="23">
        <f t="shared" si="58"/>
        <v>560</v>
      </c>
      <c r="B566" s="24">
        <f t="shared" si="61"/>
        <v>35</v>
      </c>
      <c r="C566" s="24" t="str">
        <f t="shared" si="61"/>
        <v>Great Refrigerator Roundup</v>
      </c>
      <c r="D566" s="24" t="str">
        <f t="shared" si="61"/>
        <v>Consumer</v>
      </c>
      <c r="E566" s="24">
        <f t="shared" si="61"/>
        <v>2009</v>
      </c>
      <c r="F566" s="25" t="s">
        <v>11</v>
      </c>
      <c r="H566" s="23">
        <f t="shared" si="57"/>
        <v>87</v>
      </c>
      <c r="I566" s="25" t="s">
        <v>599</v>
      </c>
      <c r="K566" s="184">
        <v>0</v>
      </c>
      <c r="L566" s="185">
        <v>0</v>
      </c>
      <c r="M566" s="185">
        <v>0</v>
      </c>
      <c r="N566" s="186">
        <v>0</v>
      </c>
      <c r="O566" s="185">
        <v>0</v>
      </c>
      <c r="P566" s="185">
        <v>0</v>
      </c>
      <c r="Q566" s="187">
        <v>35.564365671641781</v>
      </c>
      <c r="R566" s="188">
        <v>3</v>
      </c>
      <c r="T566" s="184">
        <v>0</v>
      </c>
      <c r="U566" s="189">
        <v>0</v>
      </c>
      <c r="V566" s="185">
        <v>0</v>
      </c>
      <c r="W566" s="185">
        <v>0</v>
      </c>
      <c r="X566" s="189">
        <v>0</v>
      </c>
      <c r="Y566" s="185">
        <v>0</v>
      </c>
      <c r="Z566" s="190">
        <v>0</v>
      </c>
    </row>
    <row r="567" spans="1:26" hidden="1">
      <c r="A567" s="30">
        <f t="shared" si="58"/>
        <v>561</v>
      </c>
      <c r="B567" s="31">
        <f t="shared" si="61"/>
        <v>35</v>
      </c>
      <c r="C567" s="31" t="str">
        <f t="shared" si="61"/>
        <v>Great Refrigerator Roundup</v>
      </c>
      <c r="D567" s="31" t="str">
        <f t="shared" si="61"/>
        <v>Consumer</v>
      </c>
      <c r="E567" s="31">
        <f t="shared" si="61"/>
        <v>2009</v>
      </c>
      <c r="F567" s="32" t="s">
        <v>11</v>
      </c>
      <c r="H567" s="30">
        <f t="shared" si="57"/>
        <v>88</v>
      </c>
      <c r="I567" s="32" t="s">
        <v>600</v>
      </c>
      <c r="K567" s="191">
        <v>0.37516575972810162</v>
      </c>
      <c r="L567" s="192">
        <v>370.63015545029231</v>
      </c>
      <c r="M567" s="192">
        <v>1111.890466350877</v>
      </c>
      <c r="N567" s="193">
        <v>0.13342532266449506</v>
      </c>
      <c r="O567" s="192">
        <v>131.81226377371632</v>
      </c>
      <c r="P567" s="192">
        <v>395.43679132114897</v>
      </c>
      <c r="Q567" s="194">
        <v>35.564365671641781</v>
      </c>
      <c r="R567" s="195">
        <v>3</v>
      </c>
      <c r="T567" s="191">
        <v>3.7745761793857984</v>
      </c>
      <c r="U567" s="196">
        <v>1.4160917399908683</v>
      </c>
      <c r="V567" s="192">
        <v>1398.9717561247289</v>
      </c>
      <c r="W567" s="192">
        <v>4196.9152683741868</v>
      </c>
      <c r="X567" s="197">
        <v>0.50362404465626709</v>
      </c>
      <c r="Y567" s="198">
        <v>497.53543099118724</v>
      </c>
      <c r="Z567" s="199">
        <v>1492.6062929735617</v>
      </c>
    </row>
    <row r="568" spans="1:26" hidden="1">
      <c r="A568" s="23">
        <f t="shared" si="58"/>
        <v>562</v>
      </c>
      <c r="B568" s="24">
        <f t="shared" si="61"/>
        <v>35</v>
      </c>
      <c r="C568" s="24" t="str">
        <f t="shared" si="61"/>
        <v>Great Refrigerator Roundup</v>
      </c>
      <c r="D568" s="24" t="str">
        <f t="shared" si="61"/>
        <v>Consumer</v>
      </c>
      <c r="E568" s="24">
        <f t="shared" si="61"/>
        <v>2009</v>
      </c>
      <c r="F568" s="25" t="s">
        <v>11</v>
      </c>
      <c r="H568" s="23">
        <f t="shared" si="57"/>
        <v>89</v>
      </c>
      <c r="I568" s="25" t="s">
        <v>601</v>
      </c>
      <c r="K568" s="184">
        <v>0.11905770538310168</v>
      </c>
      <c r="L568" s="185">
        <v>117.61834525004178</v>
      </c>
      <c r="M568" s="185">
        <v>352.85503575012535</v>
      </c>
      <c r="N568" s="186">
        <v>4.234211770271222E-2</v>
      </c>
      <c r="O568" s="185">
        <v>41.830218401658968</v>
      </c>
      <c r="P568" s="185">
        <v>125.49065520497692</v>
      </c>
      <c r="Q568" s="187">
        <v>35.564365671641781</v>
      </c>
      <c r="R568" s="188">
        <v>3</v>
      </c>
      <c r="T568" s="184">
        <v>0.49233602339814769</v>
      </c>
      <c r="U568" s="189">
        <v>5.8616397223224523E-2</v>
      </c>
      <c r="V568" s="185">
        <v>57.907748379075983</v>
      </c>
      <c r="W568" s="185">
        <v>173.72324513722793</v>
      </c>
      <c r="X568" s="189">
        <v>2.0846549852009646E-2</v>
      </c>
      <c r="Y568" s="185">
        <v>20.594523385748797</v>
      </c>
      <c r="Z568" s="190">
        <v>61.783570157246388</v>
      </c>
    </row>
    <row r="569" spans="1:26" hidden="1">
      <c r="A569" s="37">
        <f t="shared" si="58"/>
        <v>563</v>
      </c>
      <c r="B569" s="38">
        <f t="shared" si="61"/>
        <v>35</v>
      </c>
      <c r="C569" s="38" t="str">
        <f t="shared" si="61"/>
        <v>Great Refrigerator Roundup</v>
      </c>
      <c r="D569" s="38" t="str">
        <f t="shared" si="61"/>
        <v>Consumer</v>
      </c>
      <c r="E569" s="38">
        <f t="shared" si="61"/>
        <v>2009</v>
      </c>
      <c r="F569" s="39" t="s">
        <v>11</v>
      </c>
      <c r="H569" s="37">
        <f t="shared" si="57"/>
        <v>90</v>
      </c>
      <c r="I569" s="39" t="s">
        <v>602</v>
      </c>
      <c r="K569" s="229">
        <v>0.14233380119724059</v>
      </c>
      <c r="L569" s="230">
        <v>140.61304235705501</v>
      </c>
      <c r="M569" s="230">
        <v>421.83912707116502</v>
      </c>
      <c r="N569" s="231">
        <v>5.0620113532134289E-2</v>
      </c>
      <c r="O569" s="230">
        <v>50.008136565883589</v>
      </c>
      <c r="P569" s="230">
        <v>150.02440969765078</v>
      </c>
      <c r="Q569" s="211">
        <v>35.564365671641781</v>
      </c>
      <c r="R569" s="212">
        <v>3</v>
      </c>
      <c r="T569" s="229">
        <v>1.805232085793208</v>
      </c>
      <c r="U569" s="232">
        <v>0.25694554481417042</v>
      </c>
      <c r="V569" s="230">
        <v>253.83917574395511</v>
      </c>
      <c r="W569" s="230">
        <v>761.5175272318653</v>
      </c>
      <c r="X569" s="233">
        <v>9.138105313470378E-2</v>
      </c>
      <c r="Y569" s="234">
        <v>90.276292679461633</v>
      </c>
      <c r="Z569" s="235">
        <v>270.82887803838491</v>
      </c>
    </row>
    <row r="570" spans="1:26" hidden="1">
      <c r="A570" s="49">
        <f t="shared" si="58"/>
        <v>564</v>
      </c>
      <c r="B570" s="50">
        <f>B480+1</f>
        <v>36</v>
      </c>
      <c r="C570" s="50" t="s">
        <v>31</v>
      </c>
      <c r="D570" s="219" t="s">
        <v>10</v>
      </c>
      <c r="E570" s="220">
        <f>E480</f>
        <v>2009</v>
      </c>
      <c r="F570" s="221" t="s">
        <v>11</v>
      </c>
      <c r="H570" s="49">
        <f>IF($B570&lt;&gt;B489,1,H489+1)</f>
        <v>1</v>
      </c>
      <c r="I570" s="51" t="s">
        <v>603</v>
      </c>
      <c r="K570" s="222">
        <v>0.12320617610846915</v>
      </c>
      <c r="L570" s="223">
        <v>112.68835851455451</v>
      </c>
      <c r="M570" s="223">
        <v>2028.3904532619811</v>
      </c>
      <c r="N570" s="224">
        <v>7.1172349260510873E-2</v>
      </c>
      <c r="O570" s="223">
        <v>65.096535442594785</v>
      </c>
      <c r="P570" s="223">
        <v>1171.7376379667062</v>
      </c>
      <c r="Q570" s="225">
        <v>57.766868113698813</v>
      </c>
      <c r="R570" s="226">
        <v>18</v>
      </c>
      <c r="T570" s="222">
        <v>20.870495477058771</v>
      </c>
      <c r="U570" s="227">
        <v>2.5713739412175118</v>
      </c>
      <c r="V570" s="223">
        <v>2351.8618766951872</v>
      </c>
      <c r="W570" s="223">
        <v>42333.513780513356</v>
      </c>
      <c r="X570" s="227">
        <v>1.4854021933331394</v>
      </c>
      <c r="Y570" s="223">
        <v>1358.5969485268704</v>
      </c>
      <c r="Z570" s="228">
        <v>24454.74507348366</v>
      </c>
    </row>
    <row r="571" spans="1:26" s="9" customFormat="1" hidden="1">
      <c r="A571" s="30">
        <f t="shared" si="58"/>
        <v>565</v>
      </c>
      <c r="B571" s="31">
        <f t="shared" ref="B571:E586" si="62">B570</f>
        <v>36</v>
      </c>
      <c r="C571" s="31" t="str">
        <f t="shared" si="62"/>
        <v>Cool Savings Rebate</v>
      </c>
      <c r="D571" s="31" t="str">
        <f t="shared" si="62"/>
        <v>Consumer</v>
      </c>
      <c r="E571" s="31">
        <f t="shared" si="62"/>
        <v>2009</v>
      </c>
      <c r="F571" s="32" t="s">
        <v>11</v>
      </c>
      <c r="G571" s="7"/>
      <c r="H571" s="30">
        <f>IF($B571&lt;&gt;B570,1,H570+1)</f>
        <v>2</v>
      </c>
      <c r="I571" s="32" t="s">
        <v>604</v>
      </c>
      <c r="J571" s="7"/>
      <c r="K571" s="191">
        <v>0.34647070129896779</v>
      </c>
      <c r="L571" s="192">
        <v>316.89332333789866</v>
      </c>
      <c r="M571" s="192">
        <v>5704.0798200821755</v>
      </c>
      <c r="N571" s="193">
        <v>0.20014527307198207</v>
      </c>
      <c r="O571" s="192">
        <v>183.05934815372109</v>
      </c>
      <c r="P571" s="192">
        <v>3295.0682667669789</v>
      </c>
      <c r="Q571" s="194">
        <v>57.766868113698813</v>
      </c>
      <c r="R571" s="195">
        <v>18</v>
      </c>
      <c r="S571" s="7"/>
      <c r="T571" s="191">
        <v>3.2567381774139865</v>
      </c>
      <c r="U571" s="196">
        <v>1.128364360275746</v>
      </c>
      <c r="V571" s="192">
        <v>1032.0385842821292</v>
      </c>
      <c r="W571" s="192">
        <v>18576.694517078326</v>
      </c>
      <c r="X571" s="196">
        <v>0.65182075184247157</v>
      </c>
      <c r="Y571" s="192">
        <v>596.17636786474202</v>
      </c>
      <c r="Z571" s="273">
        <v>10731.174621565357</v>
      </c>
    </row>
    <row r="572" spans="1:26" hidden="1">
      <c r="A572" s="23">
        <f t="shared" si="58"/>
        <v>566</v>
      </c>
      <c r="B572" s="24">
        <f t="shared" si="62"/>
        <v>36</v>
      </c>
      <c r="C572" s="24" t="str">
        <f t="shared" si="62"/>
        <v>Cool Savings Rebate</v>
      </c>
      <c r="D572" s="24" t="str">
        <f t="shared" si="62"/>
        <v>Consumer</v>
      </c>
      <c r="E572" s="24">
        <f t="shared" si="62"/>
        <v>2009</v>
      </c>
      <c r="F572" s="25" t="s">
        <v>11</v>
      </c>
      <c r="H572" s="23">
        <f>IF($B572&lt;&gt;B571,1,H571+1)</f>
        <v>3</v>
      </c>
      <c r="I572" s="25" t="s">
        <v>605</v>
      </c>
      <c r="K572" s="184">
        <v>0.19328948660139747</v>
      </c>
      <c r="L572" s="185">
        <v>176.78882383344424</v>
      </c>
      <c r="M572" s="185">
        <v>3182.1988290019963</v>
      </c>
      <c r="N572" s="186">
        <v>0.11165728280267481</v>
      </c>
      <c r="O572" s="185">
        <v>102.12536670362506</v>
      </c>
      <c r="P572" s="185">
        <v>1838.2566006652514</v>
      </c>
      <c r="Q572" s="187">
        <v>57.766868113698813</v>
      </c>
      <c r="R572" s="188">
        <v>18</v>
      </c>
      <c r="T572" s="184">
        <v>54.838509888234853</v>
      </c>
      <c r="U572" s="189">
        <v>10.599707422282574</v>
      </c>
      <c r="V572" s="185">
        <v>9694.8356639197409</v>
      </c>
      <c r="W572" s="185">
        <v>174507.04195055537</v>
      </c>
      <c r="X572" s="189">
        <v>6.1231190070679178</v>
      </c>
      <c r="Y572" s="185">
        <v>5600.402931816353</v>
      </c>
      <c r="Z572" s="190">
        <v>100807.25277269435</v>
      </c>
    </row>
    <row r="573" spans="1:26" s="9" customFormat="1" hidden="1">
      <c r="A573" s="30">
        <f t="shared" si="58"/>
        <v>567</v>
      </c>
      <c r="B573" s="31">
        <f t="shared" si="62"/>
        <v>36</v>
      </c>
      <c r="C573" s="31" t="str">
        <f t="shared" si="62"/>
        <v>Cool Savings Rebate</v>
      </c>
      <c r="D573" s="31" t="str">
        <f t="shared" si="62"/>
        <v>Consumer</v>
      </c>
      <c r="E573" s="31">
        <f t="shared" si="62"/>
        <v>2009</v>
      </c>
      <c r="F573" s="32" t="s">
        <v>11</v>
      </c>
      <c r="G573" s="7"/>
      <c r="H573" s="30">
        <f>IF($B573&lt;&gt;B572,1,H572+1)</f>
        <v>4</v>
      </c>
      <c r="I573" s="32" t="s">
        <v>606</v>
      </c>
      <c r="J573" s="7"/>
      <c r="K573" s="191">
        <v>0.4004348503785225</v>
      </c>
      <c r="L573" s="192">
        <v>366.25068163344372</v>
      </c>
      <c r="M573" s="192">
        <v>6592.5122694019865</v>
      </c>
      <c r="N573" s="193">
        <v>0.23131867189944827</v>
      </c>
      <c r="O573" s="192">
        <v>211.57154822471435</v>
      </c>
      <c r="P573" s="192">
        <v>3808.2878680448584</v>
      </c>
      <c r="Q573" s="194">
        <v>57.766868113698813</v>
      </c>
      <c r="R573" s="195">
        <v>18</v>
      </c>
      <c r="S573" s="7"/>
      <c r="T573" s="191">
        <v>8.557758493769386</v>
      </c>
      <c r="U573" s="196">
        <v>3.426824742028074</v>
      </c>
      <c r="V573" s="192">
        <v>3134.2848815974303</v>
      </c>
      <c r="W573" s="192">
        <v>56417.127868753727</v>
      </c>
      <c r="X573" s="196">
        <v>1.9795693292149572</v>
      </c>
      <c r="Y573" s="192">
        <v>1810.5782138599884</v>
      </c>
      <c r="Z573" s="273">
        <v>32590.407849479801</v>
      </c>
    </row>
    <row r="574" spans="1:26" hidden="1">
      <c r="A574" s="23">
        <f t="shared" si="58"/>
        <v>568</v>
      </c>
      <c r="B574" s="24">
        <f t="shared" si="62"/>
        <v>36</v>
      </c>
      <c r="C574" s="24" t="str">
        <f t="shared" si="62"/>
        <v>Cool Savings Rebate</v>
      </c>
      <c r="D574" s="24" t="str">
        <f t="shared" si="62"/>
        <v>Consumer</v>
      </c>
      <c r="E574" s="24">
        <f t="shared" si="62"/>
        <v>2009</v>
      </c>
      <c r="F574" s="25" t="s">
        <v>11</v>
      </c>
      <c r="H574" s="23">
        <f t="shared" ref="H574:H602" si="63">IF($B574&lt;&gt;B573,1,H573+1)</f>
        <v>5</v>
      </c>
      <c r="I574" s="25" t="s">
        <v>607</v>
      </c>
      <c r="K574" s="184">
        <v>1.6581726327027699</v>
      </c>
      <c r="L574" s="185">
        <v>2773.4858797602142</v>
      </c>
      <c r="M574" s="185">
        <v>52696.231715444068</v>
      </c>
      <c r="N574" s="186">
        <v>0.65842223497633612</v>
      </c>
      <c r="O574" s="185">
        <v>1101.2874869672064</v>
      </c>
      <c r="P574" s="185">
        <v>20924.462252376921</v>
      </c>
      <c r="Q574" s="187">
        <v>39.707701236337996</v>
      </c>
      <c r="R574" s="188">
        <v>19</v>
      </c>
      <c r="T574" s="184">
        <v>4.6573708144502053</v>
      </c>
      <c r="U574" s="189">
        <v>7.7227248248699407</v>
      </c>
      <c r="V574" s="185">
        <v>12917.152190684972</v>
      </c>
      <c r="W574" s="185">
        <v>245425.89162301453</v>
      </c>
      <c r="X574" s="189">
        <v>3.0665165007638628</v>
      </c>
      <c r="Y574" s="185">
        <v>5129.1042001202777</v>
      </c>
      <c r="Z574" s="190">
        <v>97452.979802285263</v>
      </c>
    </row>
    <row r="575" spans="1:26" s="9" customFormat="1" hidden="1">
      <c r="A575" s="30">
        <f t="shared" si="58"/>
        <v>569</v>
      </c>
      <c r="B575" s="31">
        <f t="shared" si="62"/>
        <v>36</v>
      </c>
      <c r="C575" s="31" t="str">
        <f t="shared" si="62"/>
        <v>Cool Savings Rebate</v>
      </c>
      <c r="D575" s="31" t="str">
        <f t="shared" si="62"/>
        <v>Consumer</v>
      </c>
      <c r="E575" s="31">
        <f t="shared" si="62"/>
        <v>2009</v>
      </c>
      <c r="F575" s="32" t="s">
        <v>11</v>
      </c>
      <c r="G575" s="7"/>
      <c r="H575" s="30">
        <f t="shared" si="63"/>
        <v>6</v>
      </c>
      <c r="I575" s="32" t="s">
        <v>608</v>
      </c>
      <c r="J575" s="7"/>
      <c r="K575" s="191">
        <v>0.18289543349541901</v>
      </c>
      <c r="L575" s="192">
        <v>324.17367425768737</v>
      </c>
      <c r="M575" s="192">
        <v>6159.2998108960601</v>
      </c>
      <c r="N575" s="193">
        <v>7.2623572307266238E-2</v>
      </c>
      <c r="O575" s="192">
        <v>128.72191406110204</v>
      </c>
      <c r="P575" s="192">
        <v>2445.7163671609387</v>
      </c>
      <c r="Q575" s="194">
        <v>39.707701236337996</v>
      </c>
      <c r="R575" s="195">
        <v>19</v>
      </c>
      <c r="S575" s="7"/>
      <c r="T575" s="191">
        <v>19.136277051659729</v>
      </c>
      <c r="U575" s="196">
        <v>3.4999376868517449</v>
      </c>
      <c r="V575" s="192">
        <v>6203.477243449599</v>
      </c>
      <c r="W575" s="192">
        <v>117866.06762554236</v>
      </c>
      <c r="X575" s="196">
        <v>1.3897448001530899</v>
      </c>
      <c r="Y575" s="192">
        <v>2463.2582100931827</v>
      </c>
      <c r="Z575" s="273">
        <v>46801.905991770473</v>
      </c>
    </row>
    <row r="576" spans="1:26" hidden="1">
      <c r="A576" s="23">
        <f t="shared" si="58"/>
        <v>570</v>
      </c>
      <c r="B576" s="24">
        <f t="shared" si="62"/>
        <v>36</v>
      </c>
      <c r="C576" s="24" t="str">
        <f t="shared" si="62"/>
        <v>Cool Savings Rebate</v>
      </c>
      <c r="D576" s="24" t="str">
        <f t="shared" si="62"/>
        <v>Consumer</v>
      </c>
      <c r="E576" s="24">
        <f t="shared" si="62"/>
        <v>2009</v>
      </c>
      <c r="F576" s="25" t="s">
        <v>11</v>
      </c>
      <c r="H576" s="23">
        <f t="shared" si="63"/>
        <v>7</v>
      </c>
      <c r="I576" s="25" t="s">
        <v>609</v>
      </c>
      <c r="K576" s="184">
        <v>5.4434960164484889E-2</v>
      </c>
      <c r="L576" s="185">
        <v>91.048778881017128</v>
      </c>
      <c r="M576" s="185">
        <v>1729.9267987393255</v>
      </c>
      <c r="N576" s="186">
        <v>2.161487135023326E-2</v>
      </c>
      <c r="O576" s="185">
        <v>36.153377097408288</v>
      </c>
      <c r="P576" s="185">
        <v>686.91416485075752</v>
      </c>
      <c r="Q576" s="187">
        <v>39.707701236337996</v>
      </c>
      <c r="R576" s="188">
        <v>19</v>
      </c>
      <c r="T576" s="184">
        <v>1.5182430111384966</v>
      </c>
      <c r="U576" s="189">
        <v>8.2645497831331655E-2</v>
      </c>
      <c r="V576" s="185">
        <v>138.23417220879861</v>
      </c>
      <c r="W576" s="185">
        <v>2626.449271967173</v>
      </c>
      <c r="X576" s="189">
        <v>3.2816627364149364E-2</v>
      </c>
      <c r="Y576" s="185">
        <v>54.889612107194722</v>
      </c>
      <c r="Z576" s="190">
        <v>1042.9026300366993</v>
      </c>
    </row>
    <row r="577" spans="1:26" s="9" customFormat="1" hidden="1">
      <c r="A577" s="30">
        <f t="shared" si="58"/>
        <v>571</v>
      </c>
      <c r="B577" s="31">
        <f t="shared" si="62"/>
        <v>36</v>
      </c>
      <c r="C577" s="31" t="str">
        <f t="shared" si="62"/>
        <v>Cool Savings Rebate</v>
      </c>
      <c r="D577" s="31" t="str">
        <f t="shared" si="62"/>
        <v>Consumer</v>
      </c>
      <c r="E577" s="31">
        <f t="shared" si="62"/>
        <v>2009</v>
      </c>
      <c r="F577" s="32" t="s">
        <v>11</v>
      </c>
      <c r="G577" s="7"/>
      <c r="H577" s="30">
        <f t="shared" si="63"/>
        <v>8</v>
      </c>
      <c r="I577" s="32" t="s">
        <v>610</v>
      </c>
      <c r="J577" s="7"/>
      <c r="K577" s="191">
        <v>1.6874837650990315</v>
      </c>
      <c r="L577" s="192">
        <v>2822.5121453115307</v>
      </c>
      <c r="M577" s="192">
        <v>53627.730760919083</v>
      </c>
      <c r="N577" s="193">
        <v>0.6700610118572311</v>
      </c>
      <c r="O577" s="192">
        <v>1120.7546900196569</v>
      </c>
      <c r="P577" s="192">
        <v>21294.339110373476</v>
      </c>
      <c r="Q577" s="194">
        <v>39.707701236337996</v>
      </c>
      <c r="R577" s="195">
        <v>19</v>
      </c>
      <c r="S577" s="7"/>
      <c r="T577" s="191">
        <v>8.2198959645301137</v>
      </c>
      <c r="U577" s="196">
        <v>13.870940990947611</v>
      </c>
      <c r="V577" s="192">
        <v>23200.756193083485</v>
      </c>
      <c r="W577" s="192">
        <v>440814.36766858614</v>
      </c>
      <c r="X577" s="196">
        <v>5.5078318073542185</v>
      </c>
      <c r="Y577" s="192">
        <v>9212.486953720776</v>
      </c>
      <c r="Z577" s="273">
        <v>175037.2521206947</v>
      </c>
    </row>
    <row r="578" spans="1:26" hidden="1">
      <c r="A578" s="23">
        <f t="shared" si="58"/>
        <v>572</v>
      </c>
      <c r="B578" s="24">
        <f t="shared" si="62"/>
        <v>36</v>
      </c>
      <c r="C578" s="24" t="str">
        <f t="shared" si="62"/>
        <v>Cool Savings Rebate</v>
      </c>
      <c r="D578" s="24" t="str">
        <f t="shared" si="62"/>
        <v>Consumer</v>
      </c>
      <c r="E578" s="24">
        <f t="shared" si="62"/>
        <v>2009</v>
      </c>
      <c r="F578" s="25" t="s">
        <v>11</v>
      </c>
      <c r="H578" s="23">
        <f t="shared" si="63"/>
        <v>9</v>
      </c>
      <c r="I578" s="25" t="s">
        <v>611</v>
      </c>
      <c r="K578" s="184">
        <v>0.21055554535120768</v>
      </c>
      <c r="L578" s="185">
        <v>373.19993980900426</v>
      </c>
      <c r="M578" s="185">
        <v>7090.7988563710805</v>
      </c>
      <c r="N578" s="186">
        <v>8.3606766884599698E-2</v>
      </c>
      <c r="O578" s="185">
        <v>148.18911711355264</v>
      </c>
      <c r="P578" s="185">
        <v>2815.5932251575</v>
      </c>
      <c r="Q578" s="187">
        <v>39.707701236337996</v>
      </c>
      <c r="R578" s="188">
        <v>19</v>
      </c>
      <c r="T578" s="184">
        <v>33.775561071735993</v>
      </c>
      <c r="U578" s="189">
        <v>7.1116316810023923</v>
      </c>
      <c r="V578" s="185">
        <v>12605.03735898722</v>
      </c>
      <c r="W578" s="185">
        <v>239495.70982075727</v>
      </c>
      <c r="X578" s="189">
        <v>2.8238654609211915</v>
      </c>
      <c r="Y578" s="185">
        <v>5005.1705752354346</v>
      </c>
      <c r="Z578" s="190">
        <v>95098.240929473235</v>
      </c>
    </row>
    <row r="579" spans="1:26" s="9" customFormat="1" hidden="1">
      <c r="A579" s="30">
        <f t="shared" si="58"/>
        <v>573</v>
      </c>
      <c r="B579" s="31">
        <f t="shared" si="62"/>
        <v>36</v>
      </c>
      <c r="C579" s="31" t="str">
        <f t="shared" si="62"/>
        <v>Cool Savings Rebate</v>
      </c>
      <c r="D579" s="31" t="str">
        <f t="shared" si="62"/>
        <v>Consumer</v>
      </c>
      <c r="E579" s="31">
        <f t="shared" si="62"/>
        <v>2009</v>
      </c>
      <c r="F579" s="32" t="s">
        <v>11</v>
      </c>
      <c r="G579" s="7"/>
      <c r="H579" s="30">
        <f t="shared" si="63"/>
        <v>10</v>
      </c>
      <c r="I579" s="32" t="s">
        <v>612</v>
      </c>
      <c r="J579" s="7"/>
      <c r="K579" s="191">
        <v>8.3746092560745972E-2</v>
      </c>
      <c r="L579" s="192">
        <v>140.07504443233404</v>
      </c>
      <c r="M579" s="192">
        <v>2661.4258442143469</v>
      </c>
      <c r="N579" s="193">
        <v>3.3253648231128093E-2</v>
      </c>
      <c r="O579" s="192">
        <v>55.620580149858895</v>
      </c>
      <c r="P579" s="192">
        <v>1056.791022847319</v>
      </c>
      <c r="Q579" s="194">
        <v>39.707701236337996</v>
      </c>
      <c r="R579" s="195">
        <v>19</v>
      </c>
      <c r="S579" s="7"/>
      <c r="T579" s="191">
        <v>2.6815165295319363</v>
      </c>
      <c r="U579" s="196">
        <v>0.22456653148535186</v>
      </c>
      <c r="V579" s="192">
        <v>375.61354702022413</v>
      </c>
      <c r="W579" s="192">
        <v>7136.657393384261</v>
      </c>
      <c r="X579" s="196">
        <v>8.9170207399010409E-2</v>
      </c>
      <c r="Y579" s="192">
        <v>149.14750505400252</v>
      </c>
      <c r="Z579" s="273">
        <v>2833.8025960260479</v>
      </c>
    </row>
    <row r="580" spans="1:26" hidden="1">
      <c r="A580" s="23">
        <f t="shared" si="58"/>
        <v>574</v>
      </c>
      <c r="B580" s="24">
        <f t="shared" si="62"/>
        <v>36</v>
      </c>
      <c r="C580" s="24" t="str">
        <f t="shared" si="62"/>
        <v>Cool Savings Rebate</v>
      </c>
      <c r="D580" s="24" t="str">
        <f t="shared" si="62"/>
        <v>Consumer</v>
      </c>
      <c r="E580" s="24">
        <f t="shared" si="62"/>
        <v>2009</v>
      </c>
      <c r="F580" s="25" t="s">
        <v>11</v>
      </c>
      <c r="H580" s="23">
        <f t="shared" si="63"/>
        <v>11</v>
      </c>
      <c r="I580" s="25" t="s">
        <v>613</v>
      </c>
      <c r="K580" s="184">
        <v>0.83682215043699437</v>
      </c>
      <c r="L580" s="185">
        <v>1534.8222725657172</v>
      </c>
      <c r="M580" s="185">
        <v>29161.623178748625</v>
      </c>
      <c r="N580" s="186">
        <v>0.33228283937502062</v>
      </c>
      <c r="O580" s="185">
        <v>609.44264249916819</v>
      </c>
      <c r="P580" s="185">
        <v>11579.410207484194</v>
      </c>
      <c r="Q580" s="187">
        <v>39.707701236337996</v>
      </c>
      <c r="R580" s="188">
        <v>19</v>
      </c>
      <c r="T580" s="184">
        <v>1.3471733760806379</v>
      </c>
      <c r="U580" s="189">
        <v>1.1273445215832651</v>
      </c>
      <c r="V580" s="185">
        <v>2067.6717026161141</v>
      </c>
      <c r="W580" s="185">
        <v>39285.762349706158</v>
      </c>
      <c r="X580" s="189">
        <v>0.44764259453450683</v>
      </c>
      <c r="Y580" s="185">
        <v>821.02490222310962</v>
      </c>
      <c r="Z580" s="190">
        <v>15599.473142239076</v>
      </c>
    </row>
    <row r="581" spans="1:26" s="9" customFormat="1" hidden="1">
      <c r="A581" s="30">
        <f t="shared" si="58"/>
        <v>575</v>
      </c>
      <c r="B581" s="31">
        <f t="shared" si="62"/>
        <v>36</v>
      </c>
      <c r="C581" s="31" t="str">
        <f t="shared" si="62"/>
        <v>Cool Savings Rebate</v>
      </c>
      <c r="D581" s="31" t="str">
        <f t="shared" si="62"/>
        <v>Consumer</v>
      </c>
      <c r="E581" s="31">
        <f t="shared" si="62"/>
        <v>2009</v>
      </c>
      <c r="F581" s="32" t="s">
        <v>11</v>
      </c>
      <c r="G581" s="7"/>
      <c r="H581" s="30">
        <f t="shared" si="63"/>
        <v>12</v>
      </c>
      <c r="I581" s="32" t="s">
        <v>614</v>
      </c>
      <c r="J581" s="7"/>
      <c r="K581" s="191">
        <v>0.17674731208708358</v>
      </c>
      <c r="L581" s="192">
        <v>324.17367425768737</v>
      </c>
      <c r="M581" s="192">
        <v>6159.2998108960601</v>
      </c>
      <c r="N581" s="193">
        <v>7.0182294626797065E-2</v>
      </c>
      <c r="O581" s="192">
        <v>128.72191406110204</v>
      </c>
      <c r="P581" s="192">
        <v>2445.7163671609387</v>
      </c>
      <c r="Q581" s="194">
        <v>39.707701236337996</v>
      </c>
      <c r="R581" s="195">
        <v>19</v>
      </c>
      <c r="S581" s="7"/>
      <c r="T581" s="191">
        <v>5.5341026941217315</v>
      </c>
      <c r="U581" s="196">
        <v>0.9781377759999037</v>
      </c>
      <c r="V581" s="192">
        <v>1794.0104040728083</v>
      </c>
      <c r="W581" s="192">
        <v>34086.197677383345</v>
      </c>
      <c r="X581" s="196">
        <v>0.38839602577380278</v>
      </c>
      <c r="Y581" s="192">
        <v>712.36029139805078</v>
      </c>
      <c r="Z581" s="273">
        <v>13534.84553656296</v>
      </c>
    </row>
    <row r="582" spans="1:26" hidden="1">
      <c r="A582" s="23">
        <f t="shared" si="58"/>
        <v>576</v>
      </c>
      <c r="B582" s="24">
        <f t="shared" si="62"/>
        <v>36</v>
      </c>
      <c r="C582" s="24" t="str">
        <f t="shared" si="62"/>
        <v>Cool Savings Rebate</v>
      </c>
      <c r="D582" s="24" t="str">
        <f t="shared" si="62"/>
        <v>Consumer</v>
      </c>
      <c r="E582" s="24">
        <f t="shared" si="62"/>
        <v>2009</v>
      </c>
      <c r="F582" s="25" t="s">
        <v>11</v>
      </c>
      <c r="H582" s="23">
        <f t="shared" si="63"/>
        <v>13</v>
      </c>
      <c r="I582" s="25" t="s">
        <v>615</v>
      </c>
      <c r="K582" s="184">
        <v>0.10473914790345694</v>
      </c>
      <c r="L582" s="185">
        <v>192.10291807862956</v>
      </c>
      <c r="M582" s="185">
        <v>3649.9554434939614</v>
      </c>
      <c r="N582" s="186">
        <v>4.158950792699085E-2</v>
      </c>
      <c r="O582" s="185">
        <v>76.279652776949362</v>
      </c>
      <c r="P582" s="185">
        <v>1449.3134027620376</v>
      </c>
      <c r="Q582" s="187">
        <v>39.707701236337996</v>
      </c>
      <c r="R582" s="188">
        <v>19</v>
      </c>
      <c r="T582" s="184">
        <v>0.43836593983576311</v>
      </c>
      <c r="U582" s="189">
        <v>4.5914075008295897E-2</v>
      </c>
      <c r="V582" s="185">
        <v>84.211376228731055</v>
      </c>
      <c r="W582" s="185">
        <v>1600.0161483458901</v>
      </c>
      <c r="X582" s="189">
        <v>1.8231423729722265E-2</v>
      </c>
      <c r="Y582" s="185">
        <v>33.438401679913085</v>
      </c>
      <c r="Z582" s="190">
        <v>635.32963191834892</v>
      </c>
    </row>
    <row r="583" spans="1:26" s="9" customFormat="1" hidden="1">
      <c r="A583" s="30">
        <f t="shared" si="58"/>
        <v>577</v>
      </c>
      <c r="B583" s="31">
        <f t="shared" si="62"/>
        <v>36</v>
      </c>
      <c r="C583" s="31" t="str">
        <f t="shared" si="62"/>
        <v>Cool Savings Rebate</v>
      </c>
      <c r="D583" s="31" t="str">
        <f t="shared" si="62"/>
        <v>Consumer</v>
      </c>
      <c r="E583" s="31">
        <f t="shared" si="62"/>
        <v>2009</v>
      </c>
      <c r="F583" s="32" t="s">
        <v>11</v>
      </c>
      <c r="G583" s="7"/>
      <c r="H583" s="30">
        <f t="shared" si="63"/>
        <v>14</v>
      </c>
      <c r="I583" s="32" t="s">
        <v>616</v>
      </c>
      <c r="J583" s="7"/>
      <c r="K583" s="191">
        <v>1.7138039656181232</v>
      </c>
      <c r="L583" s="192">
        <v>2866.5357307045501</v>
      </c>
      <c r="M583" s="192">
        <v>54464.178883386456</v>
      </c>
      <c r="N583" s="193">
        <v>0.68051215844415713</v>
      </c>
      <c r="O583" s="192">
        <v>1138.2354437810411</v>
      </c>
      <c r="P583" s="192">
        <v>21626.473431839779</v>
      </c>
      <c r="Q583" s="194">
        <v>39.707701236337996</v>
      </c>
      <c r="R583" s="195">
        <v>19</v>
      </c>
      <c r="S583" s="7"/>
      <c r="T583" s="191">
        <v>5.4678132105368116</v>
      </c>
      <c r="U583" s="196">
        <v>9.3707599634771501</v>
      </c>
      <c r="V583" s="192">
        <v>15673.681936822131</v>
      </c>
      <c r="W583" s="192">
        <v>297799.95679962047</v>
      </c>
      <c r="X583" s="196">
        <v>3.7209133698718824</v>
      </c>
      <c r="Y583" s="192">
        <v>6223.6587962072072</v>
      </c>
      <c r="Z583" s="273">
        <v>118249.51712793694</v>
      </c>
    </row>
    <row r="584" spans="1:26" hidden="1">
      <c r="A584" s="23">
        <f t="shared" si="58"/>
        <v>578</v>
      </c>
      <c r="B584" s="24">
        <f t="shared" si="62"/>
        <v>36</v>
      </c>
      <c r="C584" s="24" t="str">
        <f t="shared" si="62"/>
        <v>Cool Savings Rebate</v>
      </c>
      <c r="D584" s="24" t="str">
        <f t="shared" si="62"/>
        <v>Consumer</v>
      </c>
      <c r="E584" s="24">
        <f t="shared" si="62"/>
        <v>2009</v>
      </c>
      <c r="F584" s="25" t="s">
        <v>11</v>
      </c>
      <c r="H584" s="23">
        <f t="shared" si="63"/>
        <v>15</v>
      </c>
      <c r="I584" s="25" t="s">
        <v>617</v>
      </c>
      <c r="K584" s="184">
        <v>0.11684986028873992</v>
      </c>
      <c r="L584" s="185">
        <v>207.11095855352247</v>
      </c>
      <c r="M584" s="185">
        <v>3935.1082125169269</v>
      </c>
      <c r="N584" s="186">
        <v>4.6398393418531206E-2</v>
      </c>
      <c r="O584" s="185">
        <v>82.239000650148512</v>
      </c>
      <c r="P584" s="185">
        <v>1562.5410123528218</v>
      </c>
      <c r="Q584" s="187">
        <v>39.707701236337996</v>
      </c>
      <c r="R584" s="188">
        <v>19</v>
      </c>
      <c r="T584" s="184">
        <v>22.463581453535081</v>
      </c>
      <c r="U584" s="189">
        <v>2.6248663544303033</v>
      </c>
      <c r="V584" s="185">
        <v>4652.4538873867805</v>
      </c>
      <c r="W584" s="185">
        <v>88396.623860348831</v>
      </c>
      <c r="X584" s="189">
        <v>1.0422740898703418</v>
      </c>
      <c r="Y584" s="185">
        <v>1847.3824897619356</v>
      </c>
      <c r="Z584" s="190">
        <v>35100.267305476766</v>
      </c>
    </row>
    <row r="585" spans="1:26" s="9" customFormat="1" hidden="1">
      <c r="A585" s="30">
        <f t="shared" ref="A585:A648" si="64">A584+1</f>
        <v>579</v>
      </c>
      <c r="B585" s="31">
        <f t="shared" si="62"/>
        <v>36</v>
      </c>
      <c r="C585" s="31" t="str">
        <f t="shared" si="62"/>
        <v>Cool Savings Rebate</v>
      </c>
      <c r="D585" s="31" t="str">
        <f t="shared" si="62"/>
        <v>Consumer</v>
      </c>
      <c r="E585" s="31">
        <f t="shared" si="62"/>
        <v>2009</v>
      </c>
      <c r="F585" s="32" t="s">
        <v>11</v>
      </c>
      <c r="G585" s="7"/>
      <c r="H585" s="30">
        <f t="shared" si="63"/>
        <v>16</v>
      </c>
      <c r="I585" s="32" t="s">
        <v>618</v>
      </c>
      <c r="J585" s="7"/>
      <c r="K585" s="191">
        <v>-2.9311132396261087E-2</v>
      </c>
      <c r="L585" s="192">
        <v>-49.026265551316918</v>
      </c>
      <c r="M585" s="192">
        <v>-931.49904547502149</v>
      </c>
      <c r="N585" s="193">
        <v>-1.1638776880894829E-2</v>
      </c>
      <c r="O585" s="192">
        <v>-19.467203052450618</v>
      </c>
      <c r="P585" s="192">
        <v>-369.87685799656174</v>
      </c>
      <c r="Q585" s="194">
        <v>39.707701236337996</v>
      </c>
      <c r="R585" s="195">
        <v>19</v>
      </c>
      <c r="S585" s="7"/>
      <c r="T585" s="191">
        <v>1.7834009454781778</v>
      </c>
      <c r="U585" s="196">
        <v>-5.2273501228528071E-2</v>
      </c>
      <c r="V585" s="192">
        <v>-87.433488337482814</v>
      </c>
      <c r="W585" s="192">
        <v>-1661.2362784121742</v>
      </c>
      <c r="X585" s="196">
        <v>-2.0756605693597396E-2</v>
      </c>
      <c r="Y585" s="192">
        <v>-34.717828329556099</v>
      </c>
      <c r="Z585" s="273">
        <v>-659.63873826156589</v>
      </c>
    </row>
    <row r="586" spans="1:26" hidden="1">
      <c r="A586" s="23">
        <f t="shared" si="64"/>
        <v>580</v>
      </c>
      <c r="B586" s="24">
        <f t="shared" si="62"/>
        <v>36</v>
      </c>
      <c r="C586" s="24" t="str">
        <f t="shared" si="62"/>
        <v>Cool Savings Rebate</v>
      </c>
      <c r="D586" s="24" t="str">
        <f t="shared" si="62"/>
        <v>Consumer</v>
      </c>
      <c r="E586" s="24">
        <f t="shared" si="62"/>
        <v>2009</v>
      </c>
      <c r="F586" s="25" t="s">
        <v>11</v>
      </c>
      <c r="H586" s="23">
        <f t="shared" si="63"/>
        <v>17</v>
      </c>
      <c r="I586" s="25" t="s">
        <v>619</v>
      </c>
      <c r="K586" s="184">
        <v>1.7496951481441569</v>
      </c>
      <c r="L586" s="185">
        <v>2926.5678926041219</v>
      </c>
      <c r="M586" s="185">
        <v>55604.789959478316</v>
      </c>
      <c r="N586" s="186">
        <v>0.69476372197178338</v>
      </c>
      <c r="O586" s="185">
        <v>1162.0728352738377</v>
      </c>
      <c r="P586" s="185">
        <v>22079.383870202917</v>
      </c>
      <c r="Q586" s="187">
        <v>39.707701236337996</v>
      </c>
      <c r="R586" s="188">
        <v>19</v>
      </c>
      <c r="T586" s="184">
        <v>9.6504657877014584</v>
      </c>
      <c r="U586" s="189">
        <v>16.885373166072423</v>
      </c>
      <c r="V586" s="185">
        <v>28242.743322961633</v>
      </c>
      <c r="W586" s="185">
        <v>536612.12313627091</v>
      </c>
      <c r="X586" s="189">
        <v>6.7047935294248235</v>
      </c>
      <c r="Y586" s="185">
        <v>11214.544139627404</v>
      </c>
      <c r="Z586" s="190">
        <v>213076.33865292059</v>
      </c>
    </row>
    <row r="587" spans="1:26" s="9" customFormat="1" hidden="1">
      <c r="A587" s="30">
        <f t="shared" si="64"/>
        <v>581</v>
      </c>
      <c r="B587" s="31">
        <f t="shared" ref="B587:E602" si="65">B586</f>
        <v>36</v>
      </c>
      <c r="C587" s="31" t="str">
        <f t="shared" si="65"/>
        <v>Cool Savings Rebate</v>
      </c>
      <c r="D587" s="31" t="str">
        <f t="shared" si="65"/>
        <v>Consumer</v>
      </c>
      <c r="E587" s="31">
        <f t="shared" si="65"/>
        <v>2009</v>
      </c>
      <c r="F587" s="32" t="s">
        <v>11</v>
      </c>
      <c r="G587" s="7"/>
      <c r="H587" s="30">
        <f t="shared" si="63"/>
        <v>18</v>
      </c>
      <c r="I587" s="32" t="s">
        <v>620</v>
      </c>
      <c r="J587" s="7"/>
      <c r="K587" s="191">
        <v>0.15071938501011384</v>
      </c>
      <c r="L587" s="192">
        <v>267.14312045309418</v>
      </c>
      <c r="M587" s="192">
        <v>5075.7192886087896</v>
      </c>
      <c r="N587" s="193">
        <v>5.9847203105061995E-2</v>
      </c>
      <c r="O587" s="192">
        <v>106.07639214294518</v>
      </c>
      <c r="P587" s="192">
        <v>2015.4514507159586</v>
      </c>
      <c r="Q587" s="194">
        <v>39.707701236337996</v>
      </c>
      <c r="R587" s="195">
        <v>19</v>
      </c>
      <c r="S587" s="7"/>
      <c r="T587" s="191">
        <v>39.649664665535219</v>
      </c>
      <c r="U587" s="196">
        <v>5.975973074246709</v>
      </c>
      <c r="V587" s="192">
        <v>10592.135143669868</v>
      </c>
      <c r="W587" s="192">
        <v>201250.56772972757</v>
      </c>
      <c r="X587" s="196">
        <v>2.3729215342858865</v>
      </c>
      <c r="Y587" s="192">
        <v>4205.8933773975914</v>
      </c>
      <c r="Z587" s="273">
        <v>79911.974170554196</v>
      </c>
    </row>
    <row r="588" spans="1:26" hidden="1">
      <c r="A588" s="23">
        <f t="shared" si="64"/>
        <v>582</v>
      </c>
      <c r="B588" s="24">
        <f t="shared" si="65"/>
        <v>36</v>
      </c>
      <c r="C588" s="24" t="str">
        <f t="shared" si="65"/>
        <v>Cool Savings Rebate</v>
      </c>
      <c r="D588" s="24" t="str">
        <f t="shared" si="65"/>
        <v>Consumer</v>
      </c>
      <c r="E588" s="24">
        <f t="shared" si="65"/>
        <v>2009</v>
      </c>
      <c r="F588" s="25" t="s">
        <v>11</v>
      </c>
      <c r="H588" s="23">
        <f t="shared" si="63"/>
        <v>19</v>
      </c>
      <c r="I588" s="25" t="s">
        <v>621</v>
      </c>
      <c r="K588" s="184">
        <v>6.5800501297728986E-3</v>
      </c>
      <c r="L588" s="185">
        <v>11.005896348254817</v>
      </c>
      <c r="M588" s="185">
        <v>209.11203061684151</v>
      </c>
      <c r="N588" s="186">
        <v>2.6127866467314932E-3</v>
      </c>
      <c r="O588" s="185">
        <v>4.3701884403460562</v>
      </c>
      <c r="P588" s="185">
        <v>83.033580366575066</v>
      </c>
      <c r="Q588" s="187">
        <v>39.707701236337996</v>
      </c>
      <c r="R588" s="188">
        <v>19</v>
      </c>
      <c r="T588" s="184">
        <v>3.1476812850646017</v>
      </c>
      <c r="U588" s="189">
        <v>2.0711900648273055E-2</v>
      </c>
      <c r="V588" s="185">
        <v>34.643053960762529</v>
      </c>
      <c r="W588" s="185">
        <v>658.21802525448788</v>
      </c>
      <c r="X588" s="189">
        <v>8.2242196297834178E-3</v>
      </c>
      <c r="Y588" s="185">
        <v>13.755960365882942</v>
      </c>
      <c r="Z588" s="190">
        <v>261.36324695177586</v>
      </c>
    </row>
    <row r="589" spans="1:26" s="9" customFormat="1" hidden="1">
      <c r="A589" s="30">
        <f t="shared" si="64"/>
        <v>583</v>
      </c>
      <c r="B589" s="31">
        <f t="shared" si="65"/>
        <v>36</v>
      </c>
      <c r="C589" s="31" t="str">
        <f t="shared" si="65"/>
        <v>Cool Savings Rebate</v>
      </c>
      <c r="D589" s="31" t="str">
        <f t="shared" si="65"/>
        <v>Consumer</v>
      </c>
      <c r="E589" s="31">
        <f t="shared" si="65"/>
        <v>2009</v>
      </c>
      <c r="F589" s="32" t="s">
        <v>11</v>
      </c>
      <c r="G589" s="7"/>
      <c r="H589" s="30">
        <f t="shared" si="63"/>
        <v>20</v>
      </c>
      <c r="I589" s="32" t="s">
        <v>622</v>
      </c>
      <c r="J589" s="7"/>
      <c r="K589" s="191">
        <v>0.85591522427356215</v>
      </c>
      <c r="L589" s="192">
        <v>1569.8410336738009</v>
      </c>
      <c r="M589" s="192">
        <v>29826.979639802215</v>
      </c>
      <c r="N589" s="193">
        <v>0.33986426009087833</v>
      </c>
      <c r="O589" s="192">
        <v>623.34778753663306</v>
      </c>
      <c r="P589" s="192">
        <v>11843.607963196027</v>
      </c>
      <c r="Q589" s="194">
        <v>39.707701236337996</v>
      </c>
      <c r="R589" s="195">
        <v>19</v>
      </c>
      <c r="S589" s="7"/>
      <c r="T589" s="191">
        <v>1.5823941242851938</v>
      </c>
      <c r="U589" s="196">
        <v>1.3543952217767286</v>
      </c>
      <c r="V589" s="192">
        <v>2484.1072277472176</v>
      </c>
      <c r="W589" s="192">
        <v>47198.037327197155</v>
      </c>
      <c r="X589" s="196">
        <v>0.53779920822234073</v>
      </c>
      <c r="Y589" s="192">
        <v>986.38187638414354</v>
      </c>
      <c r="Z589" s="273">
        <v>18741.255651298725</v>
      </c>
    </row>
    <row r="590" spans="1:26" hidden="1">
      <c r="A590" s="23">
        <f t="shared" si="64"/>
        <v>584</v>
      </c>
      <c r="B590" s="24">
        <f t="shared" si="65"/>
        <v>36</v>
      </c>
      <c r="C590" s="24" t="str">
        <f t="shared" si="65"/>
        <v>Cool Savings Rebate</v>
      </c>
      <c r="D590" s="24" t="str">
        <f t="shared" si="65"/>
        <v>Consumer</v>
      </c>
      <c r="E590" s="24">
        <f t="shared" si="65"/>
        <v>2009</v>
      </c>
      <c r="F590" s="25" t="s">
        <v>11</v>
      </c>
      <c r="H590" s="23">
        <f t="shared" si="63"/>
        <v>21</v>
      </c>
      <c r="I590" s="25" t="s">
        <v>623</v>
      </c>
      <c r="K590" s="184">
        <v>0.1129218938334145</v>
      </c>
      <c r="L590" s="185">
        <v>207.11095855352247</v>
      </c>
      <c r="M590" s="185">
        <v>3935.1082125169269</v>
      </c>
      <c r="N590" s="186">
        <v>4.4838688233787005E-2</v>
      </c>
      <c r="O590" s="185">
        <v>82.239000650148512</v>
      </c>
      <c r="P590" s="185">
        <v>1562.5410123528218</v>
      </c>
      <c r="Q590" s="187">
        <v>39.707701236337996</v>
      </c>
      <c r="R590" s="188">
        <v>19</v>
      </c>
      <c r="T590" s="184">
        <v>6.4963693913221867</v>
      </c>
      <c r="U590" s="189">
        <v>0.73358233470952749</v>
      </c>
      <c r="V590" s="185">
        <v>1345.4692917545015</v>
      </c>
      <c r="W590" s="185">
        <v>25563.916543335519</v>
      </c>
      <c r="X590" s="189">
        <v>0.29128868178901218</v>
      </c>
      <c r="Y590" s="185">
        <v>534.25492659655015</v>
      </c>
      <c r="Z590" s="190">
        <v>10150.84360533445</v>
      </c>
    </row>
    <row r="591" spans="1:26" s="9" customFormat="1" hidden="1">
      <c r="A591" s="30">
        <f t="shared" si="64"/>
        <v>585</v>
      </c>
      <c r="B591" s="31">
        <f t="shared" si="65"/>
        <v>36</v>
      </c>
      <c r="C591" s="31" t="str">
        <f t="shared" si="65"/>
        <v>Cool Savings Rebate</v>
      </c>
      <c r="D591" s="31" t="str">
        <f t="shared" si="65"/>
        <v>Consumer</v>
      </c>
      <c r="E591" s="31">
        <f t="shared" si="65"/>
        <v>2009</v>
      </c>
      <c r="F591" s="32" t="s">
        <v>11</v>
      </c>
      <c r="G591" s="7"/>
      <c r="H591" s="30">
        <f t="shared" si="63"/>
        <v>22</v>
      </c>
      <c r="I591" s="32" t="s">
        <v>624</v>
      </c>
      <c r="J591" s="7"/>
      <c r="K591" s="191">
        <v>4.1459246045118373E-2</v>
      </c>
      <c r="L591" s="192">
        <v>76.040738406124191</v>
      </c>
      <c r="M591" s="192">
        <v>1444.7740297163596</v>
      </c>
      <c r="N591" s="193">
        <v>1.6462513554433879E-2</v>
      </c>
      <c r="O591" s="192">
        <v>30.194029224209118</v>
      </c>
      <c r="P591" s="192">
        <v>573.68655525997315</v>
      </c>
      <c r="Q591" s="194">
        <v>39.707701236337996</v>
      </c>
      <c r="R591" s="195">
        <v>19</v>
      </c>
      <c r="S591" s="7"/>
      <c r="T591" s="191">
        <v>0.5153472756117996</v>
      </c>
      <c r="U591" s="196">
        <v>2.1365909498271031E-2</v>
      </c>
      <c r="V591" s="192">
        <v>39.187387373105636</v>
      </c>
      <c r="W591" s="192">
        <v>744.56036008900696</v>
      </c>
      <c r="X591" s="196">
        <v>8.4839115099998221E-3</v>
      </c>
      <c r="Y591" s="192">
        <v>15.560410700439228</v>
      </c>
      <c r="Z591" s="273">
        <v>295.64780330834537</v>
      </c>
    </row>
    <row r="592" spans="1:26" hidden="1">
      <c r="A592" s="23">
        <f t="shared" si="64"/>
        <v>586</v>
      </c>
      <c r="B592" s="24">
        <f t="shared" si="65"/>
        <v>36</v>
      </c>
      <c r="C592" s="24" t="str">
        <f t="shared" si="65"/>
        <v>Cool Savings Rebate</v>
      </c>
      <c r="D592" s="24" t="str">
        <f t="shared" si="65"/>
        <v>Consumer</v>
      </c>
      <c r="E592" s="24">
        <f t="shared" si="65"/>
        <v>2009</v>
      </c>
      <c r="F592" s="25" t="s">
        <v>11</v>
      </c>
      <c r="H592" s="23">
        <f t="shared" si="63"/>
        <v>23</v>
      </c>
      <c r="I592" s="25" t="s">
        <v>625</v>
      </c>
      <c r="K592" s="184">
        <v>2.6063861870618692E-2</v>
      </c>
      <c r="L592" s="185">
        <v>30.100247381117374</v>
      </c>
      <c r="M592" s="185">
        <v>451.50371071676062</v>
      </c>
      <c r="N592" s="186">
        <v>1.0215743686224209E-2</v>
      </c>
      <c r="O592" s="185">
        <v>11.797807004343879</v>
      </c>
      <c r="P592" s="185">
        <v>176.96710506515822</v>
      </c>
      <c r="Q592" s="187">
        <v>39.195049977379703</v>
      </c>
      <c r="R592" s="188">
        <v>15</v>
      </c>
      <c r="T592" s="184">
        <v>43.57571279011308</v>
      </c>
      <c r="U592" s="189">
        <v>1.1357513590752595</v>
      </c>
      <c r="V592" s="185">
        <v>1311.6397347909242</v>
      </c>
      <c r="W592" s="185">
        <v>19674.596021863857</v>
      </c>
      <c r="X592" s="189">
        <v>0.44515831280831719</v>
      </c>
      <c r="Y592" s="185">
        <v>514.09784957447323</v>
      </c>
      <c r="Z592" s="190">
        <v>7711.4677436170959</v>
      </c>
    </row>
    <row r="593" spans="1:26" s="9" customFormat="1" hidden="1">
      <c r="A593" s="30">
        <f t="shared" si="64"/>
        <v>587</v>
      </c>
      <c r="B593" s="31">
        <f t="shared" si="65"/>
        <v>36</v>
      </c>
      <c r="C593" s="31" t="str">
        <f t="shared" si="65"/>
        <v>Cool Savings Rebate</v>
      </c>
      <c r="D593" s="31" t="str">
        <f t="shared" si="65"/>
        <v>Consumer</v>
      </c>
      <c r="E593" s="31">
        <f t="shared" si="65"/>
        <v>2009</v>
      </c>
      <c r="F593" s="32" t="s">
        <v>11</v>
      </c>
      <c r="G593" s="7"/>
      <c r="H593" s="30">
        <f t="shared" si="63"/>
        <v>24</v>
      </c>
      <c r="I593" s="32" t="s">
        <v>626</v>
      </c>
      <c r="J593" s="7"/>
      <c r="K593" s="191">
        <v>2.221306544689558E-2</v>
      </c>
      <c r="L593" s="192">
        <v>25.653096550447465</v>
      </c>
      <c r="M593" s="192">
        <v>384.79644825671198</v>
      </c>
      <c r="N593" s="193">
        <v>8.7064221034187858E-3</v>
      </c>
      <c r="O593" s="192">
        <v>10.054744013693353</v>
      </c>
      <c r="P593" s="192">
        <v>150.82116020540028</v>
      </c>
      <c r="Q593" s="194">
        <v>39.195049977379703</v>
      </c>
      <c r="R593" s="195">
        <v>15</v>
      </c>
      <c r="S593" s="7"/>
      <c r="T593" s="191">
        <v>58.403173408752984</v>
      </c>
      <c r="U593" s="196">
        <v>1.2973135132350218</v>
      </c>
      <c r="V593" s="192">
        <v>1498.2222463072662</v>
      </c>
      <c r="W593" s="192">
        <v>22473.333694608991</v>
      </c>
      <c r="X593" s="196">
        <v>0.50848267987576723</v>
      </c>
      <c r="Y593" s="192">
        <v>587.22895821235386</v>
      </c>
      <c r="Z593" s="273">
        <v>8808.4343731853078</v>
      </c>
    </row>
    <row r="594" spans="1:26" hidden="1">
      <c r="A594" s="23">
        <f t="shared" si="64"/>
        <v>588</v>
      </c>
      <c r="B594" s="24">
        <f t="shared" si="65"/>
        <v>36</v>
      </c>
      <c r="C594" s="24" t="str">
        <f t="shared" si="65"/>
        <v>Cool Savings Rebate</v>
      </c>
      <c r="D594" s="24" t="str">
        <f t="shared" si="65"/>
        <v>Consumer</v>
      </c>
      <c r="E594" s="24">
        <f t="shared" si="65"/>
        <v>2009</v>
      </c>
      <c r="F594" s="25" t="s">
        <v>11</v>
      </c>
      <c r="H594" s="23">
        <f t="shared" si="63"/>
        <v>25</v>
      </c>
      <c r="I594" s="25" t="s">
        <v>627</v>
      </c>
      <c r="K594" s="184">
        <v>0</v>
      </c>
      <c r="L594" s="185">
        <v>9.3500143217533527</v>
      </c>
      <c r="M594" s="185">
        <v>140.25021482630029</v>
      </c>
      <c r="N594" s="186">
        <v>0</v>
      </c>
      <c r="O594" s="185">
        <v>3.6647427863033863</v>
      </c>
      <c r="P594" s="185">
        <v>54.971141794550796</v>
      </c>
      <c r="Q594" s="187">
        <v>39.195049977379703</v>
      </c>
      <c r="R594" s="188">
        <v>15</v>
      </c>
      <c r="T594" s="184">
        <v>12.451731061773895</v>
      </c>
      <c r="U594" s="189">
        <v>0</v>
      </c>
      <c r="V594" s="185">
        <v>116.42386375820701</v>
      </c>
      <c r="W594" s="185">
        <v>1746.3579563731057</v>
      </c>
      <c r="X594" s="189">
        <v>0</v>
      </c>
      <c r="Y594" s="185">
        <v>45.63239158562569</v>
      </c>
      <c r="Z594" s="190">
        <v>684.48587378438515</v>
      </c>
    </row>
    <row r="595" spans="1:26" s="9" customFormat="1" hidden="1">
      <c r="A595" s="30">
        <f t="shared" si="64"/>
        <v>589</v>
      </c>
      <c r="B595" s="31">
        <f t="shared" si="65"/>
        <v>36</v>
      </c>
      <c r="C595" s="31" t="str">
        <f t="shared" si="65"/>
        <v>Cool Savings Rebate</v>
      </c>
      <c r="D595" s="31" t="str">
        <f t="shared" si="65"/>
        <v>Consumer</v>
      </c>
      <c r="E595" s="31">
        <f t="shared" si="65"/>
        <v>2009</v>
      </c>
      <c r="F595" s="32" t="s">
        <v>11</v>
      </c>
      <c r="G595" s="7"/>
      <c r="H595" s="30">
        <f t="shared" si="63"/>
        <v>26</v>
      </c>
      <c r="I595" s="32" t="s">
        <v>628</v>
      </c>
      <c r="J595" s="7"/>
      <c r="K595" s="191">
        <v>1.2403426676614198E-3</v>
      </c>
      <c r="L595" s="192">
        <v>40.021441266381153</v>
      </c>
      <c r="M595" s="192">
        <v>200.10720633190576</v>
      </c>
      <c r="N595" s="193">
        <v>1.2403426676614198E-3</v>
      </c>
      <c r="O595" s="192">
        <v>40.021441266381153</v>
      </c>
      <c r="P595" s="192">
        <v>200.10720633190576</v>
      </c>
      <c r="Q595" s="194">
        <v>100</v>
      </c>
      <c r="R595" s="195">
        <v>5</v>
      </c>
      <c r="S595" s="7"/>
      <c r="T595" s="191">
        <v>6.0389358823101889</v>
      </c>
      <c r="U595" s="196">
        <v>7.4903498421008893E-3</v>
      </c>
      <c r="V595" s="192">
        <v>241.68691772531886</v>
      </c>
      <c r="W595" s="192">
        <v>1208.4345886265944</v>
      </c>
      <c r="X595" s="196">
        <v>7.4903498421008893E-3</v>
      </c>
      <c r="Y595" s="192">
        <v>241.68691772531886</v>
      </c>
      <c r="Z595" s="273">
        <v>1208.4345886265944</v>
      </c>
    </row>
    <row r="596" spans="1:26" hidden="1">
      <c r="A596" s="23">
        <f t="shared" si="64"/>
        <v>590</v>
      </c>
      <c r="B596" s="24">
        <f t="shared" si="65"/>
        <v>36</v>
      </c>
      <c r="C596" s="24" t="str">
        <f t="shared" si="65"/>
        <v>Cool Savings Rebate</v>
      </c>
      <c r="D596" s="24" t="str">
        <f t="shared" si="65"/>
        <v>Consumer</v>
      </c>
      <c r="E596" s="24">
        <f t="shared" si="65"/>
        <v>2009</v>
      </c>
      <c r="F596" s="25" t="s">
        <v>11</v>
      </c>
      <c r="H596" s="23">
        <f t="shared" si="63"/>
        <v>27</v>
      </c>
      <c r="I596" s="25" t="s">
        <v>629</v>
      </c>
      <c r="K596" s="184">
        <v>8.6636606654967876E-2</v>
      </c>
      <c r="L596" s="185">
        <v>100.05360316595289</v>
      </c>
      <c r="M596" s="185">
        <v>300.16080949785868</v>
      </c>
      <c r="N596" s="186">
        <v>8.663660665496789E-2</v>
      </c>
      <c r="O596" s="185">
        <v>100.05360316595289</v>
      </c>
      <c r="P596" s="185">
        <v>300.16080949785868</v>
      </c>
      <c r="Q596" s="187">
        <v>100</v>
      </c>
      <c r="R596" s="188">
        <v>3</v>
      </c>
      <c r="T596" s="184">
        <v>2.1849567756482249</v>
      </c>
      <c r="U596" s="189">
        <v>0.18929724072994214</v>
      </c>
      <c r="V596" s="185">
        <v>218.61279816546747</v>
      </c>
      <c r="W596" s="185">
        <v>655.83839449640243</v>
      </c>
      <c r="X596" s="189">
        <v>0.1892972407299422</v>
      </c>
      <c r="Y596" s="185">
        <v>218.61279816546747</v>
      </c>
      <c r="Z596" s="190">
        <v>655.83839449640243</v>
      </c>
    </row>
    <row r="597" spans="1:26" s="9" customFormat="1" hidden="1">
      <c r="A597" s="30">
        <f t="shared" si="64"/>
        <v>591</v>
      </c>
      <c r="B597" s="31">
        <f t="shared" si="65"/>
        <v>36</v>
      </c>
      <c r="C597" s="31" t="str">
        <f t="shared" si="65"/>
        <v>Cool Savings Rebate</v>
      </c>
      <c r="D597" s="31" t="str">
        <f t="shared" si="65"/>
        <v>Consumer</v>
      </c>
      <c r="E597" s="31">
        <f t="shared" si="65"/>
        <v>2009</v>
      </c>
      <c r="F597" s="32" t="s">
        <v>11</v>
      </c>
      <c r="G597" s="7"/>
      <c r="H597" s="30">
        <f t="shared" si="63"/>
        <v>28</v>
      </c>
      <c r="I597" s="32" t="s">
        <v>630</v>
      </c>
      <c r="J597" s="7"/>
      <c r="K597" s="191">
        <v>1.0920466096710206E-2</v>
      </c>
      <c r="L597" s="192">
        <v>141.07558046399356</v>
      </c>
      <c r="M597" s="192">
        <v>1410.7558046399356</v>
      </c>
      <c r="N597" s="193">
        <v>1.0920466096710206E-2</v>
      </c>
      <c r="O597" s="192">
        <v>141.07558046399356</v>
      </c>
      <c r="P597" s="192">
        <v>1410.7558046399356</v>
      </c>
      <c r="Q597" s="194">
        <v>100</v>
      </c>
      <c r="R597" s="195">
        <v>10</v>
      </c>
      <c r="S597" s="7"/>
      <c r="T597" s="191">
        <v>2.9560789602454576</v>
      </c>
      <c r="U597" s="196">
        <v>3.2281760064558879E-2</v>
      </c>
      <c r="V597" s="192">
        <v>417.03055521402649</v>
      </c>
      <c r="W597" s="192">
        <v>4170.3055521402657</v>
      </c>
      <c r="X597" s="196">
        <v>3.2281760064558879E-2</v>
      </c>
      <c r="Y597" s="192">
        <v>417.03055521402649</v>
      </c>
      <c r="Z597" s="273">
        <v>4170.3055521402657</v>
      </c>
    </row>
    <row r="598" spans="1:26" hidden="1">
      <c r="A598" s="23">
        <f t="shared" si="64"/>
        <v>592</v>
      </c>
      <c r="B598" s="24">
        <f t="shared" si="65"/>
        <v>36</v>
      </c>
      <c r="C598" s="24" t="str">
        <f t="shared" si="65"/>
        <v>Cool Savings Rebate</v>
      </c>
      <c r="D598" s="24" t="str">
        <f t="shared" si="65"/>
        <v>Consumer</v>
      </c>
      <c r="E598" s="24">
        <f t="shared" si="65"/>
        <v>2009</v>
      </c>
      <c r="F598" s="25" t="s">
        <v>11</v>
      </c>
      <c r="H598" s="23">
        <f t="shared" si="63"/>
        <v>29</v>
      </c>
      <c r="I598" s="25" t="s">
        <v>631</v>
      </c>
      <c r="K598" s="184">
        <v>7.5436040340459837E-3</v>
      </c>
      <c r="L598" s="185">
        <v>75.903164701771004</v>
      </c>
      <c r="M598" s="185">
        <v>303.61265880708402</v>
      </c>
      <c r="N598" s="186">
        <v>7.5436040340459828E-3</v>
      </c>
      <c r="O598" s="185">
        <v>75.903164701771004</v>
      </c>
      <c r="P598" s="185">
        <v>303.61265880708402</v>
      </c>
      <c r="Q598" s="187">
        <v>100</v>
      </c>
      <c r="R598" s="188">
        <v>4</v>
      </c>
      <c r="T598" s="184">
        <v>4.1417711235462882</v>
      </c>
      <c r="U598" s="189">
        <v>3.1243881355678946E-2</v>
      </c>
      <c r="V598" s="185">
        <v>314.37353574757304</v>
      </c>
      <c r="W598" s="185">
        <v>1257.4941429902922</v>
      </c>
      <c r="X598" s="189">
        <v>3.1243881355678942E-2</v>
      </c>
      <c r="Y598" s="185">
        <v>314.37353574757304</v>
      </c>
      <c r="Z598" s="190">
        <v>1257.4941429902922</v>
      </c>
    </row>
    <row r="599" spans="1:26" s="9" customFormat="1" hidden="1">
      <c r="A599" s="30">
        <f t="shared" si="64"/>
        <v>593</v>
      </c>
      <c r="B599" s="31">
        <f t="shared" si="65"/>
        <v>36</v>
      </c>
      <c r="C599" s="31" t="str">
        <f t="shared" si="65"/>
        <v>Cool Savings Rebate</v>
      </c>
      <c r="D599" s="31" t="str">
        <f t="shared" si="65"/>
        <v>Consumer</v>
      </c>
      <c r="E599" s="31">
        <f t="shared" si="65"/>
        <v>2009</v>
      </c>
      <c r="F599" s="32" t="s">
        <v>11</v>
      </c>
      <c r="G599" s="7"/>
      <c r="H599" s="30">
        <f t="shared" si="63"/>
        <v>30</v>
      </c>
      <c r="I599" s="32" t="s">
        <v>632</v>
      </c>
      <c r="J599" s="7"/>
      <c r="K599" s="191">
        <v>2.8543884182512136E-2</v>
      </c>
      <c r="L599" s="192">
        <v>75.04020237446467</v>
      </c>
      <c r="M599" s="192">
        <v>750.40202374464673</v>
      </c>
      <c r="N599" s="193">
        <v>2.8543884182512132E-2</v>
      </c>
      <c r="O599" s="192">
        <v>75.04020237446467</v>
      </c>
      <c r="P599" s="192">
        <v>750.40202374464673</v>
      </c>
      <c r="Q599" s="194">
        <v>100</v>
      </c>
      <c r="R599" s="195">
        <v>10</v>
      </c>
      <c r="S599" s="7"/>
      <c r="T599" s="191">
        <v>6.1120185695899156</v>
      </c>
      <c r="U599" s="196">
        <v>0.17446075017173804</v>
      </c>
      <c r="V599" s="192">
        <v>458.64711037851333</v>
      </c>
      <c r="W599" s="192">
        <v>4586.471103785133</v>
      </c>
      <c r="X599" s="196">
        <v>0.17446075017173801</v>
      </c>
      <c r="Y599" s="192">
        <v>458.64711037851333</v>
      </c>
      <c r="Z599" s="273">
        <v>4586.471103785133</v>
      </c>
    </row>
    <row r="600" spans="1:26" hidden="1">
      <c r="A600" s="23">
        <f t="shared" si="64"/>
        <v>594</v>
      </c>
      <c r="B600" s="24">
        <f t="shared" si="65"/>
        <v>36</v>
      </c>
      <c r="C600" s="24" t="str">
        <f t="shared" si="65"/>
        <v>Cool Savings Rebate</v>
      </c>
      <c r="D600" s="24" t="str">
        <f t="shared" si="65"/>
        <v>Consumer</v>
      </c>
      <c r="E600" s="24">
        <f t="shared" si="65"/>
        <v>2009</v>
      </c>
      <c r="F600" s="25" t="s">
        <v>11</v>
      </c>
      <c r="H600" s="23">
        <f t="shared" si="63"/>
        <v>31</v>
      </c>
      <c r="I600" s="25" t="s">
        <v>633</v>
      </c>
      <c r="K600" s="184">
        <v>8.5259432059666421E-2</v>
      </c>
      <c r="L600" s="185">
        <v>100.05360316595289</v>
      </c>
      <c r="M600" s="185">
        <v>1000.5360316595289</v>
      </c>
      <c r="N600" s="186">
        <v>8.5259432059666421E-2</v>
      </c>
      <c r="O600" s="185">
        <v>100.05360316595289</v>
      </c>
      <c r="P600" s="185">
        <v>1000.5360316595289</v>
      </c>
      <c r="Q600" s="187">
        <v>100</v>
      </c>
      <c r="R600" s="188">
        <v>10</v>
      </c>
      <c r="T600" s="184">
        <v>4.7718963330618704</v>
      </c>
      <c r="U600" s="189">
        <v>0.40684917120445985</v>
      </c>
      <c r="V600" s="185">
        <v>477.44542205723815</v>
      </c>
      <c r="W600" s="185">
        <v>4774.4542205723801</v>
      </c>
      <c r="X600" s="189">
        <v>0.40684917120445985</v>
      </c>
      <c r="Y600" s="185">
        <v>477.44542205723815</v>
      </c>
      <c r="Z600" s="190">
        <v>4774.4542205723801</v>
      </c>
    </row>
    <row r="601" spans="1:26" s="9" customFormat="1" hidden="1">
      <c r="A601" s="30">
        <f t="shared" si="64"/>
        <v>595</v>
      </c>
      <c r="B601" s="31">
        <f t="shared" si="65"/>
        <v>36</v>
      </c>
      <c r="C601" s="31" t="str">
        <f t="shared" si="65"/>
        <v>Cool Savings Rebate</v>
      </c>
      <c r="D601" s="31" t="str">
        <f t="shared" si="65"/>
        <v>Consumer</v>
      </c>
      <c r="E601" s="31">
        <f t="shared" si="65"/>
        <v>2009</v>
      </c>
      <c r="F601" s="32" t="s">
        <v>11</v>
      </c>
      <c r="G601" s="7"/>
      <c r="H601" s="30">
        <f t="shared" si="63"/>
        <v>32</v>
      </c>
      <c r="I601" s="32" t="s">
        <v>634</v>
      </c>
      <c r="J601" s="7"/>
      <c r="K601" s="191">
        <v>4.3336723157492065E-3</v>
      </c>
      <c r="L601" s="192">
        <v>50.026801582976447</v>
      </c>
      <c r="M601" s="192">
        <v>750.40202374464673</v>
      </c>
      <c r="N601" s="193">
        <v>4.3336723157492065E-3</v>
      </c>
      <c r="O601" s="192">
        <v>50.026801582976447</v>
      </c>
      <c r="P601" s="192">
        <v>750.40202374464673</v>
      </c>
      <c r="Q601" s="194">
        <v>100</v>
      </c>
      <c r="R601" s="195">
        <v>15</v>
      </c>
      <c r="S601" s="7"/>
      <c r="T601" s="191">
        <v>2.3093392052930617</v>
      </c>
      <c r="U601" s="196">
        <v>1.0007919381652814E-2</v>
      </c>
      <c r="V601" s="192">
        <v>115.52885421098451</v>
      </c>
      <c r="W601" s="192">
        <v>1732.9328131647676</v>
      </c>
      <c r="X601" s="196">
        <v>1.0007919381652814E-2</v>
      </c>
      <c r="Y601" s="192">
        <v>115.52885421098451</v>
      </c>
      <c r="Z601" s="273">
        <v>1732.9328131647676</v>
      </c>
    </row>
    <row r="602" spans="1:26" hidden="1">
      <c r="A602" s="57">
        <f t="shared" si="64"/>
        <v>596</v>
      </c>
      <c r="B602" s="58">
        <f t="shared" si="65"/>
        <v>36</v>
      </c>
      <c r="C602" s="58" t="str">
        <f t="shared" si="65"/>
        <v>Cool Savings Rebate</v>
      </c>
      <c r="D602" s="58" t="str">
        <f t="shared" si="65"/>
        <v>Consumer</v>
      </c>
      <c r="E602" s="58">
        <f t="shared" si="65"/>
        <v>2009</v>
      </c>
      <c r="F602" s="59" t="s">
        <v>11</v>
      </c>
      <c r="H602" s="57">
        <f t="shared" si="63"/>
        <v>33</v>
      </c>
      <c r="I602" s="59" t="s">
        <v>635</v>
      </c>
      <c r="K602" s="162">
        <v>4.3336723157492065E-3</v>
      </c>
      <c r="L602" s="163">
        <v>50.026801582976447</v>
      </c>
      <c r="M602" s="163">
        <v>250.13400791488223</v>
      </c>
      <c r="N602" s="164">
        <v>4.3336723157492065E-3</v>
      </c>
      <c r="O602" s="163">
        <v>50.026801582976447</v>
      </c>
      <c r="P602" s="163">
        <v>250.13400791488223</v>
      </c>
      <c r="Q602" s="165">
        <v>100</v>
      </c>
      <c r="R602" s="166">
        <v>5</v>
      </c>
      <c r="T602" s="162">
        <v>2.5626937823883851</v>
      </c>
      <c r="U602" s="167">
        <v>1.1105875098479165E-2</v>
      </c>
      <c r="V602" s="163">
        <v>128.20337336947117</v>
      </c>
      <c r="W602" s="163">
        <v>641.0168668473558</v>
      </c>
      <c r="X602" s="167">
        <v>1.1105875098479165E-2</v>
      </c>
      <c r="Y602" s="163">
        <v>128.20337336947117</v>
      </c>
      <c r="Z602" s="169">
        <v>641.0168668473558</v>
      </c>
    </row>
    <row r="603" spans="1:26">
      <c r="A603" s="30">
        <f t="shared" si="64"/>
        <v>597</v>
      </c>
      <c r="B603" s="31">
        <f>B570+1</f>
        <v>37</v>
      </c>
      <c r="C603" s="31" t="s">
        <v>32</v>
      </c>
      <c r="D603" s="31" t="s">
        <v>10</v>
      </c>
      <c r="E603" s="31">
        <f t="shared" ref="E603" si="66">E602</f>
        <v>2009</v>
      </c>
      <c r="F603" s="32" t="s">
        <v>11</v>
      </c>
      <c r="H603" s="30">
        <f>IF($B603&lt;&gt;B573,1,H573+1)</f>
        <v>1</v>
      </c>
      <c r="I603" s="32" t="s">
        <v>636</v>
      </c>
      <c r="K603" s="191">
        <v>7.194895168575081E-4</v>
      </c>
      <c r="L603" s="192">
        <v>23.166853466879481</v>
      </c>
      <c r="M603" s="192">
        <v>185.33482773503584</v>
      </c>
      <c r="N603" s="193">
        <v>4.9449904738332071E-4</v>
      </c>
      <c r="O603" s="192">
        <v>15.922382052593123</v>
      </c>
      <c r="P603" s="192">
        <v>127.37905642074499</v>
      </c>
      <c r="Q603" s="194">
        <v>68.729152516791174</v>
      </c>
      <c r="R603" s="195">
        <v>8</v>
      </c>
      <c r="T603" s="191">
        <v>229.91653487928073</v>
      </c>
      <c r="U603" s="196">
        <v>0.16542253659784611</v>
      </c>
      <c r="V603" s="192">
        <v>5326.4426731609819</v>
      </c>
      <c r="W603" s="192">
        <v>42611.541385287856</v>
      </c>
      <c r="X603" s="197">
        <v>0.11369350747547835</v>
      </c>
      <c r="Y603" s="198">
        <v>3660.8189085562603</v>
      </c>
      <c r="Z603" s="199">
        <v>29286.551268450079</v>
      </c>
    </row>
    <row r="604" spans="1:26">
      <c r="A604" s="23">
        <f t="shared" si="64"/>
        <v>598</v>
      </c>
      <c r="B604" s="24">
        <f t="shared" ref="B604:E619" si="67">B603</f>
        <v>37</v>
      </c>
      <c r="C604" s="24" t="str">
        <f t="shared" si="67"/>
        <v>Every Kilowatt Counts Power Savings Event</v>
      </c>
      <c r="D604" s="24" t="str">
        <f t="shared" si="67"/>
        <v>Consumer</v>
      </c>
      <c r="E604" s="24">
        <f t="shared" si="67"/>
        <v>2009</v>
      </c>
      <c r="F604" s="25" t="s">
        <v>11</v>
      </c>
      <c r="H604" s="23">
        <f t="shared" ref="H604:H667" si="68">IF($B604&lt;&gt;B603,1,H603+1)</f>
        <v>2</v>
      </c>
      <c r="I604" s="25" t="s">
        <v>637</v>
      </c>
      <c r="K604" s="184">
        <v>8.024851288276813E-4</v>
      </c>
      <c r="L604" s="185">
        <v>25.839230389485543</v>
      </c>
      <c r="M604" s="185">
        <v>155.03538233691324</v>
      </c>
      <c r="N604" s="186">
        <v>6.1827204770847476E-4</v>
      </c>
      <c r="O604" s="185">
        <v>19.9077506987033</v>
      </c>
      <c r="P604" s="185">
        <v>119.44650419221978</v>
      </c>
      <c r="Q604" s="187">
        <v>77.044673539518911</v>
      </c>
      <c r="R604" s="188">
        <v>6</v>
      </c>
      <c r="T604" s="184">
        <v>545.22489422601791</v>
      </c>
      <c r="U604" s="189">
        <v>0.43753486948302489</v>
      </c>
      <c r="V604" s="185">
        <v>14088.191655988963</v>
      </c>
      <c r="W604" s="185">
        <v>84529.149935933776</v>
      </c>
      <c r="X604" s="189">
        <v>0.33709731181475666</v>
      </c>
      <c r="Y604" s="185">
        <v>10854.201268978441</v>
      </c>
      <c r="Z604" s="190">
        <v>65125.20761387064</v>
      </c>
    </row>
    <row r="605" spans="1:26">
      <c r="A605" s="30">
        <f t="shared" si="64"/>
        <v>599</v>
      </c>
      <c r="B605" s="31">
        <f t="shared" si="67"/>
        <v>37</v>
      </c>
      <c r="C605" s="31" t="str">
        <f t="shared" si="67"/>
        <v>Every Kilowatt Counts Power Savings Event</v>
      </c>
      <c r="D605" s="31" t="str">
        <f t="shared" si="67"/>
        <v>Consumer</v>
      </c>
      <c r="E605" s="31">
        <f t="shared" si="67"/>
        <v>2009</v>
      </c>
      <c r="F605" s="32" t="s">
        <v>11</v>
      </c>
      <c r="H605" s="30">
        <f t="shared" si="68"/>
        <v>3</v>
      </c>
      <c r="I605" s="32" t="s">
        <v>638</v>
      </c>
      <c r="K605" s="191">
        <v>3.594964540111008E-3</v>
      </c>
      <c r="L605" s="192">
        <v>115.75431575867361</v>
      </c>
      <c r="M605" s="192">
        <v>1852.0690521387778</v>
      </c>
      <c r="N605" s="193">
        <v>1.9087549820113209E-3</v>
      </c>
      <c r="O605" s="192">
        <v>61.460029557581464</v>
      </c>
      <c r="P605" s="192">
        <v>983.36047292130343</v>
      </c>
      <c r="Q605" s="194">
        <v>53.095238095238095</v>
      </c>
      <c r="R605" s="195">
        <v>16</v>
      </c>
      <c r="T605" s="191">
        <v>44.375463334008565</v>
      </c>
      <c r="U605" s="196">
        <v>0.15952821713675699</v>
      </c>
      <c r="V605" s="192">
        <v>5136.6513947022704</v>
      </c>
      <c r="W605" s="192">
        <v>82186.422315236327</v>
      </c>
      <c r="X605" s="197">
        <v>8.4701886717849548E-2</v>
      </c>
      <c r="Y605" s="198">
        <v>2727.317288139539</v>
      </c>
      <c r="Z605" s="199">
        <v>43637.076610232623</v>
      </c>
    </row>
    <row r="606" spans="1:26">
      <c r="A606" s="23">
        <f t="shared" si="64"/>
        <v>600</v>
      </c>
      <c r="B606" s="24">
        <f t="shared" si="67"/>
        <v>37</v>
      </c>
      <c r="C606" s="24" t="str">
        <f t="shared" si="67"/>
        <v>Every Kilowatt Counts Power Savings Event</v>
      </c>
      <c r="D606" s="24" t="str">
        <f t="shared" si="67"/>
        <v>Consumer</v>
      </c>
      <c r="E606" s="24">
        <f t="shared" si="67"/>
        <v>2009</v>
      </c>
      <c r="F606" s="25" t="s">
        <v>11</v>
      </c>
      <c r="H606" s="23">
        <f t="shared" si="68"/>
        <v>4</v>
      </c>
      <c r="I606" s="25" t="s">
        <v>639</v>
      </c>
      <c r="K606" s="184">
        <v>2.2202866567747302E-3</v>
      </c>
      <c r="L606" s="185">
        <v>71.491042505564138</v>
      </c>
      <c r="M606" s="185">
        <v>714.91042505564133</v>
      </c>
      <c r="N606" s="186">
        <v>1.6971933601200744E-3</v>
      </c>
      <c r="O606" s="185">
        <v>54.647953802848079</v>
      </c>
      <c r="P606" s="185">
        <v>546.47953802848076</v>
      </c>
      <c r="Q606" s="187">
        <v>76.44028103044495</v>
      </c>
      <c r="R606" s="188">
        <v>10</v>
      </c>
      <c r="T606" s="184">
        <v>19.093509642895263</v>
      </c>
      <c r="U606" s="189">
        <v>4.2393064691119996E-2</v>
      </c>
      <c r="V606" s="185">
        <v>1365.014909460624</v>
      </c>
      <c r="W606" s="185">
        <v>13650.14909460624</v>
      </c>
      <c r="X606" s="189">
        <v>3.2405377787310452E-2</v>
      </c>
      <c r="Y606" s="185">
        <v>1043.4212328991746</v>
      </c>
      <c r="Z606" s="190">
        <v>10434.212328991745</v>
      </c>
    </row>
    <row r="607" spans="1:26">
      <c r="A607" s="30">
        <f t="shared" si="64"/>
        <v>601</v>
      </c>
      <c r="B607" s="31">
        <f t="shared" si="67"/>
        <v>37</v>
      </c>
      <c r="C607" s="31" t="str">
        <f t="shared" si="67"/>
        <v>Every Kilowatt Counts Power Savings Event</v>
      </c>
      <c r="D607" s="31" t="str">
        <f t="shared" si="67"/>
        <v>Consumer</v>
      </c>
      <c r="E607" s="31">
        <f t="shared" si="67"/>
        <v>2009</v>
      </c>
      <c r="F607" s="32" t="s">
        <v>11</v>
      </c>
      <c r="H607" s="30">
        <f t="shared" si="68"/>
        <v>5</v>
      </c>
      <c r="I607" s="32" t="s">
        <v>640</v>
      </c>
      <c r="K607" s="191">
        <v>6.0093212941871539E-2</v>
      </c>
      <c r="L607" s="192">
        <v>454.07495940870893</v>
      </c>
      <c r="M607" s="192">
        <v>4540.7495940870895</v>
      </c>
      <c r="N607" s="193">
        <v>4.5461821964720206E-2</v>
      </c>
      <c r="O607" s="192">
        <v>343.51757798745808</v>
      </c>
      <c r="P607" s="192">
        <v>3435.1757798745807</v>
      </c>
      <c r="Q607" s="194">
        <v>75.652173913043484</v>
      </c>
      <c r="R607" s="195">
        <v>10</v>
      </c>
      <c r="T607" s="191">
        <v>7.221276969879864</v>
      </c>
      <c r="U607" s="196">
        <v>0.43394973466322356</v>
      </c>
      <c r="V607" s="192">
        <v>3279.0010469772437</v>
      </c>
      <c r="W607" s="192">
        <v>32790.010469772431</v>
      </c>
      <c r="X607" s="197">
        <v>0.32829240796261255</v>
      </c>
      <c r="Y607" s="198">
        <v>2480.6355746697413</v>
      </c>
      <c r="Z607" s="199">
        <v>24806.355746697413</v>
      </c>
    </row>
    <row r="608" spans="1:26">
      <c r="A608" s="23">
        <f t="shared" si="64"/>
        <v>602</v>
      </c>
      <c r="B608" s="24">
        <f t="shared" si="67"/>
        <v>37</v>
      </c>
      <c r="C608" s="24" t="str">
        <f t="shared" si="67"/>
        <v>Every Kilowatt Counts Power Savings Event</v>
      </c>
      <c r="D608" s="24" t="str">
        <f t="shared" si="67"/>
        <v>Consumer</v>
      </c>
      <c r="E608" s="24">
        <f t="shared" si="67"/>
        <v>2009</v>
      </c>
      <c r="F608" s="25" t="s">
        <v>11</v>
      </c>
      <c r="H608" s="23">
        <f t="shared" si="68"/>
        <v>6</v>
      </c>
      <c r="I608" s="25" t="s">
        <v>641</v>
      </c>
      <c r="K608" s="184">
        <v>8.6368906572179219E-3</v>
      </c>
      <c r="L608" s="185">
        <v>77.2707503646931</v>
      </c>
      <c r="M608" s="185">
        <v>772.70750364693095</v>
      </c>
      <c r="N608" s="186">
        <v>4.7811358995313502E-3</v>
      </c>
      <c r="O608" s="185">
        <v>42.774879666169397</v>
      </c>
      <c r="P608" s="185">
        <v>427.74879666169392</v>
      </c>
      <c r="Q608" s="187">
        <v>55.357142857142861</v>
      </c>
      <c r="R608" s="188">
        <v>10</v>
      </c>
      <c r="T608" s="184">
        <v>18.441306659237178</v>
      </c>
      <c r="U608" s="189">
        <v>0.15927554919205622</v>
      </c>
      <c r="V608" s="185">
        <v>1424.9736032646686</v>
      </c>
      <c r="W608" s="185">
        <v>14249.736032646686</v>
      </c>
      <c r="X608" s="189">
        <v>8.8170393302745426E-2</v>
      </c>
      <c r="Y608" s="185">
        <v>788.82467323579863</v>
      </c>
      <c r="Z608" s="190">
        <v>7888.2467323579849</v>
      </c>
    </row>
    <row r="609" spans="1:26">
      <c r="A609" s="30">
        <f t="shared" si="64"/>
        <v>603</v>
      </c>
      <c r="B609" s="31">
        <f t="shared" si="67"/>
        <v>37</v>
      </c>
      <c r="C609" s="31" t="str">
        <f t="shared" si="67"/>
        <v>Every Kilowatt Counts Power Savings Event</v>
      </c>
      <c r="D609" s="31" t="str">
        <f t="shared" si="67"/>
        <v>Consumer</v>
      </c>
      <c r="E609" s="31">
        <f t="shared" si="67"/>
        <v>2009</v>
      </c>
      <c r="F609" s="32" t="s">
        <v>11</v>
      </c>
      <c r="H609" s="30">
        <f t="shared" si="68"/>
        <v>7</v>
      </c>
      <c r="I609" s="32" t="s">
        <v>642</v>
      </c>
      <c r="K609" s="191">
        <v>6.2437738205232041E-4</v>
      </c>
      <c r="L609" s="192">
        <v>8.0723858569458766</v>
      </c>
      <c r="M609" s="192">
        <v>48.434315141675256</v>
      </c>
      <c r="N609" s="193">
        <v>4.8842424241189578E-4</v>
      </c>
      <c r="O609" s="192">
        <v>6.314688936481855</v>
      </c>
      <c r="P609" s="192">
        <v>37.888133618891125</v>
      </c>
      <c r="Q609" s="194">
        <v>78.225806451612897</v>
      </c>
      <c r="R609" s="195">
        <v>6</v>
      </c>
      <c r="T609" s="191">
        <v>15.199537074890753</v>
      </c>
      <c r="U609" s="196">
        <v>9.4902471672274717E-3</v>
      </c>
      <c r="V609" s="192">
        <v>122.69652811547262</v>
      </c>
      <c r="W609" s="192">
        <v>736.17916869283567</v>
      </c>
      <c r="X609" s="197">
        <v>7.4238223808150384E-3</v>
      </c>
      <c r="Y609" s="198">
        <v>95.980348606458406</v>
      </c>
      <c r="Z609" s="199">
        <v>575.88209163875047</v>
      </c>
    </row>
    <row r="610" spans="1:26">
      <c r="A610" s="23">
        <f t="shared" si="64"/>
        <v>604</v>
      </c>
      <c r="B610" s="24">
        <f t="shared" si="67"/>
        <v>37</v>
      </c>
      <c r="C610" s="24" t="str">
        <f t="shared" si="67"/>
        <v>Every Kilowatt Counts Power Savings Event</v>
      </c>
      <c r="D610" s="24" t="str">
        <f t="shared" si="67"/>
        <v>Consumer</v>
      </c>
      <c r="E610" s="24">
        <f t="shared" si="67"/>
        <v>2009</v>
      </c>
      <c r="F610" s="25" t="s">
        <v>11</v>
      </c>
      <c r="H610" s="23">
        <f t="shared" si="68"/>
        <v>8</v>
      </c>
      <c r="I610" s="25" t="s">
        <v>643</v>
      </c>
      <c r="K610" s="184">
        <v>4.058534697286135E-3</v>
      </c>
      <c r="L610" s="185">
        <v>52.471564524980465</v>
      </c>
      <c r="M610" s="185">
        <v>524.71564524980465</v>
      </c>
      <c r="N610" s="186">
        <v>3.2605855025654713E-3</v>
      </c>
      <c r="O610" s="185">
        <v>42.155121330238543</v>
      </c>
      <c r="P610" s="185">
        <v>421.55121330238546</v>
      </c>
      <c r="Q610" s="187">
        <v>80.33898305084746</v>
      </c>
      <c r="R610" s="188">
        <v>10</v>
      </c>
      <c r="T610" s="184">
        <v>2.0079298414916176</v>
      </c>
      <c r="U610" s="189">
        <v>8.1492529314099796E-3</v>
      </c>
      <c r="V610" s="185">
        <v>105.35922023946121</v>
      </c>
      <c r="W610" s="185">
        <v>1053.5922023946123</v>
      </c>
      <c r="X610" s="189">
        <v>6.5470269313361532E-3</v>
      </c>
      <c r="Y610" s="185">
        <v>84.644526090685787</v>
      </c>
      <c r="Z610" s="190">
        <v>846.4452609068577</v>
      </c>
    </row>
    <row r="611" spans="1:26">
      <c r="A611" s="30">
        <f t="shared" si="64"/>
        <v>605</v>
      </c>
      <c r="B611" s="31">
        <f t="shared" si="67"/>
        <v>37</v>
      </c>
      <c r="C611" s="31" t="str">
        <f t="shared" si="67"/>
        <v>Every Kilowatt Counts Power Savings Event</v>
      </c>
      <c r="D611" s="31" t="str">
        <f t="shared" si="67"/>
        <v>Consumer</v>
      </c>
      <c r="E611" s="31">
        <f t="shared" si="67"/>
        <v>2009</v>
      </c>
      <c r="F611" s="32" t="s">
        <v>11</v>
      </c>
      <c r="H611" s="30">
        <f t="shared" si="68"/>
        <v>9</v>
      </c>
      <c r="I611" s="32" t="s">
        <v>644</v>
      </c>
      <c r="K611" s="191">
        <v>0</v>
      </c>
      <c r="L611" s="192">
        <v>0</v>
      </c>
      <c r="M611" s="192">
        <v>0</v>
      </c>
      <c r="N611" s="193">
        <v>0</v>
      </c>
      <c r="O611" s="192">
        <v>0</v>
      </c>
      <c r="P611" s="192">
        <v>0</v>
      </c>
      <c r="Q611" s="194">
        <v>48.945212493599591</v>
      </c>
      <c r="R611" s="195">
        <v>0</v>
      </c>
      <c r="T611" s="191">
        <v>5.2518377962762646</v>
      </c>
      <c r="U611" s="196">
        <v>0</v>
      </c>
      <c r="V611" s="192">
        <v>0</v>
      </c>
      <c r="W611" s="192">
        <v>0</v>
      </c>
      <c r="X611" s="197">
        <v>0</v>
      </c>
      <c r="Y611" s="198">
        <v>0</v>
      </c>
      <c r="Z611" s="199">
        <v>0</v>
      </c>
    </row>
    <row r="612" spans="1:26">
      <c r="A612" s="23">
        <f t="shared" si="64"/>
        <v>606</v>
      </c>
      <c r="B612" s="24">
        <f t="shared" si="67"/>
        <v>37</v>
      </c>
      <c r="C612" s="24" t="str">
        <f t="shared" si="67"/>
        <v>Every Kilowatt Counts Power Savings Event</v>
      </c>
      <c r="D612" s="24" t="str">
        <f t="shared" si="67"/>
        <v>Consumer</v>
      </c>
      <c r="E612" s="24">
        <f t="shared" si="67"/>
        <v>2009</v>
      </c>
      <c r="F612" s="25" t="s">
        <v>11</v>
      </c>
      <c r="H612" s="23">
        <f t="shared" si="68"/>
        <v>10</v>
      </c>
      <c r="I612" s="25" t="s">
        <v>645</v>
      </c>
      <c r="K612" s="184">
        <v>9.7602315799553821E-2</v>
      </c>
      <c r="L612" s="185">
        <v>96.4</v>
      </c>
      <c r="M612" s="185">
        <v>1156.8000000000002</v>
      </c>
      <c r="N612" s="186">
        <v>6.5425728173327299E-2</v>
      </c>
      <c r="O612" s="185">
        <v>64.619780219780225</v>
      </c>
      <c r="P612" s="185">
        <v>775.43736263736287</v>
      </c>
      <c r="Q612" s="187">
        <v>67.032967032967036</v>
      </c>
      <c r="R612" s="188">
        <v>12</v>
      </c>
      <c r="T612" s="184">
        <v>18.903878070631386</v>
      </c>
      <c r="U612" s="189">
        <v>1.8450622772860248</v>
      </c>
      <c r="V612" s="185">
        <v>1822.3338460088657</v>
      </c>
      <c r="W612" s="185">
        <v>21868.006152106391</v>
      </c>
      <c r="X612" s="189">
        <v>1.236799988070852</v>
      </c>
      <c r="Y612" s="185">
        <v>1221.5644462257233</v>
      </c>
      <c r="Z612" s="190">
        <v>14658.773354708675</v>
      </c>
    </row>
    <row r="613" spans="1:26">
      <c r="A613" s="30">
        <f t="shared" si="64"/>
        <v>607</v>
      </c>
      <c r="B613" s="31">
        <f t="shared" si="67"/>
        <v>37</v>
      </c>
      <c r="C613" s="31" t="str">
        <f t="shared" si="67"/>
        <v>Every Kilowatt Counts Power Savings Event</v>
      </c>
      <c r="D613" s="31" t="str">
        <f t="shared" si="67"/>
        <v>Consumer</v>
      </c>
      <c r="E613" s="31">
        <f t="shared" si="67"/>
        <v>2009</v>
      </c>
      <c r="F613" s="32" t="s">
        <v>11</v>
      </c>
      <c r="H613" s="30">
        <f t="shared" si="68"/>
        <v>11</v>
      </c>
      <c r="I613" s="32" t="s">
        <v>646</v>
      </c>
      <c r="K613" s="191">
        <v>2.4619844643760012E-2</v>
      </c>
      <c r="L613" s="192">
        <v>284</v>
      </c>
      <c r="M613" s="192">
        <v>3408</v>
      </c>
      <c r="N613" s="193">
        <v>1.6764941828846105E-2</v>
      </c>
      <c r="O613" s="192">
        <v>193.39047619047622</v>
      </c>
      <c r="P613" s="192">
        <v>2320.6857142857143</v>
      </c>
      <c r="Q613" s="194">
        <v>68.095238095238102</v>
      </c>
      <c r="R613" s="195">
        <v>12</v>
      </c>
      <c r="T613" s="191">
        <v>17.923676985487539</v>
      </c>
      <c r="U613" s="196">
        <v>0.44127814282764</v>
      </c>
      <c r="V613" s="192">
        <v>5090.3242638784614</v>
      </c>
      <c r="W613" s="192">
        <v>61083.891166541522</v>
      </c>
      <c r="X613" s="197">
        <v>0.30048940202072633</v>
      </c>
      <c r="Y613" s="198">
        <v>3466.2684273077143</v>
      </c>
      <c r="Z613" s="199">
        <v>41595.221127692581</v>
      </c>
    </row>
    <row r="614" spans="1:26">
      <c r="A614" s="23">
        <f t="shared" si="64"/>
        <v>608</v>
      </c>
      <c r="B614" s="24">
        <f t="shared" si="67"/>
        <v>37</v>
      </c>
      <c r="C614" s="24" t="str">
        <f t="shared" si="67"/>
        <v>Every Kilowatt Counts Power Savings Event</v>
      </c>
      <c r="D614" s="24" t="str">
        <f t="shared" si="67"/>
        <v>Consumer</v>
      </c>
      <c r="E614" s="24">
        <f t="shared" si="67"/>
        <v>2009</v>
      </c>
      <c r="F614" s="25" t="s">
        <v>11</v>
      </c>
      <c r="H614" s="23">
        <f t="shared" si="68"/>
        <v>12</v>
      </c>
      <c r="I614" s="25" t="s">
        <v>647</v>
      </c>
      <c r="K614" s="184">
        <v>5.0184537735124074E-2</v>
      </c>
      <c r="L614" s="185">
        <v>137.7977813201334</v>
      </c>
      <c r="M614" s="185">
        <v>2066.9667198020011</v>
      </c>
      <c r="N614" s="186">
        <v>2.2730643562379728E-2</v>
      </c>
      <c r="O614" s="185">
        <v>62.41428918617806</v>
      </c>
      <c r="P614" s="185">
        <v>936.21433779267102</v>
      </c>
      <c r="Q614" s="187">
        <v>45.294117647058819</v>
      </c>
      <c r="R614" s="188">
        <v>15</v>
      </c>
      <c r="T614" s="184">
        <v>43.969020105024107</v>
      </c>
      <c r="U614" s="189">
        <v>2.2065649486370114</v>
      </c>
      <c r="V614" s="185">
        <v>6058.8334172926607</v>
      </c>
      <c r="W614" s="185">
        <v>90882.501259389901</v>
      </c>
      <c r="X614" s="189">
        <v>0.99944412379441105</v>
      </c>
      <c r="Y614" s="185">
        <v>2744.2951360678517</v>
      </c>
      <c r="Z614" s="190">
        <v>41164.427041017771</v>
      </c>
    </row>
    <row r="615" spans="1:26">
      <c r="A615" s="30">
        <f t="shared" si="64"/>
        <v>609</v>
      </c>
      <c r="B615" s="31">
        <f t="shared" si="67"/>
        <v>37</v>
      </c>
      <c r="C615" s="31" t="str">
        <f t="shared" si="67"/>
        <v>Every Kilowatt Counts Power Savings Event</v>
      </c>
      <c r="D615" s="31" t="str">
        <f t="shared" si="67"/>
        <v>Consumer</v>
      </c>
      <c r="E615" s="31">
        <f t="shared" si="67"/>
        <v>2009</v>
      </c>
      <c r="F615" s="32" t="s">
        <v>11</v>
      </c>
      <c r="H615" s="30">
        <f t="shared" si="68"/>
        <v>13</v>
      </c>
      <c r="I615" s="32" t="s">
        <v>648</v>
      </c>
      <c r="K615" s="191">
        <v>0</v>
      </c>
      <c r="L615" s="192">
        <v>4.8</v>
      </c>
      <c r="M615" s="192">
        <v>24</v>
      </c>
      <c r="N615" s="193">
        <v>0</v>
      </c>
      <c r="O615" s="192">
        <v>2.8993288590604025</v>
      </c>
      <c r="P615" s="192">
        <v>14.496644295302014</v>
      </c>
      <c r="Q615" s="194">
        <v>60.402684563758392</v>
      </c>
      <c r="R615" s="195">
        <v>5</v>
      </c>
      <c r="T615" s="191">
        <v>114.82355568827951</v>
      </c>
      <c r="U615" s="196">
        <v>0</v>
      </c>
      <c r="V615" s="192">
        <v>551.15306730374164</v>
      </c>
      <c r="W615" s="192">
        <v>2755.765336518708</v>
      </c>
      <c r="X615" s="197">
        <v>0</v>
      </c>
      <c r="Y615" s="198">
        <v>332.91124870695802</v>
      </c>
      <c r="Z615" s="199">
        <v>1664.5562435347902</v>
      </c>
    </row>
    <row r="616" spans="1:26">
      <c r="A616" s="23">
        <f t="shared" si="64"/>
        <v>610</v>
      </c>
      <c r="B616" s="24">
        <f t="shared" si="67"/>
        <v>37</v>
      </c>
      <c r="C616" s="24" t="str">
        <f t="shared" si="67"/>
        <v>Every Kilowatt Counts Power Savings Event</v>
      </c>
      <c r="D616" s="24" t="str">
        <f t="shared" si="67"/>
        <v>Consumer</v>
      </c>
      <c r="E616" s="24">
        <f t="shared" si="67"/>
        <v>2009</v>
      </c>
      <c r="F616" s="25" t="s">
        <v>11</v>
      </c>
      <c r="H616" s="23">
        <f t="shared" si="68"/>
        <v>14</v>
      </c>
      <c r="I616" s="25" t="s">
        <v>649</v>
      </c>
      <c r="K616" s="184">
        <v>1.4390016151683703E-3</v>
      </c>
      <c r="L616" s="185">
        <v>72.2</v>
      </c>
      <c r="M616" s="185">
        <v>722</v>
      </c>
      <c r="N616" s="186">
        <v>7.6782548869058559E-4</v>
      </c>
      <c r="O616" s="185">
        <v>38.524626865671642</v>
      </c>
      <c r="P616" s="185">
        <v>385.24626865671632</v>
      </c>
      <c r="Q616" s="187">
        <v>53.358208955223873</v>
      </c>
      <c r="R616" s="188">
        <v>10</v>
      </c>
      <c r="T616" s="184">
        <v>57.131720391241508</v>
      </c>
      <c r="U616" s="189">
        <v>8.221263792034425E-2</v>
      </c>
      <c r="V616" s="185">
        <v>4124.910212247637</v>
      </c>
      <c r="W616" s="185">
        <v>41249.102122476375</v>
      </c>
      <c r="X616" s="189">
        <v>4.3867191129138908E-2</v>
      </c>
      <c r="Y616" s="185">
        <v>2200.9782102664631</v>
      </c>
      <c r="Z616" s="190">
        <v>22009.782102664627</v>
      </c>
    </row>
    <row r="617" spans="1:26">
      <c r="A617" s="30">
        <f t="shared" si="64"/>
        <v>611</v>
      </c>
      <c r="B617" s="31">
        <f t="shared" si="67"/>
        <v>37</v>
      </c>
      <c r="C617" s="31" t="str">
        <f t="shared" si="67"/>
        <v>Every Kilowatt Counts Power Savings Event</v>
      </c>
      <c r="D617" s="31" t="str">
        <f t="shared" si="67"/>
        <v>Consumer</v>
      </c>
      <c r="E617" s="31">
        <f t="shared" si="67"/>
        <v>2009</v>
      </c>
      <c r="F617" s="32" t="s">
        <v>11</v>
      </c>
      <c r="H617" s="30">
        <f t="shared" si="68"/>
        <v>15</v>
      </c>
      <c r="I617" s="32" t="s">
        <v>650</v>
      </c>
      <c r="K617" s="191">
        <v>0</v>
      </c>
      <c r="L617" s="192">
        <v>0</v>
      </c>
      <c r="M617" s="192">
        <v>0</v>
      </c>
      <c r="N617" s="193">
        <v>0</v>
      </c>
      <c r="O617" s="192">
        <v>0</v>
      </c>
      <c r="P617" s="192">
        <v>0</v>
      </c>
      <c r="Q617" s="194">
        <v>28.539325842696627</v>
      </c>
      <c r="R617" s="195">
        <v>0</v>
      </c>
      <c r="T617" s="191">
        <v>59.372180014427457</v>
      </c>
      <c r="U617" s="196">
        <v>0</v>
      </c>
      <c r="V617" s="192">
        <v>0</v>
      </c>
      <c r="W617" s="192">
        <v>0</v>
      </c>
      <c r="X617" s="197">
        <v>0</v>
      </c>
      <c r="Y617" s="198">
        <v>0</v>
      </c>
      <c r="Z617" s="199">
        <v>0</v>
      </c>
    </row>
    <row r="618" spans="1:26">
      <c r="A618" s="23">
        <f t="shared" si="64"/>
        <v>612</v>
      </c>
      <c r="B618" s="24">
        <f t="shared" si="67"/>
        <v>37</v>
      </c>
      <c r="C618" s="24" t="str">
        <f t="shared" si="67"/>
        <v>Every Kilowatt Counts Power Savings Event</v>
      </c>
      <c r="D618" s="24" t="str">
        <f t="shared" si="67"/>
        <v>Consumer</v>
      </c>
      <c r="E618" s="24">
        <f t="shared" si="67"/>
        <v>2009</v>
      </c>
      <c r="F618" s="25" t="s">
        <v>11</v>
      </c>
      <c r="H618" s="23">
        <f t="shared" si="68"/>
        <v>16</v>
      </c>
      <c r="I618" s="25" t="s">
        <v>651</v>
      </c>
      <c r="K618" s="184">
        <v>1.8457659350002019E-3</v>
      </c>
      <c r="L618" s="185">
        <v>21.291666666666668</v>
      </c>
      <c r="M618" s="185">
        <v>21.291666666666668</v>
      </c>
      <c r="N618" s="186">
        <v>2.7651917089107183E-4</v>
      </c>
      <c r="O618" s="185">
        <v>3.1897619854789956</v>
      </c>
      <c r="P618" s="185">
        <v>3.1897619854789956</v>
      </c>
      <c r="Q618" s="187">
        <v>14.981269599118569</v>
      </c>
      <c r="R618" s="188">
        <v>1</v>
      </c>
      <c r="T618" s="184">
        <v>23.944912222799751</v>
      </c>
      <c r="U618" s="189">
        <v>4.4196703297413743E-2</v>
      </c>
      <c r="V618" s="185">
        <v>509.82708941044473</v>
      </c>
      <c r="W618" s="185">
        <v>509.82708941044473</v>
      </c>
      <c r="X618" s="189">
        <v>6.6212272749080784E-3</v>
      </c>
      <c r="Y618" s="185">
        <v>76.378570753917998</v>
      </c>
      <c r="Z618" s="190">
        <v>76.378570753917998</v>
      </c>
    </row>
    <row r="619" spans="1:26">
      <c r="A619" s="30">
        <f t="shared" si="64"/>
        <v>613</v>
      </c>
      <c r="B619" s="31">
        <f t="shared" si="67"/>
        <v>37</v>
      </c>
      <c r="C619" s="31" t="str">
        <f t="shared" si="67"/>
        <v>Every Kilowatt Counts Power Savings Event</v>
      </c>
      <c r="D619" s="31" t="str">
        <f t="shared" si="67"/>
        <v>Consumer</v>
      </c>
      <c r="E619" s="31">
        <f t="shared" si="67"/>
        <v>2009</v>
      </c>
      <c r="F619" s="32" t="s">
        <v>11</v>
      </c>
      <c r="H619" s="30">
        <f t="shared" si="68"/>
        <v>17</v>
      </c>
      <c r="I619" s="32" t="s">
        <v>652</v>
      </c>
      <c r="K619" s="191">
        <v>3.1499045805370302E-3</v>
      </c>
      <c r="L619" s="192">
        <v>101.4238236168852</v>
      </c>
      <c r="M619" s="192">
        <v>811.39058893508161</v>
      </c>
      <c r="N619" s="193">
        <v>4.1307726933719873E-4</v>
      </c>
      <c r="O619" s="192">
        <v>13.300681031505331</v>
      </c>
      <c r="P619" s="192">
        <v>106.40544825204265</v>
      </c>
      <c r="Q619" s="194">
        <v>13.113961352657002</v>
      </c>
      <c r="R619" s="195">
        <v>8</v>
      </c>
      <c r="T619" s="191">
        <v>21.004308967368203</v>
      </c>
      <c r="U619" s="196">
        <v>6.6161569027328115E-2</v>
      </c>
      <c r="V619" s="192">
        <v>2130.3373279009129</v>
      </c>
      <c r="W619" s="192">
        <v>17042.698623207307</v>
      </c>
      <c r="X619" s="197">
        <v>8.6764025925552945E-3</v>
      </c>
      <c r="Y619" s="198">
        <v>279.37161386215161</v>
      </c>
      <c r="Z619" s="199">
        <v>2234.9729108972128</v>
      </c>
    </row>
    <row r="620" spans="1:26">
      <c r="A620" s="23">
        <f t="shared" si="64"/>
        <v>614</v>
      </c>
      <c r="B620" s="24">
        <f t="shared" ref="B620:E635" si="69">B619</f>
        <v>37</v>
      </c>
      <c r="C620" s="24" t="str">
        <f t="shared" si="69"/>
        <v>Every Kilowatt Counts Power Savings Event</v>
      </c>
      <c r="D620" s="24" t="str">
        <f t="shared" si="69"/>
        <v>Consumer</v>
      </c>
      <c r="E620" s="24">
        <f t="shared" si="69"/>
        <v>2009</v>
      </c>
      <c r="F620" s="25" t="s">
        <v>11</v>
      </c>
      <c r="H620" s="23">
        <f t="shared" si="68"/>
        <v>18</v>
      </c>
      <c r="I620" s="25" t="s">
        <v>653</v>
      </c>
      <c r="K620" s="184">
        <v>2.3227399080406582E-3</v>
      </c>
      <c r="L620" s="185">
        <v>30.03</v>
      </c>
      <c r="M620" s="185">
        <v>30.03</v>
      </c>
      <c r="N620" s="186">
        <v>3.3018094588416945E-4</v>
      </c>
      <c r="O620" s="185">
        <v>4.26880933615407</v>
      </c>
      <c r="P620" s="185">
        <v>4.26880933615407</v>
      </c>
      <c r="Q620" s="187">
        <v>14.215149304542358</v>
      </c>
      <c r="R620" s="188">
        <v>1</v>
      </c>
      <c r="T620" s="184">
        <v>20.864280240919083</v>
      </c>
      <c r="U620" s="189">
        <v>4.8462296368126913E-2</v>
      </c>
      <c r="V620" s="185">
        <v>626.55433563480005</v>
      </c>
      <c r="W620" s="185">
        <v>626.55433563480005</v>
      </c>
      <c r="X620" s="189">
        <v>6.8889877851390493E-3</v>
      </c>
      <c r="Y620" s="185">
        <v>89.065634284570265</v>
      </c>
      <c r="Z620" s="190">
        <v>89.065634284570265</v>
      </c>
    </row>
    <row r="621" spans="1:26">
      <c r="A621" s="30">
        <f t="shared" si="64"/>
        <v>615</v>
      </c>
      <c r="B621" s="31">
        <f t="shared" si="69"/>
        <v>37</v>
      </c>
      <c r="C621" s="31" t="str">
        <f t="shared" si="69"/>
        <v>Every Kilowatt Counts Power Savings Event</v>
      </c>
      <c r="D621" s="31" t="str">
        <f t="shared" si="69"/>
        <v>Consumer</v>
      </c>
      <c r="E621" s="31">
        <f t="shared" si="69"/>
        <v>2009</v>
      </c>
      <c r="F621" s="32" t="s">
        <v>11</v>
      </c>
      <c r="H621" s="30">
        <f t="shared" si="68"/>
        <v>19</v>
      </c>
      <c r="I621" s="32" t="s">
        <v>654</v>
      </c>
      <c r="K621" s="191">
        <v>8.1617404495813051E-3</v>
      </c>
      <c r="L621" s="192">
        <v>262.8</v>
      </c>
      <c r="M621" s="192">
        <v>262.8</v>
      </c>
      <c r="N621" s="193">
        <v>9.5894323233134283E-4</v>
      </c>
      <c r="O621" s="192">
        <v>30.87702715045355</v>
      </c>
      <c r="P621" s="192">
        <v>30.87702715045355</v>
      </c>
      <c r="Q621" s="194">
        <v>11.749249296215201</v>
      </c>
      <c r="R621" s="195">
        <v>1</v>
      </c>
      <c r="T621" s="191">
        <v>19.463992976427864</v>
      </c>
      <c r="U621" s="196">
        <v>0.15886005878607773</v>
      </c>
      <c r="V621" s="192">
        <v>5115.1373542052434</v>
      </c>
      <c r="W621" s="192">
        <v>5115.1373542052434</v>
      </c>
      <c r="X621" s="197">
        <v>1.8664864338890291E-2</v>
      </c>
      <c r="Y621" s="198">
        <v>600.9902395894004</v>
      </c>
      <c r="Z621" s="199">
        <v>600.9902395894004</v>
      </c>
    </row>
    <row r="622" spans="1:26">
      <c r="A622" s="23">
        <f t="shared" si="64"/>
        <v>616</v>
      </c>
      <c r="B622" s="24">
        <f t="shared" si="69"/>
        <v>37</v>
      </c>
      <c r="C622" s="24" t="str">
        <f t="shared" si="69"/>
        <v>Every Kilowatt Counts Power Savings Event</v>
      </c>
      <c r="D622" s="24" t="str">
        <f t="shared" si="69"/>
        <v>Consumer</v>
      </c>
      <c r="E622" s="24">
        <f t="shared" si="69"/>
        <v>2009</v>
      </c>
      <c r="F622" s="25" t="s">
        <v>11</v>
      </c>
      <c r="H622" s="23">
        <f t="shared" si="68"/>
        <v>20</v>
      </c>
      <c r="I622" s="25" t="s">
        <v>655</v>
      </c>
      <c r="K622" s="184">
        <v>8.2865830574730161E-3</v>
      </c>
      <c r="L622" s="185">
        <v>74.136690647482013</v>
      </c>
      <c r="M622" s="185">
        <v>74.136690647482013</v>
      </c>
      <c r="N622" s="186">
        <v>9.2107320993515304E-4</v>
      </c>
      <c r="O622" s="185">
        <v>8.2404676517499631</v>
      </c>
      <c r="P622" s="185">
        <v>8.2404676517499631</v>
      </c>
      <c r="Q622" s="187">
        <v>11.115235357527849</v>
      </c>
      <c r="R622" s="188">
        <v>1</v>
      </c>
      <c r="T622" s="184">
        <v>16.943475900343682</v>
      </c>
      <c r="U622" s="189">
        <v>0.14040352033049031</v>
      </c>
      <c r="V622" s="185">
        <v>1256.1332313168464</v>
      </c>
      <c r="W622" s="185">
        <v>1256.1332313168464</v>
      </c>
      <c r="X622" s="189">
        <v>1.5606181734988463E-2</v>
      </c>
      <c r="Y622" s="185">
        <v>139.6221650649872</v>
      </c>
      <c r="Z622" s="190">
        <v>139.6221650649872</v>
      </c>
    </row>
    <row r="623" spans="1:26">
      <c r="A623" s="30">
        <f t="shared" si="64"/>
        <v>617</v>
      </c>
      <c r="B623" s="31">
        <f t="shared" si="69"/>
        <v>37</v>
      </c>
      <c r="C623" s="31" t="str">
        <f t="shared" si="69"/>
        <v>Every Kilowatt Counts Power Savings Event</v>
      </c>
      <c r="D623" s="31" t="str">
        <f t="shared" si="69"/>
        <v>Consumer</v>
      </c>
      <c r="E623" s="31">
        <f t="shared" si="69"/>
        <v>2009</v>
      </c>
      <c r="F623" s="32" t="s">
        <v>11</v>
      </c>
      <c r="H623" s="30">
        <f t="shared" si="68"/>
        <v>21</v>
      </c>
      <c r="I623" s="32" t="s">
        <v>656</v>
      </c>
      <c r="K623" s="191">
        <v>6.6410050643130065E-3</v>
      </c>
      <c r="L623" s="192">
        <v>64.86</v>
      </c>
      <c r="M623" s="192">
        <v>908.04</v>
      </c>
      <c r="N623" s="193">
        <v>9.3649032244772586E-4</v>
      </c>
      <c r="O623" s="192">
        <v>9.1463207339449539</v>
      </c>
      <c r="P623" s="192">
        <v>128.04849027522937</v>
      </c>
      <c r="Q623" s="194">
        <v>14.101635420821701</v>
      </c>
      <c r="R623" s="195">
        <v>14</v>
      </c>
      <c r="T623" s="191">
        <v>15.263131182954229</v>
      </c>
      <c r="U623" s="196">
        <v>0.1013625314832728</v>
      </c>
      <c r="V623" s="192">
        <v>989.9666885264113</v>
      </c>
      <c r="W623" s="192">
        <v>13859.533639369754</v>
      </c>
      <c r="X623" s="197">
        <v>1.4293774643086746E-2</v>
      </c>
      <c r="Y623" s="198">
        <v>139.60149320357604</v>
      </c>
      <c r="Z623" s="199">
        <v>1954.4209048500641</v>
      </c>
    </row>
    <row r="624" spans="1:26">
      <c r="A624" s="23">
        <f t="shared" si="64"/>
        <v>618</v>
      </c>
      <c r="B624" s="24">
        <f t="shared" si="69"/>
        <v>37</v>
      </c>
      <c r="C624" s="24" t="str">
        <f t="shared" si="69"/>
        <v>Every Kilowatt Counts Power Savings Event</v>
      </c>
      <c r="D624" s="24" t="str">
        <f t="shared" si="69"/>
        <v>Consumer</v>
      </c>
      <c r="E624" s="24">
        <f t="shared" si="69"/>
        <v>2009</v>
      </c>
      <c r="F624" s="25" t="s">
        <v>11</v>
      </c>
      <c r="H624" s="23">
        <f t="shared" si="68"/>
        <v>22</v>
      </c>
      <c r="I624" s="25" t="s">
        <v>657</v>
      </c>
      <c r="K624" s="184">
        <v>6.0846992451520938E-3</v>
      </c>
      <c r="L624" s="185">
        <v>70.189499999999995</v>
      </c>
      <c r="M624" s="185">
        <v>70.189499999999995</v>
      </c>
      <c r="N624" s="186">
        <v>1.2365294263242802E-3</v>
      </c>
      <c r="O624" s="185">
        <v>14.263873804138795</v>
      </c>
      <c r="P624" s="185">
        <v>14.263873804138795</v>
      </c>
      <c r="Q624" s="187">
        <v>20.321948160535118</v>
      </c>
      <c r="R624" s="188">
        <v>1</v>
      </c>
      <c r="T624" s="184">
        <v>14.562987550708621</v>
      </c>
      <c r="U624" s="189">
        <v>8.8611399356956083E-2</v>
      </c>
      <c r="V624" s="185">
        <v>1022.1688146904627</v>
      </c>
      <c r="W624" s="185">
        <v>1022.1688146904627</v>
      </c>
      <c r="X624" s="189">
        <v>1.8007562641645367E-2</v>
      </c>
      <c r="Y624" s="185">
        <v>207.72461663455209</v>
      </c>
      <c r="Z624" s="190">
        <v>207.72461663455209</v>
      </c>
    </row>
    <row r="625" spans="1:26">
      <c r="A625" s="30">
        <f t="shared" si="64"/>
        <v>619</v>
      </c>
      <c r="B625" s="31">
        <f t="shared" si="69"/>
        <v>37</v>
      </c>
      <c r="C625" s="31" t="str">
        <f t="shared" si="69"/>
        <v>Every Kilowatt Counts Power Savings Event</v>
      </c>
      <c r="D625" s="31" t="str">
        <f t="shared" si="69"/>
        <v>Consumer</v>
      </c>
      <c r="E625" s="31">
        <f t="shared" si="69"/>
        <v>2009</v>
      </c>
      <c r="F625" s="32" t="s">
        <v>11</v>
      </c>
      <c r="H625" s="30">
        <f t="shared" si="68"/>
        <v>23</v>
      </c>
      <c r="I625" s="32" t="s">
        <v>658</v>
      </c>
      <c r="K625" s="191">
        <v>1.3674075962907484E-2</v>
      </c>
      <c r="L625" s="192">
        <v>122.33639999999998</v>
      </c>
      <c r="M625" s="192">
        <v>1712.7095999999997</v>
      </c>
      <c r="N625" s="193">
        <v>1.5975314713418728E-3</v>
      </c>
      <c r="O625" s="192">
        <v>14.29246477939799</v>
      </c>
      <c r="P625" s="192">
        <v>200.09450691157184</v>
      </c>
      <c r="Q625" s="194">
        <v>11.682920847268672</v>
      </c>
      <c r="R625" s="195">
        <v>14</v>
      </c>
      <c r="T625" s="191">
        <v>9.1018672191928882</v>
      </c>
      <c r="U625" s="196">
        <v>0.12445962375954106</v>
      </c>
      <c r="V625" s="192">
        <v>1113.4896688740687</v>
      </c>
      <c r="W625" s="192">
        <v>15588.855364236957</v>
      </c>
      <c r="X625" s="197">
        <v>1.4540519330635574E-2</v>
      </c>
      <c r="Y625" s="198">
        <v>130.08811665707148</v>
      </c>
      <c r="Z625" s="199">
        <v>1821.2336331990002</v>
      </c>
    </row>
    <row r="626" spans="1:26">
      <c r="A626" s="23">
        <f t="shared" si="64"/>
        <v>620</v>
      </c>
      <c r="B626" s="24">
        <f t="shared" si="69"/>
        <v>37</v>
      </c>
      <c r="C626" s="24" t="str">
        <f t="shared" si="69"/>
        <v>Every Kilowatt Counts Power Savings Event</v>
      </c>
      <c r="D626" s="24" t="str">
        <f t="shared" si="69"/>
        <v>Consumer</v>
      </c>
      <c r="E626" s="24">
        <f t="shared" si="69"/>
        <v>2009</v>
      </c>
      <c r="F626" s="25" t="s">
        <v>11</v>
      </c>
      <c r="H626" s="23">
        <f t="shared" si="68"/>
        <v>24</v>
      </c>
      <c r="I626" s="25" t="s">
        <v>659</v>
      </c>
      <c r="K626" s="184">
        <v>0.10383637665490547</v>
      </c>
      <c r="L626" s="185">
        <v>394.00235483706933</v>
      </c>
      <c r="M626" s="185">
        <v>7880.0470967413867</v>
      </c>
      <c r="N626" s="186">
        <v>1.2131121695264374E-2</v>
      </c>
      <c r="O626" s="185">
        <v>46.030983251989461</v>
      </c>
      <c r="P626" s="185">
        <v>920.6196650397892</v>
      </c>
      <c r="Q626" s="187">
        <v>11.682920847268672</v>
      </c>
      <c r="R626" s="188">
        <v>20</v>
      </c>
      <c r="T626" s="184">
        <v>9.1018672191928882</v>
      </c>
      <c r="U626" s="189">
        <v>0.94510491283504983</v>
      </c>
      <c r="V626" s="185">
        <v>3586.1571177763258</v>
      </c>
      <c r="W626" s="185">
        <v>71723.142355526521</v>
      </c>
      <c r="X626" s="189">
        <v>0.11041585889016646</v>
      </c>
      <c r="Y626" s="185">
        <v>418.96789752849975</v>
      </c>
      <c r="Z626" s="190">
        <v>8379.3579505699945</v>
      </c>
    </row>
    <row r="627" spans="1:26">
      <c r="A627" s="30">
        <f t="shared" si="64"/>
        <v>621</v>
      </c>
      <c r="B627" s="31">
        <f t="shared" si="69"/>
        <v>37</v>
      </c>
      <c r="C627" s="31" t="str">
        <f t="shared" si="69"/>
        <v>Every Kilowatt Counts Power Savings Event</v>
      </c>
      <c r="D627" s="31" t="str">
        <f t="shared" si="69"/>
        <v>Consumer</v>
      </c>
      <c r="E627" s="31">
        <f t="shared" si="69"/>
        <v>2009</v>
      </c>
      <c r="F627" s="32" t="s">
        <v>11</v>
      </c>
      <c r="H627" s="30">
        <f t="shared" si="68"/>
        <v>25</v>
      </c>
      <c r="I627" s="32" t="s">
        <v>660</v>
      </c>
      <c r="K627" s="191">
        <v>2.1768515967153276E-2</v>
      </c>
      <c r="L627" s="192">
        <v>308.35911679592334</v>
      </c>
      <c r="M627" s="192">
        <v>4625.3867519388505</v>
      </c>
      <c r="N627" s="193">
        <v>2.7229746634524184E-3</v>
      </c>
      <c r="O627" s="192">
        <v>38.571947832678468</v>
      </c>
      <c r="P627" s="192">
        <v>578.57921749017692</v>
      </c>
      <c r="Q627" s="194">
        <v>12.508774909420289</v>
      </c>
      <c r="R627" s="195">
        <v>15</v>
      </c>
      <c r="T627" s="191">
        <v>8.9618384927437678</v>
      </c>
      <c r="U627" s="196">
        <v>0.19508592432434155</v>
      </c>
      <c r="V627" s="192">
        <v>2763.4646024901772</v>
      </c>
      <c r="W627" s="192">
        <v>41451.969037352646</v>
      </c>
      <c r="X627" s="197">
        <v>2.440285915369389E-2</v>
      </c>
      <c r="Y627" s="198">
        <v>345.67556682700246</v>
      </c>
      <c r="Z627" s="199">
        <v>5185.1335024050368</v>
      </c>
    </row>
    <row r="628" spans="1:26">
      <c r="A628" s="23">
        <f t="shared" si="64"/>
        <v>622</v>
      </c>
      <c r="B628" s="24">
        <f t="shared" si="69"/>
        <v>37</v>
      </c>
      <c r="C628" s="24" t="str">
        <f t="shared" si="69"/>
        <v>Every Kilowatt Counts Power Savings Event</v>
      </c>
      <c r="D628" s="24" t="str">
        <f t="shared" si="69"/>
        <v>Consumer</v>
      </c>
      <c r="E628" s="24">
        <f t="shared" si="69"/>
        <v>2009</v>
      </c>
      <c r="F628" s="25" t="s">
        <v>11</v>
      </c>
      <c r="H628" s="23">
        <f t="shared" si="68"/>
        <v>26</v>
      </c>
      <c r="I628" s="25" t="s">
        <v>661</v>
      </c>
      <c r="K628" s="184">
        <v>6.9599901432094969E-4</v>
      </c>
      <c r="L628" s="185">
        <v>22.410482432448433</v>
      </c>
      <c r="M628" s="185">
        <v>179.28385945958746</v>
      </c>
      <c r="N628" s="186">
        <v>2.4196840732251766E-4</v>
      </c>
      <c r="O628" s="185">
        <v>7.7911442831559006</v>
      </c>
      <c r="P628" s="185">
        <v>62.329154265247205</v>
      </c>
      <c r="Q628" s="187">
        <v>34.765625</v>
      </c>
      <c r="R628" s="188">
        <v>8</v>
      </c>
      <c r="T628" s="184">
        <v>175.05196456477498</v>
      </c>
      <c r="U628" s="189">
        <v>0.1218359947920292</v>
      </c>
      <c r="V628" s="185">
        <v>3922.9989766444751</v>
      </c>
      <c r="W628" s="185">
        <v>31383.991813155797</v>
      </c>
      <c r="X628" s="189">
        <v>4.2357045064416399E-2</v>
      </c>
      <c r="Y628" s="185">
        <v>1363.8551129740558</v>
      </c>
      <c r="Z628" s="190">
        <v>10910.840903792445</v>
      </c>
    </row>
    <row r="629" spans="1:26">
      <c r="A629" s="30">
        <f t="shared" si="64"/>
        <v>623</v>
      </c>
      <c r="B629" s="31">
        <f t="shared" si="69"/>
        <v>37</v>
      </c>
      <c r="C629" s="31" t="str">
        <f t="shared" si="69"/>
        <v>Every Kilowatt Counts Power Savings Event</v>
      </c>
      <c r="D629" s="31" t="str">
        <f t="shared" si="69"/>
        <v>Consumer</v>
      </c>
      <c r="E629" s="31">
        <f t="shared" si="69"/>
        <v>2009</v>
      </c>
      <c r="F629" s="32" t="s">
        <v>11</v>
      </c>
      <c r="H629" s="30">
        <f t="shared" si="68"/>
        <v>27</v>
      </c>
      <c r="I629" s="32" t="s">
        <v>662</v>
      </c>
      <c r="K629" s="191">
        <v>8.130764178222651E-4</v>
      </c>
      <c r="L629" s="192">
        <v>26.180259458588004</v>
      </c>
      <c r="M629" s="192">
        <v>157.08155675152801</v>
      </c>
      <c r="N629" s="193">
        <v>3.2372487005886486E-4</v>
      </c>
      <c r="O629" s="192">
        <v>10.423621821474853</v>
      </c>
      <c r="P629" s="192">
        <v>62.54173092884912</v>
      </c>
      <c r="Q629" s="194">
        <v>39.814814814814817</v>
      </c>
      <c r="R629" s="195">
        <v>6</v>
      </c>
      <c r="T629" s="191">
        <v>86.896298956614913</v>
      </c>
      <c r="U629" s="196">
        <v>7.065333147765708E-2</v>
      </c>
      <c r="V629" s="192">
        <v>2274.9676526752087</v>
      </c>
      <c r="W629" s="192">
        <v>13649.805916051251</v>
      </c>
      <c r="X629" s="197">
        <v>2.8130493088326436E-2</v>
      </c>
      <c r="Y629" s="198">
        <v>905.77415800957374</v>
      </c>
      <c r="Z629" s="199">
        <v>5434.644948057442</v>
      </c>
    </row>
    <row r="630" spans="1:26">
      <c r="A630" s="23">
        <f t="shared" si="64"/>
        <v>624</v>
      </c>
      <c r="B630" s="24">
        <f t="shared" si="69"/>
        <v>37</v>
      </c>
      <c r="C630" s="24" t="str">
        <f t="shared" si="69"/>
        <v>Every Kilowatt Counts Power Savings Event</v>
      </c>
      <c r="D630" s="24" t="str">
        <f t="shared" si="69"/>
        <v>Consumer</v>
      </c>
      <c r="E630" s="24">
        <f t="shared" si="69"/>
        <v>2009</v>
      </c>
      <c r="F630" s="25" t="s">
        <v>11</v>
      </c>
      <c r="H630" s="23">
        <f t="shared" si="68"/>
        <v>28</v>
      </c>
      <c r="I630" s="25" t="s">
        <v>663</v>
      </c>
      <c r="K630" s="184">
        <v>2.101934576769199E-3</v>
      </c>
      <c r="L630" s="185">
        <v>67.680222152039022</v>
      </c>
      <c r="M630" s="185">
        <v>1082.8835544326244</v>
      </c>
      <c r="N630" s="186">
        <v>8.5391092181248717E-4</v>
      </c>
      <c r="O630" s="185">
        <v>27.495090249265854</v>
      </c>
      <c r="P630" s="185">
        <v>439.92144398825366</v>
      </c>
      <c r="Q630" s="187">
        <v>40.625</v>
      </c>
      <c r="R630" s="188">
        <v>16</v>
      </c>
      <c r="T630" s="184">
        <v>81.858832350434355</v>
      </c>
      <c r="U630" s="189">
        <v>0.17206191013133104</v>
      </c>
      <c r="V630" s="185">
        <v>5540.2239585839161</v>
      </c>
      <c r="W630" s="185">
        <v>88643.583337342629</v>
      </c>
      <c r="X630" s="189">
        <v>6.9900150990853241E-2</v>
      </c>
      <c r="Y630" s="185">
        <v>2250.7159831747158</v>
      </c>
      <c r="Z630" s="190">
        <v>36011.455730795453</v>
      </c>
    </row>
    <row r="631" spans="1:26">
      <c r="A631" s="30">
        <f t="shared" si="64"/>
        <v>625</v>
      </c>
      <c r="B631" s="31">
        <f t="shared" si="69"/>
        <v>37</v>
      </c>
      <c r="C631" s="31" t="str">
        <f t="shared" si="69"/>
        <v>Every Kilowatt Counts Power Savings Event</v>
      </c>
      <c r="D631" s="31" t="str">
        <f t="shared" si="69"/>
        <v>Consumer</v>
      </c>
      <c r="E631" s="31">
        <f t="shared" si="69"/>
        <v>2009</v>
      </c>
      <c r="F631" s="32" t="s">
        <v>11</v>
      </c>
      <c r="H631" s="30">
        <f t="shared" si="68"/>
        <v>29</v>
      </c>
      <c r="I631" s="32" t="s">
        <v>664</v>
      </c>
      <c r="K631" s="191">
        <v>2.2202866567747302E-3</v>
      </c>
      <c r="L631" s="192">
        <v>71.491042505564138</v>
      </c>
      <c r="M631" s="192">
        <v>714.91042505564133</v>
      </c>
      <c r="N631" s="193">
        <v>3.0019181839046098E-4</v>
      </c>
      <c r="O631" s="192">
        <v>9.6658807469257635</v>
      </c>
      <c r="P631" s="192">
        <v>96.658807469257624</v>
      </c>
      <c r="Q631" s="194">
        <v>13.520408163265307</v>
      </c>
      <c r="R631" s="195">
        <v>10</v>
      </c>
      <c r="T631" s="191">
        <v>23.927966379357731</v>
      </c>
      <c r="U631" s="196">
        <v>5.3126944475842319E-2</v>
      </c>
      <c r="V631" s="192">
        <v>1710.6352614983732</v>
      </c>
      <c r="W631" s="192">
        <v>17106.352614983731</v>
      </c>
      <c r="X631" s="197">
        <v>7.1829797378052118E-3</v>
      </c>
      <c r="Y631" s="198">
        <v>231.28486953932085</v>
      </c>
      <c r="Z631" s="199">
        <v>2312.8486953932083</v>
      </c>
    </row>
    <row r="632" spans="1:26">
      <c r="A632" s="23">
        <f t="shared" si="64"/>
        <v>626</v>
      </c>
      <c r="B632" s="24">
        <f t="shared" si="69"/>
        <v>37</v>
      </c>
      <c r="C632" s="24" t="str">
        <f t="shared" si="69"/>
        <v>Every Kilowatt Counts Power Savings Event</v>
      </c>
      <c r="D632" s="24" t="str">
        <f t="shared" si="69"/>
        <v>Consumer</v>
      </c>
      <c r="E632" s="24">
        <f t="shared" si="69"/>
        <v>2009</v>
      </c>
      <c r="F632" s="25" t="s">
        <v>11</v>
      </c>
      <c r="H632" s="23">
        <f t="shared" si="68"/>
        <v>30</v>
      </c>
      <c r="I632" s="25" t="s">
        <v>665</v>
      </c>
      <c r="K632" s="184">
        <v>6.0093212941871539E-2</v>
      </c>
      <c r="L632" s="185">
        <v>454.07495940870893</v>
      </c>
      <c r="M632" s="185">
        <v>4540.7495940870895</v>
      </c>
      <c r="N632" s="186">
        <v>8.1248476681612045E-3</v>
      </c>
      <c r="O632" s="185">
        <v>61.392787879238711</v>
      </c>
      <c r="P632" s="185">
        <v>613.92787879238711</v>
      </c>
      <c r="Q632" s="187">
        <v>13.520408163265307</v>
      </c>
      <c r="R632" s="188">
        <v>10</v>
      </c>
      <c r="T632" s="184">
        <v>15.112399818541725</v>
      </c>
      <c r="U632" s="189">
        <v>0.90815266035832864</v>
      </c>
      <c r="V632" s="185">
        <v>6862.1623341725144</v>
      </c>
      <c r="W632" s="185">
        <v>68621.62334172515</v>
      </c>
      <c r="X632" s="189">
        <v>0.12278594642599855</v>
      </c>
      <c r="Y632" s="185">
        <v>927.79235640597767</v>
      </c>
      <c r="Z632" s="190">
        <v>9277.9235640597763</v>
      </c>
    </row>
    <row r="633" spans="1:26">
      <c r="A633" s="30">
        <f t="shared" si="64"/>
        <v>627</v>
      </c>
      <c r="B633" s="31">
        <f t="shared" si="69"/>
        <v>37</v>
      </c>
      <c r="C633" s="31" t="str">
        <f t="shared" si="69"/>
        <v>Every Kilowatt Counts Power Savings Event</v>
      </c>
      <c r="D633" s="31" t="str">
        <f t="shared" si="69"/>
        <v>Consumer</v>
      </c>
      <c r="E633" s="31">
        <f t="shared" si="69"/>
        <v>2009</v>
      </c>
      <c r="F633" s="32" t="s">
        <v>11</v>
      </c>
      <c r="H633" s="30">
        <f t="shared" si="68"/>
        <v>31</v>
      </c>
      <c r="I633" s="32" t="s">
        <v>666</v>
      </c>
      <c r="K633" s="191">
        <v>8.6368906572179219E-3</v>
      </c>
      <c r="L633" s="192">
        <v>77.2707503646931</v>
      </c>
      <c r="M633" s="192">
        <v>772.70750364693095</v>
      </c>
      <c r="N633" s="193">
        <v>1.1677428694707905E-3</v>
      </c>
      <c r="O633" s="192">
        <v>10.447320840124323</v>
      </c>
      <c r="P633" s="192">
        <v>104.47320840124323</v>
      </c>
      <c r="Q633" s="194">
        <v>13.520408163265307</v>
      </c>
      <c r="R633" s="195">
        <v>10</v>
      </c>
      <c r="T633" s="191">
        <v>55.412132667986342</v>
      </c>
      <c r="U633" s="196">
        <v>0.47858853093665121</v>
      </c>
      <c r="V633" s="192">
        <v>4281.7370705632284</v>
      </c>
      <c r="W633" s="192">
        <v>42817.370705632282</v>
      </c>
      <c r="X633" s="197">
        <v>6.4707122805210501E-2</v>
      </c>
      <c r="Y633" s="198">
        <v>578.90832841798749</v>
      </c>
      <c r="Z633" s="199">
        <v>5789.0832841798756</v>
      </c>
    </row>
    <row r="634" spans="1:26">
      <c r="A634" s="23">
        <f t="shared" si="64"/>
        <v>628</v>
      </c>
      <c r="B634" s="24">
        <f t="shared" si="69"/>
        <v>37</v>
      </c>
      <c r="C634" s="24" t="str">
        <f t="shared" si="69"/>
        <v>Every Kilowatt Counts Power Savings Event</v>
      </c>
      <c r="D634" s="24" t="str">
        <f t="shared" si="69"/>
        <v>Consumer</v>
      </c>
      <c r="E634" s="24">
        <f t="shared" si="69"/>
        <v>2009</v>
      </c>
      <c r="F634" s="25" t="s">
        <v>11</v>
      </c>
      <c r="H634" s="23">
        <f t="shared" si="68"/>
        <v>32</v>
      </c>
      <c r="I634" s="25" t="s">
        <v>667</v>
      </c>
      <c r="K634" s="184">
        <v>6.2437738205232041E-4</v>
      </c>
      <c r="L634" s="185">
        <v>8.0723858569458766</v>
      </c>
      <c r="M634" s="185">
        <v>48.434315141675256</v>
      </c>
      <c r="N634" s="186">
        <v>8.4418370532584138E-5</v>
      </c>
      <c r="O634" s="185">
        <v>1.0914195163727844</v>
      </c>
      <c r="P634" s="185">
        <v>6.5485170982367062</v>
      </c>
      <c r="Q634" s="187">
        <v>13.520408163265307</v>
      </c>
      <c r="R634" s="188">
        <v>6</v>
      </c>
      <c r="T634" s="184">
        <v>128.4553984576047</v>
      </c>
      <c r="U634" s="189">
        <v>8.0204645399446897E-2</v>
      </c>
      <c r="V634" s="185">
        <v>1036.9415417575153</v>
      </c>
      <c r="W634" s="185">
        <v>6221.6492505450924</v>
      </c>
      <c r="X634" s="189">
        <v>1.0843995423904811E-2</v>
      </c>
      <c r="Y634" s="185">
        <v>140.19872886007224</v>
      </c>
      <c r="Z634" s="190">
        <v>841.19237316043348</v>
      </c>
    </row>
    <row r="635" spans="1:26">
      <c r="A635" s="30">
        <f t="shared" si="64"/>
        <v>629</v>
      </c>
      <c r="B635" s="31">
        <f t="shared" si="69"/>
        <v>37</v>
      </c>
      <c r="C635" s="31" t="str">
        <f t="shared" si="69"/>
        <v>Every Kilowatt Counts Power Savings Event</v>
      </c>
      <c r="D635" s="31" t="str">
        <f t="shared" si="69"/>
        <v>Consumer</v>
      </c>
      <c r="E635" s="31">
        <f t="shared" si="69"/>
        <v>2009</v>
      </c>
      <c r="F635" s="32" t="s">
        <v>11</v>
      </c>
      <c r="H635" s="30">
        <f t="shared" si="68"/>
        <v>33</v>
      </c>
      <c r="I635" s="32" t="s">
        <v>668</v>
      </c>
      <c r="K635" s="191">
        <v>4.058534697286135E-3</v>
      </c>
      <c r="L635" s="192">
        <v>52.471564524980465</v>
      </c>
      <c r="M635" s="192">
        <v>524.71564524980465</v>
      </c>
      <c r="N635" s="193">
        <v>5.4873045652082948E-4</v>
      </c>
      <c r="O635" s="192">
        <v>7.0943696934284821</v>
      </c>
      <c r="P635" s="192">
        <v>70.943696934284816</v>
      </c>
      <c r="Q635" s="194">
        <v>13.520408163265307</v>
      </c>
      <c r="R635" s="195">
        <v>10</v>
      </c>
      <c r="T635" s="191">
        <v>18.890499773177162</v>
      </c>
      <c r="U635" s="196">
        <v>7.6667748778515371E-2</v>
      </c>
      <c r="V635" s="192">
        <v>991.21407775739431</v>
      </c>
      <c r="W635" s="192">
        <v>9912.1407775739426</v>
      </c>
      <c r="X635" s="197">
        <v>1.0365792564442129E-2</v>
      </c>
      <c r="Y635" s="198">
        <v>134.01618908454566</v>
      </c>
      <c r="Z635" s="199">
        <v>1340.1618908454566</v>
      </c>
    </row>
    <row r="636" spans="1:26">
      <c r="A636" s="23">
        <f t="shared" si="64"/>
        <v>630</v>
      </c>
      <c r="B636" s="24">
        <f t="shared" ref="B636:E651" si="70">B635</f>
        <v>37</v>
      </c>
      <c r="C636" s="24" t="str">
        <f t="shared" si="70"/>
        <v>Every Kilowatt Counts Power Savings Event</v>
      </c>
      <c r="D636" s="24" t="str">
        <f t="shared" si="70"/>
        <v>Consumer</v>
      </c>
      <c r="E636" s="24">
        <f t="shared" si="70"/>
        <v>2009</v>
      </c>
      <c r="F636" s="25" t="s">
        <v>11</v>
      </c>
      <c r="H636" s="23">
        <f t="shared" si="68"/>
        <v>34</v>
      </c>
      <c r="I636" s="25" t="s">
        <v>669</v>
      </c>
      <c r="K636" s="184">
        <v>0</v>
      </c>
      <c r="L636" s="185">
        <v>0</v>
      </c>
      <c r="M636" s="185">
        <v>0</v>
      </c>
      <c r="N636" s="186">
        <v>0</v>
      </c>
      <c r="O636" s="185">
        <v>0</v>
      </c>
      <c r="P636" s="185">
        <v>0</v>
      </c>
      <c r="Q636" s="187">
        <v>13.520408163265307</v>
      </c>
      <c r="R636" s="188">
        <v>0</v>
      </c>
      <c r="T636" s="184">
        <v>54.152766016441184</v>
      </c>
      <c r="U636" s="189">
        <v>0</v>
      </c>
      <c r="V636" s="185">
        <v>0</v>
      </c>
      <c r="W636" s="185">
        <v>0</v>
      </c>
      <c r="X636" s="189">
        <v>0</v>
      </c>
      <c r="Y636" s="185">
        <v>0</v>
      </c>
      <c r="Z636" s="190">
        <v>0</v>
      </c>
    </row>
    <row r="637" spans="1:26">
      <c r="A637" s="30">
        <f t="shared" si="64"/>
        <v>631</v>
      </c>
      <c r="B637" s="31">
        <f t="shared" si="70"/>
        <v>37</v>
      </c>
      <c r="C637" s="31" t="str">
        <f t="shared" si="70"/>
        <v>Every Kilowatt Counts Power Savings Event</v>
      </c>
      <c r="D637" s="31" t="str">
        <f t="shared" si="70"/>
        <v>Consumer</v>
      </c>
      <c r="E637" s="31">
        <f t="shared" si="70"/>
        <v>2009</v>
      </c>
      <c r="F637" s="32" t="s">
        <v>11</v>
      </c>
      <c r="H637" s="30">
        <f t="shared" si="68"/>
        <v>35</v>
      </c>
      <c r="I637" s="32" t="s">
        <v>670</v>
      </c>
      <c r="K637" s="191">
        <v>9.7602315799553821E-2</v>
      </c>
      <c r="L637" s="192">
        <v>96.4</v>
      </c>
      <c r="M637" s="192">
        <v>1156.8000000000002</v>
      </c>
      <c r="N637" s="193">
        <v>4.2240265872795973E-2</v>
      </c>
      <c r="O637" s="192">
        <v>41.719928433871722</v>
      </c>
      <c r="P637" s="192">
        <v>500.63914120646064</v>
      </c>
      <c r="Q637" s="194">
        <v>43.277934060032898</v>
      </c>
      <c r="R637" s="195">
        <v>12</v>
      </c>
      <c r="T637" s="191">
        <v>31.484166288628593</v>
      </c>
      <c r="U637" s="196">
        <v>3.0729275407883945</v>
      </c>
      <c r="V637" s="192">
        <v>3035.0736302237965</v>
      </c>
      <c r="W637" s="192">
        <v>36420.883562685558</v>
      </c>
      <c r="X637" s="197">
        <v>1.3298995548149919</v>
      </c>
      <c r="Y637" s="198">
        <v>1313.5171643617016</v>
      </c>
      <c r="Z637" s="199">
        <v>15762.205972340418</v>
      </c>
    </row>
    <row r="638" spans="1:26">
      <c r="A638" s="23">
        <f t="shared" si="64"/>
        <v>632</v>
      </c>
      <c r="B638" s="24">
        <f t="shared" si="70"/>
        <v>37</v>
      </c>
      <c r="C638" s="24" t="str">
        <f t="shared" si="70"/>
        <v>Every Kilowatt Counts Power Savings Event</v>
      </c>
      <c r="D638" s="24" t="str">
        <f t="shared" si="70"/>
        <v>Consumer</v>
      </c>
      <c r="E638" s="24">
        <f t="shared" si="70"/>
        <v>2009</v>
      </c>
      <c r="F638" s="25" t="s">
        <v>11</v>
      </c>
      <c r="H638" s="23">
        <f t="shared" si="68"/>
        <v>36</v>
      </c>
      <c r="I638" s="25" t="s">
        <v>671</v>
      </c>
      <c r="K638" s="184">
        <v>2.4619844643760012E-2</v>
      </c>
      <c r="L638" s="185">
        <v>284</v>
      </c>
      <c r="M638" s="185">
        <v>3408</v>
      </c>
      <c r="N638" s="186">
        <v>1.0823809225574934E-2</v>
      </c>
      <c r="O638" s="185">
        <v>124.85707625463787</v>
      </c>
      <c r="P638" s="185">
        <v>1498.2849150556544</v>
      </c>
      <c r="Q638" s="187">
        <v>43.963759244590797</v>
      </c>
      <c r="R638" s="188">
        <v>12</v>
      </c>
      <c r="T638" s="184">
        <v>37.780999546354316</v>
      </c>
      <c r="U638" s="189">
        <v>0.93016233931721082</v>
      </c>
      <c r="V638" s="185">
        <v>10729.803871164626</v>
      </c>
      <c r="W638" s="185">
        <v>128757.64645397548</v>
      </c>
      <c r="X638" s="189">
        <v>0.40893433144127223</v>
      </c>
      <c r="Y638" s="185">
        <v>4717.2251413355998</v>
      </c>
      <c r="Z638" s="190">
        <v>56606.701696027194</v>
      </c>
    </row>
    <row r="639" spans="1:26">
      <c r="A639" s="30">
        <f t="shared" si="64"/>
        <v>633</v>
      </c>
      <c r="B639" s="31">
        <f t="shared" si="70"/>
        <v>37</v>
      </c>
      <c r="C639" s="31" t="str">
        <f t="shared" si="70"/>
        <v>Every Kilowatt Counts Power Savings Event</v>
      </c>
      <c r="D639" s="31" t="str">
        <f t="shared" si="70"/>
        <v>Consumer</v>
      </c>
      <c r="E639" s="31">
        <f t="shared" si="70"/>
        <v>2009</v>
      </c>
      <c r="F639" s="32" t="s">
        <v>11</v>
      </c>
      <c r="H639" s="30">
        <f t="shared" si="68"/>
        <v>37</v>
      </c>
      <c r="I639" s="32" t="s">
        <v>672</v>
      </c>
      <c r="K639" s="191">
        <v>5.0184537735124074E-2</v>
      </c>
      <c r="L639" s="192">
        <v>137.7977813201334</v>
      </c>
      <c r="M639" s="192">
        <v>2066.9667198020011</v>
      </c>
      <c r="N639" s="193">
        <v>1.4675395358092633E-2</v>
      </c>
      <c r="O639" s="192">
        <v>40.296015697392569</v>
      </c>
      <c r="P639" s="192">
        <v>604.44023546088852</v>
      </c>
      <c r="Q639" s="194">
        <v>29.242862483958575</v>
      </c>
      <c r="R639" s="195">
        <v>15</v>
      </c>
      <c r="T639" s="191">
        <v>59.190232622621757</v>
      </c>
      <c r="U639" s="196">
        <v>2.9704344626007337</v>
      </c>
      <c r="V639" s="192">
        <v>8156.2827312198588</v>
      </c>
      <c r="W639" s="192">
        <v>122344.24096829791</v>
      </c>
      <c r="X639" s="197">
        <v>0.86864006507444647</v>
      </c>
      <c r="Y639" s="198">
        <v>2385.1305428934838</v>
      </c>
      <c r="Z639" s="199">
        <v>35776.958143402255</v>
      </c>
    </row>
    <row r="640" spans="1:26">
      <c r="A640" s="23">
        <f t="shared" si="64"/>
        <v>634</v>
      </c>
      <c r="B640" s="24">
        <f t="shared" si="70"/>
        <v>37</v>
      </c>
      <c r="C640" s="24" t="str">
        <f t="shared" si="70"/>
        <v>Every Kilowatt Counts Power Savings Event</v>
      </c>
      <c r="D640" s="24" t="str">
        <f t="shared" si="70"/>
        <v>Consumer</v>
      </c>
      <c r="E640" s="24">
        <f t="shared" si="70"/>
        <v>2009</v>
      </c>
      <c r="F640" s="25" t="s">
        <v>11</v>
      </c>
      <c r="H640" s="23">
        <f t="shared" si="68"/>
        <v>38</v>
      </c>
      <c r="I640" s="25" t="s">
        <v>673</v>
      </c>
      <c r="K640" s="184">
        <v>0</v>
      </c>
      <c r="L640" s="185">
        <v>4.8</v>
      </c>
      <c r="M640" s="185">
        <v>24</v>
      </c>
      <c r="N640" s="186">
        <v>0</v>
      </c>
      <c r="O640" s="185">
        <v>1.8718694507294673</v>
      </c>
      <c r="P640" s="185">
        <v>9.3593472536473374</v>
      </c>
      <c r="Q640" s="187">
        <v>38.997280223530574</v>
      </c>
      <c r="R640" s="188">
        <v>5</v>
      </c>
      <c r="T640" s="184">
        <v>384.10682872126881</v>
      </c>
      <c r="U640" s="189">
        <v>0</v>
      </c>
      <c r="V640" s="185">
        <v>1843.7127778620902</v>
      </c>
      <c r="W640" s="185">
        <v>9218.5638893104515</v>
      </c>
      <c r="X640" s="189">
        <v>0</v>
      </c>
      <c r="Y640" s="185">
        <v>718.997838499919</v>
      </c>
      <c r="Z640" s="190">
        <v>3594.989192499595</v>
      </c>
    </row>
    <row r="641" spans="1:26">
      <c r="A641" s="30">
        <f t="shared" si="64"/>
        <v>635</v>
      </c>
      <c r="B641" s="31">
        <f t="shared" si="70"/>
        <v>37</v>
      </c>
      <c r="C641" s="31" t="str">
        <f t="shared" si="70"/>
        <v>Every Kilowatt Counts Power Savings Event</v>
      </c>
      <c r="D641" s="31" t="str">
        <f t="shared" si="70"/>
        <v>Consumer</v>
      </c>
      <c r="E641" s="31">
        <f t="shared" si="70"/>
        <v>2009</v>
      </c>
      <c r="F641" s="32" t="s">
        <v>11</v>
      </c>
      <c r="H641" s="30">
        <f t="shared" si="68"/>
        <v>39</v>
      </c>
      <c r="I641" s="32" t="s">
        <v>674</v>
      </c>
      <c r="K641" s="191">
        <v>1.4390016151683703E-3</v>
      </c>
      <c r="L641" s="192">
        <v>72.2</v>
      </c>
      <c r="M641" s="192">
        <v>722</v>
      </c>
      <c r="N641" s="193">
        <v>4.9572475067113052E-4</v>
      </c>
      <c r="O641" s="192">
        <v>24.872332748749457</v>
      </c>
      <c r="P641" s="192">
        <v>248.7233274874946</v>
      </c>
      <c r="Q641" s="194">
        <v>34.449214333448005</v>
      </c>
      <c r="R641" s="195">
        <v>10</v>
      </c>
      <c r="T641" s="191">
        <v>132.2334984122401</v>
      </c>
      <c r="U641" s="196">
        <v>0.19028421779457763</v>
      </c>
      <c r="V641" s="192">
        <v>9547.2585853637356</v>
      </c>
      <c r="W641" s="192">
        <v>95472.585853637371</v>
      </c>
      <c r="X641" s="197">
        <v>6.555141803077906E-2</v>
      </c>
      <c r="Y641" s="198">
        <v>3288.9555730404686</v>
      </c>
      <c r="Z641" s="199">
        <v>32889.555730404689</v>
      </c>
    </row>
    <row r="642" spans="1:26">
      <c r="A642" s="23">
        <f t="shared" si="64"/>
        <v>636</v>
      </c>
      <c r="B642" s="24">
        <f t="shared" si="70"/>
        <v>37</v>
      </c>
      <c r="C642" s="24" t="str">
        <f t="shared" si="70"/>
        <v>Every Kilowatt Counts Power Savings Event</v>
      </c>
      <c r="D642" s="24" t="str">
        <f t="shared" si="70"/>
        <v>Consumer</v>
      </c>
      <c r="E642" s="24">
        <f t="shared" si="70"/>
        <v>2009</v>
      </c>
      <c r="F642" s="25" t="s">
        <v>11</v>
      </c>
      <c r="H642" s="23">
        <f t="shared" si="68"/>
        <v>40</v>
      </c>
      <c r="I642" s="25" t="s">
        <v>675</v>
      </c>
      <c r="K642" s="184">
        <v>0</v>
      </c>
      <c r="L642" s="185">
        <v>0</v>
      </c>
      <c r="M642" s="185">
        <v>0</v>
      </c>
      <c r="N642" s="186">
        <v>0</v>
      </c>
      <c r="O642" s="185">
        <v>0</v>
      </c>
      <c r="P642" s="185">
        <v>0</v>
      </c>
      <c r="Q642" s="187">
        <v>18.425606333829439</v>
      </c>
      <c r="R642" s="188">
        <v>0</v>
      </c>
      <c r="T642" s="184">
        <v>221.64853067194534</v>
      </c>
      <c r="U642" s="189">
        <v>0</v>
      </c>
      <c r="V642" s="185">
        <v>0</v>
      </c>
      <c r="W642" s="185">
        <v>0</v>
      </c>
      <c r="X642" s="189">
        <v>0</v>
      </c>
      <c r="Y642" s="185">
        <v>0</v>
      </c>
      <c r="Z642" s="190">
        <v>0</v>
      </c>
    </row>
    <row r="643" spans="1:26">
      <c r="A643" s="30">
        <f t="shared" si="64"/>
        <v>637</v>
      </c>
      <c r="B643" s="31">
        <f t="shared" si="70"/>
        <v>37</v>
      </c>
      <c r="C643" s="31" t="str">
        <f t="shared" si="70"/>
        <v>Every Kilowatt Counts Power Savings Event</v>
      </c>
      <c r="D643" s="31" t="str">
        <f t="shared" si="70"/>
        <v>Consumer</v>
      </c>
      <c r="E643" s="31">
        <f t="shared" si="70"/>
        <v>2009</v>
      </c>
      <c r="F643" s="32" t="s">
        <v>11</v>
      </c>
      <c r="H643" s="30">
        <f t="shared" si="68"/>
        <v>41</v>
      </c>
      <c r="I643" s="32" t="s">
        <v>676</v>
      </c>
      <c r="K643" s="191">
        <v>7.9185693741593271E-4</v>
      </c>
      <c r="L643" s="192">
        <v>25.497013098913555</v>
      </c>
      <c r="M643" s="192">
        <v>203.97610479130844</v>
      </c>
      <c r="N643" s="193">
        <v>5.4949318927643564E-4</v>
      </c>
      <c r="O643" s="192">
        <v>17.693139231014797</v>
      </c>
      <c r="P643" s="192">
        <v>141.54511384811838</v>
      </c>
      <c r="Q643" s="194">
        <v>69.392987964416548</v>
      </c>
      <c r="R643" s="195">
        <v>8</v>
      </c>
      <c r="T643" s="191">
        <v>1040.4733192375941</v>
      </c>
      <c r="U643" s="196">
        <v>0.82390601603447133</v>
      </c>
      <c r="V643" s="192">
        <v>26528.961849671003</v>
      </c>
      <c r="W643" s="192">
        <v>212231.69479736802</v>
      </c>
      <c r="X643" s="197">
        <v>0.57173300254490456</v>
      </c>
      <c r="Y643" s="198">
        <v>18409.239303426857</v>
      </c>
      <c r="Z643" s="199">
        <v>147273.91442741486</v>
      </c>
    </row>
    <row r="644" spans="1:26">
      <c r="A644" s="23">
        <f t="shared" si="64"/>
        <v>638</v>
      </c>
      <c r="B644" s="24">
        <f t="shared" si="70"/>
        <v>37</v>
      </c>
      <c r="C644" s="24" t="str">
        <f t="shared" si="70"/>
        <v>Every Kilowatt Counts Power Savings Event</v>
      </c>
      <c r="D644" s="24" t="str">
        <f t="shared" si="70"/>
        <v>Consumer</v>
      </c>
      <c r="E644" s="24">
        <f t="shared" si="70"/>
        <v>2009</v>
      </c>
      <c r="F644" s="25" t="s">
        <v>11</v>
      </c>
      <c r="H644" s="23">
        <f t="shared" si="68"/>
        <v>42</v>
      </c>
      <c r="I644" s="25" t="s">
        <v>677</v>
      </c>
      <c r="K644" s="184">
        <v>6.4623204008630152E-4</v>
      </c>
      <c r="L644" s="185">
        <v>20.808034901844039</v>
      </c>
      <c r="M644" s="185">
        <v>124.84820941106423</v>
      </c>
      <c r="N644" s="186">
        <v>4.6192207362381784E-4</v>
      </c>
      <c r="O644" s="185">
        <v>14.873435598477867</v>
      </c>
      <c r="P644" s="185">
        <v>89.240613590867198</v>
      </c>
      <c r="Q644" s="187">
        <v>71.479289940828394</v>
      </c>
      <c r="R644" s="188">
        <v>6</v>
      </c>
      <c r="T644" s="184">
        <v>420.75507329615522</v>
      </c>
      <c r="U644" s="189">
        <v>0.2719054093928357</v>
      </c>
      <c r="V644" s="185">
        <v>8755.0862502743439</v>
      </c>
      <c r="W644" s="185">
        <v>52530.517501646056</v>
      </c>
      <c r="X644" s="189">
        <v>0.19435605594470148</v>
      </c>
      <c r="Y644" s="185">
        <v>6258.0734854031989</v>
      </c>
      <c r="Z644" s="190">
        <v>37548.440912419195</v>
      </c>
    </row>
    <row r="645" spans="1:26">
      <c r="A645" s="30">
        <f t="shared" si="64"/>
        <v>639</v>
      </c>
      <c r="B645" s="31">
        <f t="shared" si="70"/>
        <v>37</v>
      </c>
      <c r="C645" s="31" t="str">
        <f t="shared" si="70"/>
        <v>Every Kilowatt Counts Power Savings Event</v>
      </c>
      <c r="D645" s="31" t="str">
        <f t="shared" si="70"/>
        <v>Consumer</v>
      </c>
      <c r="E645" s="31">
        <f t="shared" si="70"/>
        <v>2009</v>
      </c>
      <c r="F645" s="32" t="s">
        <v>11</v>
      </c>
      <c r="H645" s="30">
        <f t="shared" si="68"/>
        <v>43</v>
      </c>
      <c r="I645" s="32" t="s">
        <v>678</v>
      </c>
      <c r="K645" s="191">
        <v>3.6980540538383783E-3</v>
      </c>
      <c r="L645" s="192">
        <v>119.07369651758303</v>
      </c>
      <c r="M645" s="192">
        <v>1855.7314865035644</v>
      </c>
      <c r="N645" s="193">
        <v>2.5886378376868647E-3</v>
      </c>
      <c r="O645" s="192">
        <v>83.351587562308126</v>
      </c>
      <c r="P645" s="192">
        <v>1299.0120405524949</v>
      </c>
      <c r="Q645" s="194">
        <v>70</v>
      </c>
      <c r="R645" s="195">
        <v>15.584730639730644</v>
      </c>
      <c r="T645" s="191">
        <v>50.21535300079622</v>
      </c>
      <c r="U645" s="196">
        <v>0.18569908972951965</v>
      </c>
      <c r="V645" s="192">
        <v>5979.3277037401112</v>
      </c>
      <c r="W645" s="192">
        <v>93186.211669468845</v>
      </c>
      <c r="X645" s="197">
        <v>0.12998936281066373</v>
      </c>
      <c r="Y645" s="198">
        <v>4185.5293926180784</v>
      </c>
      <c r="Z645" s="199">
        <v>65230.348168628159</v>
      </c>
    </row>
    <row r="646" spans="1:26">
      <c r="A646" s="23">
        <f t="shared" si="64"/>
        <v>640</v>
      </c>
      <c r="B646" s="24">
        <f t="shared" si="70"/>
        <v>37</v>
      </c>
      <c r="C646" s="24" t="str">
        <f t="shared" si="70"/>
        <v>Every Kilowatt Counts Power Savings Event</v>
      </c>
      <c r="D646" s="24" t="str">
        <f t="shared" si="70"/>
        <v>Consumer</v>
      </c>
      <c r="E646" s="24">
        <f t="shared" si="70"/>
        <v>2009</v>
      </c>
      <c r="F646" s="25" t="s">
        <v>11</v>
      </c>
      <c r="H646" s="23">
        <f t="shared" si="68"/>
        <v>44</v>
      </c>
      <c r="I646" s="25" t="s">
        <v>679</v>
      </c>
      <c r="K646" s="184">
        <v>9.8317476236854879E-4</v>
      </c>
      <c r="L646" s="185">
        <v>15.286030393630348</v>
      </c>
      <c r="M646" s="185">
        <v>229.29045590445523</v>
      </c>
      <c r="N646" s="186">
        <v>5.6532548836191556E-4</v>
      </c>
      <c r="O646" s="185">
        <v>8.7894674763374496</v>
      </c>
      <c r="P646" s="185">
        <v>131.84201214506177</v>
      </c>
      <c r="Q646" s="187">
        <v>57.5</v>
      </c>
      <c r="R646" s="188">
        <v>15</v>
      </c>
      <c r="T646" s="184">
        <v>46.522387253984697</v>
      </c>
      <c r="U646" s="189">
        <v>4.573963703325401E-2</v>
      </c>
      <c r="V646" s="185">
        <v>711.14262554865115</v>
      </c>
      <c r="W646" s="185">
        <v>10667.139383229767</v>
      </c>
      <c r="X646" s="189">
        <v>2.6300291294121054E-2</v>
      </c>
      <c r="Y646" s="185">
        <v>408.90700969047441</v>
      </c>
      <c r="Z646" s="190">
        <v>6133.6051453571154</v>
      </c>
    </row>
    <row r="647" spans="1:26">
      <c r="A647" s="30">
        <f t="shared" si="64"/>
        <v>641</v>
      </c>
      <c r="B647" s="31">
        <f t="shared" si="70"/>
        <v>37</v>
      </c>
      <c r="C647" s="31" t="str">
        <f t="shared" si="70"/>
        <v>Every Kilowatt Counts Power Savings Event</v>
      </c>
      <c r="D647" s="31" t="str">
        <f t="shared" si="70"/>
        <v>Consumer</v>
      </c>
      <c r="E647" s="31">
        <f t="shared" si="70"/>
        <v>2009</v>
      </c>
      <c r="F647" s="32" t="s">
        <v>11</v>
      </c>
      <c r="H647" s="30">
        <f t="shared" si="68"/>
        <v>45</v>
      </c>
      <c r="I647" s="32" t="s">
        <v>680</v>
      </c>
      <c r="K647" s="191">
        <v>1.1022290058439203E-3</v>
      </c>
      <c r="L647" s="192">
        <v>17.137040868991807</v>
      </c>
      <c r="M647" s="192">
        <v>257.05561303487713</v>
      </c>
      <c r="N647" s="193">
        <v>5.8928230344794722E-4</v>
      </c>
      <c r="O647" s="192">
        <v>9.1619390018040363</v>
      </c>
      <c r="P647" s="192">
        <v>137.42908502706055</v>
      </c>
      <c r="Q647" s="194">
        <v>53.462783171521046</v>
      </c>
      <c r="R647" s="195">
        <v>15</v>
      </c>
      <c r="T647" s="191">
        <v>30.458948522051756</v>
      </c>
      <c r="U647" s="196">
        <v>3.3572736548512255E-2</v>
      </c>
      <c r="V647" s="192">
        <v>521.97624564891851</v>
      </c>
      <c r="W647" s="192">
        <v>7829.64368473378</v>
      </c>
      <c r="X647" s="197">
        <v>1.7948919345677106E-2</v>
      </c>
      <c r="Y647" s="198">
        <v>279.06302841812737</v>
      </c>
      <c r="Z647" s="199">
        <v>4185.9454262719119</v>
      </c>
    </row>
    <row r="648" spans="1:26">
      <c r="A648" s="23">
        <f t="shared" si="64"/>
        <v>642</v>
      </c>
      <c r="B648" s="24">
        <f t="shared" si="70"/>
        <v>37</v>
      </c>
      <c r="C648" s="24" t="str">
        <f t="shared" si="70"/>
        <v>Every Kilowatt Counts Power Savings Event</v>
      </c>
      <c r="D648" s="24" t="str">
        <f t="shared" si="70"/>
        <v>Consumer</v>
      </c>
      <c r="E648" s="24">
        <f t="shared" si="70"/>
        <v>2009</v>
      </c>
      <c r="F648" s="25" t="s">
        <v>11</v>
      </c>
      <c r="H648" s="23">
        <f t="shared" si="68"/>
        <v>46</v>
      </c>
      <c r="I648" s="25" t="s">
        <v>681</v>
      </c>
      <c r="K648" s="184">
        <v>0</v>
      </c>
      <c r="L648" s="185">
        <v>32.147354682944524</v>
      </c>
      <c r="M648" s="185">
        <v>482.21032024416786</v>
      </c>
      <c r="N648" s="186">
        <v>0</v>
      </c>
      <c r="O648" s="185">
        <v>21.678857132344643</v>
      </c>
      <c r="P648" s="185">
        <v>325.18285698516962</v>
      </c>
      <c r="Q648" s="187">
        <v>67.435897435897445</v>
      </c>
      <c r="R648" s="188">
        <v>15</v>
      </c>
      <c r="T648" s="184">
        <v>20.203323900333121</v>
      </c>
      <c r="U648" s="189">
        <v>0</v>
      </c>
      <c r="V648" s="185">
        <v>649.48341919841903</v>
      </c>
      <c r="W648" s="185">
        <v>9742.2512879762853</v>
      </c>
      <c r="X648" s="189">
        <v>0</v>
      </c>
      <c r="Y648" s="185">
        <v>437.98497243380564</v>
      </c>
      <c r="Z648" s="190">
        <v>6569.7745865070838</v>
      </c>
    </row>
    <row r="649" spans="1:26">
      <c r="A649" s="30">
        <f t="shared" ref="A649:A712" si="71">A648+1</f>
        <v>643</v>
      </c>
      <c r="B649" s="31">
        <f t="shared" si="70"/>
        <v>37</v>
      </c>
      <c r="C649" s="31" t="str">
        <f t="shared" si="70"/>
        <v>Every Kilowatt Counts Power Savings Event</v>
      </c>
      <c r="D649" s="31" t="str">
        <f t="shared" si="70"/>
        <v>Consumer</v>
      </c>
      <c r="E649" s="31">
        <f t="shared" si="70"/>
        <v>2009</v>
      </c>
      <c r="F649" s="32" t="s">
        <v>11</v>
      </c>
      <c r="H649" s="30">
        <f t="shared" si="68"/>
        <v>47</v>
      </c>
      <c r="I649" s="32" t="s">
        <v>682</v>
      </c>
      <c r="K649" s="191">
        <v>5.0908862816678225E-4</v>
      </c>
      <c r="L649" s="192">
        <v>6.5818525143198521</v>
      </c>
      <c r="M649" s="192">
        <v>39.491115085919112</v>
      </c>
      <c r="N649" s="193">
        <v>2.2875049025627419E-4</v>
      </c>
      <c r="O649" s="192">
        <v>2.9574457297677204</v>
      </c>
      <c r="P649" s="192">
        <v>17.744674378606323</v>
      </c>
      <c r="Q649" s="194">
        <v>44.933333333333337</v>
      </c>
      <c r="R649" s="195">
        <v>6</v>
      </c>
      <c r="T649" s="191">
        <v>17.393505144507792</v>
      </c>
      <c r="U649" s="196">
        <v>8.8548356730293407E-3</v>
      </c>
      <c r="V649" s="192">
        <v>114.48148556821388</v>
      </c>
      <c r="W649" s="192">
        <v>686.8889134092833</v>
      </c>
      <c r="X649" s="197">
        <v>3.978772829081185E-3</v>
      </c>
      <c r="Y649" s="198">
        <v>51.440347515317441</v>
      </c>
      <c r="Z649" s="199">
        <v>308.64208509190468</v>
      </c>
    </row>
    <row r="650" spans="1:26">
      <c r="A650" s="23">
        <f t="shared" si="71"/>
        <v>644</v>
      </c>
      <c r="B650" s="24">
        <f t="shared" si="70"/>
        <v>37</v>
      </c>
      <c r="C650" s="24" t="str">
        <f t="shared" si="70"/>
        <v>Every Kilowatt Counts Power Savings Event</v>
      </c>
      <c r="D650" s="24" t="str">
        <f t="shared" si="70"/>
        <v>Consumer</v>
      </c>
      <c r="E650" s="24">
        <f t="shared" si="70"/>
        <v>2009</v>
      </c>
      <c r="F650" s="25" t="s">
        <v>11</v>
      </c>
      <c r="H650" s="23">
        <f t="shared" si="68"/>
        <v>48</v>
      </c>
      <c r="I650" s="25" t="s">
        <v>683</v>
      </c>
      <c r="K650" s="184">
        <v>4.3140389009713983E-3</v>
      </c>
      <c r="L650" s="185">
        <v>55.774900903757718</v>
      </c>
      <c r="M650" s="185">
        <v>557.74900903757714</v>
      </c>
      <c r="N650" s="186">
        <v>2.715883580838812E-3</v>
      </c>
      <c r="O650" s="185">
        <v>35.112835341683834</v>
      </c>
      <c r="P650" s="185">
        <v>351.12835341683837</v>
      </c>
      <c r="Q650" s="187">
        <v>62.954545454545453</v>
      </c>
      <c r="R650" s="188">
        <v>10</v>
      </c>
      <c r="T650" s="184">
        <v>3.8640353818693853</v>
      </c>
      <c r="U650" s="189">
        <v>1.6669598952114402E-2</v>
      </c>
      <c r="V650" s="185">
        <v>215.51619051237859</v>
      </c>
      <c r="W650" s="185">
        <v>2155.1619051237863</v>
      </c>
      <c r="X650" s="189">
        <v>1.0494270249399293E-2</v>
      </c>
      <c r="Y650" s="185">
        <v>135.67723811802014</v>
      </c>
      <c r="Z650" s="190">
        <v>1356.7723811802014</v>
      </c>
    </row>
    <row r="651" spans="1:26">
      <c r="A651" s="30">
        <f t="shared" si="71"/>
        <v>645</v>
      </c>
      <c r="B651" s="31">
        <f t="shared" si="70"/>
        <v>37</v>
      </c>
      <c r="C651" s="31" t="str">
        <f t="shared" si="70"/>
        <v>Every Kilowatt Counts Power Savings Event</v>
      </c>
      <c r="D651" s="31" t="str">
        <f t="shared" si="70"/>
        <v>Consumer</v>
      </c>
      <c r="E651" s="31">
        <f t="shared" si="70"/>
        <v>2009</v>
      </c>
      <c r="F651" s="32" t="s">
        <v>11</v>
      </c>
      <c r="H651" s="30">
        <f t="shared" si="68"/>
        <v>49</v>
      </c>
      <c r="I651" s="32" t="s">
        <v>684</v>
      </c>
      <c r="K651" s="191">
        <v>7.3241464870784311E-4</v>
      </c>
      <c r="L651" s="192">
        <v>21.443916065944951</v>
      </c>
      <c r="M651" s="192">
        <v>365.05714255120569</v>
      </c>
      <c r="N651" s="193">
        <v>5.2600688407199647E-4</v>
      </c>
      <c r="O651" s="192">
        <v>15.400630629178647</v>
      </c>
      <c r="P651" s="192">
        <v>262.17740237768413</v>
      </c>
      <c r="Q651" s="194">
        <v>71.818181818181827</v>
      </c>
      <c r="R651" s="195">
        <v>17.023809523809522</v>
      </c>
      <c r="T651" s="191">
        <v>35.274558748930481</v>
      </c>
      <c r="U651" s="196">
        <v>2.5835603554422094E-2</v>
      </c>
      <c r="V651" s="192">
        <v>756.42467707530932</v>
      </c>
      <c r="W651" s="192">
        <v>12877.229621639271</v>
      </c>
      <c r="X651" s="197">
        <v>1.8554660734539503E-2</v>
      </c>
      <c r="Y651" s="198">
        <v>543.2504498995404</v>
      </c>
      <c r="Z651" s="199">
        <v>9248.1921828136637</v>
      </c>
    </row>
    <row r="652" spans="1:26">
      <c r="A652" s="23">
        <f t="shared" si="71"/>
        <v>646</v>
      </c>
      <c r="B652" s="24">
        <f t="shared" ref="B652:E667" si="72">B651</f>
        <v>37</v>
      </c>
      <c r="C652" s="24" t="str">
        <f t="shared" si="72"/>
        <v>Every Kilowatt Counts Power Savings Event</v>
      </c>
      <c r="D652" s="24" t="str">
        <f t="shared" si="72"/>
        <v>Consumer</v>
      </c>
      <c r="E652" s="24">
        <f t="shared" si="72"/>
        <v>2009</v>
      </c>
      <c r="F652" s="25" t="s">
        <v>11</v>
      </c>
      <c r="H652" s="23">
        <f t="shared" si="68"/>
        <v>50</v>
      </c>
      <c r="I652" s="25" t="s">
        <v>685</v>
      </c>
      <c r="K652" s="184">
        <v>0</v>
      </c>
      <c r="L652" s="185">
        <v>13.7</v>
      </c>
      <c r="M652" s="185">
        <v>68.5</v>
      </c>
      <c r="N652" s="186">
        <v>0</v>
      </c>
      <c r="O652" s="185">
        <v>8.0522448979591825</v>
      </c>
      <c r="P652" s="185">
        <v>40.261224489795914</v>
      </c>
      <c r="Q652" s="187">
        <v>58.775510204081627</v>
      </c>
      <c r="R652" s="188">
        <v>5</v>
      </c>
      <c r="T652" s="184">
        <v>123.87714557581141</v>
      </c>
      <c r="U652" s="189">
        <v>0</v>
      </c>
      <c r="V652" s="185">
        <v>1697.1168943886162</v>
      </c>
      <c r="W652" s="185">
        <v>8485.5844719430806</v>
      </c>
      <c r="X652" s="189">
        <v>0</v>
      </c>
      <c r="Y652" s="185">
        <v>997.48911343657437</v>
      </c>
      <c r="Z652" s="190">
        <v>4987.4455671828719</v>
      </c>
    </row>
    <row r="653" spans="1:26">
      <c r="A653" s="30">
        <f t="shared" si="71"/>
        <v>647</v>
      </c>
      <c r="B653" s="31">
        <f t="shared" si="72"/>
        <v>37</v>
      </c>
      <c r="C653" s="31" t="str">
        <f t="shared" si="72"/>
        <v>Every Kilowatt Counts Power Savings Event</v>
      </c>
      <c r="D653" s="31" t="str">
        <f t="shared" si="72"/>
        <v>Consumer</v>
      </c>
      <c r="E653" s="31">
        <f t="shared" si="72"/>
        <v>2009</v>
      </c>
      <c r="F653" s="32" t="s">
        <v>11</v>
      </c>
      <c r="H653" s="30">
        <f t="shared" si="68"/>
        <v>51</v>
      </c>
      <c r="I653" s="32" t="s">
        <v>686</v>
      </c>
      <c r="K653" s="191">
        <v>7.3604736931155593E-4</v>
      </c>
      <c r="L653" s="192">
        <v>23.7</v>
      </c>
      <c r="M653" s="192">
        <v>237</v>
      </c>
      <c r="N653" s="193">
        <v>3.653225933922493E-4</v>
      </c>
      <c r="O653" s="192">
        <v>11.763027522935779</v>
      </c>
      <c r="P653" s="192">
        <v>117.63027522935779</v>
      </c>
      <c r="Q653" s="194">
        <v>49.633027522935777</v>
      </c>
      <c r="R653" s="195">
        <v>10</v>
      </c>
      <c r="T653" s="191">
        <v>52.199803481631214</v>
      </c>
      <c r="U653" s="196">
        <v>3.8421528031234851E-2</v>
      </c>
      <c r="V653" s="192">
        <v>1237.1353425146597</v>
      </c>
      <c r="W653" s="192">
        <v>12371.353425146595</v>
      </c>
      <c r="X653" s="197">
        <v>1.9069767582475281E-2</v>
      </c>
      <c r="Y653" s="198">
        <v>614.02772504626694</v>
      </c>
      <c r="Z653" s="199">
        <v>6140.2772504626691</v>
      </c>
    </row>
    <row r="654" spans="1:26">
      <c r="A654" s="23">
        <f t="shared" si="71"/>
        <v>648</v>
      </c>
      <c r="B654" s="24">
        <f t="shared" si="72"/>
        <v>37</v>
      </c>
      <c r="C654" s="24" t="str">
        <f t="shared" si="72"/>
        <v>Every Kilowatt Counts Power Savings Event</v>
      </c>
      <c r="D654" s="24" t="str">
        <f t="shared" si="72"/>
        <v>Consumer</v>
      </c>
      <c r="E654" s="24">
        <f t="shared" si="72"/>
        <v>2009</v>
      </c>
      <c r="F654" s="25" t="s">
        <v>11</v>
      </c>
      <c r="H654" s="23">
        <f t="shared" si="68"/>
        <v>52</v>
      </c>
      <c r="I654" s="25" t="s">
        <v>687</v>
      </c>
      <c r="K654" s="184">
        <v>3.8953299683742716E-4</v>
      </c>
      <c r="L654" s="185">
        <v>5.5422317391655112</v>
      </c>
      <c r="M654" s="185">
        <v>22.118472466039385</v>
      </c>
      <c r="N654" s="186">
        <v>2.0365517082976896E-4</v>
      </c>
      <c r="O654" s="185">
        <v>2.8975829025570015</v>
      </c>
      <c r="P654" s="185">
        <v>11.563953054392403</v>
      </c>
      <c r="Q654" s="187">
        <v>52.281879194630868</v>
      </c>
      <c r="R654" s="188">
        <v>3.990896358543417</v>
      </c>
      <c r="T654" s="184">
        <v>101.28320078525462</v>
      </c>
      <c r="U654" s="189">
        <v>3.9453148731167086E-2</v>
      </c>
      <c r="V654" s="185">
        <v>561.33497003631135</v>
      </c>
      <c r="W654" s="185">
        <v>2240.2296878410525</v>
      </c>
      <c r="X654" s="189">
        <v>2.0626847558106821E-2</v>
      </c>
      <c r="Y654" s="185">
        <v>293.47647091160167</v>
      </c>
      <c r="Z654" s="190">
        <v>1171.2341790793153</v>
      </c>
    </row>
    <row r="655" spans="1:26">
      <c r="A655" s="30">
        <f t="shared" si="71"/>
        <v>649</v>
      </c>
      <c r="B655" s="31">
        <f t="shared" si="72"/>
        <v>37</v>
      </c>
      <c r="C655" s="31" t="str">
        <f t="shared" si="72"/>
        <v>Every Kilowatt Counts Power Savings Event</v>
      </c>
      <c r="D655" s="31" t="str">
        <f t="shared" si="72"/>
        <v>Consumer</v>
      </c>
      <c r="E655" s="31">
        <f t="shared" si="72"/>
        <v>2009</v>
      </c>
      <c r="F655" s="32" t="s">
        <v>11</v>
      </c>
      <c r="H655" s="30">
        <f t="shared" si="68"/>
        <v>53</v>
      </c>
      <c r="I655" s="32" t="s">
        <v>688</v>
      </c>
      <c r="K655" s="191">
        <v>2.3227399080406582E-3</v>
      </c>
      <c r="L655" s="192">
        <v>30.03</v>
      </c>
      <c r="M655" s="192">
        <v>30.03</v>
      </c>
      <c r="N655" s="193">
        <v>4.0095430968556313E-4</v>
      </c>
      <c r="O655" s="192">
        <v>5.1838166977611921</v>
      </c>
      <c r="P655" s="192">
        <v>5.1838166977611921</v>
      </c>
      <c r="Q655" s="194">
        <v>17.262126865671636</v>
      </c>
      <c r="R655" s="195">
        <v>1</v>
      </c>
      <c r="T655" s="191">
        <v>36.877473106426045</v>
      </c>
      <c r="U655" s="196">
        <v>8.5656778491991881E-2</v>
      </c>
      <c r="V655" s="192">
        <v>1107.4305173859741</v>
      </c>
      <c r="W655" s="192">
        <v>1107.4305173859741</v>
      </c>
      <c r="X655" s="197">
        <v>1.4786181772334974E-2</v>
      </c>
      <c r="Y655" s="198">
        <v>191.16606086033065</v>
      </c>
      <c r="Z655" s="199">
        <v>191.16606086033065</v>
      </c>
    </row>
    <row r="656" spans="1:26">
      <c r="A656" s="23">
        <f t="shared" si="71"/>
        <v>650</v>
      </c>
      <c r="B656" s="24">
        <f t="shared" si="72"/>
        <v>37</v>
      </c>
      <c r="C656" s="24" t="str">
        <f t="shared" si="72"/>
        <v>Every Kilowatt Counts Power Savings Event</v>
      </c>
      <c r="D656" s="24" t="str">
        <f t="shared" si="72"/>
        <v>Consumer</v>
      </c>
      <c r="E656" s="24">
        <f t="shared" si="72"/>
        <v>2009</v>
      </c>
      <c r="F656" s="25" t="s">
        <v>11</v>
      </c>
      <c r="H656" s="23">
        <f t="shared" si="68"/>
        <v>54</v>
      </c>
      <c r="I656" s="25" t="s">
        <v>689</v>
      </c>
      <c r="K656" s="184">
        <v>1.8457659350002019E-3</v>
      </c>
      <c r="L656" s="185">
        <v>21.291666666666668</v>
      </c>
      <c r="M656" s="185">
        <v>21.291666666666668</v>
      </c>
      <c r="N656" s="186">
        <v>3.5753368877430164E-4</v>
      </c>
      <c r="O656" s="185">
        <v>4.1242976582972535</v>
      </c>
      <c r="P656" s="185">
        <v>4.1242976582972535</v>
      </c>
      <c r="Q656" s="187">
        <v>19.370478238578098</v>
      </c>
      <c r="R656" s="188">
        <v>1</v>
      </c>
      <c r="T656" s="184">
        <v>34.02076744325219</v>
      </c>
      <c r="U656" s="189">
        <v>6.2794373629318806E-2</v>
      </c>
      <c r="V656" s="185">
        <v>724.35884014591124</v>
      </c>
      <c r="W656" s="185">
        <v>724.35884014591124</v>
      </c>
      <c r="X656" s="189">
        <v>1.2163570478918622E-2</v>
      </c>
      <c r="Y656" s="185">
        <v>140.31177149968045</v>
      </c>
      <c r="Z656" s="190">
        <v>140.31177149968045</v>
      </c>
    </row>
    <row r="657" spans="1:26">
      <c r="A657" s="30">
        <f t="shared" si="71"/>
        <v>651</v>
      </c>
      <c r="B657" s="31">
        <f t="shared" si="72"/>
        <v>37</v>
      </c>
      <c r="C657" s="31" t="str">
        <f t="shared" si="72"/>
        <v>Every Kilowatt Counts Power Savings Event</v>
      </c>
      <c r="D657" s="31" t="str">
        <f t="shared" si="72"/>
        <v>Consumer</v>
      </c>
      <c r="E657" s="31">
        <f t="shared" si="72"/>
        <v>2009</v>
      </c>
      <c r="F657" s="32" t="s">
        <v>11</v>
      </c>
      <c r="H657" s="30">
        <f t="shared" si="68"/>
        <v>55</v>
      </c>
      <c r="I657" s="32" t="s">
        <v>690</v>
      </c>
      <c r="K657" s="191">
        <v>8.1617404495813051E-3</v>
      </c>
      <c r="L657" s="192">
        <v>262.8</v>
      </c>
      <c r="M657" s="192">
        <v>262.8</v>
      </c>
      <c r="N657" s="193">
        <v>1.3472991715812769E-3</v>
      </c>
      <c r="O657" s="192">
        <v>43.381705713237089</v>
      </c>
      <c r="P657" s="192">
        <v>43.381705713237089</v>
      </c>
      <c r="Q657" s="194">
        <v>16.507498368811678</v>
      </c>
      <c r="R657" s="195">
        <v>1</v>
      </c>
      <c r="T657" s="191">
        <v>31.683462809746313</v>
      </c>
      <c r="U657" s="196">
        <v>0.25859219999711142</v>
      </c>
      <c r="V657" s="192">
        <v>8326.4140264013313</v>
      </c>
      <c r="W657" s="192">
        <v>8326.4140264013313</v>
      </c>
      <c r="X657" s="197">
        <v>4.2687103196397402E-2</v>
      </c>
      <c r="Y657" s="198">
        <v>1374.4826595887064</v>
      </c>
      <c r="Z657" s="199">
        <v>1374.4826595887064</v>
      </c>
    </row>
    <row r="658" spans="1:26">
      <c r="A658" s="23">
        <f t="shared" si="71"/>
        <v>652</v>
      </c>
      <c r="B658" s="24">
        <f t="shared" si="72"/>
        <v>37</v>
      </c>
      <c r="C658" s="24" t="str">
        <f t="shared" si="72"/>
        <v>Every Kilowatt Counts Power Savings Event</v>
      </c>
      <c r="D658" s="24" t="str">
        <f t="shared" si="72"/>
        <v>Consumer</v>
      </c>
      <c r="E658" s="24">
        <f t="shared" si="72"/>
        <v>2009</v>
      </c>
      <c r="F658" s="25" t="s">
        <v>11</v>
      </c>
      <c r="H658" s="23">
        <f t="shared" si="68"/>
        <v>56</v>
      </c>
      <c r="I658" s="25" t="s">
        <v>691</v>
      </c>
      <c r="K658" s="184">
        <v>8.2869529583178923E-3</v>
      </c>
      <c r="L658" s="185">
        <v>74.14</v>
      </c>
      <c r="M658" s="185">
        <v>74.14</v>
      </c>
      <c r="N658" s="186">
        <v>1.0922843162549712E-3</v>
      </c>
      <c r="O658" s="185">
        <v>9.7722238335936567</v>
      </c>
      <c r="P658" s="185">
        <v>9.7722238335936567</v>
      </c>
      <c r="Q658" s="187">
        <v>13.18077128890431</v>
      </c>
      <c r="R658" s="188">
        <v>1</v>
      </c>
      <c r="T658" s="184">
        <v>22.334244275722813</v>
      </c>
      <c r="U658" s="189">
        <v>0.18508283167249562</v>
      </c>
      <c r="V658" s="185">
        <v>1655.8608706020893</v>
      </c>
      <c r="W658" s="185">
        <v>1655.8608706020893</v>
      </c>
      <c r="X658" s="189">
        <v>2.4395344737779399E-2</v>
      </c>
      <c r="Y658" s="185">
        <v>218.25523421652116</v>
      </c>
      <c r="Z658" s="190">
        <v>218.25523421652116</v>
      </c>
    </row>
    <row r="659" spans="1:26">
      <c r="A659" s="30">
        <f t="shared" si="71"/>
        <v>653</v>
      </c>
      <c r="B659" s="31">
        <f t="shared" si="72"/>
        <v>37</v>
      </c>
      <c r="C659" s="31" t="str">
        <f t="shared" si="72"/>
        <v>Every Kilowatt Counts Power Savings Event</v>
      </c>
      <c r="D659" s="31" t="str">
        <f t="shared" si="72"/>
        <v>Consumer</v>
      </c>
      <c r="E659" s="31">
        <f t="shared" si="72"/>
        <v>2009</v>
      </c>
      <c r="F659" s="32" t="s">
        <v>11</v>
      </c>
      <c r="H659" s="30">
        <f t="shared" si="68"/>
        <v>57</v>
      </c>
      <c r="I659" s="32" t="s">
        <v>692</v>
      </c>
      <c r="K659" s="191">
        <v>0</v>
      </c>
      <c r="L659" s="192">
        <v>269.81538461538457</v>
      </c>
      <c r="M659" s="192">
        <v>269.81538461538457</v>
      </c>
      <c r="N659" s="193">
        <v>0</v>
      </c>
      <c r="O659" s="192">
        <v>50.547460150054711</v>
      </c>
      <c r="P659" s="192">
        <v>50.547460150054711</v>
      </c>
      <c r="Q659" s="194">
        <v>18.734091172046739</v>
      </c>
      <c r="R659" s="195">
        <v>1</v>
      </c>
      <c r="T659" s="191">
        <v>22.334244275722813</v>
      </c>
      <c r="U659" s="196">
        <v>0</v>
      </c>
      <c r="V659" s="192">
        <v>6026.122709348102</v>
      </c>
      <c r="W659" s="192">
        <v>6026.122709348102</v>
      </c>
      <c r="X659" s="197">
        <v>0</v>
      </c>
      <c r="Y659" s="198">
        <v>1128.9393225086865</v>
      </c>
      <c r="Z659" s="199">
        <v>1128.9393225086865</v>
      </c>
    </row>
    <row r="660" spans="1:26">
      <c r="A660" s="23">
        <f t="shared" si="71"/>
        <v>654</v>
      </c>
      <c r="B660" s="24">
        <f t="shared" si="72"/>
        <v>37</v>
      </c>
      <c r="C660" s="24" t="str">
        <f t="shared" si="72"/>
        <v>Every Kilowatt Counts Power Savings Event</v>
      </c>
      <c r="D660" s="24" t="str">
        <f t="shared" si="72"/>
        <v>Consumer</v>
      </c>
      <c r="E660" s="24">
        <f t="shared" si="72"/>
        <v>2009</v>
      </c>
      <c r="F660" s="25" t="s">
        <v>11</v>
      </c>
      <c r="H660" s="23">
        <f t="shared" si="68"/>
        <v>58</v>
      </c>
      <c r="I660" s="25" t="s">
        <v>693</v>
      </c>
      <c r="K660" s="184">
        <v>6.0846992451520938E-3</v>
      </c>
      <c r="L660" s="185">
        <v>70.189499999999995</v>
      </c>
      <c r="M660" s="185">
        <v>70.189499999999995</v>
      </c>
      <c r="N660" s="186">
        <v>1.1065399867972677E-3</v>
      </c>
      <c r="O660" s="185">
        <v>12.764392334623178</v>
      </c>
      <c r="P660" s="185">
        <v>12.764392334623178</v>
      </c>
      <c r="Q660" s="187">
        <v>18.185615134205513</v>
      </c>
      <c r="R660" s="188">
        <v>1</v>
      </c>
      <c r="T660" s="184">
        <v>21.03574170155288</v>
      </c>
      <c r="U660" s="189">
        <v>0.12799616165265323</v>
      </c>
      <c r="V660" s="185">
        <v>1476.4881921611457</v>
      </c>
      <c r="W660" s="185">
        <v>1476.4881921611457</v>
      </c>
      <c r="X660" s="189">
        <v>2.3276889344707057E-2</v>
      </c>
      <c r="Y660" s="185">
        <v>268.5084601284147</v>
      </c>
      <c r="Z660" s="190">
        <v>268.5084601284147</v>
      </c>
    </row>
    <row r="661" spans="1:26">
      <c r="A661" s="30">
        <f t="shared" si="71"/>
        <v>655</v>
      </c>
      <c r="B661" s="31">
        <f t="shared" si="72"/>
        <v>37</v>
      </c>
      <c r="C661" s="31" t="str">
        <f t="shared" si="72"/>
        <v>Every Kilowatt Counts Power Savings Event</v>
      </c>
      <c r="D661" s="31" t="str">
        <f t="shared" si="72"/>
        <v>Consumer</v>
      </c>
      <c r="E661" s="31">
        <f t="shared" si="72"/>
        <v>2009</v>
      </c>
      <c r="F661" s="32" t="s">
        <v>11</v>
      </c>
      <c r="H661" s="30">
        <f t="shared" si="68"/>
        <v>59</v>
      </c>
      <c r="I661" s="32" t="s">
        <v>694</v>
      </c>
      <c r="K661" s="191">
        <v>6.6410050643130065E-3</v>
      </c>
      <c r="L661" s="192">
        <v>64.86</v>
      </c>
      <c r="M661" s="192">
        <v>908.04</v>
      </c>
      <c r="N661" s="193">
        <v>1.6370099408107581E-3</v>
      </c>
      <c r="O661" s="192">
        <v>15.988011412843189</v>
      </c>
      <c r="P661" s="192">
        <v>223.83215977980464</v>
      </c>
      <c r="Q661" s="194">
        <v>24.650033013942629</v>
      </c>
      <c r="R661" s="195">
        <v>14</v>
      </c>
      <c r="T661" s="191">
        <v>21.03574170155288</v>
      </c>
      <c r="U661" s="196">
        <v>0.13969846717159298</v>
      </c>
      <c r="V661" s="192">
        <v>1364.3782067627199</v>
      </c>
      <c r="W661" s="192">
        <v>19101.294894678074</v>
      </c>
      <c r="X661" s="197">
        <v>3.4435718277769478E-2</v>
      </c>
      <c r="Y661" s="198">
        <v>336.31967840204885</v>
      </c>
      <c r="Z661" s="199">
        <v>4708.475497628684</v>
      </c>
    </row>
    <row r="662" spans="1:26">
      <c r="A662" s="23">
        <f t="shared" si="71"/>
        <v>656</v>
      </c>
      <c r="B662" s="24">
        <f t="shared" si="72"/>
        <v>37</v>
      </c>
      <c r="C662" s="24" t="str">
        <f t="shared" si="72"/>
        <v>Every Kilowatt Counts Power Savings Event</v>
      </c>
      <c r="D662" s="24" t="str">
        <f t="shared" si="72"/>
        <v>Consumer</v>
      </c>
      <c r="E662" s="24">
        <f t="shared" si="72"/>
        <v>2009</v>
      </c>
      <c r="F662" s="25" t="s">
        <v>11</v>
      </c>
      <c r="H662" s="23">
        <f t="shared" si="68"/>
        <v>60</v>
      </c>
      <c r="I662" s="25" t="s">
        <v>695</v>
      </c>
      <c r="K662" s="184">
        <v>0</v>
      </c>
      <c r="L662" s="185">
        <v>394.00235483706933</v>
      </c>
      <c r="M662" s="185">
        <v>7880.0470967413867</v>
      </c>
      <c r="N662" s="186">
        <v>0</v>
      </c>
      <c r="O662" s="185">
        <v>86.847607179904884</v>
      </c>
      <c r="P662" s="185">
        <v>1736.9521435980973</v>
      </c>
      <c r="Q662" s="187">
        <v>22.042408151549935</v>
      </c>
      <c r="R662" s="188">
        <v>20</v>
      </c>
      <c r="T662" s="184">
        <v>16.880533464209101</v>
      </c>
      <c r="U662" s="189">
        <v>0</v>
      </c>
      <c r="V662" s="185">
        <v>6650.9699358043372</v>
      </c>
      <c r="W662" s="185">
        <v>133019.39871608681</v>
      </c>
      <c r="X662" s="189">
        <v>0</v>
      </c>
      <c r="Y662" s="185">
        <v>1466.0339392868709</v>
      </c>
      <c r="Z662" s="190">
        <v>29320.678785737407</v>
      </c>
    </row>
    <row r="663" spans="1:26">
      <c r="A663" s="30">
        <f t="shared" si="71"/>
        <v>657</v>
      </c>
      <c r="B663" s="31">
        <f t="shared" si="72"/>
        <v>37</v>
      </c>
      <c r="C663" s="31" t="str">
        <f t="shared" si="72"/>
        <v>Every Kilowatt Counts Power Savings Event</v>
      </c>
      <c r="D663" s="31" t="str">
        <f t="shared" si="72"/>
        <v>Consumer</v>
      </c>
      <c r="E663" s="31">
        <f t="shared" si="72"/>
        <v>2009</v>
      </c>
      <c r="F663" s="32" t="s">
        <v>11</v>
      </c>
      <c r="H663" s="30">
        <f t="shared" si="68"/>
        <v>61</v>
      </c>
      <c r="I663" s="32" t="s">
        <v>696</v>
      </c>
      <c r="K663" s="191">
        <v>0.19189978089032741</v>
      </c>
      <c r="L663" s="192">
        <v>351.97510989010993</v>
      </c>
      <c r="M663" s="192">
        <v>5279.6266483516492</v>
      </c>
      <c r="N663" s="193">
        <v>3.7504705606610005E-2</v>
      </c>
      <c r="O663" s="192">
        <v>68.789671442236397</v>
      </c>
      <c r="P663" s="192">
        <v>1031.845071633546</v>
      </c>
      <c r="Q663" s="194">
        <v>19.543902255961566</v>
      </c>
      <c r="R663" s="195">
        <v>15</v>
      </c>
      <c r="T663" s="191">
        <v>15.062629860371198</v>
      </c>
      <c r="U663" s="196">
        <v>2.890515369837336</v>
      </c>
      <c r="V663" s="192">
        <v>5301.6708003382037</v>
      </c>
      <c r="W663" s="192">
        <v>79525.06200507305</v>
      </c>
      <c r="X663" s="197">
        <v>0.56491949857455492</v>
      </c>
      <c r="Y663" s="198">
        <v>1036.1533591509537</v>
      </c>
      <c r="Z663" s="199">
        <v>15542.300387264311</v>
      </c>
    </row>
    <row r="664" spans="1:26">
      <c r="A664" s="23">
        <f t="shared" si="71"/>
        <v>658</v>
      </c>
      <c r="B664" s="24">
        <f t="shared" si="72"/>
        <v>37</v>
      </c>
      <c r="C664" s="24" t="str">
        <f t="shared" si="72"/>
        <v>Every Kilowatt Counts Power Savings Event</v>
      </c>
      <c r="D664" s="24" t="str">
        <f t="shared" si="72"/>
        <v>Consumer</v>
      </c>
      <c r="E664" s="24">
        <f t="shared" si="72"/>
        <v>2009</v>
      </c>
      <c r="F664" s="25" t="s">
        <v>11</v>
      </c>
      <c r="H664" s="23">
        <f t="shared" si="68"/>
        <v>62</v>
      </c>
      <c r="I664" s="25" t="s">
        <v>697</v>
      </c>
      <c r="K664" s="184">
        <v>4.9027243256747517E-2</v>
      </c>
      <c r="L664" s="185">
        <v>141.79362967216218</v>
      </c>
      <c r="M664" s="185">
        <v>2126.9044450824326</v>
      </c>
      <c r="N664" s="186">
        <v>9.5276914617616025E-3</v>
      </c>
      <c r="O664" s="185">
        <v>27.555413378738475</v>
      </c>
      <c r="P664" s="185">
        <v>413.33120068107712</v>
      </c>
      <c r="Q664" s="187">
        <v>19.433463578334738</v>
      </c>
      <c r="R664" s="188">
        <v>15</v>
      </c>
      <c r="T664" s="184">
        <v>13.764127286201269</v>
      </c>
      <c r="U664" s="189">
        <v>0.67481721667742567</v>
      </c>
      <c r="V664" s="185">
        <v>1951.6655671801254</v>
      </c>
      <c r="W664" s="185">
        <v>29274.983507701894</v>
      </c>
      <c r="X664" s="189">
        <v>0.13114035802333973</v>
      </c>
      <c r="Y664" s="185">
        <v>379.27621716884977</v>
      </c>
      <c r="Z664" s="190">
        <v>5689.1432575327472</v>
      </c>
    </row>
    <row r="665" spans="1:26">
      <c r="A665" s="30">
        <f t="shared" si="71"/>
        <v>659</v>
      </c>
      <c r="B665" s="31">
        <f t="shared" si="72"/>
        <v>37</v>
      </c>
      <c r="C665" s="31" t="str">
        <f t="shared" si="72"/>
        <v>Every Kilowatt Counts Power Savings Event</v>
      </c>
      <c r="D665" s="31" t="str">
        <f t="shared" si="72"/>
        <v>Consumer</v>
      </c>
      <c r="E665" s="31">
        <f t="shared" si="72"/>
        <v>2009</v>
      </c>
      <c r="F665" s="32" t="s">
        <v>11</v>
      </c>
      <c r="H665" s="30">
        <f t="shared" si="68"/>
        <v>63</v>
      </c>
      <c r="I665" s="32" t="s">
        <v>698</v>
      </c>
      <c r="K665" s="191">
        <v>7.3546228996007037E-4</v>
      </c>
      <c r="L665" s="192">
        <v>23.681161021412002</v>
      </c>
      <c r="M665" s="192">
        <v>189.44928817129602</v>
      </c>
      <c r="N665" s="193">
        <v>1.0085179025861302E-4</v>
      </c>
      <c r="O665" s="192">
        <v>3.2473282682400342</v>
      </c>
      <c r="P665" s="192">
        <v>25.978626145920273</v>
      </c>
      <c r="Q665" s="194">
        <v>13.71270718232045</v>
      </c>
      <c r="R665" s="195">
        <v>8</v>
      </c>
      <c r="T665" s="191">
        <v>947.67168612363253</v>
      </c>
      <c r="U665" s="196">
        <v>0.69697678840680777</v>
      </c>
      <c r="V665" s="192">
        <v>22441.965794526757</v>
      </c>
      <c r="W665" s="192">
        <v>179535.72635621409</v>
      </c>
      <c r="X665" s="197">
        <v>9.5574386122966745E-2</v>
      </c>
      <c r="Y665" s="198">
        <v>3077.4010553599687</v>
      </c>
      <c r="Z665" s="199">
        <v>24619.20844287975</v>
      </c>
    </row>
    <row r="666" spans="1:26">
      <c r="A666" s="23">
        <f t="shared" si="71"/>
        <v>660</v>
      </c>
      <c r="B666" s="24">
        <f t="shared" si="72"/>
        <v>37</v>
      </c>
      <c r="C666" s="24" t="str">
        <f t="shared" si="72"/>
        <v>Every Kilowatt Counts Power Savings Event</v>
      </c>
      <c r="D666" s="24" t="str">
        <f t="shared" si="72"/>
        <v>Consumer</v>
      </c>
      <c r="E666" s="24">
        <f t="shared" si="72"/>
        <v>2009</v>
      </c>
      <c r="F666" s="25" t="s">
        <v>11</v>
      </c>
      <c r="H666" s="23">
        <f t="shared" si="68"/>
        <v>64</v>
      </c>
      <c r="I666" s="25" t="s">
        <v>699</v>
      </c>
      <c r="K666" s="184">
        <v>9.3069620499486869E-4</v>
      </c>
      <c r="L666" s="185">
        <v>29.967500704485008</v>
      </c>
      <c r="M666" s="185">
        <v>179.80500422691006</v>
      </c>
      <c r="N666" s="186">
        <v>1.4020877893429183E-4</v>
      </c>
      <c r="O666" s="185">
        <v>4.5145845217146228</v>
      </c>
      <c r="P666" s="185">
        <v>27.087507130287737</v>
      </c>
      <c r="Q666" s="187">
        <v>15.064935064935058</v>
      </c>
      <c r="R666" s="188">
        <v>6</v>
      </c>
      <c r="T666" s="184">
        <v>301.03129376589106</v>
      </c>
      <c r="U666" s="189">
        <v>0.2801686826926103</v>
      </c>
      <c r="V666" s="185">
        <v>9021.1555080013732</v>
      </c>
      <c r="W666" s="185">
        <v>54126.933048008235</v>
      </c>
      <c r="X666" s="189">
        <v>4.2207230119925686E-2</v>
      </c>
      <c r="Y666" s="185">
        <v>1359.0312193872194</v>
      </c>
      <c r="Z666" s="190">
        <v>8154.1873163233167</v>
      </c>
    </row>
    <row r="667" spans="1:26">
      <c r="A667" s="30">
        <f t="shared" si="71"/>
        <v>661</v>
      </c>
      <c r="B667" s="31">
        <f t="shared" si="72"/>
        <v>37</v>
      </c>
      <c r="C667" s="31" t="str">
        <f t="shared" si="72"/>
        <v>Every Kilowatt Counts Power Savings Event</v>
      </c>
      <c r="D667" s="31" t="str">
        <f t="shared" si="72"/>
        <v>Consumer</v>
      </c>
      <c r="E667" s="31">
        <f t="shared" si="72"/>
        <v>2009</v>
      </c>
      <c r="F667" s="32" t="s">
        <v>11</v>
      </c>
      <c r="H667" s="30">
        <f t="shared" si="68"/>
        <v>65</v>
      </c>
      <c r="I667" s="32" t="s">
        <v>700</v>
      </c>
      <c r="K667" s="191">
        <v>1.1324551609134404E-3</v>
      </c>
      <c r="L667" s="192">
        <v>36.463940274322184</v>
      </c>
      <c r="M667" s="192">
        <v>568.28068723853721</v>
      </c>
      <c r="N667" s="193">
        <v>2.7347587396526698E-4</v>
      </c>
      <c r="O667" s="192">
        <v>8.8056536619905685</v>
      </c>
      <c r="P667" s="192">
        <v>137.23374042888076</v>
      </c>
      <c r="Q667" s="194">
        <v>24.148936170212764</v>
      </c>
      <c r="R667" s="195">
        <v>15.584730639730644</v>
      </c>
      <c r="T667" s="191">
        <v>83.911162025335486</v>
      </c>
      <c r="U667" s="196">
        <v>9.5025628493835071E-2</v>
      </c>
      <c r="V667" s="192">
        <v>3059.7316004408049</v>
      </c>
      <c r="W667" s="192">
        <v>47685.092822741921</v>
      </c>
      <c r="X667" s="197">
        <v>2.2947678370319743E-2</v>
      </c>
      <c r="Y667" s="198">
        <v>738.8926311702794</v>
      </c>
      <c r="Z667" s="199">
        <v>11515.442628470655</v>
      </c>
    </row>
    <row r="668" spans="1:26">
      <c r="A668" s="23">
        <f t="shared" si="71"/>
        <v>662</v>
      </c>
      <c r="B668" s="24">
        <f t="shared" ref="B668:E683" si="73">B667</f>
        <v>37</v>
      </c>
      <c r="C668" s="24" t="str">
        <f t="shared" si="73"/>
        <v>Every Kilowatt Counts Power Savings Event</v>
      </c>
      <c r="D668" s="24" t="str">
        <f t="shared" si="73"/>
        <v>Consumer</v>
      </c>
      <c r="E668" s="24">
        <f t="shared" si="73"/>
        <v>2009</v>
      </c>
      <c r="F668" s="25" t="s">
        <v>11</v>
      </c>
      <c r="H668" s="23">
        <f t="shared" ref="H668:H688" si="74">IF($B668&lt;&gt;B667,1,H667+1)</f>
        <v>66</v>
      </c>
      <c r="I668" s="25" t="s">
        <v>701</v>
      </c>
      <c r="K668" s="184">
        <v>9.3333446286135468E-4</v>
      </c>
      <c r="L668" s="185">
        <v>14.511132214532235</v>
      </c>
      <c r="M668" s="185">
        <v>217.66698321798353</v>
      </c>
      <c r="N668" s="186">
        <v>6.8328223916641197E-5</v>
      </c>
      <c r="O668" s="185">
        <v>1.0623414549579668</v>
      </c>
      <c r="P668" s="185">
        <v>15.935121824369501</v>
      </c>
      <c r="Q668" s="187">
        <v>7.3208722741432979</v>
      </c>
      <c r="R668" s="188">
        <v>15</v>
      </c>
      <c r="T668" s="184">
        <v>326.72908713615004</v>
      </c>
      <c r="U668" s="189">
        <v>0.30494751704339934</v>
      </c>
      <c r="V668" s="185">
        <v>4741.2089817660963</v>
      </c>
      <c r="W668" s="185">
        <v>71118.134726491437</v>
      </c>
      <c r="X668" s="189">
        <v>2.2324818225918634E-2</v>
      </c>
      <c r="Y668" s="185">
        <v>347.09785380530599</v>
      </c>
      <c r="Z668" s="190">
        <v>5206.4678070795899</v>
      </c>
    </row>
    <row r="669" spans="1:26">
      <c r="A669" s="30">
        <f t="shared" si="71"/>
        <v>663</v>
      </c>
      <c r="B669" s="31">
        <f t="shared" si="73"/>
        <v>37</v>
      </c>
      <c r="C669" s="31" t="str">
        <f t="shared" si="73"/>
        <v>Every Kilowatt Counts Power Savings Event</v>
      </c>
      <c r="D669" s="31" t="str">
        <f t="shared" si="73"/>
        <v>Consumer</v>
      </c>
      <c r="E669" s="31">
        <f t="shared" si="73"/>
        <v>2009</v>
      </c>
      <c r="F669" s="32" t="s">
        <v>11</v>
      </c>
      <c r="H669" s="30">
        <f t="shared" si="74"/>
        <v>67</v>
      </c>
      <c r="I669" s="32" t="s">
        <v>702</v>
      </c>
      <c r="K669" s="191">
        <v>1.1131136465707418E-3</v>
      </c>
      <c r="L669" s="192">
        <v>17.306271157789201</v>
      </c>
      <c r="M669" s="192">
        <v>259.59406736683803</v>
      </c>
      <c r="N669" s="193">
        <v>7.1105253008365023E-5</v>
      </c>
      <c r="O669" s="192">
        <v>1.1055176558989073</v>
      </c>
      <c r="P669" s="192">
        <v>16.582764838483612</v>
      </c>
      <c r="Q669" s="194">
        <v>6.3879598662207275</v>
      </c>
      <c r="R669" s="195">
        <v>15</v>
      </c>
      <c r="T669" s="191">
        <v>249.11126226271472</v>
      </c>
      <c r="U669" s="196">
        <v>0.27728914553909079</v>
      </c>
      <c r="V669" s="192">
        <v>4311.1870531776813</v>
      </c>
      <c r="W669" s="192">
        <v>64667.805797665213</v>
      </c>
      <c r="X669" s="197">
        <v>1.7713119330423504E-2</v>
      </c>
      <c r="Y669" s="198">
        <v>275.39689871469432</v>
      </c>
      <c r="Z669" s="199">
        <v>4130.9534807204163</v>
      </c>
    </row>
    <row r="670" spans="1:26">
      <c r="A670" s="23">
        <f t="shared" si="71"/>
        <v>664</v>
      </c>
      <c r="B670" s="24">
        <f t="shared" si="73"/>
        <v>37</v>
      </c>
      <c r="C670" s="24" t="str">
        <f t="shared" si="73"/>
        <v>Every Kilowatt Counts Power Savings Event</v>
      </c>
      <c r="D670" s="24" t="str">
        <f t="shared" si="73"/>
        <v>Consumer</v>
      </c>
      <c r="E670" s="24">
        <f t="shared" si="73"/>
        <v>2009</v>
      </c>
      <c r="F670" s="25" t="s">
        <v>11</v>
      </c>
      <c r="H670" s="23">
        <f t="shared" si="74"/>
        <v>68</v>
      </c>
      <c r="I670" s="25" t="s">
        <v>703</v>
      </c>
      <c r="K670" s="184">
        <v>0</v>
      </c>
      <c r="L670" s="185">
        <v>83.243692230008705</v>
      </c>
      <c r="M670" s="185">
        <v>1248.6553834501306</v>
      </c>
      <c r="N670" s="186">
        <v>0</v>
      </c>
      <c r="O670" s="185">
        <v>14.523367580554705</v>
      </c>
      <c r="P670" s="185">
        <v>217.85051370832059</v>
      </c>
      <c r="Q670" s="187">
        <v>17.446808510638292</v>
      </c>
      <c r="R670" s="188">
        <v>15</v>
      </c>
      <c r="T670" s="184">
        <v>49.297807689884593</v>
      </c>
      <c r="U670" s="189">
        <v>0</v>
      </c>
      <c r="V670" s="185">
        <v>4103.7315309509095</v>
      </c>
      <c r="W670" s="185">
        <v>61555.972964263623</v>
      </c>
      <c r="X670" s="189">
        <v>0</v>
      </c>
      <c r="Y670" s="185">
        <v>715.97018199569038</v>
      </c>
      <c r="Z670" s="190">
        <v>10739.552729935353</v>
      </c>
    </row>
    <row r="671" spans="1:26">
      <c r="A671" s="30">
        <f t="shared" si="71"/>
        <v>665</v>
      </c>
      <c r="B671" s="31">
        <f t="shared" si="73"/>
        <v>37</v>
      </c>
      <c r="C671" s="31" t="str">
        <f t="shared" si="73"/>
        <v>Every Kilowatt Counts Power Savings Event</v>
      </c>
      <c r="D671" s="31" t="str">
        <f t="shared" si="73"/>
        <v>Consumer</v>
      </c>
      <c r="E671" s="31">
        <f t="shared" si="73"/>
        <v>2009</v>
      </c>
      <c r="F671" s="32" t="s">
        <v>11</v>
      </c>
      <c r="H671" s="30">
        <f t="shared" si="74"/>
        <v>69</v>
      </c>
      <c r="I671" s="32" t="s">
        <v>704</v>
      </c>
      <c r="K671" s="191">
        <v>4.7672348069340367E-4</v>
      </c>
      <c r="L671" s="192">
        <v>6.1634133359766246</v>
      </c>
      <c r="M671" s="192">
        <v>36.980480015859747</v>
      </c>
      <c r="N671" s="193">
        <v>5.044399621290666E-5</v>
      </c>
      <c r="O671" s="192">
        <v>0.65217513206264277</v>
      </c>
      <c r="P671" s="192">
        <v>3.9130507923758571</v>
      </c>
      <c r="Q671" s="194">
        <v>10.581395348837209</v>
      </c>
      <c r="R671" s="195">
        <v>6</v>
      </c>
      <c r="T671" s="191">
        <v>231.28014033233089</v>
      </c>
      <c r="U671" s="196">
        <v>0.11025667351448763</v>
      </c>
      <c r="V671" s="192">
        <v>1425.4751012708334</v>
      </c>
      <c r="W671" s="192">
        <v>8552.8506076249996</v>
      </c>
      <c r="X671" s="197">
        <v>1.166669452304462E-2</v>
      </c>
      <c r="Y671" s="198">
        <v>150.83515606470445</v>
      </c>
      <c r="Z671" s="199">
        <v>905.01093638822681</v>
      </c>
    </row>
    <row r="672" spans="1:26">
      <c r="A672" s="23">
        <f t="shared" si="71"/>
        <v>666</v>
      </c>
      <c r="B672" s="24">
        <f t="shared" si="73"/>
        <v>37</v>
      </c>
      <c r="C672" s="24" t="str">
        <f t="shared" si="73"/>
        <v>Every Kilowatt Counts Power Savings Event</v>
      </c>
      <c r="D672" s="24" t="str">
        <f t="shared" si="73"/>
        <v>Consumer</v>
      </c>
      <c r="E672" s="24">
        <f t="shared" si="73"/>
        <v>2009</v>
      </c>
      <c r="F672" s="25" t="s">
        <v>11</v>
      </c>
      <c r="H672" s="23">
        <f t="shared" si="74"/>
        <v>70</v>
      </c>
      <c r="I672" s="25" t="s">
        <v>705</v>
      </c>
      <c r="K672" s="184">
        <v>3.0706386072606273E-3</v>
      </c>
      <c r="L672" s="185">
        <v>39.699355514075279</v>
      </c>
      <c r="M672" s="185">
        <v>396.99355514075279</v>
      </c>
      <c r="N672" s="186">
        <v>6.794604577768196E-4</v>
      </c>
      <c r="O672" s="185">
        <v>8.7845382414124007</v>
      </c>
      <c r="P672" s="185">
        <v>87.845382414124018</v>
      </c>
      <c r="Q672" s="187">
        <v>22.127659574468083</v>
      </c>
      <c r="R672" s="188">
        <v>10</v>
      </c>
      <c r="T672" s="184">
        <v>28.844461946209069</v>
      </c>
      <c r="U672" s="189">
        <v>8.8570918457689579E-2</v>
      </c>
      <c r="V672" s="185">
        <v>1145.1065494147695</v>
      </c>
      <c r="W672" s="185">
        <v>11451.065494147695</v>
      </c>
      <c r="X672" s="189">
        <v>1.9598671318297269E-2</v>
      </c>
      <c r="Y672" s="185">
        <v>253.38527901943834</v>
      </c>
      <c r="Z672" s="190">
        <v>2533.852790194383</v>
      </c>
    </row>
    <row r="673" spans="1:26">
      <c r="A673" s="30">
        <f t="shared" si="71"/>
        <v>667</v>
      </c>
      <c r="B673" s="31">
        <f t="shared" si="73"/>
        <v>37</v>
      </c>
      <c r="C673" s="31" t="str">
        <f t="shared" si="73"/>
        <v>Every Kilowatt Counts Power Savings Event</v>
      </c>
      <c r="D673" s="31" t="str">
        <f t="shared" si="73"/>
        <v>Consumer</v>
      </c>
      <c r="E673" s="31">
        <f t="shared" si="73"/>
        <v>2009</v>
      </c>
      <c r="F673" s="32" t="s">
        <v>11</v>
      </c>
      <c r="H673" s="30">
        <f t="shared" si="74"/>
        <v>71</v>
      </c>
      <c r="I673" s="32" t="s">
        <v>706</v>
      </c>
      <c r="K673" s="191">
        <v>1.1735241580116678E-3</v>
      </c>
      <c r="L673" s="192">
        <v>42.447527381316419</v>
      </c>
      <c r="M673" s="192">
        <v>722.61862089621991</v>
      </c>
      <c r="N673" s="193">
        <v>1.1821214045905076E-4</v>
      </c>
      <c r="O673" s="192">
        <v>4.2758498277882833</v>
      </c>
      <c r="P673" s="192">
        <v>72.791253020681481</v>
      </c>
      <c r="Q673" s="194">
        <v>10.073260073260071</v>
      </c>
      <c r="R673" s="195">
        <v>17.023809523809522</v>
      </c>
      <c r="T673" s="191">
        <v>247.0134832120813</v>
      </c>
      <c r="U673" s="196">
        <v>0.28987628990398695</v>
      </c>
      <c r="V673" s="192">
        <v>10485.111592199164</v>
      </c>
      <c r="W673" s="192">
        <v>178496.54258148686</v>
      </c>
      <c r="X673" s="197">
        <v>2.9199992572745932E-2</v>
      </c>
      <c r="Y673" s="198">
        <v>1056.1925596537619</v>
      </c>
      <c r="Z673" s="199">
        <v>17980.420956010585</v>
      </c>
    </row>
    <row r="674" spans="1:26">
      <c r="A674" s="23">
        <f t="shared" si="71"/>
        <v>668</v>
      </c>
      <c r="B674" s="24">
        <f t="shared" si="73"/>
        <v>37</v>
      </c>
      <c r="C674" s="24" t="str">
        <f t="shared" si="73"/>
        <v>Every Kilowatt Counts Power Savings Event</v>
      </c>
      <c r="D674" s="24" t="str">
        <f t="shared" si="73"/>
        <v>Consumer</v>
      </c>
      <c r="E674" s="24">
        <f t="shared" si="73"/>
        <v>2009</v>
      </c>
      <c r="F674" s="25" t="s">
        <v>11</v>
      </c>
      <c r="H674" s="23">
        <f t="shared" si="74"/>
        <v>72</v>
      </c>
      <c r="I674" s="25" t="s">
        <v>707</v>
      </c>
      <c r="K674" s="184">
        <v>0</v>
      </c>
      <c r="L674" s="185">
        <v>13.7</v>
      </c>
      <c r="M674" s="185">
        <v>68.5</v>
      </c>
      <c r="N674" s="186">
        <v>0</v>
      </c>
      <c r="O674" s="185">
        <v>4.7906089743589737</v>
      </c>
      <c r="P674" s="185">
        <v>23.953044871794869</v>
      </c>
      <c r="Q674" s="187">
        <v>34.967948717948715</v>
      </c>
      <c r="R674" s="188">
        <v>5</v>
      </c>
      <c r="T674" s="184">
        <v>404.34691200958531</v>
      </c>
      <c r="U674" s="189">
        <v>0</v>
      </c>
      <c r="V674" s="185">
        <v>5539.5526945313186</v>
      </c>
      <c r="W674" s="185">
        <v>27697.763472656592</v>
      </c>
      <c r="X674" s="189">
        <v>0</v>
      </c>
      <c r="Y674" s="185">
        <v>1937.0679454274577</v>
      </c>
      <c r="Z674" s="190">
        <v>9685.3397271372887</v>
      </c>
    </row>
    <row r="675" spans="1:26">
      <c r="A675" s="30">
        <f t="shared" si="71"/>
        <v>669</v>
      </c>
      <c r="B675" s="31">
        <f t="shared" si="73"/>
        <v>37</v>
      </c>
      <c r="C675" s="31" t="str">
        <f t="shared" si="73"/>
        <v>Every Kilowatt Counts Power Savings Event</v>
      </c>
      <c r="D675" s="31" t="str">
        <f t="shared" si="73"/>
        <v>Consumer</v>
      </c>
      <c r="E675" s="31">
        <f t="shared" si="73"/>
        <v>2009</v>
      </c>
      <c r="F675" s="32" t="s">
        <v>11</v>
      </c>
      <c r="H675" s="30">
        <f t="shared" si="74"/>
        <v>73</v>
      </c>
      <c r="I675" s="32" t="s">
        <v>708</v>
      </c>
      <c r="K675" s="191">
        <v>7.3604736931155593E-4</v>
      </c>
      <c r="L675" s="192">
        <v>23.7</v>
      </c>
      <c r="M675" s="192">
        <v>237</v>
      </c>
      <c r="N675" s="193">
        <v>1.9932377665298338E-4</v>
      </c>
      <c r="O675" s="192">
        <v>6.4180291970802905</v>
      </c>
      <c r="P675" s="192">
        <v>64.180291970802912</v>
      </c>
      <c r="Q675" s="194">
        <v>27.080291970802918</v>
      </c>
      <c r="R675" s="195">
        <v>10</v>
      </c>
      <c r="T675" s="191">
        <v>127.44007732597827</v>
      </c>
      <c r="U675" s="196">
        <v>9.3801933660647568E-2</v>
      </c>
      <c r="V675" s="192">
        <v>3020.329832625685</v>
      </c>
      <c r="W675" s="192">
        <v>30203.298326256849</v>
      </c>
      <c r="X675" s="197">
        <v>2.5401837509562222E-2</v>
      </c>
      <c r="Y675" s="198">
        <v>817.91413715629847</v>
      </c>
      <c r="Z675" s="199">
        <v>8179.1413715629833</v>
      </c>
    </row>
    <row r="676" spans="1:26">
      <c r="A676" s="23">
        <f t="shared" si="71"/>
        <v>670</v>
      </c>
      <c r="B676" s="24">
        <f t="shared" si="73"/>
        <v>37</v>
      </c>
      <c r="C676" s="24" t="str">
        <f t="shared" si="73"/>
        <v>Every Kilowatt Counts Power Savings Event</v>
      </c>
      <c r="D676" s="24" t="str">
        <f t="shared" si="73"/>
        <v>Consumer</v>
      </c>
      <c r="E676" s="24">
        <f t="shared" si="73"/>
        <v>2009</v>
      </c>
      <c r="F676" s="25" t="s">
        <v>11</v>
      </c>
      <c r="H676" s="23">
        <f t="shared" si="74"/>
        <v>74</v>
      </c>
      <c r="I676" s="25" t="s">
        <v>709</v>
      </c>
      <c r="K676" s="184">
        <v>3.1861314145999588E-4</v>
      </c>
      <c r="L676" s="185">
        <v>4.6244769270743156</v>
      </c>
      <c r="M676" s="185">
        <v>18.455808128428938</v>
      </c>
      <c r="N676" s="186">
        <v>1.3285202504513768E-4</v>
      </c>
      <c r="O676" s="185">
        <v>1.9282667429255329</v>
      </c>
      <c r="P676" s="185">
        <v>7.6955127226418858</v>
      </c>
      <c r="Q676" s="187">
        <v>41.696969696969703</v>
      </c>
      <c r="R676" s="188">
        <v>3.990896358543417</v>
      </c>
      <c r="T676" s="184">
        <v>204.53345743675524</v>
      </c>
      <c r="U676" s="189">
        <v>6.5167047407598946E-2</v>
      </c>
      <c r="V676" s="185">
        <v>945.8602547310112</v>
      </c>
      <c r="W676" s="185">
        <v>3774.8302462970419</v>
      </c>
      <c r="X676" s="189">
        <v>2.717268400995641E-2</v>
      </c>
      <c r="Y676" s="185">
        <v>394.39506379087015</v>
      </c>
      <c r="Z676" s="190">
        <v>1573.9898239105241</v>
      </c>
    </row>
    <row r="677" spans="1:26">
      <c r="A677" s="30">
        <f t="shared" si="71"/>
        <v>671</v>
      </c>
      <c r="B677" s="31">
        <f t="shared" si="73"/>
        <v>37</v>
      </c>
      <c r="C677" s="31" t="str">
        <f t="shared" si="73"/>
        <v>Every Kilowatt Counts Power Savings Event</v>
      </c>
      <c r="D677" s="31" t="str">
        <f t="shared" si="73"/>
        <v>Consumer</v>
      </c>
      <c r="E677" s="31">
        <f t="shared" si="73"/>
        <v>2009</v>
      </c>
      <c r="F677" s="32" t="s">
        <v>11</v>
      </c>
      <c r="H677" s="30">
        <f t="shared" si="74"/>
        <v>75</v>
      </c>
      <c r="I677" s="32" t="s">
        <v>710</v>
      </c>
      <c r="K677" s="191">
        <v>3.2280663913002487E-2</v>
      </c>
      <c r="L677" s="192">
        <v>31.883014001473775</v>
      </c>
      <c r="M677" s="192">
        <v>184.9214812085479</v>
      </c>
      <c r="N677" s="193">
        <v>1.2300781623236629E-2</v>
      </c>
      <c r="O677" s="192">
        <v>12.149254234041768</v>
      </c>
      <c r="P677" s="192">
        <v>70.465674557442256</v>
      </c>
      <c r="Q677" s="194">
        <v>38.105726872246692</v>
      </c>
      <c r="R677" s="195">
        <v>5.8</v>
      </c>
      <c r="T677" s="191">
        <v>9.8593845795158686</v>
      </c>
      <c r="U677" s="196">
        <v>0.31826748000039112</v>
      </c>
      <c r="V677" s="192">
        <v>314.34689659461907</v>
      </c>
      <c r="W677" s="192">
        <v>1823.2120002487763</v>
      </c>
      <c r="X677" s="197">
        <v>0.1212781366521314</v>
      </c>
      <c r="Y677" s="198">
        <v>119.78416984772929</v>
      </c>
      <c r="Z677" s="199">
        <v>694.74818511682452</v>
      </c>
    </row>
    <row r="678" spans="1:26">
      <c r="A678" s="23">
        <f t="shared" si="71"/>
        <v>672</v>
      </c>
      <c r="B678" s="24">
        <f t="shared" si="73"/>
        <v>37</v>
      </c>
      <c r="C678" s="24" t="str">
        <f t="shared" si="73"/>
        <v>Every Kilowatt Counts Power Savings Event</v>
      </c>
      <c r="D678" s="24" t="str">
        <f t="shared" si="73"/>
        <v>Consumer</v>
      </c>
      <c r="E678" s="24">
        <f t="shared" si="73"/>
        <v>2009</v>
      </c>
      <c r="F678" s="25" t="s">
        <v>11</v>
      </c>
      <c r="H678" s="23">
        <f t="shared" si="74"/>
        <v>76</v>
      </c>
      <c r="I678" s="25" t="s">
        <v>711</v>
      </c>
      <c r="K678" s="184">
        <v>0.30402385106925628</v>
      </c>
      <c r="L678" s="185">
        <v>300.27872805053141</v>
      </c>
      <c r="M678" s="185">
        <v>2312.1462059890919</v>
      </c>
      <c r="N678" s="186">
        <v>0.14213570163013287</v>
      </c>
      <c r="O678" s="185">
        <v>140.38480055416312</v>
      </c>
      <c r="P678" s="185">
        <v>1080.9629642670561</v>
      </c>
      <c r="Q678" s="187">
        <v>46.751497005988028</v>
      </c>
      <c r="R678" s="188">
        <v>7.7</v>
      </c>
      <c r="T678" s="184">
        <v>8.9644765511194446</v>
      </c>
      <c r="U678" s="189">
        <v>2.7254146838913784</v>
      </c>
      <c r="V678" s="185">
        <v>2691.8416164089613</v>
      </c>
      <c r="W678" s="185">
        <v>20727.180446349124</v>
      </c>
      <c r="X678" s="189">
        <v>1.2741721643402359</v>
      </c>
      <c r="Y678" s="185">
        <v>1258.4762527013754</v>
      </c>
      <c r="Z678" s="190">
        <v>9690.267145800648</v>
      </c>
    </row>
    <row r="679" spans="1:26">
      <c r="A679" s="30">
        <f t="shared" si="71"/>
        <v>673</v>
      </c>
      <c r="B679" s="31">
        <f t="shared" si="73"/>
        <v>37</v>
      </c>
      <c r="C679" s="31" t="str">
        <f t="shared" si="73"/>
        <v>Every Kilowatt Counts Power Savings Event</v>
      </c>
      <c r="D679" s="31" t="str">
        <f t="shared" si="73"/>
        <v>Consumer</v>
      </c>
      <c r="E679" s="31">
        <f t="shared" si="73"/>
        <v>2009</v>
      </c>
      <c r="F679" s="32" t="s">
        <v>11</v>
      </c>
      <c r="H679" s="30">
        <f t="shared" si="74"/>
        <v>77</v>
      </c>
      <c r="I679" s="32" t="s">
        <v>712</v>
      </c>
      <c r="K679" s="191">
        <v>1.8144335460018874E-3</v>
      </c>
      <c r="L679" s="192">
        <v>58.422972261235955</v>
      </c>
      <c r="M679" s="192">
        <v>601.75661429073034</v>
      </c>
      <c r="N679" s="193">
        <v>9.2093051491839984E-4</v>
      </c>
      <c r="O679" s="192">
        <v>29.653055107011042</v>
      </c>
      <c r="P679" s="192">
        <v>305.42646760221373</v>
      </c>
      <c r="Q679" s="194">
        <v>50.755813953488371</v>
      </c>
      <c r="R679" s="195">
        <v>10.3</v>
      </c>
      <c r="T679" s="191">
        <v>3.01298533116092</v>
      </c>
      <c r="U679" s="196">
        <v>5.466861658469979E-3</v>
      </c>
      <c r="V679" s="192">
        <v>176.02755842592526</v>
      </c>
      <c r="W679" s="192">
        <v>1813.0838517870222</v>
      </c>
      <c r="X679" s="197">
        <v>2.7747501324676114E-3</v>
      </c>
      <c r="Y679" s="198">
        <v>89.344220061530677</v>
      </c>
      <c r="Z679" s="199">
        <v>920.24546663376191</v>
      </c>
    </row>
    <row r="680" spans="1:26">
      <c r="A680" s="23">
        <f t="shared" si="71"/>
        <v>674</v>
      </c>
      <c r="B680" s="24">
        <f t="shared" si="73"/>
        <v>37</v>
      </c>
      <c r="C680" s="24" t="str">
        <f t="shared" si="73"/>
        <v>Every Kilowatt Counts Power Savings Event</v>
      </c>
      <c r="D680" s="24" t="str">
        <f t="shared" si="73"/>
        <v>Consumer</v>
      </c>
      <c r="E680" s="24">
        <f t="shared" si="73"/>
        <v>2009</v>
      </c>
      <c r="F680" s="25" t="s">
        <v>11</v>
      </c>
      <c r="H680" s="23">
        <f t="shared" si="74"/>
        <v>78</v>
      </c>
      <c r="I680" s="25" t="s">
        <v>713</v>
      </c>
      <c r="K680" s="184">
        <v>0</v>
      </c>
      <c r="L680" s="185">
        <v>0</v>
      </c>
      <c r="M680" s="185">
        <v>0</v>
      </c>
      <c r="N680" s="186">
        <v>0</v>
      </c>
      <c r="O680" s="185">
        <v>0</v>
      </c>
      <c r="P680" s="185">
        <v>0</v>
      </c>
      <c r="Q680" s="187">
        <v>38.105726872246692</v>
      </c>
      <c r="R680" s="188">
        <v>5.8</v>
      </c>
      <c r="T680" s="184">
        <v>1.095487175501763</v>
      </c>
      <c r="U680" s="189">
        <v>0</v>
      </c>
      <c r="V680" s="185">
        <v>0</v>
      </c>
      <c r="W680" s="185">
        <v>0</v>
      </c>
      <c r="X680" s="189">
        <v>0</v>
      </c>
      <c r="Y680" s="185">
        <v>0</v>
      </c>
      <c r="Z680" s="190">
        <v>0</v>
      </c>
    </row>
    <row r="681" spans="1:26">
      <c r="A681" s="30">
        <f t="shared" si="71"/>
        <v>675</v>
      </c>
      <c r="B681" s="31">
        <f t="shared" si="73"/>
        <v>37</v>
      </c>
      <c r="C681" s="31" t="str">
        <f t="shared" si="73"/>
        <v>Every Kilowatt Counts Power Savings Event</v>
      </c>
      <c r="D681" s="31" t="str">
        <f t="shared" si="73"/>
        <v>Consumer</v>
      </c>
      <c r="E681" s="31">
        <f t="shared" si="73"/>
        <v>2009</v>
      </c>
      <c r="F681" s="32" t="s">
        <v>11</v>
      </c>
      <c r="H681" s="30">
        <f t="shared" si="74"/>
        <v>79</v>
      </c>
      <c r="I681" s="32" t="s">
        <v>714</v>
      </c>
      <c r="K681" s="191">
        <v>0</v>
      </c>
      <c r="L681" s="192">
        <v>0</v>
      </c>
      <c r="M681" s="192">
        <v>0</v>
      </c>
      <c r="N681" s="193">
        <v>0</v>
      </c>
      <c r="O681" s="192">
        <v>0</v>
      </c>
      <c r="P681" s="192">
        <v>0</v>
      </c>
      <c r="Q681" s="194">
        <v>46.751497005988028</v>
      </c>
      <c r="R681" s="195">
        <v>7.7</v>
      </c>
      <c r="T681" s="191">
        <v>0.99605295012438277</v>
      </c>
      <c r="U681" s="196">
        <v>0</v>
      </c>
      <c r="V681" s="192">
        <v>0</v>
      </c>
      <c r="W681" s="192">
        <v>0</v>
      </c>
      <c r="X681" s="197">
        <v>0</v>
      </c>
      <c r="Y681" s="198">
        <v>0</v>
      </c>
      <c r="Z681" s="199">
        <v>0</v>
      </c>
    </row>
    <row r="682" spans="1:26">
      <c r="A682" s="23">
        <f t="shared" si="71"/>
        <v>676</v>
      </c>
      <c r="B682" s="24">
        <f t="shared" si="73"/>
        <v>37</v>
      </c>
      <c r="C682" s="24" t="str">
        <f t="shared" si="73"/>
        <v>Every Kilowatt Counts Power Savings Event</v>
      </c>
      <c r="D682" s="24" t="str">
        <f t="shared" si="73"/>
        <v>Consumer</v>
      </c>
      <c r="E682" s="24">
        <f t="shared" si="73"/>
        <v>2009</v>
      </c>
      <c r="F682" s="25" t="s">
        <v>11</v>
      </c>
      <c r="H682" s="23">
        <f t="shared" si="74"/>
        <v>80</v>
      </c>
      <c r="I682" s="25" t="s">
        <v>715</v>
      </c>
      <c r="K682" s="184">
        <v>0</v>
      </c>
      <c r="L682" s="185">
        <v>0</v>
      </c>
      <c r="M682" s="185">
        <v>0</v>
      </c>
      <c r="N682" s="186">
        <v>0</v>
      </c>
      <c r="O682" s="185">
        <v>0</v>
      </c>
      <c r="P682" s="185">
        <v>0</v>
      </c>
      <c r="Q682" s="187">
        <v>50.755813953488371</v>
      </c>
      <c r="R682" s="188">
        <v>10.3</v>
      </c>
      <c r="T682" s="184">
        <v>1.4840077004225427</v>
      </c>
      <c r="U682" s="189">
        <v>0</v>
      </c>
      <c r="V682" s="185">
        <v>0</v>
      </c>
      <c r="W682" s="185">
        <v>0</v>
      </c>
      <c r="X682" s="189">
        <v>0</v>
      </c>
      <c r="Y682" s="185">
        <v>0</v>
      </c>
      <c r="Z682" s="190">
        <v>0</v>
      </c>
    </row>
    <row r="683" spans="1:26">
      <c r="A683" s="30">
        <f t="shared" si="71"/>
        <v>677</v>
      </c>
      <c r="B683" s="31">
        <f t="shared" si="73"/>
        <v>37</v>
      </c>
      <c r="C683" s="31" t="str">
        <f t="shared" si="73"/>
        <v>Every Kilowatt Counts Power Savings Event</v>
      </c>
      <c r="D683" s="31" t="str">
        <f t="shared" si="73"/>
        <v>Consumer</v>
      </c>
      <c r="E683" s="31">
        <f t="shared" si="73"/>
        <v>2009</v>
      </c>
      <c r="F683" s="32" t="s">
        <v>11</v>
      </c>
      <c r="H683" s="30">
        <f t="shared" si="74"/>
        <v>81</v>
      </c>
      <c r="I683" s="32" t="s">
        <v>716</v>
      </c>
      <c r="K683" s="191">
        <v>0.12676805965031754</v>
      </c>
      <c r="L683" s="192">
        <v>1238.0921666666663</v>
      </c>
      <c r="M683" s="192">
        <v>17333.290333333331</v>
      </c>
      <c r="N683" s="193">
        <v>4.5649638060606582E-2</v>
      </c>
      <c r="O683" s="192">
        <v>445.84147970639026</v>
      </c>
      <c r="P683" s="192">
        <v>6241.7807158894639</v>
      </c>
      <c r="Q683" s="194">
        <v>36.010362694300518</v>
      </c>
      <c r="R683" s="195">
        <v>14</v>
      </c>
      <c r="T683" s="191">
        <v>2.0666706197946172</v>
      </c>
      <c r="U683" s="196">
        <v>0.26198782440768276</v>
      </c>
      <c r="V683" s="192">
        <v>2558.7287054478597</v>
      </c>
      <c r="W683" s="192">
        <v>35822.201876270032</v>
      </c>
      <c r="X683" s="197">
        <v>9.4342765784113755E-2</v>
      </c>
      <c r="Y683" s="198">
        <v>921.4074871949548</v>
      </c>
      <c r="Z683" s="199">
        <v>12899.704820729365</v>
      </c>
    </row>
    <row r="684" spans="1:26">
      <c r="A684" s="23">
        <f t="shared" si="71"/>
        <v>678</v>
      </c>
      <c r="B684" s="24">
        <f t="shared" ref="B684:E688" si="75">B683</f>
        <v>37</v>
      </c>
      <c r="C684" s="24" t="str">
        <f t="shared" si="75"/>
        <v>Every Kilowatt Counts Power Savings Event</v>
      </c>
      <c r="D684" s="24" t="str">
        <f t="shared" si="75"/>
        <v>Consumer</v>
      </c>
      <c r="E684" s="24">
        <f t="shared" si="75"/>
        <v>2009</v>
      </c>
      <c r="F684" s="25" t="s">
        <v>11</v>
      </c>
      <c r="H684" s="23">
        <f t="shared" si="74"/>
        <v>82</v>
      </c>
      <c r="I684" s="25" t="s">
        <v>717</v>
      </c>
      <c r="K684" s="184">
        <v>3.0379691482570116E-2</v>
      </c>
      <c r="L684" s="185">
        <v>30.005458732498095</v>
      </c>
      <c r="M684" s="185">
        <v>173.60301123802472</v>
      </c>
      <c r="N684" s="186">
        <v>1.0939837088283022E-2</v>
      </c>
      <c r="O684" s="185">
        <v>10.805074517661231</v>
      </c>
      <c r="P684" s="185">
        <v>62.515073995039991</v>
      </c>
      <c r="Q684" s="187">
        <v>36.010362694300518</v>
      </c>
      <c r="R684" s="188">
        <v>5.7857142857142865</v>
      </c>
      <c r="T684" s="184">
        <v>1.7222255164955143</v>
      </c>
      <c r="U684" s="189">
        <v>5.2320679854543695E-2</v>
      </c>
      <c r="V684" s="185">
        <v>51.67616666326137</v>
      </c>
      <c r="W684" s="185">
        <v>298.98353569458027</v>
      </c>
      <c r="X684" s="189">
        <v>1.884086657974501E-2</v>
      </c>
      <c r="Y684" s="185">
        <v>18.608775041951631</v>
      </c>
      <c r="Z684" s="190">
        <v>107.6650555998618</v>
      </c>
    </row>
    <row r="685" spans="1:26">
      <c r="A685" s="30">
        <f t="shared" si="71"/>
        <v>679</v>
      </c>
      <c r="B685" s="31">
        <f t="shared" si="75"/>
        <v>37</v>
      </c>
      <c r="C685" s="31" t="str">
        <f t="shared" si="75"/>
        <v>Every Kilowatt Counts Power Savings Event</v>
      </c>
      <c r="D685" s="31" t="str">
        <f t="shared" si="75"/>
        <v>Consumer</v>
      </c>
      <c r="E685" s="31">
        <f t="shared" si="75"/>
        <v>2009</v>
      </c>
      <c r="F685" s="32" t="s">
        <v>11</v>
      </c>
      <c r="H685" s="30">
        <f t="shared" si="74"/>
        <v>83</v>
      </c>
      <c r="I685" s="32" t="s">
        <v>718</v>
      </c>
      <c r="K685" s="191">
        <v>7.8739010573685181E-2</v>
      </c>
      <c r="L685" s="192">
        <v>71.995000000000005</v>
      </c>
      <c r="M685" s="192">
        <v>1295.9100000000001</v>
      </c>
      <c r="N685" s="193">
        <v>2.8354203289487668E-2</v>
      </c>
      <c r="O685" s="192">
        <v>25.925660621761658</v>
      </c>
      <c r="P685" s="192">
        <v>466.66189119170986</v>
      </c>
      <c r="Q685" s="194">
        <v>36.010362694300518</v>
      </c>
      <c r="R685" s="195">
        <v>18</v>
      </c>
      <c r="T685" s="191">
        <v>1.6074104820624802</v>
      </c>
      <c r="U685" s="196">
        <v>0.12656591094337002</v>
      </c>
      <c r="V685" s="192">
        <v>115.72551765608827</v>
      </c>
      <c r="W685" s="192">
        <v>2083.0593178095883</v>
      </c>
      <c r="X685" s="197">
        <v>4.5576843578052931E-2</v>
      </c>
      <c r="Y685" s="198">
        <v>41.673178637814168</v>
      </c>
      <c r="Z685" s="199">
        <v>750.11721548065509</v>
      </c>
    </row>
    <row r="686" spans="1:26">
      <c r="A686" s="23">
        <f t="shared" si="71"/>
        <v>680</v>
      </c>
      <c r="B686" s="24">
        <f t="shared" si="75"/>
        <v>37</v>
      </c>
      <c r="C686" s="24" t="str">
        <f t="shared" si="75"/>
        <v>Every Kilowatt Counts Power Savings Event</v>
      </c>
      <c r="D686" s="24" t="str">
        <f t="shared" si="75"/>
        <v>Consumer</v>
      </c>
      <c r="E686" s="24">
        <f t="shared" si="75"/>
        <v>2009</v>
      </c>
      <c r="F686" s="25" t="s">
        <v>11</v>
      </c>
      <c r="H686" s="23">
        <f t="shared" si="74"/>
        <v>84</v>
      </c>
      <c r="I686" s="25" t="s">
        <v>719</v>
      </c>
      <c r="K686" s="184">
        <v>0.31307988067557452</v>
      </c>
      <c r="L686" s="185">
        <v>309.22320080097279</v>
      </c>
      <c r="M686" s="185">
        <v>2385.4361204646475</v>
      </c>
      <c r="N686" s="186">
        <v>0.11274120055415766</v>
      </c>
      <c r="O686" s="185">
        <v>111.35239614335549</v>
      </c>
      <c r="P686" s="185">
        <v>859.00419882017104</v>
      </c>
      <c r="Q686" s="187">
        <v>36.010362694300518</v>
      </c>
      <c r="R686" s="188">
        <v>7.7142857142857153</v>
      </c>
      <c r="T686" s="184">
        <v>1.7987688727842039</v>
      </c>
      <c r="U686" s="189">
        <v>0.56315834405421628</v>
      </c>
      <c r="V686" s="185">
        <v>556.22106834348938</v>
      </c>
      <c r="W686" s="185">
        <v>4290.8482415069548</v>
      </c>
      <c r="X686" s="189">
        <v>0.20279536223714004</v>
      </c>
      <c r="Y686" s="185">
        <v>200.2972240926037</v>
      </c>
      <c r="Z686" s="190">
        <v>1545.1500144286704</v>
      </c>
    </row>
    <row r="687" spans="1:26">
      <c r="A687" s="30">
        <f t="shared" si="71"/>
        <v>681</v>
      </c>
      <c r="B687" s="31">
        <f t="shared" si="75"/>
        <v>37</v>
      </c>
      <c r="C687" s="31" t="str">
        <f t="shared" si="75"/>
        <v>Every Kilowatt Counts Power Savings Event</v>
      </c>
      <c r="D687" s="31" t="str">
        <f t="shared" si="75"/>
        <v>Consumer</v>
      </c>
      <c r="E687" s="31">
        <f t="shared" si="75"/>
        <v>2009</v>
      </c>
      <c r="F687" s="32" t="s">
        <v>11</v>
      </c>
      <c r="H687" s="30">
        <f t="shared" si="74"/>
        <v>85</v>
      </c>
      <c r="I687" s="32" t="s">
        <v>720</v>
      </c>
      <c r="K687" s="191">
        <v>8.7474469313076772E-2</v>
      </c>
      <c r="L687" s="192">
        <v>1530.1136756756755</v>
      </c>
      <c r="M687" s="192">
        <v>30602.273513513508</v>
      </c>
      <c r="N687" s="193">
        <v>1.6134429751190896E-2</v>
      </c>
      <c r="O687" s="192">
        <v>282.22533735149028</v>
      </c>
      <c r="P687" s="192">
        <v>5644.5067470298054</v>
      </c>
      <c r="Q687" s="194">
        <v>18.444730077120823</v>
      </c>
      <c r="R687" s="195">
        <v>20</v>
      </c>
      <c r="T687" s="191">
        <v>2.8321041826815123</v>
      </c>
      <c r="U687" s="196">
        <v>0.24773681041941031</v>
      </c>
      <c r="V687" s="192">
        <v>4333.4413408592636</v>
      </c>
      <c r="W687" s="192">
        <v>86668.826817185298</v>
      </c>
      <c r="X687" s="197">
        <v>4.5694385983528769E-2</v>
      </c>
      <c r="Y687" s="198">
        <v>799.29155837185647</v>
      </c>
      <c r="Z687" s="199">
        <v>15985.831167437134</v>
      </c>
    </row>
    <row r="688" spans="1:26">
      <c r="A688" s="63">
        <f t="shared" si="71"/>
        <v>682</v>
      </c>
      <c r="B688" s="64">
        <f t="shared" si="75"/>
        <v>37</v>
      </c>
      <c r="C688" s="64" t="str">
        <f t="shared" si="75"/>
        <v>Every Kilowatt Counts Power Savings Event</v>
      </c>
      <c r="D688" s="64" t="str">
        <f t="shared" si="75"/>
        <v>Consumer</v>
      </c>
      <c r="E688" s="64">
        <f t="shared" si="75"/>
        <v>2009</v>
      </c>
      <c r="F688" s="65" t="s">
        <v>11</v>
      </c>
      <c r="H688" s="63">
        <f t="shared" si="74"/>
        <v>86</v>
      </c>
      <c r="I688" s="65" t="s">
        <v>721</v>
      </c>
      <c r="K688" s="274">
        <v>1.3842353197867402E-3</v>
      </c>
      <c r="L688" s="275">
        <v>44.571013289036543</v>
      </c>
      <c r="M688" s="275">
        <v>356.56810631229234</v>
      </c>
      <c r="N688" s="276">
        <v>2.553184683668345E-4</v>
      </c>
      <c r="O688" s="275">
        <v>8.2210030938004426</v>
      </c>
      <c r="P688" s="275">
        <v>65.768024750403541</v>
      </c>
      <c r="Q688" s="277">
        <v>18.444730077120823</v>
      </c>
      <c r="R688" s="278">
        <v>8</v>
      </c>
      <c r="T688" s="274">
        <v>9.5296478579418462</v>
      </c>
      <c r="U688" s="279">
        <v>1.3191275150093155E-2</v>
      </c>
      <c r="V688" s="275">
        <v>424.74606131616463</v>
      </c>
      <c r="W688" s="275">
        <v>3397.9684905293175</v>
      </c>
      <c r="X688" s="279">
        <v>2.4330950951649975E-3</v>
      </c>
      <c r="Y688" s="275">
        <v>78.343264522968681</v>
      </c>
      <c r="Z688" s="280">
        <v>626.74611618374945</v>
      </c>
    </row>
    <row r="689" spans="1:26" ht="14.25" hidden="1">
      <c r="A689" s="15">
        <f t="shared" si="71"/>
        <v>683</v>
      </c>
      <c r="B689" s="16">
        <f>B603+1</f>
        <v>38</v>
      </c>
      <c r="C689" s="281" t="s">
        <v>18</v>
      </c>
      <c r="D689" s="170" t="s">
        <v>19</v>
      </c>
      <c r="E689" s="171">
        <f>E603</f>
        <v>2009</v>
      </c>
      <c r="F689" s="172" t="s">
        <v>11</v>
      </c>
      <c r="H689" s="15">
        <f>IF($B689&lt;&gt;B624,1,H624+1)</f>
        <v>1</v>
      </c>
      <c r="I689" s="17" t="s">
        <v>121</v>
      </c>
      <c r="K689" s="173">
        <v>0.65860874041323048</v>
      </c>
      <c r="L689" s="174">
        <v>5.657215879049649</v>
      </c>
      <c r="M689" s="174">
        <v>73.543806427645436</v>
      </c>
      <c r="N689" s="175">
        <v>0.59274786637190746</v>
      </c>
      <c r="O689" s="174">
        <v>5.0914942911446843</v>
      </c>
      <c r="P689" s="174">
        <v>66.189425784880896</v>
      </c>
      <c r="Q689" s="176">
        <v>90</v>
      </c>
      <c r="R689" s="177">
        <v>13</v>
      </c>
      <c r="T689" s="173">
        <v>0</v>
      </c>
      <c r="U689" s="204">
        <v>0</v>
      </c>
      <c r="V689" s="174">
        <v>0</v>
      </c>
      <c r="W689" s="174">
        <v>0</v>
      </c>
      <c r="X689" s="204">
        <v>0</v>
      </c>
      <c r="Y689" s="174">
        <v>0</v>
      </c>
      <c r="Z689" s="282">
        <v>0</v>
      </c>
    </row>
    <row r="690" spans="1:26" ht="14.25" hidden="1">
      <c r="A690" s="23">
        <f t="shared" si="71"/>
        <v>684</v>
      </c>
      <c r="B690" s="24">
        <f t="shared" ref="B690:E694" si="76">B689</f>
        <v>38</v>
      </c>
      <c r="C690" s="70" t="s">
        <v>18</v>
      </c>
      <c r="D690" s="24" t="str">
        <f t="shared" si="76"/>
        <v>Consumer, Business</v>
      </c>
      <c r="E690" s="24">
        <f t="shared" si="76"/>
        <v>2009</v>
      </c>
      <c r="F690" s="25" t="s">
        <v>11</v>
      </c>
      <c r="H690" s="23">
        <f>IF($B690&lt;&gt;B689,1,H689+1)</f>
        <v>2</v>
      </c>
      <c r="I690" s="25" t="s">
        <v>122</v>
      </c>
      <c r="K690" s="184">
        <v>0.65860874041323048</v>
      </c>
      <c r="L690" s="185">
        <v>5.6549868407652184</v>
      </c>
      <c r="M690" s="185">
        <v>73.514828929947839</v>
      </c>
      <c r="N690" s="186">
        <v>0.59274786637190746</v>
      </c>
      <c r="O690" s="185">
        <v>5.0894881566886969</v>
      </c>
      <c r="P690" s="185">
        <v>66.163346036953058</v>
      </c>
      <c r="Q690" s="187">
        <v>90</v>
      </c>
      <c r="R690" s="188">
        <v>13</v>
      </c>
      <c r="T690" s="184">
        <v>212.75265883914255</v>
      </c>
      <c r="U690" s="189">
        <v>140.12076065761343</v>
      </c>
      <c r="V690" s="185">
        <v>1203.1134860731631</v>
      </c>
      <c r="W690" s="185">
        <v>15640.475318951125</v>
      </c>
      <c r="X690" s="189">
        <v>126.10868459185208</v>
      </c>
      <c r="Y690" s="185">
        <v>1082.802137465847</v>
      </c>
      <c r="Z690" s="190">
        <v>14076.427787056014</v>
      </c>
    </row>
    <row r="691" spans="1:26" ht="14.25" hidden="1">
      <c r="A691" s="30">
        <f t="shared" si="71"/>
        <v>685</v>
      </c>
      <c r="B691" s="31">
        <f t="shared" si="76"/>
        <v>38</v>
      </c>
      <c r="C691" s="56" t="s">
        <v>18</v>
      </c>
      <c r="D691" s="31" t="str">
        <f t="shared" si="76"/>
        <v>Consumer, Business</v>
      </c>
      <c r="E691" s="31">
        <f t="shared" si="76"/>
        <v>2009</v>
      </c>
      <c r="F691" s="32" t="s">
        <v>11</v>
      </c>
      <c r="H691" s="30">
        <f>IF($B691&lt;&gt;B690,1,H690+1)</f>
        <v>3</v>
      </c>
      <c r="I691" s="32" t="s">
        <v>123</v>
      </c>
      <c r="K691" s="191">
        <v>0.33704078193461406</v>
      </c>
      <c r="L691" s="192">
        <v>9.4371418941691942</v>
      </c>
      <c r="M691" s="192">
        <v>122.68284462419953</v>
      </c>
      <c r="N691" s="193">
        <v>0.30333670374115268</v>
      </c>
      <c r="O691" s="192">
        <v>8.4934277047522748</v>
      </c>
      <c r="P691" s="192">
        <v>110.41456016177958</v>
      </c>
      <c r="Q691" s="194">
        <v>90</v>
      </c>
      <c r="R691" s="195">
        <v>13</v>
      </c>
      <c r="T691" s="191">
        <v>0</v>
      </c>
      <c r="U691" s="196">
        <v>0</v>
      </c>
      <c r="V691" s="192">
        <v>0</v>
      </c>
      <c r="W691" s="192">
        <v>0</v>
      </c>
      <c r="X691" s="196">
        <v>0</v>
      </c>
      <c r="Y691" s="192">
        <v>0</v>
      </c>
      <c r="Z691" s="273">
        <v>0</v>
      </c>
    </row>
    <row r="692" spans="1:26" ht="14.25" hidden="1">
      <c r="A692" s="23">
        <f t="shared" si="71"/>
        <v>686</v>
      </c>
      <c r="B692" s="24">
        <f t="shared" si="76"/>
        <v>38</v>
      </c>
      <c r="C692" s="70" t="s">
        <v>18</v>
      </c>
      <c r="D692" s="24" t="str">
        <f t="shared" si="76"/>
        <v>Consumer, Business</v>
      </c>
      <c r="E692" s="24">
        <f t="shared" si="76"/>
        <v>2009</v>
      </c>
      <c r="F692" s="25" t="s">
        <v>11</v>
      </c>
      <c r="H692" s="23">
        <f>IF($B692&lt;&gt;B691,1,H691+1)</f>
        <v>4</v>
      </c>
      <c r="I692" s="25" t="s">
        <v>124</v>
      </c>
      <c r="K692" s="184">
        <v>0.95667623342900088</v>
      </c>
      <c r="L692" s="185">
        <v>5.654986840765222</v>
      </c>
      <c r="M692" s="185">
        <v>73.514828929947882</v>
      </c>
      <c r="N692" s="186">
        <v>0.86100861008610086</v>
      </c>
      <c r="O692" s="185">
        <v>5.0894881566886996</v>
      </c>
      <c r="P692" s="185">
        <v>66.163346036953101</v>
      </c>
      <c r="Q692" s="187">
        <v>90</v>
      </c>
      <c r="R692" s="188">
        <v>13</v>
      </c>
      <c r="T692" s="184">
        <v>0</v>
      </c>
      <c r="U692" s="189">
        <v>0</v>
      </c>
      <c r="V692" s="185">
        <v>0</v>
      </c>
      <c r="W692" s="185">
        <v>0</v>
      </c>
      <c r="X692" s="189">
        <v>0</v>
      </c>
      <c r="Y692" s="185">
        <v>0</v>
      </c>
      <c r="Z692" s="190">
        <v>0</v>
      </c>
    </row>
    <row r="693" spans="1:26" ht="14.25" hidden="1">
      <c r="A693" s="30">
        <f t="shared" si="71"/>
        <v>687</v>
      </c>
      <c r="B693" s="31">
        <f t="shared" si="76"/>
        <v>38</v>
      </c>
      <c r="C693" s="56" t="s">
        <v>18</v>
      </c>
      <c r="D693" s="31" t="str">
        <f t="shared" si="76"/>
        <v>Consumer, Business</v>
      </c>
      <c r="E693" s="31">
        <f t="shared" si="76"/>
        <v>2009</v>
      </c>
      <c r="F693" s="32" t="s">
        <v>11</v>
      </c>
      <c r="H693" s="30">
        <f t="shared" ref="H693:H756" si="77">IF($B693&lt;&gt;B692,1,H692+1)</f>
        <v>5</v>
      </c>
      <c r="I693" s="32" t="s">
        <v>125</v>
      </c>
      <c r="K693" s="191">
        <v>0.95667623342900088</v>
      </c>
      <c r="L693" s="192">
        <v>5.6549868407652149</v>
      </c>
      <c r="M693" s="192">
        <v>73.514828929947797</v>
      </c>
      <c r="N693" s="193">
        <v>0.86100861008610086</v>
      </c>
      <c r="O693" s="192">
        <v>5.0894881566886934</v>
      </c>
      <c r="P693" s="192">
        <v>66.163346036953016</v>
      </c>
      <c r="Q693" s="194">
        <v>90</v>
      </c>
      <c r="R693" s="195">
        <v>13</v>
      </c>
      <c r="T693" s="191">
        <v>0</v>
      </c>
      <c r="U693" s="196">
        <v>0</v>
      </c>
      <c r="V693" s="192">
        <v>0</v>
      </c>
      <c r="W693" s="192">
        <v>0</v>
      </c>
      <c r="X693" s="196">
        <v>0</v>
      </c>
      <c r="Y693" s="192">
        <v>0</v>
      </c>
      <c r="Z693" s="273">
        <v>0</v>
      </c>
    </row>
    <row r="694" spans="1:26" ht="14.25" hidden="1">
      <c r="A694" s="57">
        <f t="shared" si="71"/>
        <v>688</v>
      </c>
      <c r="B694" s="58">
        <f t="shared" si="76"/>
        <v>38</v>
      </c>
      <c r="C694" s="283" t="s">
        <v>18</v>
      </c>
      <c r="D694" s="58" t="str">
        <f t="shared" si="76"/>
        <v>Consumer, Business</v>
      </c>
      <c r="E694" s="58">
        <f t="shared" si="76"/>
        <v>2009</v>
      </c>
      <c r="F694" s="59" t="s">
        <v>11</v>
      </c>
      <c r="H694" s="57">
        <f t="shared" si="77"/>
        <v>6</v>
      </c>
      <c r="I694" s="59" t="s">
        <v>126</v>
      </c>
      <c r="K694" s="162">
        <v>0.33704078193461406</v>
      </c>
      <c r="L694" s="163">
        <v>9.4371418941691942</v>
      </c>
      <c r="M694" s="163">
        <v>122.68284462419953</v>
      </c>
      <c r="N694" s="164">
        <v>0.30333670374115268</v>
      </c>
      <c r="O694" s="163">
        <v>8.4934277047522748</v>
      </c>
      <c r="P694" s="163">
        <v>110.41456016177958</v>
      </c>
      <c r="Q694" s="165">
        <v>90</v>
      </c>
      <c r="R694" s="166">
        <v>13</v>
      </c>
      <c r="T694" s="162">
        <v>0</v>
      </c>
      <c r="U694" s="167">
        <v>0</v>
      </c>
      <c r="V694" s="163">
        <v>0</v>
      </c>
      <c r="W694" s="163">
        <v>0</v>
      </c>
      <c r="X694" s="167">
        <v>0</v>
      </c>
      <c r="Y694" s="163">
        <v>0</v>
      </c>
      <c r="Z694" s="169">
        <v>0</v>
      </c>
    </row>
    <row r="695" spans="1:26" hidden="1">
      <c r="A695" s="15">
        <f t="shared" si="71"/>
        <v>689</v>
      </c>
      <c r="B695" s="16">
        <f>B689+1</f>
        <v>39</v>
      </c>
      <c r="C695" s="16" t="s">
        <v>26</v>
      </c>
      <c r="D695" s="170" t="s">
        <v>30</v>
      </c>
      <c r="E695" s="171">
        <f>E689</f>
        <v>2009</v>
      </c>
      <c r="F695" s="172" t="s">
        <v>11</v>
      </c>
      <c r="H695" s="15">
        <f t="shared" si="77"/>
        <v>1</v>
      </c>
      <c r="I695" s="17" t="s">
        <v>722</v>
      </c>
      <c r="K695" s="173" t="s">
        <v>212</v>
      </c>
      <c r="L695" s="250" t="s">
        <v>212</v>
      </c>
      <c r="M695" s="250" t="s">
        <v>212</v>
      </c>
      <c r="N695" s="251" t="s">
        <v>212</v>
      </c>
      <c r="O695" s="250" t="s">
        <v>212</v>
      </c>
      <c r="P695" s="250" t="s">
        <v>212</v>
      </c>
      <c r="Q695" s="176">
        <v>63</v>
      </c>
      <c r="R695" s="177">
        <v>10.813076278290026</v>
      </c>
      <c r="T695" s="249" t="s">
        <v>213</v>
      </c>
      <c r="U695" s="284" t="s">
        <v>213</v>
      </c>
      <c r="V695" s="250" t="s">
        <v>213</v>
      </c>
      <c r="W695" s="250" t="s">
        <v>213</v>
      </c>
      <c r="X695" s="284" t="s">
        <v>213</v>
      </c>
      <c r="Y695" s="250" t="s">
        <v>213</v>
      </c>
      <c r="Z695" s="285" t="s">
        <v>213</v>
      </c>
    </row>
    <row r="696" spans="1:26" hidden="1">
      <c r="A696" s="23">
        <f t="shared" si="71"/>
        <v>690</v>
      </c>
      <c r="B696" s="24">
        <f t="shared" ref="B696:E711" si="78">B695</f>
        <v>39</v>
      </c>
      <c r="C696" s="24" t="str">
        <f t="shared" si="78"/>
        <v>Electricity Retrofit Incentive</v>
      </c>
      <c r="D696" s="24" t="s">
        <v>30</v>
      </c>
      <c r="E696" s="24">
        <f t="shared" si="78"/>
        <v>2009</v>
      </c>
      <c r="F696" s="25" t="s">
        <v>11</v>
      </c>
      <c r="H696" s="23">
        <f t="shared" si="77"/>
        <v>2</v>
      </c>
      <c r="I696" s="25" t="s">
        <v>723</v>
      </c>
      <c r="K696" s="184" t="s">
        <v>212</v>
      </c>
      <c r="L696" s="253" t="s">
        <v>212</v>
      </c>
      <c r="M696" s="253" t="s">
        <v>212</v>
      </c>
      <c r="N696" s="254" t="s">
        <v>212</v>
      </c>
      <c r="O696" s="253" t="s">
        <v>212</v>
      </c>
      <c r="P696" s="253" t="s">
        <v>212</v>
      </c>
      <c r="Q696" s="187">
        <v>63</v>
      </c>
      <c r="R696" s="188">
        <v>10.813076278290026</v>
      </c>
      <c r="T696" s="252" t="s">
        <v>213</v>
      </c>
      <c r="U696" s="265" t="s">
        <v>213</v>
      </c>
      <c r="V696" s="253" t="s">
        <v>213</v>
      </c>
      <c r="W696" s="253" t="s">
        <v>213</v>
      </c>
      <c r="X696" s="265" t="s">
        <v>213</v>
      </c>
      <c r="Y696" s="253" t="s">
        <v>213</v>
      </c>
      <c r="Z696" s="266" t="s">
        <v>213</v>
      </c>
    </row>
    <row r="697" spans="1:26" hidden="1">
      <c r="A697" s="30">
        <f t="shared" si="71"/>
        <v>691</v>
      </c>
      <c r="B697" s="31">
        <f t="shared" si="78"/>
        <v>39</v>
      </c>
      <c r="C697" s="31" t="str">
        <f t="shared" si="78"/>
        <v>Electricity Retrofit Incentive</v>
      </c>
      <c r="D697" s="31" t="s">
        <v>30</v>
      </c>
      <c r="E697" s="31">
        <f t="shared" si="78"/>
        <v>2009</v>
      </c>
      <c r="F697" s="32" t="s">
        <v>11</v>
      </c>
      <c r="H697" s="30">
        <f t="shared" si="77"/>
        <v>3</v>
      </c>
      <c r="I697" s="32" t="s">
        <v>724</v>
      </c>
      <c r="K697" s="191" t="s">
        <v>212</v>
      </c>
      <c r="L697" s="259" t="s">
        <v>212</v>
      </c>
      <c r="M697" s="259" t="s">
        <v>212</v>
      </c>
      <c r="N697" s="260" t="s">
        <v>212</v>
      </c>
      <c r="O697" s="259" t="s">
        <v>212</v>
      </c>
      <c r="P697" s="259" t="s">
        <v>212</v>
      </c>
      <c r="Q697" s="194">
        <v>63</v>
      </c>
      <c r="R697" s="195">
        <v>10.813076278290026</v>
      </c>
      <c r="T697" s="258" t="s">
        <v>213</v>
      </c>
      <c r="U697" s="267" t="s">
        <v>213</v>
      </c>
      <c r="V697" s="259" t="s">
        <v>213</v>
      </c>
      <c r="W697" s="259" t="s">
        <v>213</v>
      </c>
      <c r="X697" s="268" t="s">
        <v>213</v>
      </c>
      <c r="Y697" s="269" t="s">
        <v>213</v>
      </c>
      <c r="Z697" s="270" t="s">
        <v>213</v>
      </c>
    </row>
    <row r="698" spans="1:26" hidden="1">
      <c r="A698" s="23">
        <f t="shared" si="71"/>
        <v>692</v>
      </c>
      <c r="B698" s="24">
        <f t="shared" si="78"/>
        <v>39</v>
      </c>
      <c r="C698" s="24" t="str">
        <f t="shared" si="78"/>
        <v>Electricity Retrofit Incentive</v>
      </c>
      <c r="D698" s="24" t="s">
        <v>30</v>
      </c>
      <c r="E698" s="24">
        <f t="shared" si="78"/>
        <v>2009</v>
      </c>
      <c r="F698" s="25" t="s">
        <v>11</v>
      </c>
      <c r="H698" s="23">
        <f t="shared" si="77"/>
        <v>4</v>
      </c>
      <c r="I698" s="25" t="s">
        <v>725</v>
      </c>
      <c r="K698" s="184" t="s">
        <v>212</v>
      </c>
      <c r="L698" s="253" t="s">
        <v>212</v>
      </c>
      <c r="M698" s="253" t="s">
        <v>212</v>
      </c>
      <c r="N698" s="254" t="s">
        <v>212</v>
      </c>
      <c r="O698" s="253" t="s">
        <v>212</v>
      </c>
      <c r="P698" s="253" t="s">
        <v>212</v>
      </c>
      <c r="Q698" s="187">
        <v>63</v>
      </c>
      <c r="R698" s="188">
        <v>10.813076278290026</v>
      </c>
      <c r="T698" s="252" t="s">
        <v>213</v>
      </c>
      <c r="U698" s="265" t="s">
        <v>213</v>
      </c>
      <c r="V698" s="253" t="s">
        <v>213</v>
      </c>
      <c r="W698" s="253" t="s">
        <v>213</v>
      </c>
      <c r="X698" s="265" t="s">
        <v>213</v>
      </c>
      <c r="Y698" s="253" t="s">
        <v>213</v>
      </c>
      <c r="Z698" s="266" t="s">
        <v>213</v>
      </c>
    </row>
    <row r="699" spans="1:26" hidden="1">
      <c r="A699" s="30">
        <f t="shared" si="71"/>
        <v>693</v>
      </c>
      <c r="B699" s="31">
        <f t="shared" si="78"/>
        <v>39</v>
      </c>
      <c r="C699" s="31" t="str">
        <f t="shared" si="78"/>
        <v>Electricity Retrofit Incentive</v>
      </c>
      <c r="D699" s="31" t="s">
        <v>30</v>
      </c>
      <c r="E699" s="31">
        <f t="shared" si="78"/>
        <v>2009</v>
      </c>
      <c r="F699" s="32" t="s">
        <v>11</v>
      </c>
      <c r="H699" s="30">
        <f t="shared" si="77"/>
        <v>5</v>
      </c>
      <c r="I699" s="32" t="s">
        <v>726</v>
      </c>
      <c r="K699" s="191" t="s">
        <v>212</v>
      </c>
      <c r="L699" s="259" t="s">
        <v>212</v>
      </c>
      <c r="M699" s="259" t="s">
        <v>212</v>
      </c>
      <c r="N699" s="260" t="s">
        <v>212</v>
      </c>
      <c r="O699" s="259" t="s">
        <v>212</v>
      </c>
      <c r="P699" s="259" t="s">
        <v>212</v>
      </c>
      <c r="Q699" s="194">
        <v>63</v>
      </c>
      <c r="R699" s="195">
        <v>10.813076278290026</v>
      </c>
      <c r="T699" s="258" t="s">
        <v>213</v>
      </c>
      <c r="U699" s="267" t="s">
        <v>213</v>
      </c>
      <c r="V699" s="259" t="s">
        <v>213</v>
      </c>
      <c r="W699" s="259" t="s">
        <v>213</v>
      </c>
      <c r="X699" s="268" t="s">
        <v>213</v>
      </c>
      <c r="Y699" s="269" t="s">
        <v>213</v>
      </c>
      <c r="Z699" s="270" t="s">
        <v>213</v>
      </c>
    </row>
    <row r="700" spans="1:26" hidden="1">
      <c r="A700" s="23">
        <f t="shared" si="71"/>
        <v>694</v>
      </c>
      <c r="B700" s="24">
        <f t="shared" si="78"/>
        <v>39</v>
      </c>
      <c r="C700" s="24" t="str">
        <f t="shared" si="78"/>
        <v>Electricity Retrofit Incentive</v>
      </c>
      <c r="D700" s="24" t="s">
        <v>30</v>
      </c>
      <c r="E700" s="24">
        <f t="shared" si="78"/>
        <v>2009</v>
      </c>
      <c r="F700" s="25" t="s">
        <v>11</v>
      </c>
      <c r="H700" s="23">
        <f t="shared" si="77"/>
        <v>6</v>
      </c>
      <c r="I700" s="25" t="s">
        <v>727</v>
      </c>
      <c r="K700" s="184" t="s">
        <v>212</v>
      </c>
      <c r="L700" s="253" t="s">
        <v>212</v>
      </c>
      <c r="M700" s="253" t="s">
        <v>212</v>
      </c>
      <c r="N700" s="254" t="s">
        <v>212</v>
      </c>
      <c r="O700" s="253" t="s">
        <v>212</v>
      </c>
      <c r="P700" s="253" t="s">
        <v>212</v>
      </c>
      <c r="Q700" s="187">
        <v>63</v>
      </c>
      <c r="R700" s="188">
        <v>10.813076278290026</v>
      </c>
      <c r="T700" s="252" t="s">
        <v>213</v>
      </c>
      <c r="U700" s="265" t="s">
        <v>213</v>
      </c>
      <c r="V700" s="253" t="s">
        <v>213</v>
      </c>
      <c r="W700" s="253" t="s">
        <v>213</v>
      </c>
      <c r="X700" s="265" t="s">
        <v>213</v>
      </c>
      <c r="Y700" s="253" t="s">
        <v>213</v>
      </c>
      <c r="Z700" s="266" t="s">
        <v>213</v>
      </c>
    </row>
    <row r="701" spans="1:26" hidden="1">
      <c r="A701" s="30">
        <f t="shared" si="71"/>
        <v>695</v>
      </c>
      <c r="B701" s="31">
        <f t="shared" si="78"/>
        <v>39</v>
      </c>
      <c r="C701" s="31" t="str">
        <f t="shared" si="78"/>
        <v>Electricity Retrofit Incentive</v>
      </c>
      <c r="D701" s="31" t="s">
        <v>30</v>
      </c>
      <c r="E701" s="31">
        <f t="shared" si="78"/>
        <v>2009</v>
      </c>
      <c r="F701" s="32" t="s">
        <v>11</v>
      </c>
      <c r="H701" s="30">
        <f t="shared" si="77"/>
        <v>7</v>
      </c>
      <c r="I701" s="32" t="s">
        <v>728</v>
      </c>
      <c r="K701" s="191" t="s">
        <v>212</v>
      </c>
      <c r="L701" s="259" t="s">
        <v>212</v>
      </c>
      <c r="M701" s="259" t="s">
        <v>212</v>
      </c>
      <c r="N701" s="260" t="s">
        <v>212</v>
      </c>
      <c r="O701" s="259" t="s">
        <v>212</v>
      </c>
      <c r="P701" s="259" t="s">
        <v>212</v>
      </c>
      <c r="Q701" s="194">
        <v>63</v>
      </c>
      <c r="R701" s="195">
        <v>10.813076278290026</v>
      </c>
      <c r="T701" s="258" t="s">
        <v>213</v>
      </c>
      <c r="U701" s="267" t="s">
        <v>213</v>
      </c>
      <c r="V701" s="259" t="s">
        <v>213</v>
      </c>
      <c r="W701" s="259" t="s">
        <v>213</v>
      </c>
      <c r="X701" s="268" t="s">
        <v>213</v>
      </c>
      <c r="Y701" s="269" t="s">
        <v>213</v>
      </c>
      <c r="Z701" s="270" t="s">
        <v>213</v>
      </c>
    </row>
    <row r="702" spans="1:26" hidden="1">
      <c r="A702" s="23">
        <f t="shared" si="71"/>
        <v>696</v>
      </c>
      <c r="B702" s="24">
        <f t="shared" si="78"/>
        <v>39</v>
      </c>
      <c r="C702" s="24" t="str">
        <f t="shared" si="78"/>
        <v>Electricity Retrofit Incentive</v>
      </c>
      <c r="D702" s="24" t="s">
        <v>30</v>
      </c>
      <c r="E702" s="24">
        <f t="shared" si="78"/>
        <v>2009</v>
      </c>
      <c r="F702" s="25" t="s">
        <v>11</v>
      </c>
      <c r="H702" s="23">
        <f t="shared" si="77"/>
        <v>8</v>
      </c>
      <c r="I702" s="25" t="s">
        <v>729</v>
      </c>
      <c r="K702" s="184" t="s">
        <v>212</v>
      </c>
      <c r="L702" s="253" t="s">
        <v>212</v>
      </c>
      <c r="M702" s="253" t="s">
        <v>212</v>
      </c>
      <c r="N702" s="254" t="s">
        <v>212</v>
      </c>
      <c r="O702" s="253" t="s">
        <v>212</v>
      </c>
      <c r="P702" s="253" t="s">
        <v>212</v>
      </c>
      <c r="Q702" s="187">
        <v>63</v>
      </c>
      <c r="R702" s="188">
        <v>10.813076278290026</v>
      </c>
      <c r="T702" s="252" t="s">
        <v>213</v>
      </c>
      <c r="U702" s="265" t="s">
        <v>213</v>
      </c>
      <c r="V702" s="253" t="s">
        <v>213</v>
      </c>
      <c r="W702" s="253" t="s">
        <v>213</v>
      </c>
      <c r="X702" s="265" t="s">
        <v>213</v>
      </c>
      <c r="Y702" s="253" t="s">
        <v>213</v>
      </c>
      <c r="Z702" s="266" t="s">
        <v>213</v>
      </c>
    </row>
    <row r="703" spans="1:26" hidden="1">
      <c r="A703" s="30">
        <f t="shared" si="71"/>
        <v>697</v>
      </c>
      <c r="B703" s="31">
        <f t="shared" si="78"/>
        <v>39</v>
      </c>
      <c r="C703" s="31" t="str">
        <f t="shared" si="78"/>
        <v>Electricity Retrofit Incentive</v>
      </c>
      <c r="D703" s="31" t="s">
        <v>30</v>
      </c>
      <c r="E703" s="31">
        <f t="shared" si="78"/>
        <v>2009</v>
      </c>
      <c r="F703" s="32" t="s">
        <v>11</v>
      </c>
      <c r="H703" s="30">
        <f t="shared" si="77"/>
        <v>9</v>
      </c>
      <c r="I703" s="32" t="s">
        <v>730</v>
      </c>
      <c r="K703" s="191" t="s">
        <v>212</v>
      </c>
      <c r="L703" s="259" t="s">
        <v>212</v>
      </c>
      <c r="M703" s="259" t="s">
        <v>212</v>
      </c>
      <c r="N703" s="260" t="s">
        <v>212</v>
      </c>
      <c r="O703" s="259" t="s">
        <v>212</v>
      </c>
      <c r="P703" s="259" t="s">
        <v>212</v>
      </c>
      <c r="Q703" s="194">
        <v>63</v>
      </c>
      <c r="R703" s="195">
        <v>10.813076278290026</v>
      </c>
      <c r="T703" s="258" t="s">
        <v>213</v>
      </c>
      <c r="U703" s="267" t="s">
        <v>213</v>
      </c>
      <c r="V703" s="259" t="s">
        <v>213</v>
      </c>
      <c r="W703" s="259" t="s">
        <v>213</v>
      </c>
      <c r="X703" s="268" t="s">
        <v>213</v>
      </c>
      <c r="Y703" s="269" t="s">
        <v>213</v>
      </c>
      <c r="Z703" s="270" t="s">
        <v>213</v>
      </c>
    </row>
    <row r="704" spans="1:26" hidden="1">
      <c r="A704" s="23">
        <f t="shared" si="71"/>
        <v>698</v>
      </c>
      <c r="B704" s="24">
        <f t="shared" si="78"/>
        <v>39</v>
      </c>
      <c r="C704" s="24" t="str">
        <f t="shared" si="78"/>
        <v>Electricity Retrofit Incentive</v>
      </c>
      <c r="D704" s="24" t="s">
        <v>30</v>
      </c>
      <c r="E704" s="24">
        <f t="shared" si="78"/>
        <v>2009</v>
      </c>
      <c r="F704" s="25" t="s">
        <v>11</v>
      </c>
      <c r="H704" s="23">
        <f t="shared" si="77"/>
        <v>10</v>
      </c>
      <c r="I704" s="25" t="s">
        <v>731</v>
      </c>
      <c r="K704" s="184" t="s">
        <v>212</v>
      </c>
      <c r="L704" s="253" t="s">
        <v>212</v>
      </c>
      <c r="M704" s="253" t="s">
        <v>212</v>
      </c>
      <c r="N704" s="254" t="s">
        <v>212</v>
      </c>
      <c r="O704" s="253" t="s">
        <v>212</v>
      </c>
      <c r="P704" s="253" t="s">
        <v>212</v>
      </c>
      <c r="Q704" s="187">
        <v>63</v>
      </c>
      <c r="R704" s="188">
        <v>10.813076278290026</v>
      </c>
      <c r="T704" s="252" t="s">
        <v>213</v>
      </c>
      <c r="U704" s="265" t="s">
        <v>213</v>
      </c>
      <c r="V704" s="253" t="s">
        <v>213</v>
      </c>
      <c r="W704" s="253" t="s">
        <v>213</v>
      </c>
      <c r="X704" s="265" t="s">
        <v>213</v>
      </c>
      <c r="Y704" s="253" t="s">
        <v>213</v>
      </c>
      <c r="Z704" s="266" t="s">
        <v>213</v>
      </c>
    </row>
    <row r="705" spans="1:26" hidden="1">
      <c r="A705" s="30">
        <f t="shared" si="71"/>
        <v>699</v>
      </c>
      <c r="B705" s="31">
        <f t="shared" si="78"/>
        <v>39</v>
      </c>
      <c r="C705" s="31" t="str">
        <f t="shared" si="78"/>
        <v>Electricity Retrofit Incentive</v>
      </c>
      <c r="D705" s="31" t="s">
        <v>30</v>
      </c>
      <c r="E705" s="31">
        <f t="shared" si="78"/>
        <v>2009</v>
      </c>
      <c r="F705" s="32" t="s">
        <v>11</v>
      </c>
      <c r="H705" s="30">
        <f t="shared" si="77"/>
        <v>11</v>
      </c>
      <c r="I705" s="32" t="s">
        <v>732</v>
      </c>
      <c r="K705" s="191" t="s">
        <v>212</v>
      </c>
      <c r="L705" s="259" t="s">
        <v>212</v>
      </c>
      <c r="M705" s="259" t="s">
        <v>212</v>
      </c>
      <c r="N705" s="260" t="s">
        <v>212</v>
      </c>
      <c r="O705" s="259" t="s">
        <v>212</v>
      </c>
      <c r="P705" s="259" t="s">
        <v>212</v>
      </c>
      <c r="Q705" s="194">
        <v>63</v>
      </c>
      <c r="R705" s="195">
        <v>10.813076278290026</v>
      </c>
      <c r="T705" s="258" t="s">
        <v>213</v>
      </c>
      <c r="U705" s="267" t="s">
        <v>213</v>
      </c>
      <c r="V705" s="259" t="s">
        <v>213</v>
      </c>
      <c r="W705" s="259" t="s">
        <v>213</v>
      </c>
      <c r="X705" s="268" t="s">
        <v>213</v>
      </c>
      <c r="Y705" s="269" t="s">
        <v>213</v>
      </c>
      <c r="Z705" s="270" t="s">
        <v>213</v>
      </c>
    </row>
    <row r="706" spans="1:26" hidden="1">
      <c r="A706" s="23">
        <f t="shared" si="71"/>
        <v>700</v>
      </c>
      <c r="B706" s="24">
        <f t="shared" si="78"/>
        <v>39</v>
      </c>
      <c r="C706" s="24" t="str">
        <f t="shared" si="78"/>
        <v>Electricity Retrofit Incentive</v>
      </c>
      <c r="D706" s="24" t="s">
        <v>30</v>
      </c>
      <c r="E706" s="24">
        <f t="shared" si="78"/>
        <v>2009</v>
      </c>
      <c r="F706" s="25" t="s">
        <v>11</v>
      </c>
      <c r="H706" s="23">
        <f t="shared" si="77"/>
        <v>12</v>
      </c>
      <c r="I706" s="25" t="s">
        <v>733</v>
      </c>
      <c r="K706" s="184" t="s">
        <v>212</v>
      </c>
      <c r="L706" s="253" t="s">
        <v>212</v>
      </c>
      <c r="M706" s="253" t="s">
        <v>212</v>
      </c>
      <c r="N706" s="254" t="s">
        <v>212</v>
      </c>
      <c r="O706" s="253" t="s">
        <v>212</v>
      </c>
      <c r="P706" s="253" t="s">
        <v>212</v>
      </c>
      <c r="Q706" s="187">
        <v>63</v>
      </c>
      <c r="R706" s="188">
        <v>10.813076278290026</v>
      </c>
      <c r="T706" s="252" t="s">
        <v>213</v>
      </c>
      <c r="U706" s="265" t="s">
        <v>213</v>
      </c>
      <c r="V706" s="253" t="s">
        <v>213</v>
      </c>
      <c r="W706" s="253" t="s">
        <v>213</v>
      </c>
      <c r="X706" s="265" t="s">
        <v>213</v>
      </c>
      <c r="Y706" s="253" t="s">
        <v>213</v>
      </c>
      <c r="Z706" s="266" t="s">
        <v>213</v>
      </c>
    </row>
    <row r="707" spans="1:26" hidden="1">
      <c r="A707" s="30">
        <f t="shared" si="71"/>
        <v>701</v>
      </c>
      <c r="B707" s="31">
        <f t="shared" si="78"/>
        <v>39</v>
      </c>
      <c r="C707" s="31" t="str">
        <f t="shared" si="78"/>
        <v>Electricity Retrofit Incentive</v>
      </c>
      <c r="D707" s="31" t="s">
        <v>30</v>
      </c>
      <c r="E707" s="31">
        <f t="shared" si="78"/>
        <v>2009</v>
      </c>
      <c r="F707" s="32" t="s">
        <v>11</v>
      </c>
      <c r="H707" s="30">
        <f t="shared" si="77"/>
        <v>13</v>
      </c>
      <c r="I707" s="32" t="s">
        <v>734</v>
      </c>
      <c r="K707" s="191" t="s">
        <v>212</v>
      </c>
      <c r="L707" s="259" t="s">
        <v>212</v>
      </c>
      <c r="M707" s="259" t="s">
        <v>212</v>
      </c>
      <c r="N707" s="260" t="s">
        <v>212</v>
      </c>
      <c r="O707" s="259" t="s">
        <v>212</v>
      </c>
      <c r="P707" s="259" t="s">
        <v>212</v>
      </c>
      <c r="Q707" s="194">
        <v>63</v>
      </c>
      <c r="R707" s="195">
        <v>10.813076278290026</v>
      </c>
      <c r="T707" s="258" t="s">
        <v>213</v>
      </c>
      <c r="U707" s="267" t="s">
        <v>213</v>
      </c>
      <c r="V707" s="259" t="s">
        <v>213</v>
      </c>
      <c r="W707" s="259" t="s">
        <v>213</v>
      </c>
      <c r="X707" s="268" t="s">
        <v>213</v>
      </c>
      <c r="Y707" s="269" t="s">
        <v>213</v>
      </c>
      <c r="Z707" s="270" t="s">
        <v>213</v>
      </c>
    </row>
    <row r="708" spans="1:26" hidden="1">
      <c r="A708" s="23">
        <f t="shared" si="71"/>
        <v>702</v>
      </c>
      <c r="B708" s="24">
        <f t="shared" si="78"/>
        <v>39</v>
      </c>
      <c r="C708" s="24" t="str">
        <f t="shared" si="78"/>
        <v>Electricity Retrofit Incentive</v>
      </c>
      <c r="D708" s="24" t="s">
        <v>30</v>
      </c>
      <c r="E708" s="24">
        <f t="shared" si="78"/>
        <v>2009</v>
      </c>
      <c r="F708" s="25" t="s">
        <v>11</v>
      </c>
      <c r="H708" s="23">
        <f t="shared" si="77"/>
        <v>14</v>
      </c>
      <c r="I708" s="25" t="s">
        <v>735</v>
      </c>
      <c r="K708" s="184" t="s">
        <v>212</v>
      </c>
      <c r="L708" s="253" t="s">
        <v>212</v>
      </c>
      <c r="M708" s="253" t="s">
        <v>212</v>
      </c>
      <c r="N708" s="254" t="s">
        <v>212</v>
      </c>
      <c r="O708" s="253" t="s">
        <v>212</v>
      </c>
      <c r="P708" s="253" t="s">
        <v>212</v>
      </c>
      <c r="Q708" s="187">
        <v>63</v>
      </c>
      <c r="R708" s="188">
        <v>10.813076278290026</v>
      </c>
      <c r="T708" s="252" t="s">
        <v>213</v>
      </c>
      <c r="U708" s="265" t="s">
        <v>213</v>
      </c>
      <c r="V708" s="253" t="s">
        <v>213</v>
      </c>
      <c r="W708" s="253" t="s">
        <v>213</v>
      </c>
      <c r="X708" s="265" t="s">
        <v>213</v>
      </c>
      <c r="Y708" s="253" t="s">
        <v>213</v>
      </c>
      <c r="Z708" s="266" t="s">
        <v>213</v>
      </c>
    </row>
    <row r="709" spans="1:26" hidden="1">
      <c r="A709" s="30">
        <f t="shared" si="71"/>
        <v>703</v>
      </c>
      <c r="B709" s="31">
        <f t="shared" si="78"/>
        <v>39</v>
      </c>
      <c r="C709" s="31" t="str">
        <f t="shared" si="78"/>
        <v>Electricity Retrofit Incentive</v>
      </c>
      <c r="D709" s="31" t="s">
        <v>30</v>
      </c>
      <c r="E709" s="31">
        <f t="shared" si="78"/>
        <v>2009</v>
      </c>
      <c r="F709" s="32" t="s">
        <v>11</v>
      </c>
      <c r="H709" s="30">
        <f t="shared" si="77"/>
        <v>15</v>
      </c>
      <c r="I709" s="32" t="s">
        <v>736</v>
      </c>
      <c r="K709" s="191" t="s">
        <v>212</v>
      </c>
      <c r="L709" s="259" t="s">
        <v>212</v>
      </c>
      <c r="M709" s="259" t="s">
        <v>212</v>
      </c>
      <c r="N709" s="260" t="s">
        <v>212</v>
      </c>
      <c r="O709" s="259" t="s">
        <v>212</v>
      </c>
      <c r="P709" s="259" t="s">
        <v>212</v>
      </c>
      <c r="Q709" s="194">
        <v>63</v>
      </c>
      <c r="R709" s="195">
        <v>10.813076278290026</v>
      </c>
      <c r="T709" s="258" t="s">
        <v>213</v>
      </c>
      <c r="U709" s="267" t="s">
        <v>213</v>
      </c>
      <c r="V709" s="259" t="s">
        <v>213</v>
      </c>
      <c r="W709" s="259" t="s">
        <v>213</v>
      </c>
      <c r="X709" s="268" t="s">
        <v>213</v>
      </c>
      <c r="Y709" s="269" t="s">
        <v>213</v>
      </c>
      <c r="Z709" s="270" t="s">
        <v>213</v>
      </c>
    </row>
    <row r="710" spans="1:26" hidden="1">
      <c r="A710" s="23">
        <f t="shared" si="71"/>
        <v>704</v>
      </c>
      <c r="B710" s="24">
        <f t="shared" si="78"/>
        <v>39</v>
      </c>
      <c r="C710" s="24" t="str">
        <f t="shared" si="78"/>
        <v>Electricity Retrofit Incentive</v>
      </c>
      <c r="D710" s="24" t="s">
        <v>30</v>
      </c>
      <c r="E710" s="24">
        <f t="shared" si="78"/>
        <v>2009</v>
      </c>
      <c r="F710" s="25" t="s">
        <v>11</v>
      </c>
      <c r="H710" s="23">
        <f t="shared" si="77"/>
        <v>16</v>
      </c>
      <c r="I710" s="25" t="s">
        <v>737</v>
      </c>
      <c r="K710" s="184" t="s">
        <v>212</v>
      </c>
      <c r="L710" s="253" t="s">
        <v>212</v>
      </c>
      <c r="M710" s="253" t="s">
        <v>212</v>
      </c>
      <c r="N710" s="254" t="s">
        <v>212</v>
      </c>
      <c r="O710" s="253" t="s">
        <v>212</v>
      </c>
      <c r="P710" s="253" t="s">
        <v>212</v>
      </c>
      <c r="Q710" s="187">
        <v>63</v>
      </c>
      <c r="R710" s="188">
        <v>10.813076278290026</v>
      </c>
      <c r="T710" s="252" t="s">
        <v>213</v>
      </c>
      <c r="U710" s="265" t="s">
        <v>213</v>
      </c>
      <c r="V710" s="253" t="s">
        <v>213</v>
      </c>
      <c r="W710" s="253" t="s">
        <v>213</v>
      </c>
      <c r="X710" s="265" t="s">
        <v>213</v>
      </c>
      <c r="Y710" s="253" t="s">
        <v>213</v>
      </c>
      <c r="Z710" s="266" t="s">
        <v>213</v>
      </c>
    </row>
    <row r="711" spans="1:26" hidden="1">
      <c r="A711" s="30">
        <f t="shared" si="71"/>
        <v>705</v>
      </c>
      <c r="B711" s="31">
        <f t="shared" si="78"/>
        <v>39</v>
      </c>
      <c r="C711" s="31" t="str">
        <f t="shared" si="78"/>
        <v>Electricity Retrofit Incentive</v>
      </c>
      <c r="D711" s="31" t="s">
        <v>30</v>
      </c>
      <c r="E711" s="31">
        <f t="shared" si="78"/>
        <v>2009</v>
      </c>
      <c r="F711" s="32" t="s">
        <v>11</v>
      </c>
      <c r="H711" s="30">
        <f t="shared" si="77"/>
        <v>17</v>
      </c>
      <c r="I711" s="32" t="s">
        <v>738</v>
      </c>
      <c r="K711" s="191" t="s">
        <v>212</v>
      </c>
      <c r="L711" s="259" t="s">
        <v>212</v>
      </c>
      <c r="M711" s="259" t="s">
        <v>212</v>
      </c>
      <c r="N711" s="260" t="s">
        <v>212</v>
      </c>
      <c r="O711" s="259" t="s">
        <v>212</v>
      </c>
      <c r="P711" s="259" t="s">
        <v>212</v>
      </c>
      <c r="Q711" s="194">
        <v>63</v>
      </c>
      <c r="R711" s="195">
        <v>10.813076278290026</v>
      </c>
      <c r="T711" s="258" t="s">
        <v>213</v>
      </c>
      <c r="U711" s="267" t="s">
        <v>213</v>
      </c>
      <c r="V711" s="259" t="s">
        <v>213</v>
      </c>
      <c r="W711" s="259" t="s">
        <v>213</v>
      </c>
      <c r="X711" s="268" t="s">
        <v>213</v>
      </c>
      <c r="Y711" s="269" t="s">
        <v>213</v>
      </c>
      <c r="Z711" s="270" t="s">
        <v>213</v>
      </c>
    </row>
    <row r="712" spans="1:26" hidden="1">
      <c r="A712" s="23">
        <f t="shared" si="71"/>
        <v>706</v>
      </c>
      <c r="B712" s="24">
        <f t="shared" ref="B712:E727" si="79">B711</f>
        <v>39</v>
      </c>
      <c r="C712" s="24" t="str">
        <f t="shared" si="79"/>
        <v>Electricity Retrofit Incentive</v>
      </c>
      <c r="D712" s="24" t="s">
        <v>30</v>
      </c>
      <c r="E712" s="24">
        <f t="shared" si="79"/>
        <v>2009</v>
      </c>
      <c r="F712" s="25" t="s">
        <v>11</v>
      </c>
      <c r="H712" s="23">
        <f t="shared" si="77"/>
        <v>18</v>
      </c>
      <c r="I712" s="25" t="s">
        <v>739</v>
      </c>
      <c r="K712" s="184" t="s">
        <v>212</v>
      </c>
      <c r="L712" s="253" t="s">
        <v>212</v>
      </c>
      <c r="M712" s="253" t="s">
        <v>212</v>
      </c>
      <c r="N712" s="254" t="s">
        <v>212</v>
      </c>
      <c r="O712" s="253" t="s">
        <v>212</v>
      </c>
      <c r="P712" s="253" t="s">
        <v>212</v>
      </c>
      <c r="Q712" s="187">
        <v>63</v>
      </c>
      <c r="R712" s="188">
        <v>10.813076278290026</v>
      </c>
      <c r="T712" s="252" t="s">
        <v>213</v>
      </c>
      <c r="U712" s="265" t="s">
        <v>213</v>
      </c>
      <c r="V712" s="253" t="s">
        <v>213</v>
      </c>
      <c r="W712" s="253" t="s">
        <v>213</v>
      </c>
      <c r="X712" s="265" t="s">
        <v>213</v>
      </c>
      <c r="Y712" s="253" t="s">
        <v>213</v>
      </c>
      <c r="Z712" s="266" t="s">
        <v>213</v>
      </c>
    </row>
    <row r="713" spans="1:26" hidden="1">
      <c r="A713" s="30">
        <f t="shared" ref="A713:A776" si="80">A712+1</f>
        <v>707</v>
      </c>
      <c r="B713" s="31">
        <f t="shared" si="79"/>
        <v>39</v>
      </c>
      <c r="C713" s="31" t="str">
        <f t="shared" si="79"/>
        <v>Electricity Retrofit Incentive</v>
      </c>
      <c r="D713" s="31" t="s">
        <v>30</v>
      </c>
      <c r="E713" s="31">
        <f t="shared" si="79"/>
        <v>2009</v>
      </c>
      <c r="F713" s="32" t="s">
        <v>11</v>
      </c>
      <c r="H713" s="30">
        <f t="shared" si="77"/>
        <v>19</v>
      </c>
      <c r="I713" s="32" t="s">
        <v>740</v>
      </c>
      <c r="K713" s="191" t="s">
        <v>212</v>
      </c>
      <c r="L713" s="259" t="s">
        <v>212</v>
      </c>
      <c r="M713" s="259" t="s">
        <v>212</v>
      </c>
      <c r="N713" s="260" t="s">
        <v>212</v>
      </c>
      <c r="O713" s="259" t="s">
        <v>212</v>
      </c>
      <c r="P713" s="259" t="s">
        <v>212</v>
      </c>
      <c r="Q713" s="194">
        <v>63</v>
      </c>
      <c r="R713" s="195">
        <v>10.813076278290026</v>
      </c>
      <c r="T713" s="258" t="s">
        <v>213</v>
      </c>
      <c r="U713" s="267" t="s">
        <v>213</v>
      </c>
      <c r="V713" s="259" t="s">
        <v>213</v>
      </c>
      <c r="W713" s="259" t="s">
        <v>213</v>
      </c>
      <c r="X713" s="268" t="s">
        <v>213</v>
      </c>
      <c r="Y713" s="269" t="s">
        <v>213</v>
      </c>
      <c r="Z713" s="270" t="s">
        <v>213</v>
      </c>
    </row>
    <row r="714" spans="1:26" hidden="1">
      <c r="A714" s="23">
        <f t="shared" si="80"/>
        <v>708</v>
      </c>
      <c r="B714" s="24">
        <f t="shared" si="79"/>
        <v>39</v>
      </c>
      <c r="C714" s="24" t="str">
        <f t="shared" si="79"/>
        <v>Electricity Retrofit Incentive</v>
      </c>
      <c r="D714" s="24" t="s">
        <v>30</v>
      </c>
      <c r="E714" s="24">
        <f t="shared" si="79"/>
        <v>2009</v>
      </c>
      <c r="F714" s="25" t="s">
        <v>11</v>
      </c>
      <c r="H714" s="23">
        <f t="shared" si="77"/>
        <v>20</v>
      </c>
      <c r="I714" s="25" t="s">
        <v>741</v>
      </c>
      <c r="K714" s="184" t="s">
        <v>212</v>
      </c>
      <c r="L714" s="253" t="s">
        <v>212</v>
      </c>
      <c r="M714" s="253" t="s">
        <v>212</v>
      </c>
      <c r="N714" s="254" t="s">
        <v>212</v>
      </c>
      <c r="O714" s="253" t="s">
        <v>212</v>
      </c>
      <c r="P714" s="253" t="s">
        <v>212</v>
      </c>
      <c r="Q714" s="187">
        <v>63</v>
      </c>
      <c r="R714" s="188">
        <v>10.813076278290026</v>
      </c>
      <c r="T714" s="252" t="s">
        <v>213</v>
      </c>
      <c r="U714" s="265" t="s">
        <v>213</v>
      </c>
      <c r="V714" s="253" t="s">
        <v>213</v>
      </c>
      <c r="W714" s="253" t="s">
        <v>213</v>
      </c>
      <c r="X714" s="265" t="s">
        <v>213</v>
      </c>
      <c r="Y714" s="253" t="s">
        <v>213</v>
      </c>
      <c r="Z714" s="266" t="s">
        <v>213</v>
      </c>
    </row>
    <row r="715" spans="1:26" hidden="1">
      <c r="A715" s="30">
        <f t="shared" si="80"/>
        <v>709</v>
      </c>
      <c r="B715" s="31">
        <f t="shared" si="79"/>
        <v>39</v>
      </c>
      <c r="C715" s="31" t="str">
        <f t="shared" si="79"/>
        <v>Electricity Retrofit Incentive</v>
      </c>
      <c r="D715" s="31" t="s">
        <v>30</v>
      </c>
      <c r="E715" s="31">
        <f t="shared" si="79"/>
        <v>2009</v>
      </c>
      <c r="F715" s="32" t="s">
        <v>11</v>
      </c>
      <c r="H715" s="30">
        <f t="shared" si="77"/>
        <v>21</v>
      </c>
      <c r="I715" s="32" t="s">
        <v>742</v>
      </c>
      <c r="K715" s="191" t="s">
        <v>212</v>
      </c>
      <c r="L715" s="259" t="s">
        <v>212</v>
      </c>
      <c r="M715" s="259" t="s">
        <v>212</v>
      </c>
      <c r="N715" s="260" t="s">
        <v>212</v>
      </c>
      <c r="O715" s="259" t="s">
        <v>212</v>
      </c>
      <c r="P715" s="259" t="s">
        <v>212</v>
      </c>
      <c r="Q715" s="194">
        <v>63</v>
      </c>
      <c r="R715" s="195">
        <v>10.813076278290026</v>
      </c>
      <c r="T715" s="258" t="s">
        <v>213</v>
      </c>
      <c r="U715" s="267" t="s">
        <v>213</v>
      </c>
      <c r="V715" s="259" t="s">
        <v>213</v>
      </c>
      <c r="W715" s="259" t="s">
        <v>213</v>
      </c>
      <c r="X715" s="268" t="s">
        <v>213</v>
      </c>
      <c r="Y715" s="269" t="s">
        <v>213</v>
      </c>
      <c r="Z715" s="270" t="s">
        <v>213</v>
      </c>
    </row>
    <row r="716" spans="1:26" hidden="1">
      <c r="A716" s="23">
        <f t="shared" si="80"/>
        <v>710</v>
      </c>
      <c r="B716" s="24">
        <f t="shared" si="79"/>
        <v>39</v>
      </c>
      <c r="C716" s="24" t="str">
        <f t="shared" si="79"/>
        <v>Electricity Retrofit Incentive</v>
      </c>
      <c r="D716" s="24" t="s">
        <v>30</v>
      </c>
      <c r="E716" s="24">
        <f t="shared" si="79"/>
        <v>2009</v>
      </c>
      <c r="F716" s="25" t="s">
        <v>11</v>
      </c>
      <c r="H716" s="23">
        <f t="shared" si="77"/>
        <v>22</v>
      </c>
      <c r="I716" s="25" t="s">
        <v>743</v>
      </c>
      <c r="K716" s="184" t="s">
        <v>212</v>
      </c>
      <c r="L716" s="253" t="s">
        <v>212</v>
      </c>
      <c r="M716" s="253" t="s">
        <v>212</v>
      </c>
      <c r="N716" s="254" t="s">
        <v>212</v>
      </c>
      <c r="O716" s="253" t="s">
        <v>212</v>
      </c>
      <c r="P716" s="253" t="s">
        <v>212</v>
      </c>
      <c r="Q716" s="187">
        <v>63</v>
      </c>
      <c r="R716" s="188">
        <v>10.813076278290026</v>
      </c>
      <c r="T716" s="252" t="s">
        <v>213</v>
      </c>
      <c r="U716" s="265" t="s">
        <v>213</v>
      </c>
      <c r="V716" s="253" t="s">
        <v>213</v>
      </c>
      <c r="W716" s="253" t="s">
        <v>213</v>
      </c>
      <c r="X716" s="265" t="s">
        <v>213</v>
      </c>
      <c r="Y716" s="253" t="s">
        <v>213</v>
      </c>
      <c r="Z716" s="266" t="s">
        <v>213</v>
      </c>
    </row>
    <row r="717" spans="1:26" hidden="1">
      <c r="A717" s="30">
        <f t="shared" si="80"/>
        <v>711</v>
      </c>
      <c r="B717" s="31">
        <f t="shared" si="79"/>
        <v>39</v>
      </c>
      <c r="C717" s="31" t="str">
        <f t="shared" si="79"/>
        <v>Electricity Retrofit Incentive</v>
      </c>
      <c r="D717" s="31" t="s">
        <v>30</v>
      </c>
      <c r="E717" s="31">
        <f t="shared" si="79"/>
        <v>2009</v>
      </c>
      <c r="F717" s="32" t="s">
        <v>11</v>
      </c>
      <c r="H717" s="30">
        <f t="shared" si="77"/>
        <v>23</v>
      </c>
      <c r="I717" s="32" t="s">
        <v>744</v>
      </c>
      <c r="K717" s="191" t="s">
        <v>212</v>
      </c>
      <c r="L717" s="259" t="s">
        <v>212</v>
      </c>
      <c r="M717" s="259" t="s">
        <v>212</v>
      </c>
      <c r="N717" s="260" t="s">
        <v>212</v>
      </c>
      <c r="O717" s="259" t="s">
        <v>212</v>
      </c>
      <c r="P717" s="259" t="s">
        <v>212</v>
      </c>
      <c r="Q717" s="194">
        <v>63</v>
      </c>
      <c r="R717" s="195">
        <v>10.813076278290026</v>
      </c>
      <c r="T717" s="258" t="s">
        <v>213</v>
      </c>
      <c r="U717" s="267" t="s">
        <v>213</v>
      </c>
      <c r="V717" s="259" t="s">
        <v>213</v>
      </c>
      <c r="W717" s="259" t="s">
        <v>213</v>
      </c>
      <c r="X717" s="268" t="s">
        <v>213</v>
      </c>
      <c r="Y717" s="269" t="s">
        <v>213</v>
      </c>
      <c r="Z717" s="270" t="s">
        <v>213</v>
      </c>
    </row>
    <row r="718" spans="1:26" hidden="1">
      <c r="A718" s="23">
        <f t="shared" si="80"/>
        <v>712</v>
      </c>
      <c r="B718" s="24">
        <f t="shared" si="79"/>
        <v>39</v>
      </c>
      <c r="C718" s="24" t="str">
        <f t="shared" si="79"/>
        <v>Electricity Retrofit Incentive</v>
      </c>
      <c r="D718" s="24" t="s">
        <v>30</v>
      </c>
      <c r="E718" s="24">
        <f t="shared" si="79"/>
        <v>2009</v>
      </c>
      <c r="F718" s="25" t="s">
        <v>11</v>
      </c>
      <c r="H718" s="23">
        <f t="shared" si="77"/>
        <v>24</v>
      </c>
      <c r="I718" s="25" t="s">
        <v>745</v>
      </c>
      <c r="K718" s="184" t="s">
        <v>212</v>
      </c>
      <c r="L718" s="253" t="s">
        <v>212</v>
      </c>
      <c r="M718" s="253" t="s">
        <v>212</v>
      </c>
      <c r="N718" s="254" t="s">
        <v>212</v>
      </c>
      <c r="O718" s="253" t="s">
        <v>212</v>
      </c>
      <c r="P718" s="253" t="s">
        <v>212</v>
      </c>
      <c r="Q718" s="187">
        <v>63</v>
      </c>
      <c r="R718" s="188">
        <v>10.813076278290026</v>
      </c>
      <c r="T718" s="252" t="s">
        <v>213</v>
      </c>
      <c r="U718" s="265" t="s">
        <v>213</v>
      </c>
      <c r="V718" s="253" t="s">
        <v>213</v>
      </c>
      <c r="W718" s="253" t="s">
        <v>213</v>
      </c>
      <c r="X718" s="265" t="s">
        <v>213</v>
      </c>
      <c r="Y718" s="253" t="s">
        <v>213</v>
      </c>
      <c r="Z718" s="266" t="s">
        <v>213</v>
      </c>
    </row>
    <row r="719" spans="1:26" hidden="1">
      <c r="A719" s="30">
        <f t="shared" si="80"/>
        <v>713</v>
      </c>
      <c r="B719" s="31">
        <f t="shared" si="79"/>
        <v>39</v>
      </c>
      <c r="C719" s="31" t="str">
        <f t="shared" si="79"/>
        <v>Electricity Retrofit Incentive</v>
      </c>
      <c r="D719" s="31" t="s">
        <v>30</v>
      </c>
      <c r="E719" s="31">
        <f t="shared" si="79"/>
        <v>2009</v>
      </c>
      <c r="F719" s="32" t="s">
        <v>11</v>
      </c>
      <c r="H719" s="30">
        <f t="shared" si="77"/>
        <v>25</v>
      </c>
      <c r="I719" s="32" t="s">
        <v>746</v>
      </c>
      <c r="K719" s="191" t="s">
        <v>212</v>
      </c>
      <c r="L719" s="259" t="s">
        <v>212</v>
      </c>
      <c r="M719" s="259" t="s">
        <v>212</v>
      </c>
      <c r="N719" s="260" t="s">
        <v>212</v>
      </c>
      <c r="O719" s="259" t="s">
        <v>212</v>
      </c>
      <c r="P719" s="259" t="s">
        <v>212</v>
      </c>
      <c r="Q719" s="194">
        <v>63</v>
      </c>
      <c r="R719" s="195">
        <v>10.813076278290026</v>
      </c>
      <c r="T719" s="258" t="s">
        <v>213</v>
      </c>
      <c r="U719" s="267" t="s">
        <v>213</v>
      </c>
      <c r="V719" s="259" t="s">
        <v>213</v>
      </c>
      <c r="W719" s="259" t="s">
        <v>213</v>
      </c>
      <c r="X719" s="268" t="s">
        <v>213</v>
      </c>
      <c r="Y719" s="269" t="s">
        <v>213</v>
      </c>
      <c r="Z719" s="270" t="s">
        <v>213</v>
      </c>
    </row>
    <row r="720" spans="1:26" hidden="1">
      <c r="A720" s="23">
        <f t="shared" si="80"/>
        <v>714</v>
      </c>
      <c r="B720" s="24">
        <f t="shared" si="79"/>
        <v>39</v>
      </c>
      <c r="C720" s="24" t="str">
        <f t="shared" si="79"/>
        <v>Electricity Retrofit Incentive</v>
      </c>
      <c r="D720" s="24" t="s">
        <v>30</v>
      </c>
      <c r="E720" s="24">
        <f t="shared" si="79"/>
        <v>2009</v>
      </c>
      <c r="F720" s="25" t="s">
        <v>11</v>
      </c>
      <c r="H720" s="23">
        <f t="shared" si="77"/>
        <v>26</v>
      </c>
      <c r="I720" s="25" t="s">
        <v>747</v>
      </c>
      <c r="K720" s="184" t="s">
        <v>212</v>
      </c>
      <c r="L720" s="253" t="s">
        <v>212</v>
      </c>
      <c r="M720" s="253" t="s">
        <v>212</v>
      </c>
      <c r="N720" s="254" t="s">
        <v>212</v>
      </c>
      <c r="O720" s="253" t="s">
        <v>212</v>
      </c>
      <c r="P720" s="253" t="s">
        <v>212</v>
      </c>
      <c r="Q720" s="187">
        <v>63</v>
      </c>
      <c r="R720" s="188">
        <v>10.813076278290026</v>
      </c>
      <c r="T720" s="252" t="s">
        <v>213</v>
      </c>
      <c r="U720" s="265" t="s">
        <v>213</v>
      </c>
      <c r="V720" s="253" t="s">
        <v>213</v>
      </c>
      <c r="W720" s="253" t="s">
        <v>213</v>
      </c>
      <c r="X720" s="265" t="s">
        <v>213</v>
      </c>
      <c r="Y720" s="253" t="s">
        <v>213</v>
      </c>
      <c r="Z720" s="266" t="s">
        <v>213</v>
      </c>
    </row>
    <row r="721" spans="1:26" hidden="1">
      <c r="A721" s="30">
        <f t="shared" si="80"/>
        <v>715</v>
      </c>
      <c r="B721" s="31">
        <f t="shared" si="79"/>
        <v>39</v>
      </c>
      <c r="C721" s="31" t="str">
        <f t="shared" si="79"/>
        <v>Electricity Retrofit Incentive</v>
      </c>
      <c r="D721" s="31" t="s">
        <v>30</v>
      </c>
      <c r="E721" s="31">
        <f t="shared" si="79"/>
        <v>2009</v>
      </c>
      <c r="F721" s="32" t="s">
        <v>11</v>
      </c>
      <c r="H721" s="30">
        <f t="shared" si="77"/>
        <v>27</v>
      </c>
      <c r="I721" s="32" t="s">
        <v>748</v>
      </c>
      <c r="K721" s="191" t="s">
        <v>212</v>
      </c>
      <c r="L721" s="259" t="s">
        <v>212</v>
      </c>
      <c r="M721" s="259" t="s">
        <v>212</v>
      </c>
      <c r="N721" s="260" t="s">
        <v>212</v>
      </c>
      <c r="O721" s="259" t="s">
        <v>212</v>
      </c>
      <c r="P721" s="259" t="s">
        <v>212</v>
      </c>
      <c r="Q721" s="194">
        <v>63</v>
      </c>
      <c r="R721" s="195">
        <v>10.813076278290026</v>
      </c>
      <c r="T721" s="258" t="s">
        <v>213</v>
      </c>
      <c r="U721" s="267" t="s">
        <v>213</v>
      </c>
      <c r="V721" s="259" t="s">
        <v>213</v>
      </c>
      <c r="W721" s="259" t="s">
        <v>213</v>
      </c>
      <c r="X721" s="268" t="s">
        <v>213</v>
      </c>
      <c r="Y721" s="269" t="s">
        <v>213</v>
      </c>
      <c r="Z721" s="270" t="s">
        <v>213</v>
      </c>
    </row>
    <row r="722" spans="1:26" hidden="1">
      <c r="A722" s="23">
        <f t="shared" si="80"/>
        <v>716</v>
      </c>
      <c r="B722" s="24">
        <f t="shared" si="79"/>
        <v>39</v>
      </c>
      <c r="C722" s="24" t="str">
        <f t="shared" si="79"/>
        <v>Electricity Retrofit Incentive</v>
      </c>
      <c r="D722" s="24" t="s">
        <v>30</v>
      </c>
      <c r="E722" s="24">
        <f t="shared" si="79"/>
        <v>2009</v>
      </c>
      <c r="F722" s="25" t="s">
        <v>11</v>
      </c>
      <c r="H722" s="23">
        <f t="shared" si="77"/>
        <v>28</v>
      </c>
      <c r="I722" s="25" t="s">
        <v>749</v>
      </c>
      <c r="K722" s="184" t="s">
        <v>212</v>
      </c>
      <c r="L722" s="253" t="s">
        <v>212</v>
      </c>
      <c r="M722" s="253" t="s">
        <v>212</v>
      </c>
      <c r="N722" s="254" t="s">
        <v>212</v>
      </c>
      <c r="O722" s="253" t="s">
        <v>212</v>
      </c>
      <c r="P722" s="253" t="s">
        <v>212</v>
      </c>
      <c r="Q722" s="187">
        <v>63</v>
      </c>
      <c r="R722" s="188">
        <v>10.813076278290026</v>
      </c>
      <c r="T722" s="252" t="s">
        <v>213</v>
      </c>
      <c r="U722" s="265" t="s">
        <v>213</v>
      </c>
      <c r="V722" s="253" t="s">
        <v>213</v>
      </c>
      <c r="W722" s="253" t="s">
        <v>213</v>
      </c>
      <c r="X722" s="265" t="s">
        <v>213</v>
      </c>
      <c r="Y722" s="253" t="s">
        <v>213</v>
      </c>
      <c r="Z722" s="266" t="s">
        <v>213</v>
      </c>
    </row>
    <row r="723" spans="1:26" hidden="1">
      <c r="A723" s="30">
        <f t="shared" si="80"/>
        <v>717</v>
      </c>
      <c r="B723" s="31">
        <f t="shared" si="79"/>
        <v>39</v>
      </c>
      <c r="C723" s="31" t="str">
        <f t="shared" si="79"/>
        <v>Electricity Retrofit Incentive</v>
      </c>
      <c r="D723" s="31" t="s">
        <v>30</v>
      </c>
      <c r="E723" s="31">
        <f t="shared" si="79"/>
        <v>2009</v>
      </c>
      <c r="F723" s="32" t="s">
        <v>11</v>
      </c>
      <c r="H723" s="30">
        <f t="shared" si="77"/>
        <v>29</v>
      </c>
      <c r="I723" s="32" t="s">
        <v>750</v>
      </c>
      <c r="K723" s="191" t="s">
        <v>212</v>
      </c>
      <c r="L723" s="259" t="s">
        <v>212</v>
      </c>
      <c r="M723" s="259" t="s">
        <v>212</v>
      </c>
      <c r="N723" s="260" t="s">
        <v>212</v>
      </c>
      <c r="O723" s="259" t="s">
        <v>212</v>
      </c>
      <c r="P723" s="259" t="s">
        <v>212</v>
      </c>
      <c r="Q723" s="194">
        <v>63</v>
      </c>
      <c r="R723" s="195">
        <v>10.813076278290026</v>
      </c>
      <c r="T723" s="258" t="s">
        <v>213</v>
      </c>
      <c r="U723" s="267" t="s">
        <v>213</v>
      </c>
      <c r="V723" s="259" t="s">
        <v>213</v>
      </c>
      <c r="W723" s="259" t="s">
        <v>213</v>
      </c>
      <c r="X723" s="268" t="s">
        <v>213</v>
      </c>
      <c r="Y723" s="269" t="s">
        <v>213</v>
      </c>
      <c r="Z723" s="270" t="s">
        <v>213</v>
      </c>
    </row>
    <row r="724" spans="1:26" hidden="1">
      <c r="A724" s="23">
        <f t="shared" si="80"/>
        <v>718</v>
      </c>
      <c r="B724" s="24">
        <f t="shared" si="79"/>
        <v>39</v>
      </c>
      <c r="C724" s="24" t="str">
        <f t="shared" si="79"/>
        <v>Electricity Retrofit Incentive</v>
      </c>
      <c r="D724" s="24" t="s">
        <v>30</v>
      </c>
      <c r="E724" s="24">
        <f t="shared" si="79"/>
        <v>2009</v>
      </c>
      <c r="F724" s="25" t="s">
        <v>11</v>
      </c>
      <c r="H724" s="23">
        <f t="shared" si="77"/>
        <v>30</v>
      </c>
      <c r="I724" s="25" t="s">
        <v>751</v>
      </c>
      <c r="K724" s="184" t="s">
        <v>212</v>
      </c>
      <c r="L724" s="253" t="s">
        <v>212</v>
      </c>
      <c r="M724" s="253" t="s">
        <v>212</v>
      </c>
      <c r="N724" s="254" t="s">
        <v>212</v>
      </c>
      <c r="O724" s="253" t="s">
        <v>212</v>
      </c>
      <c r="P724" s="253" t="s">
        <v>212</v>
      </c>
      <c r="Q724" s="187">
        <v>63</v>
      </c>
      <c r="R724" s="188">
        <v>10.813076278290026</v>
      </c>
      <c r="T724" s="252" t="s">
        <v>213</v>
      </c>
      <c r="U724" s="265" t="s">
        <v>213</v>
      </c>
      <c r="V724" s="253" t="s">
        <v>213</v>
      </c>
      <c r="W724" s="253" t="s">
        <v>213</v>
      </c>
      <c r="X724" s="265" t="s">
        <v>213</v>
      </c>
      <c r="Y724" s="253" t="s">
        <v>213</v>
      </c>
      <c r="Z724" s="266" t="s">
        <v>213</v>
      </c>
    </row>
    <row r="725" spans="1:26" hidden="1">
      <c r="A725" s="30">
        <f t="shared" si="80"/>
        <v>719</v>
      </c>
      <c r="B725" s="31">
        <f t="shared" si="79"/>
        <v>39</v>
      </c>
      <c r="C725" s="31" t="str">
        <f t="shared" si="79"/>
        <v>Electricity Retrofit Incentive</v>
      </c>
      <c r="D725" s="31" t="s">
        <v>30</v>
      </c>
      <c r="E725" s="31">
        <f t="shared" si="79"/>
        <v>2009</v>
      </c>
      <c r="F725" s="32" t="s">
        <v>11</v>
      </c>
      <c r="H725" s="30">
        <f t="shared" si="77"/>
        <v>31</v>
      </c>
      <c r="I725" s="32" t="s">
        <v>752</v>
      </c>
      <c r="K725" s="191" t="s">
        <v>212</v>
      </c>
      <c r="L725" s="259" t="s">
        <v>212</v>
      </c>
      <c r="M725" s="259" t="s">
        <v>212</v>
      </c>
      <c r="N725" s="260" t="s">
        <v>212</v>
      </c>
      <c r="O725" s="259" t="s">
        <v>212</v>
      </c>
      <c r="P725" s="259" t="s">
        <v>212</v>
      </c>
      <c r="Q725" s="194">
        <v>63</v>
      </c>
      <c r="R725" s="195">
        <v>10.813076278290026</v>
      </c>
      <c r="T725" s="258" t="s">
        <v>213</v>
      </c>
      <c r="U725" s="267" t="s">
        <v>213</v>
      </c>
      <c r="V725" s="259" t="s">
        <v>213</v>
      </c>
      <c r="W725" s="259" t="s">
        <v>213</v>
      </c>
      <c r="X725" s="268" t="s">
        <v>213</v>
      </c>
      <c r="Y725" s="269" t="s">
        <v>213</v>
      </c>
      <c r="Z725" s="270" t="s">
        <v>213</v>
      </c>
    </row>
    <row r="726" spans="1:26" hidden="1">
      <c r="A726" s="23">
        <f t="shared" si="80"/>
        <v>720</v>
      </c>
      <c r="B726" s="24">
        <f t="shared" si="79"/>
        <v>39</v>
      </c>
      <c r="C726" s="24" t="str">
        <f t="shared" si="79"/>
        <v>Electricity Retrofit Incentive</v>
      </c>
      <c r="D726" s="24" t="s">
        <v>30</v>
      </c>
      <c r="E726" s="24">
        <f t="shared" si="79"/>
        <v>2009</v>
      </c>
      <c r="F726" s="25" t="s">
        <v>11</v>
      </c>
      <c r="H726" s="23">
        <f t="shared" si="77"/>
        <v>32</v>
      </c>
      <c r="I726" s="25" t="s">
        <v>753</v>
      </c>
      <c r="K726" s="184" t="s">
        <v>212</v>
      </c>
      <c r="L726" s="253" t="s">
        <v>212</v>
      </c>
      <c r="M726" s="253" t="s">
        <v>212</v>
      </c>
      <c r="N726" s="254" t="s">
        <v>212</v>
      </c>
      <c r="O726" s="253" t="s">
        <v>212</v>
      </c>
      <c r="P726" s="253" t="s">
        <v>212</v>
      </c>
      <c r="Q726" s="187">
        <v>63</v>
      </c>
      <c r="R726" s="188">
        <v>10.813076278290026</v>
      </c>
      <c r="T726" s="252" t="s">
        <v>213</v>
      </c>
      <c r="U726" s="265" t="s">
        <v>213</v>
      </c>
      <c r="V726" s="253" t="s">
        <v>213</v>
      </c>
      <c r="W726" s="253" t="s">
        <v>213</v>
      </c>
      <c r="X726" s="265" t="s">
        <v>213</v>
      </c>
      <c r="Y726" s="253" t="s">
        <v>213</v>
      </c>
      <c r="Z726" s="266" t="s">
        <v>213</v>
      </c>
    </row>
    <row r="727" spans="1:26" hidden="1">
      <c r="A727" s="30">
        <f t="shared" si="80"/>
        <v>721</v>
      </c>
      <c r="B727" s="31">
        <f t="shared" si="79"/>
        <v>39</v>
      </c>
      <c r="C727" s="31" t="str">
        <f t="shared" si="79"/>
        <v>Electricity Retrofit Incentive</v>
      </c>
      <c r="D727" s="31" t="s">
        <v>30</v>
      </c>
      <c r="E727" s="31">
        <f t="shared" si="79"/>
        <v>2009</v>
      </c>
      <c r="F727" s="32" t="s">
        <v>11</v>
      </c>
      <c r="H727" s="30">
        <f t="shared" si="77"/>
        <v>33</v>
      </c>
      <c r="I727" s="32" t="s">
        <v>754</v>
      </c>
      <c r="K727" s="191" t="s">
        <v>212</v>
      </c>
      <c r="L727" s="259" t="s">
        <v>212</v>
      </c>
      <c r="M727" s="259" t="s">
        <v>212</v>
      </c>
      <c r="N727" s="260" t="s">
        <v>212</v>
      </c>
      <c r="O727" s="259" t="s">
        <v>212</v>
      </c>
      <c r="P727" s="259" t="s">
        <v>212</v>
      </c>
      <c r="Q727" s="194">
        <v>63</v>
      </c>
      <c r="R727" s="195">
        <v>10.813076278290026</v>
      </c>
      <c r="T727" s="258" t="s">
        <v>213</v>
      </c>
      <c r="U727" s="267" t="s">
        <v>213</v>
      </c>
      <c r="V727" s="259" t="s">
        <v>213</v>
      </c>
      <c r="W727" s="259" t="s">
        <v>213</v>
      </c>
      <c r="X727" s="268" t="s">
        <v>213</v>
      </c>
      <c r="Y727" s="269" t="s">
        <v>213</v>
      </c>
      <c r="Z727" s="270" t="s">
        <v>213</v>
      </c>
    </row>
    <row r="728" spans="1:26" hidden="1">
      <c r="A728" s="23">
        <f t="shared" si="80"/>
        <v>722</v>
      </c>
      <c r="B728" s="24">
        <f t="shared" ref="B728:E743" si="81">B727</f>
        <v>39</v>
      </c>
      <c r="C728" s="24" t="str">
        <f t="shared" si="81"/>
        <v>Electricity Retrofit Incentive</v>
      </c>
      <c r="D728" s="24" t="s">
        <v>30</v>
      </c>
      <c r="E728" s="24">
        <f t="shared" si="81"/>
        <v>2009</v>
      </c>
      <c r="F728" s="25" t="s">
        <v>11</v>
      </c>
      <c r="H728" s="23">
        <f t="shared" si="77"/>
        <v>34</v>
      </c>
      <c r="I728" s="25" t="s">
        <v>755</v>
      </c>
      <c r="K728" s="184" t="s">
        <v>212</v>
      </c>
      <c r="L728" s="253" t="s">
        <v>212</v>
      </c>
      <c r="M728" s="253" t="s">
        <v>212</v>
      </c>
      <c r="N728" s="254" t="s">
        <v>212</v>
      </c>
      <c r="O728" s="253" t="s">
        <v>212</v>
      </c>
      <c r="P728" s="253" t="s">
        <v>212</v>
      </c>
      <c r="Q728" s="187">
        <v>63</v>
      </c>
      <c r="R728" s="188">
        <v>10.813076278290026</v>
      </c>
      <c r="T728" s="252" t="s">
        <v>213</v>
      </c>
      <c r="U728" s="265" t="s">
        <v>213</v>
      </c>
      <c r="V728" s="253" t="s">
        <v>213</v>
      </c>
      <c r="W728" s="253" t="s">
        <v>213</v>
      </c>
      <c r="X728" s="265" t="s">
        <v>213</v>
      </c>
      <c r="Y728" s="253" t="s">
        <v>213</v>
      </c>
      <c r="Z728" s="266" t="s">
        <v>213</v>
      </c>
    </row>
    <row r="729" spans="1:26" hidden="1">
      <c r="A729" s="30">
        <f t="shared" si="80"/>
        <v>723</v>
      </c>
      <c r="B729" s="31">
        <f t="shared" si="81"/>
        <v>39</v>
      </c>
      <c r="C729" s="31" t="str">
        <f t="shared" si="81"/>
        <v>Electricity Retrofit Incentive</v>
      </c>
      <c r="D729" s="31" t="s">
        <v>30</v>
      </c>
      <c r="E729" s="31">
        <f t="shared" si="81"/>
        <v>2009</v>
      </c>
      <c r="F729" s="32" t="s">
        <v>11</v>
      </c>
      <c r="H729" s="30">
        <f t="shared" si="77"/>
        <v>35</v>
      </c>
      <c r="I729" s="32" t="s">
        <v>756</v>
      </c>
      <c r="K729" s="191" t="s">
        <v>212</v>
      </c>
      <c r="L729" s="259" t="s">
        <v>212</v>
      </c>
      <c r="M729" s="259" t="s">
        <v>212</v>
      </c>
      <c r="N729" s="260" t="s">
        <v>212</v>
      </c>
      <c r="O729" s="259" t="s">
        <v>212</v>
      </c>
      <c r="P729" s="259" t="s">
        <v>212</v>
      </c>
      <c r="Q729" s="194">
        <v>63</v>
      </c>
      <c r="R729" s="195">
        <v>10.813076278290026</v>
      </c>
      <c r="T729" s="258" t="s">
        <v>213</v>
      </c>
      <c r="U729" s="267" t="s">
        <v>213</v>
      </c>
      <c r="V729" s="259" t="s">
        <v>213</v>
      </c>
      <c r="W729" s="259" t="s">
        <v>213</v>
      </c>
      <c r="X729" s="268" t="s">
        <v>213</v>
      </c>
      <c r="Y729" s="269" t="s">
        <v>213</v>
      </c>
      <c r="Z729" s="270" t="s">
        <v>213</v>
      </c>
    </row>
    <row r="730" spans="1:26" hidden="1">
      <c r="A730" s="23">
        <f t="shared" si="80"/>
        <v>724</v>
      </c>
      <c r="B730" s="24">
        <f t="shared" si="81"/>
        <v>39</v>
      </c>
      <c r="C730" s="24" t="str">
        <f t="shared" si="81"/>
        <v>Electricity Retrofit Incentive</v>
      </c>
      <c r="D730" s="24" t="s">
        <v>30</v>
      </c>
      <c r="E730" s="24">
        <f t="shared" si="81"/>
        <v>2009</v>
      </c>
      <c r="F730" s="25" t="s">
        <v>11</v>
      </c>
      <c r="H730" s="23">
        <f t="shared" si="77"/>
        <v>36</v>
      </c>
      <c r="I730" s="25" t="s">
        <v>757</v>
      </c>
      <c r="K730" s="184" t="s">
        <v>212</v>
      </c>
      <c r="L730" s="253" t="s">
        <v>212</v>
      </c>
      <c r="M730" s="253" t="s">
        <v>212</v>
      </c>
      <c r="N730" s="254" t="s">
        <v>212</v>
      </c>
      <c r="O730" s="253" t="s">
        <v>212</v>
      </c>
      <c r="P730" s="253" t="s">
        <v>212</v>
      </c>
      <c r="Q730" s="187">
        <v>63</v>
      </c>
      <c r="R730" s="188">
        <v>10.813076278290026</v>
      </c>
      <c r="T730" s="252" t="s">
        <v>213</v>
      </c>
      <c r="U730" s="265" t="s">
        <v>213</v>
      </c>
      <c r="V730" s="253" t="s">
        <v>213</v>
      </c>
      <c r="W730" s="253" t="s">
        <v>213</v>
      </c>
      <c r="X730" s="265" t="s">
        <v>213</v>
      </c>
      <c r="Y730" s="253" t="s">
        <v>213</v>
      </c>
      <c r="Z730" s="266" t="s">
        <v>213</v>
      </c>
    </row>
    <row r="731" spans="1:26" hidden="1">
      <c r="A731" s="30">
        <f t="shared" si="80"/>
        <v>725</v>
      </c>
      <c r="B731" s="31">
        <f t="shared" si="81"/>
        <v>39</v>
      </c>
      <c r="C731" s="31" t="str">
        <f t="shared" si="81"/>
        <v>Electricity Retrofit Incentive</v>
      </c>
      <c r="D731" s="31" t="s">
        <v>30</v>
      </c>
      <c r="E731" s="31">
        <f t="shared" si="81"/>
        <v>2009</v>
      </c>
      <c r="F731" s="32" t="s">
        <v>11</v>
      </c>
      <c r="H731" s="30">
        <f t="shared" si="77"/>
        <v>37</v>
      </c>
      <c r="I731" s="32" t="s">
        <v>758</v>
      </c>
      <c r="K731" s="191" t="s">
        <v>212</v>
      </c>
      <c r="L731" s="259" t="s">
        <v>212</v>
      </c>
      <c r="M731" s="259" t="s">
        <v>212</v>
      </c>
      <c r="N731" s="260" t="s">
        <v>212</v>
      </c>
      <c r="O731" s="259" t="s">
        <v>212</v>
      </c>
      <c r="P731" s="259" t="s">
        <v>212</v>
      </c>
      <c r="Q731" s="194">
        <v>63</v>
      </c>
      <c r="R731" s="195">
        <v>10.813076278290026</v>
      </c>
      <c r="T731" s="258" t="s">
        <v>213</v>
      </c>
      <c r="U731" s="267" t="s">
        <v>213</v>
      </c>
      <c r="V731" s="259" t="s">
        <v>213</v>
      </c>
      <c r="W731" s="259" t="s">
        <v>213</v>
      </c>
      <c r="X731" s="268" t="s">
        <v>213</v>
      </c>
      <c r="Y731" s="269" t="s">
        <v>213</v>
      </c>
      <c r="Z731" s="270" t="s">
        <v>213</v>
      </c>
    </row>
    <row r="732" spans="1:26" hidden="1">
      <c r="A732" s="23">
        <f t="shared" si="80"/>
        <v>726</v>
      </c>
      <c r="B732" s="24">
        <f t="shared" si="81"/>
        <v>39</v>
      </c>
      <c r="C732" s="24" t="str">
        <f t="shared" si="81"/>
        <v>Electricity Retrofit Incentive</v>
      </c>
      <c r="D732" s="24" t="s">
        <v>30</v>
      </c>
      <c r="E732" s="24">
        <f t="shared" si="81"/>
        <v>2009</v>
      </c>
      <c r="F732" s="25" t="s">
        <v>11</v>
      </c>
      <c r="H732" s="23">
        <f t="shared" si="77"/>
        <v>38</v>
      </c>
      <c r="I732" s="25" t="s">
        <v>759</v>
      </c>
      <c r="K732" s="184" t="s">
        <v>212</v>
      </c>
      <c r="L732" s="253" t="s">
        <v>212</v>
      </c>
      <c r="M732" s="253" t="s">
        <v>212</v>
      </c>
      <c r="N732" s="254" t="s">
        <v>212</v>
      </c>
      <c r="O732" s="253" t="s">
        <v>212</v>
      </c>
      <c r="P732" s="253" t="s">
        <v>212</v>
      </c>
      <c r="Q732" s="187">
        <v>63</v>
      </c>
      <c r="R732" s="188">
        <v>10.813076278290026</v>
      </c>
      <c r="T732" s="252" t="s">
        <v>213</v>
      </c>
      <c r="U732" s="265" t="s">
        <v>213</v>
      </c>
      <c r="V732" s="253" t="s">
        <v>213</v>
      </c>
      <c r="W732" s="253" t="s">
        <v>213</v>
      </c>
      <c r="X732" s="265" t="s">
        <v>213</v>
      </c>
      <c r="Y732" s="253" t="s">
        <v>213</v>
      </c>
      <c r="Z732" s="266" t="s">
        <v>213</v>
      </c>
    </row>
    <row r="733" spans="1:26" hidden="1">
      <c r="A733" s="30">
        <f t="shared" si="80"/>
        <v>727</v>
      </c>
      <c r="B733" s="31">
        <f t="shared" si="81"/>
        <v>39</v>
      </c>
      <c r="C733" s="31" t="str">
        <f t="shared" si="81"/>
        <v>Electricity Retrofit Incentive</v>
      </c>
      <c r="D733" s="31" t="s">
        <v>30</v>
      </c>
      <c r="E733" s="31">
        <f t="shared" si="81"/>
        <v>2009</v>
      </c>
      <c r="F733" s="32" t="s">
        <v>11</v>
      </c>
      <c r="H733" s="30">
        <f t="shared" si="77"/>
        <v>39</v>
      </c>
      <c r="I733" s="32" t="s">
        <v>760</v>
      </c>
      <c r="K733" s="191" t="s">
        <v>212</v>
      </c>
      <c r="L733" s="259" t="s">
        <v>212</v>
      </c>
      <c r="M733" s="259" t="s">
        <v>212</v>
      </c>
      <c r="N733" s="260" t="s">
        <v>212</v>
      </c>
      <c r="O733" s="259" t="s">
        <v>212</v>
      </c>
      <c r="P733" s="259" t="s">
        <v>212</v>
      </c>
      <c r="Q733" s="194">
        <v>63</v>
      </c>
      <c r="R733" s="195">
        <v>10.813076278290026</v>
      </c>
      <c r="T733" s="258" t="s">
        <v>213</v>
      </c>
      <c r="U733" s="267" t="s">
        <v>213</v>
      </c>
      <c r="V733" s="259" t="s">
        <v>213</v>
      </c>
      <c r="W733" s="259" t="s">
        <v>213</v>
      </c>
      <c r="X733" s="268" t="s">
        <v>213</v>
      </c>
      <c r="Y733" s="269" t="s">
        <v>213</v>
      </c>
      <c r="Z733" s="270" t="s">
        <v>213</v>
      </c>
    </row>
    <row r="734" spans="1:26" hidden="1">
      <c r="A734" s="23">
        <f t="shared" si="80"/>
        <v>728</v>
      </c>
      <c r="B734" s="24">
        <f t="shared" si="81"/>
        <v>39</v>
      </c>
      <c r="C734" s="24" t="str">
        <f t="shared" si="81"/>
        <v>Electricity Retrofit Incentive</v>
      </c>
      <c r="D734" s="24" t="s">
        <v>30</v>
      </c>
      <c r="E734" s="24">
        <f t="shared" si="81"/>
        <v>2009</v>
      </c>
      <c r="F734" s="25" t="s">
        <v>11</v>
      </c>
      <c r="H734" s="23">
        <f t="shared" si="77"/>
        <v>40</v>
      </c>
      <c r="I734" s="25" t="s">
        <v>761</v>
      </c>
      <c r="K734" s="184" t="s">
        <v>212</v>
      </c>
      <c r="L734" s="253" t="s">
        <v>212</v>
      </c>
      <c r="M734" s="253" t="s">
        <v>212</v>
      </c>
      <c r="N734" s="254" t="s">
        <v>212</v>
      </c>
      <c r="O734" s="253" t="s">
        <v>212</v>
      </c>
      <c r="P734" s="253" t="s">
        <v>212</v>
      </c>
      <c r="Q734" s="187">
        <v>63</v>
      </c>
      <c r="R734" s="188">
        <v>10.813076278290026</v>
      </c>
      <c r="T734" s="252" t="s">
        <v>213</v>
      </c>
      <c r="U734" s="265" t="s">
        <v>213</v>
      </c>
      <c r="V734" s="253" t="s">
        <v>213</v>
      </c>
      <c r="W734" s="253" t="s">
        <v>213</v>
      </c>
      <c r="X734" s="265" t="s">
        <v>213</v>
      </c>
      <c r="Y734" s="253" t="s">
        <v>213</v>
      </c>
      <c r="Z734" s="266" t="s">
        <v>213</v>
      </c>
    </row>
    <row r="735" spans="1:26" hidden="1">
      <c r="A735" s="30">
        <f t="shared" si="80"/>
        <v>729</v>
      </c>
      <c r="B735" s="31">
        <f t="shared" si="81"/>
        <v>39</v>
      </c>
      <c r="C735" s="31" t="str">
        <f t="shared" si="81"/>
        <v>Electricity Retrofit Incentive</v>
      </c>
      <c r="D735" s="31" t="s">
        <v>30</v>
      </c>
      <c r="E735" s="31">
        <f t="shared" si="81"/>
        <v>2009</v>
      </c>
      <c r="F735" s="32" t="s">
        <v>11</v>
      </c>
      <c r="H735" s="30">
        <f t="shared" si="77"/>
        <v>41</v>
      </c>
      <c r="I735" s="32" t="s">
        <v>762</v>
      </c>
      <c r="K735" s="191" t="s">
        <v>212</v>
      </c>
      <c r="L735" s="259" t="s">
        <v>212</v>
      </c>
      <c r="M735" s="259" t="s">
        <v>212</v>
      </c>
      <c r="N735" s="260" t="s">
        <v>212</v>
      </c>
      <c r="O735" s="259" t="s">
        <v>212</v>
      </c>
      <c r="P735" s="259" t="s">
        <v>212</v>
      </c>
      <c r="Q735" s="194">
        <v>63</v>
      </c>
      <c r="R735" s="195">
        <v>10.813076278290026</v>
      </c>
      <c r="T735" s="258" t="s">
        <v>213</v>
      </c>
      <c r="U735" s="267" t="s">
        <v>213</v>
      </c>
      <c r="V735" s="259" t="s">
        <v>213</v>
      </c>
      <c r="W735" s="259" t="s">
        <v>213</v>
      </c>
      <c r="X735" s="268" t="s">
        <v>213</v>
      </c>
      <c r="Y735" s="269" t="s">
        <v>213</v>
      </c>
      <c r="Z735" s="270" t="s">
        <v>213</v>
      </c>
    </row>
    <row r="736" spans="1:26" hidden="1">
      <c r="A736" s="23">
        <f t="shared" si="80"/>
        <v>730</v>
      </c>
      <c r="B736" s="24">
        <f t="shared" si="81"/>
        <v>39</v>
      </c>
      <c r="C736" s="24" t="str">
        <f t="shared" si="81"/>
        <v>Electricity Retrofit Incentive</v>
      </c>
      <c r="D736" s="24" t="s">
        <v>30</v>
      </c>
      <c r="E736" s="24">
        <f t="shared" si="81"/>
        <v>2009</v>
      </c>
      <c r="F736" s="25" t="s">
        <v>11</v>
      </c>
      <c r="H736" s="23">
        <f t="shared" si="77"/>
        <v>42</v>
      </c>
      <c r="I736" s="25" t="s">
        <v>763</v>
      </c>
      <c r="K736" s="184" t="s">
        <v>212</v>
      </c>
      <c r="L736" s="253" t="s">
        <v>212</v>
      </c>
      <c r="M736" s="253" t="s">
        <v>212</v>
      </c>
      <c r="N736" s="254" t="s">
        <v>212</v>
      </c>
      <c r="O736" s="253" t="s">
        <v>212</v>
      </c>
      <c r="P736" s="253" t="s">
        <v>212</v>
      </c>
      <c r="Q736" s="187">
        <v>63</v>
      </c>
      <c r="R736" s="188">
        <v>10.813076278290026</v>
      </c>
      <c r="T736" s="252" t="s">
        <v>213</v>
      </c>
      <c r="U736" s="265" t="s">
        <v>213</v>
      </c>
      <c r="V736" s="253" t="s">
        <v>213</v>
      </c>
      <c r="W736" s="253" t="s">
        <v>213</v>
      </c>
      <c r="X736" s="265" t="s">
        <v>213</v>
      </c>
      <c r="Y736" s="253" t="s">
        <v>213</v>
      </c>
      <c r="Z736" s="266" t="s">
        <v>213</v>
      </c>
    </row>
    <row r="737" spans="1:26" hidden="1">
      <c r="A737" s="30">
        <f t="shared" si="80"/>
        <v>731</v>
      </c>
      <c r="B737" s="31">
        <f t="shared" si="81"/>
        <v>39</v>
      </c>
      <c r="C737" s="31" t="str">
        <f t="shared" si="81"/>
        <v>Electricity Retrofit Incentive</v>
      </c>
      <c r="D737" s="31" t="s">
        <v>30</v>
      </c>
      <c r="E737" s="31">
        <f t="shared" si="81"/>
        <v>2009</v>
      </c>
      <c r="F737" s="32" t="s">
        <v>11</v>
      </c>
      <c r="H737" s="30">
        <f t="shared" si="77"/>
        <v>43</v>
      </c>
      <c r="I737" s="32" t="s">
        <v>764</v>
      </c>
      <c r="K737" s="191" t="s">
        <v>212</v>
      </c>
      <c r="L737" s="259" t="s">
        <v>212</v>
      </c>
      <c r="M737" s="259" t="s">
        <v>212</v>
      </c>
      <c r="N737" s="260" t="s">
        <v>212</v>
      </c>
      <c r="O737" s="259" t="s">
        <v>212</v>
      </c>
      <c r="P737" s="259" t="s">
        <v>212</v>
      </c>
      <c r="Q737" s="194">
        <v>63</v>
      </c>
      <c r="R737" s="195">
        <v>10.813076278290026</v>
      </c>
      <c r="T737" s="258" t="s">
        <v>213</v>
      </c>
      <c r="U737" s="267" t="s">
        <v>213</v>
      </c>
      <c r="V737" s="259" t="s">
        <v>213</v>
      </c>
      <c r="W737" s="259" t="s">
        <v>213</v>
      </c>
      <c r="X737" s="268" t="s">
        <v>213</v>
      </c>
      <c r="Y737" s="269" t="s">
        <v>213</v>
      </c>
      <c r="Z737" s="270" t="s">
        <v>213</v>
      </c>
    </row>
    <row r="738" spans="1:26" hidden="1">
      <c r="A738" s="23">
        <f t="shared" si="80"/>
        <v>732</v>
      </c>
      <c r="B738" s="24">
        <f t="shared" si="81"/>
        <v>39</v>
      </c>
      <c r="C738" s="24" t="str">
        <f t="shared" si="81"/>
        <v>Electricity Retrofit Incentive</v>
      </c>
      <c r="D738" s="24" t="s">
        <v>30</v>
      </c>
      <c r="E738" s="24">
        <f t="shared" si="81"/>
        <v>2009</v>
      </c>
      <c r="F738" s="25" t="s">
        <v>11</v>
      </c>
      <c r="H738" s="23">
        <f t="shared" si="77"/>
        <v>44</v>
      </c>
      <c r="I738" s="25" t="s">
        <v>765</v>
      </c>
      <c r="K738" s="184" t="s">
        <v>212</v>
      </c>
      <c r="L738" s="253" t="s">
        <v>212</v>
      </c>
      <c r="M738" s="253" t="s">
        <v>212</v>
      </c>
      <c r="N738" s="254" t="s">
        <v>212</v>
      </c>
      <c r="O738" s="253" t="s">
        <v>212</v>
      </c>
      <c r="P738" s="253" t="s">
        <v>212</v>
      </c>
      <c r="Q738" s="187">
        <v>63</v>
      </c>
      <c r="R738" s="188">
        <v>10.813076278290026</v>
      </c>
      <c r="T738" s="252" t="s">
        <v>213</v>
      </c>
      <c r="U738" s="265" t="s">
        <v>213</v>
      </c>
      <c r="V738" s="253" t="s">
        <v>213</v>
      </c>
      <c r="W738" s="253" t="s">
        <v>213</v>
      </c>
      <c r="X738" s="265" t="s">
        <v>213</v>
      </c>
      <c r="Y738" s="253" t="s">
        <v>213</v>
      </c>
      <c r="Z738" s="266" t="s">
        <v>213</v>
      </c>
    </row>
    <row r="739" spans="1:26" hidden="1">
      <c r="A739" s="30">
        <f t="shared" si="80"/>
        <v>733</v>
      </c>
      <c r="B739" s="31">
        <f t="shared" si="81"/>
        <v>39</v>
      </c>
      <c r="C739" s="31" t="str">
        <f t="shared" si="81"/>
        <v>Electricity Retrofit Incentive</v>
      </c>
      <c r="D739" s="31" t="s">
        <v>30</v>
      </c>
      <c r="E739" s="31">
        <f t="shared" si="81"/>
        <v>2009</v>
      </c>
      <c r="F739" s="32" t="s">
        <v>11</v>
      </c>
      <c r="H739" s="30">
        <f t="shared" si="77"/>
        <v>45</v>
      </c>
      <c r="I739" s="32" t="s">
        <v>766</v>
      </c>
      <c r="K739" s="191" t="s">
        <v>212</v>
      </c>
      <c r="L739" s="259" t="s">
        <v>212</v>
      </c>
      <c r="M739" s="259" t="s">
        <v>212</v>
      </c>
      <c r="N739" s="260" t="s">
        <v>212</v>
      </c>
      <c r="O739" s="259" t="s">
        <v>212</v>
      </c>
      <c r="P739" s="259" t="s">
        <v>212</v>
      </c>
      <c r="Q739" s="194">
        <v>63</v>
      </c>
      <c r="R739" s="195">
        <v>10.813076278290026</v>
      </c>
      <c r="T739" s="258" t="s">
        <v>213</v>
      </c>
      <c r="U739" s="267" t="s">
        <v>213</v>
      </c>
      <c r="V739" s="259" t="s">
        <v>213</v>
      </c>
      <c r="W739" s="259" t="s">
        <v>213</v>
      </c>
      <c r="X739" s="268" t="s">
        <v>213</v>
      </c>
      <c r="Y739" s="269" t="s">
        <v>213</v>
      </c>
      <c r="Z739" s="270" t="s">
        <v>213</v>
      </c>
    </row>
    <row r="740" spans="1:26" hidden="1">
      <c r="A740" s="23">
        <f t="shared" si="80"/>
        <v>734</v>
      </c>
      <c r="B740" s="24">
        <f t="shared" si="81"/>
        <v>39</v>
      </c>
      <c r="C740" s="24" t="str">
        <f t="shared" si="81"/>
        <v>Electricity Retrofit Incentive</v>
      </c>
      <c r="D740" s="24" t="s">
        <v>30</v>
      </c>
      <c r="E740" s="24">
        <f t="shared" si="81"/>
        <v>2009</v>
      </c>
      <c r="F740" s="25" t="s">
        <v>11</v>
      </c>
      <c r="H740" s="23">
        <f t="shared" si="77"/>
        <v>46</v>
      </c>
      <c r="I740" s="25" t="s">
        <v>767</v>
      </c>
      <c r="K740" s="184" t="s">
        <v>212</v>
      </c>
      <c r="L740" s="253" t="s">
        <v>212</v>
      </c>
      <c r="M740" s="253" t="s">
        <v>212</v>
      </c>
      <c r="N740" s="254" t="s">
        <v>212</v>
      </c>
      <c r="O740" s="253" t="s">
        <v>212</v>
      </c>
      <c r="P740" s="253" t="s">
        <v>212</v>
      </c>
      <c r="Q740" s="187">
        <v>63</v>
      </c>
      <c r="R740" s="188">
        <v>10.813076278290026</v>
      </c>
      <c r="T740" s="252" t="s">
        <v>213</v>
      </c>
      <c r="U740" s="265" t="s">
        <v>213</v>
      </c>
      <c r="V740" s="253" t="s">
        <v>213</v>
      </c>
      <c r="W740" s="253" t="s">
        <v>213</v>
      </c>
      <c r="X740" s="265" t="s">
        <v>213</v>
      </c>
      <c r="Y740" s="253" t="s">
        <v>213</v>
      </c>
      <c r="Z740" s="266" t="s">
        <v>213</v>
      </c>
    </row>
    <row r="741" spans="1:26" hidden="1">
      <c r="A741" s="30">
        <f t="shared" si="80"/>
        <v>735</v>
      </c>
      <c r="B741" s="31">
        <f t="shared" si="81"/>
        <v>39</v>
      </c>
      <c r="C741" s="31" t="str">
        <f t="shared" si="81"/>
        <v>Electricity Retrofit Incentive</v>
      </c>
      <c r="D741" s="31" t="s">
        <v>30</v>
      </c>
      <c r="E741" s="31">
        <f t="shared" si="81"/>
        <v>2009</v>
      </c>
      <c r="F741" s="32" t="s">
        <v>11</v>
      </c>
      <c r="H741" s="30">
        <f t="shared" si="77"/>
        <v>47</v>
      </c>
      <c r="I741" s="32" t="s">
        <v>768</v>
      </c>
      <c r="K741" s="191" t="s">
        <v>212</v>
      </c>
      <c r="L741" s="259" t="s">
        <v>212</v>
      </c>
      <c r="M741" s="259" t="s">
        <v>212</v>
      </c>
      <c r="N741" s="260" t="s">
        <v>212</v>
      </c>
      <c r="O741" s="259" t="s">
        <v>212</v>
      </c>
      <c r="P741" s="259" t="s">
        <v>212</v>
      </c>
      <c r="Q741" s="194">
        <v>63</v>
      </c>
      <c r="R741" s="195">
        <v>10.813076278290026</v>
      </c>
      <c r="T741" s="258" t="s">
        <v>213</v>
      </c>
      <c r="U741" s="267" t="s">
        <v>213</v>
      </c>
      <c r="V741" s="259" t="s">
        <v>213</v>
      </c>
      <c r="W741" s="259" t="s">
        <v>213</v>
      </c>
      <c r="X741" s="268" t="s">
        <v>213</v>
      </c>
      <c r="Y741" s="269" t="s">
        <v>213</v>
      </c>
      <c r="Z741" s="270" t="s">
        <v>213</v>
      </c>
    </row>
    <row r="742" spans="1:26" hidden="1">
      <c r="A742" s="23">
        <f t="shared" si="80"/>
        <v>736</v>
      </c>
      <c r="B742" s="24">
        <f t="shared" si="81"/>
        <v>39</v>
      </c>
      <c r="C742" s="24" t="str">
        <f t="shared" si="81"/>
        <v>Electricity Retrofit Incentive</v>
      </c>
      <c r="D742" s="24" t="s">
        <v>30</v>
      </c>
      <c r="E742" s="24">
        <f t="shared" si="81"/>
        <v>2009</v>
      </c>
      <c r="F742" s="25" t="s">
        <v>11</v>
      </c>
      <c r="H742" s="23">
        <f t="shared" si="77"/>
        <v>48</v>
      </c>
      <c r="I742" s="25" t="s">
        <v>769</v>
      </c>
      <c r="K742" s="184" t="s">
        <v>212</v>
      </c>
      <c r="L742" s="253" t="s">
        <v>212</v>
      </c>
      <c r="M742" s="253" t="s">
        <v>212</v>
      </c>
      <c r="N742" s="254" t="s">
        <v>212</v>
      </c>
      <c r="O742" s="253" t="s">
        <v>212</v>
      </c>
      <c r="P742" s="253" t="s">
        <v>212</v>
      </c>
      <c r="Q742" s="187">
        <v>63</v>
      </c>
      <c r="R742" s="188">
        <v>10.813076278290026</v>
      </c>
      <c r="T742" s="252" t="s">
        <v>213</v>
      </c>
      <c r="U742" s="265" t="s">
        <v>213</v>
      </c>
      <c r="V742" s="253" t="s">
        <v>213</v>
      </c>
      <c r="W742" s="253" t="s">
        <v>213</v>
      </c>
      <c r="X742" s="265" t="s">
        <v>213</v>
      </c>
      <c r="Y742" s="253" t="s">
        <v>213</v>
      </c>
      <c r="Z742" s="266" t="s">
        <v>213</v>
      </c>
    </row>
    <row r="743" spans="1:26" hidden="1">
      <c r="A743" s="30">
        <f t="shared" si="80"/>
        <v>737</v>
      </c>
      <c r="B743" s="31">
        <f t="shared" si="81"/>
        <v>39</v>
      </c>
      <c r="C743" s="31" t="str">
        <f t="shared" si="81"/>
        <v>Electricity Retrofit Incentive</v>
      </c>
      <c r="D743" s="31" t="s">
        <v>30</v>
      </c>
      <c r="E743" s="31">
        <f t="shared" si="81"/>
        <v>2009</v>
      </c>
      <c r="F743" s="32" t="s">
        <v>11</v>
      </c>
      <c r="H743" s="30">
        <f t="shared" si="77"/>
        <v>49</v>
      </c>
      <c r="I743" s="32" t="s">
        <v>770</v>
      </c>
      <c r="K743" s="191" t="s">
        <v>212</v>
      </c>
      <c r="L743" s="259" t="s">
        <v>212</v>
      </c>
      <c r="M743" s="259" t="s">
        <v>212</v>
      </c>
      <c r="N743" s="260" t="s">
        <v>212</v>
      </c>
      <c r="O743" s="259" t="s">
        <v>212</v>
      </c>
      <c r="P743" s="259" t="s">
        <v>212</v>
      </c>
      <c r="Q743" s="194">
        <v>63</v>
      </c>
      <c r="R743" s="195">
        <v>10.813076278290026</v>
      </c>
      <c r="T743" s="258" t="s">
        <v>213</v>
      </c>
      <c r="U743" s="267" t="s">
        <v>213</v>
      </c>
      <c r="V743" s="259" t="s">
        <v>213</v>
      </c>
      <c r="W743" s="259" t="s">
        <v>213</v>
      </c>
      <c r="X743" s="268" t="s">
        <v>213</v>
      </c>
      <c r="Y743" s="269" t="s">
        <v>213</v>
      </c>
      <c r="Z743" s="270" t="s">
        <v>213</v>
      </c>
    </row>
    <row r="744" spans="1:26" hidden="1">
      <c r="A744" s="23">
        <f t="shared" si="80"/>
        <v>738</v>
      </c>
      <c r="B744" s="24">
        <f t="shared" ref="B744:E759" si="82">B743</f>
        <v>39</v>
      </c>
      <c r="C744" s="24" t="str">
        <f t="shared" si="82"/>
        <v>Electricity Retrofit Incentive</v>
      </c>
      <c r="D744" s="24" t="s">
        <v>30</v>
      </c>
      <c r="E744" s="24">
        <f t="shared" si="82"/>
        <v>2009</v>
      </c>
      <c r="F744" s="25" t="s">
        <v>11</v>
      </c>
      <c r="H744" s="23">
        <f t="shared" si="77"/>
        <v>50</v>
      </c>
      <c r="I744" s="25" t="s">
        <v>771</v>
      </c>
      <c r="K744" s="184" t="s">
        <v>212</v>
      </c>
      <c r="L744" s="253" t="s">
        <v>212</v>
      </c>
      <c r="M744" s="253" t="s">
        <v>212</v>
      </c>
      <c r="N744" s="254" t="s">
        <v>212</v>
      </c>
      <c r="O744" s="253" t="s">
        <v>212</v>
      </c>
      <c r="P744" s="253" t="s">
        <v>212</v>
      </c>
      <c r="Q744" s="187">
        <v>63</v>
      </c>
      <c r="R744" s="188">
        <v>10.813076278290026</v>
      </c>
      <c r="T744" s="252" t="s">
        <v>213</v>
      </c>
      <c r="U744" s="265" t="s">
        <v>213</v>
      </c>
      <c r="V744" s="253" t="s">
        <v>213</v>
      </c>
      <c r="W744" s="253" t="s">
        <v>213</v>
      </c>
      <c r="X744" s="265" t="s">
        <v>213</v>
      </c>
      <c r="Y744" s="253" t="s">
        <v>213</v>
      </c>
      <c r="Z744" s="266" t="s">
        <v>213</v>
      </c>
    </row>
    <row r="745" spans="1:26" hidden="1">
      <c r="A745" s="30">
        <f t="shared" si="80"/>
        <v>739</v>
      </c>
      <c r="B745" s="31">
        <f t="shared" si="82"/>
        <v>39</v>
      </c>
      <c r="C745" s="31" t="str">
        <f t="shared" si="82"/>
        <v>Electricity Retrofit Incentive</v>
      </c>
      <c r="D745" s="31" t="s">
        <v>30</v>
      </c>
      <c r="E745" s="31">
        <f t="shared" si="82"/>
        <v>2009</v>
      </c>
      <c r="F745" s="32" t="s">
        <v>11</v>
      </c>
      <c r="H745" s="30">
        <f t="shared" si="77"/>
        <v>51</v>
      </c>
      <c r="I745" s="32" t="s">
        <v>772</v>
      </c>
      <c r="K745" s="191" t="s">
        <v>212</v>
      </c>
      <c r="L745" s="259" t="s">
        <v>212</v>
      </c>
      <c r="M745" s="259" t="s">
        <v>212</v>
      </c>
      <c r="N745" s="260" t="s">
        <v>212</v>
      </c>
      <c r="O745" s="259" t="s">
        <v>212</v>
      </c>
      <c r="P745" s="259" t="s">
        <v>212</v>
      </c>
      <c r="Q745" s="194">
        <v>63</v>
      </c>
      <c r="R745" s="195">
        <v>10.813076278290026</v>
      </c>
      <c r="T745" s="258" t="s">
        <v>213</v>
      </c>
      <c r="U745" s="267" t="s">
        <v>213</v>
      </c>
      <c r="V745" s="259" t="s">
        <v>213</v>
      </c>
      <c r="W745" s="259" t="s">
        <v>213</v>
      </c>
      <c r="X745" s="268" t="s">
        <v>213</v>
      </c>
      <c r="Y745" s="269" t="s">
        <v>213</v>
      </c>
      <c r="Z745" s="270" t="s">
        <v>213</v>
      </c>
    </row>
    <row r="746" spans="1:26" hidden="1">
      <c r="A746" s="23">
        <f t="shared" si="80"/>
        <v>740</v>
      </c>
      <c r="B746" s="24">
        <f t="shared" si="82"/>
        <v>39</v>
      </c>
      <c r="C746" s="24" t="str">
        <f t="shared" si="82"/>
        <v>Electricity Retrofit Incentive</v>
      </c>
      <c r="D746" s="24" t="s">
        <v>30</v>
      </c>
      <c r="E746" s="24">
        <f t="shared" si="82"/>
        <v>2009</v>
      </c>
      <c r="F746" s="25" t="s">
        <v>11</v>
      </c>
      <c r="H746" s="23">
        <f t="shared" si="77"/>
        <v>52</v>
      </c>
      <c r="I746" s="25" t="s">
        <v>773</v>
      </c>
      <c r="K746" s="184" t="s">
        <v>212</v>
      </c>
      <c r="L746" s="253" t="s">
        <v>212</v>
      </c>
      <c r="M746" s="253" t="s">
        <v>212</v>
      </c>
      <c r="N746" s="254" t="s">
        <v>212</v>
      </c>
      <c r="O746" s="253" t="s">
        <v>212</v>
      </c>
      <c r="P746" s="253" t="s">
        <v>212</v>
      </c>
      <c r="Q746" s="187">
        <v>63</v>
      </c>
      <c r="R746" s="188">
        <v>10.813076278290026</v>
      </c>
      <c r="T746" s="252" t="s">
        <v>213</v>
      </c>
      <c r="U746" s="265" t="s">
        <v>213</v>
      </c>
      <c r="V746" s="253" t="s">
        <v>213</v>
      </c>
      <c r="W746" s="253" t="s">
        <v>213</v>
      </c>
      <c r="X746" s="265" t="s">
        <v>213</v>
      </c>
      <c r="Y746" s="253" t="s">
        <v>213</v>
      </c>
      <c r="Z746" s="266" t="s">
        <v>213</v>
      </c>
    </row>
    <row r="747" spans="1:26" hidden="1">
      <c r="A747" s="30">
        <f t="shared" si="80"/>
        <v>741</v>
      </c>
      <c r="B747" s="31">
        <f t="shared" si="82"/>
        <v>39</v>
      </c>
      <c r="C747" s="31" t="str">
        <f t="shared" si="82"/>
        <v>Electricity Retrofit Incentive</v>
      </c>
      <c r="D747" s="31" t="s">
        <v>30</v>
      </c>
      <c r="E747" s="31">
        <f t="shared" si="82"/>
        <v>2009</v>
      </c>
      <c r="F747" s="32" t="s">
        <v>11</v>
      </c>
      <c r="H747" s="30">
        <f t="shared" si="77"/>
        <v>53</v>
      </c>
      <c r="I747" s="32" t="s">
        <v>250</v>
      </c>
      <c r="K747" s="191" t="s">
        <v>212</v>
      </c>
      <c r="L747" s="259" t="s">
        <v>212</v>
      </c>
      <c r="M747" s="259" t="s">
        <v>212</v>
      </c>
      <c r="N747" s="260" t="s">
        <v>212</v>
      </c>
      <c r="O747" s="259" t="s">
        <v>212</v>
      </c>
      <c r="P747" s="259" t="s">
        <v>212</v>
      </c>
      <c r="Q747" s="194">
        <v>63</v>
      </c>
      <c r="R747" s="195">
        <v>10.813076278290026</v>
      </c>
      <c r="T747" s="258" t="s">
        <v>213</v>
      </c>
      <c r="U747" s="267" t="s">
        <v>213</v>
      </c>
      <c r="V747" s="259" t="s">
        <v>213</v>
      </c>
      <c r="W747" s="259" t="s">
        <v>213</v>
      </c>
      <c r="X747" s="268" t="s">
        <v>213</v>
      </c>
      <c r="Y747" s="269" t="s">
        <v>213</v>
      </c>
      <c r="Z747" s="270" t="s">
        <v>213</v>
      </c>
    </row>
    <row r="748" spans="1:26" hidden="1">
      <c r="A748" s="23">
        <f t="shared" si="80"/>
        <v>742</v>
      </c>
      <c r="B748" s="24">
        <f t="shared" si="82"/>
        <v>39</v>
      </c>
      <c r="C748" s="24" t="str">
        <f t="shared" si="82"/>
        <v>Electricity Retrofit Incentive</v>
      </c>
      <c r="D748" s="24" t="s">
        <v>30</v>
      </c>
      <c r="E748" s="24">
        <f t="shared" si="82"/>
        <v>2009</v>
      </c>
      <c r="F748" s="25" t="s">
        <v>11</v>
      </c>
      <c r="H748" s="23">
        <f t="shared" si="77"/>
        <v>54</v>
      </c>
      <c r="I748" s="25" t="s">
        <v>251</v>
      </c>
      <c r="K748" s="184" t="s">
        <v>212</v>
      </c>
      <c r="L748" s="253" t="s">
        <v>212</v>
      </c>
      <c r="M748" s="253" t="s">
        <v>212</v>
      </c>
      <c r="N748" s="254" t="s">
        <v>212</v>
      </c>
      <c r="O748" s="253" t="s">
        <v>212</v>
      </c>
      <c r="P748" s="253" t="s">
        <v>212</v>
      </c>
      <c r="Q748" s="187">
        <v>63</v>
      </c>
      <c r="R748" s="188">
        <v>10.813076278290026</v>
      </c>
      <c r="T748" s="252" t="s">
        <v>213</v>
      </c>
      <c r="U748" s="265" t="s">
        <v>213</v>
      </c>
      <c r="V748" s="253" t="s">
        <v>213</v>
      </c>
      <c r="W748" s="253" t="s">
        <v>213</v>
      </c>
      <c r="X748" s="265" t="s">
        <v>213</v>
      </c>
      <c r="Y748" s="253" t="s">
        <v>213</v>
      </c>
      <c r="Z748" s="266" t="s">
        <v>213</v>
      </c>
    </row>
    <row r="749" spans="1:26" hidden="1">
      <c r="A749" s="30">
        <f t="shared" si="80"/>
        <v>743</v>
      </c>
      <c r="B749" s="31">
        <f t="shared" si="82"/>
        <v>39</v>
      </c>
      <c r="C749" s="31" t="str">
        <f t="shared" si="82"/>
        <v>Electricity Retrofit Incentive</v>
      </c>
      <c r="D749" s="31" t="s">
        <v>30</v>
      </c>
      <c r="E749" s="31">
        <f t="shared" si="82"/>
        <v>2009</v>
      </c>
      <c r="F749" s="32" t="s">
        <v>11</v>
      </c>
      <c r="H749" s="30">
        <f t="shared" si="77"/>
        <v>55</v>
      </c>
      <c r="I749" s="32" t="s">
        <v>252</v>
      </c>
      <c r="K749" s="191" t="s">
        <v>212</v>
      </c>
      <c r="L749" s="259" t="s">
        <v>212</v>
      </c>
      <c r="M749" s="259" t="s">
        <v>212</v>
      </c>
      <c r="N749" s="260" t="s">
        <v>212</v>
      </c>
      <c r="O749" s="259" t="s">
        <v>212</v>
      </c>
      <c r="P749" s="259" t="s">
        <v>212</v>
      </c>
      <c r="Q749" s="194">
        <v>63</v>
      </c>
      <c r="R749" s="195">
        <v>10.813076278290026</v>
      </c>
      <c r="T749" s="258" t="s">
        <v>213</v>
      </c>
      <c r="U749" s="267" t="s">
        <v>213</v>
      </c>
      <c r="V749" s="259" t="s">
        <v>213</v>
      </c>
      <c r="W749" s="259" t="s">
        <v>213</v>
      </c>
      <c r="X749" s="268" t="s">
        <v>213</v>
      </c>
      <c r="Y749" s="269" t="s">
        <v>213</v>
      </c>
      <c r="Z749" s="270" t="s">
        <v>213</v>
      </c>
    </row>
    <row r="750" spans="1:26" hidden="1">
      <c r="A750" s="23">
        <f t="shared" si="80"/>
        <v>744</v>
      </c>
      <c r="B750" s="24">
        <f t="shared" si="82"/>
        <v>39</v>
      </c>
      <c r="C750" s="24" t="str">
        <f t="shared" si="82"/>
        <v>Electricity Retrofit Incentive</v>
      </c>
      <c r="D750" s="24" t="s">
        <v>30</v>
      </c>
      <c r="E750" s="24">
        <f t="shared" si="82"/>
        <v>2009</v>
      </c>
      <c r="F750" s="25" t="s">
        <v>11</v>
      </c>
      <c r="H750" s="23">
        <f t="shared" si="77"/>
        <v>56</v>
      </c>
      <c r="I750" s="25" t="s">
        <v>253</v>
      </c>
      <c r="K750" s="184" t="s">
        <v>212</v>
      </c>
      <c r="L750" s="253" t="s">
        <v>212</v>
      </c>
      <c r="M750" s="253" t="s">
        <v>212</v>
      </c>
      <c r="N750" s="254" t="s">
        <v>212</v>
      </c>
      <c r="O750" s="253" t="s">
        <v>212</v>
      </c>
      <c r="P750" s="253" t="s">
        <v>212</v>
      </c>
      <c r="Q750" s="187">
        <v>63</v>
      </c>
      <c r="R750" s="188">
        <v>10.813076278290026</v>
      </c>
      <c r="T750" s="252" t="s">
        <v>213</v>
      </c>
      <c r="U750" s="265" t="s">
        <v>213</v>
      </c>
      <c r="V750" s="253" t="s">
        <v>213</v>
      </c>
      <c r="W750" s="253" t="s">
        <v>213</v>
      </c>
      <c r="X750" s="265" t="s">
        <v>213</v>
      </c>
      <c r="Y750" s="253" t="s">
        <v>213</v>
      </c>
      <c r="Z750" s="266" t="s">
        <v>213</v>
      </c>
    </row>
    <row r="751" spans="1:26" hidden="1">
      <c r="A751" s="30">
        <f t="shared" si="80"/>
        <v>745</v>
      </c>
      <c r="B751" s="31">
        <f t="shared" si="82"/>
        <v>39</v>
      </c>
      <c r="C751" s="31" t="str">
        <f t="shared" si="82"/>
        <v>Electricity Retrofit Incentive</v>
      </c>
      <c r="D751" s="31" t="s">
        <v>30</v>
      </c>
      <c r="E751" s="31">
        <f t="shared" si="82"/>
        <v>2009</v>
      </c>
      <c r="F751" s="32" t="s">
        <v>11</v>
      </c>
      <c r="H751" s="30">
        <f t="shared" si="77"/>
        <v>57</v>
      </c>
      <c r="I751" s="32" t="s">
        <v>254</v>
      </c>
      <c r="K751" s="191" t="s">
        <v>212</v>
      </c>
      <c r="L751" s="259" t="s">
        <v>212</v>
      </c>
      <c r="M751" s="259" t="s">
        <v>212</v>
      </c>
      <c r="N751" s="260" t="s">
        <v>212</v>
      </c>
      <c r="O751" s="259" t="s">
        <v>212</v>
      </c>
      <c r="P751" s="259" t="s">
        <v>212</v>
      </c>
      <c r="Q751" s="194">
        <v>63</v>
      </c>
      <c r="R751" s="195">
        <v>10.813076278290026</v>
      </c>
      <c r="T751" s="258" t="s">
        <v>213</v>
      </c>
      <c r="U751" s="267" t="s">
        <v>213</v>
      </c>
      <c r="V751" s="259" t="s">
        <v>213</v>
      </c>
      <c r="W751" s="259" t="s">
        <v>213</v>
      </c>
      <c r="X751" s="268" t="s">
        <v>213</v>
      </c>
      <c r="Y751" s="269" t="s">
        <v>213</v>
      </c>
      <c r="Z751" s="270" t="s">
        <v>213</v>
      </c>
    </row>
    <row r="752" spans="1:26" hidden="1">
      <c r="A752" s="23">
        <f t="shared" si="80"/>
        <v>746</v>
      </c>
      <c r="B752" s="24">
        <f t="shared" si="82"/>
        <v>39</v>
      </c>
      <c r="C752" s="24" t="str">
        <f t="shared" si="82"/>
        <v>Electricity Retrofit Incentive</v>
      </c>
      <c r="D752" s="24" t="s">
        <v>30</v>
      </c>
      <c r="E752" s="24">
        <f t="shared" si="82"/>
        <v>2009</v>
      </c>
      <c r="F752" s="25" t="s">
        <v>11</v>
      </c>
      <c r="H752" s="23">
        <f t="shared" si="77"/>
        <v>58</v>
      </c>
      <c r="I752" s="25" t="s">
        <v>255</v>
      </c>
      <c r="K752" s="184" t="s">
        <v>212</v>
      </c>
      <c r="L752" s="253" t="s">
        <v>212</v>
      </c>
      <c r="M752" s="253" t="s">
        <v>212</v>
      </c>
      <c r="N752" s="254" t="s">
        <v>212</v>
      </c>
      <c r="O752" s="253" t="s">
        <v>212</v>
      </c>
      <c r="P752" s="253" t="s">
        <v>212</v>
      </c>
      <c r="Q752" s="187">
        <v>63</v>
      </c>
      <c r="R752" s="188">
        <v>10.813076278290026</v>
      </c>
      <c r="T752" s="252" t="s">
        <v>213</v>
      </c>
      <c r="U752" s="265" t="s">
        <v>213</v>
      </c>
      <c r="V752" s="253" t="s">
        <v>213</v>
      </c>
      <c r="W752" s="253" t="s">
        <v>213</v>
      </c>
      <c r="X752" s="265" t="s">
        <v>213</v>
      </c>
      <c r="Y752" s="253" t="s">
        <v>213</v>
      </c>
      <c r="Z752" s="266" t="s">
        <v>213</v>
      </c>
    </row>
    <row r="753" spans="1:26" hidden="1">
      <c r="A753" s="30">
        <f t="shared" si="80"/>
        <v>747</v>
      </c>
      <c r="B753" s="31">
        <f t="shared" si="82"/>
        <v>39</v>
      </c>
      <c r="C753" s="31" t="str">
        <f t="shared" si="82"/>
        <v>Electricity Retrofit Incentive</v>
      </c>
      <c r="D753" s="31" t="s">
        <v>30</v>
      </c>
      <c r="E753" s="31">
        <f t="shared" si="82"/>
        <v>2009</v>
      </c>
      <c r="F753" s="32" t="s">
        <v>11</v>
      </c>
      <c r="H753" s="30">
        <f t="shared" si="77"/>
        <v>59</v>
      </c>
      <c r="I753" s="32" t="s">
        <v>256</v>
      </c>
      <c r="K753" s="191" t="s">
        <v>212</v>
      </c>
      <c r="L753" s="259" t="s">
        <v>212</v>
      </c>
      <c r="M753" s="259" t="s">
        <v>212</v>
      </c>
      <c r="N753" s="260" t="s">
        <v>212</v>
      </c>
      <c r="O753" s="259" t="s">
        <v>212</v>
      </c>
      <c r="P753" s="259" t="s">
        <v>212</v>
      </c>
      <c r="Q753" s="194">
        <v>63</v>
      </c>
      <c r="R753" s="195">
        <v>10.813076278290026</v>
      </c>
      <c r="T753" s="258" t="s">
        <v>213</v>
      </c>
      <c r="U753" s="267" t="s">
        <v>213</v>
      </c>
      <c r="V753" s="259" t="s">
        <v>213</v>
      </c>
      <c r="W753" s="259" t="s">
        <v>213</v>
      </c>
      <c r="X753" s="268" t="s">
        <v>213</v>
      </c>
      <c r="Y753" s="269" t="s">
        <v>213</v>
      </c>
      <c r="Z753" s="270" t="s">
        <v>213</v>
      </c>
    </row>
    <row r="754" spans="1:26" hidden="1">
      <c r="A754" s="23">
        <f t="shared" si="80"/>
        <v>748</v>
      </c>
      <c r="B754" s="24">
        <f t="shared" si="82"/>
        <v>39</v>
      </c>
      <c r="C754" s="24" t="str">
        <f t="shared" si="82"/>
        <v>Electricity Retrofit Incentive</v>
      </c>
      <c r="D754" s="24" t="s">
        <v>30</v>
      </c>
      <c r="E754" s="24">
        <f t="shared" si="82"/>
        <v>2009</v>
      </c>
      <c r="F754" s="25" t="s">
        <v>11</v>
      </c>
      <c r="H754" s="23">
        <f t="shared" si="77"/>
        <v>60</v>
      </c>
      <c r="I754" s="25" t="s">
        <v>257</v>
      </c>
      <c r="K754" s="184" t="s">
        <v>212</v>
      </c>
      <c r="L754" s="253" t="s">
        <v>212</v>
      </c>
      <c r="M754" s="253" t="s">
        <v>212</v>
      </c>
      <c r="N754" s="254" t="s">
        <v>212</v>
      </c>
      <c r="O754" s="253" t="s">
        <v>212</v>
      </c>
      <c r="P754" s="253" t="s">
        <v>212</v>
      </c>
      <c r="Q754" s="187">
        <v>63</v>
      </c>
      <c r="R754" s="188">
        <v>10.813076278290026</v>
      </c>
      <c r="T754" s="252" t="s">
        <v>213</v>
      </c>
      <c r="U754" s="265" t="s">
        <v>213</v>
      </c>
      <c r="V754" s="253" t="s">
        <v>213</v>
      </c>
      <c r="W754" s="253" t="s">
        <v>213</v>
      </c>
      <c r="X754" s="265" t="s">
        <v>213</v>
      </c>
      <c r="Y754" s="253" t="s">
        <v>213</v>
      </c>
      <c r="Z754" s="266" t="s">
        <v>213</v>
      </c>
    </row>
    <row r="755" spans="1:26" hidden="1">
      <c r="A755" s="30">
        <f t="shared" si="80"/>
        <v>749</v>
      </c>
      <c r="B755" s="31">
        <f t="shared" si="82"/>
        <v>39</v>
      </c>
      <c r="C755" s="31" t="str">
        <f t="shared" si="82"/>
        <v>Electricity Retrofit Incentive</v>
      </c>
      <c r="D755" s="31" t="s">
        <v>30</v>
      </c>
      <c r="E755" s="31">
        <f t="shared" si="82"/>
        <v>2009</v>
      </c>
      <c r="F755" s="32" t="s">
        <v>11</v>
      </c>
      <c r="H755" s="30">
        <f t="shared" si="77"/>
        <v>61</v>
      </c>
      <c r="I755" s="32" t="s">
        <v>258</v>
      </c>
      <c r="K755" s="191" t="s">
        <v>212</v>
      </c>
      <c r="L755" s="259" t="s">
        <v>212</v>
      </c>
      <c r="M755" s="259" t="s">
        <v>212</v>
      </c>
      <c r="N755" s="260" t="s">
        <v>212</v>
      </c>
      <c r="O755" s="259" t="s">
        <v>212</v>
      </c>
      <c r="P755" s="259" t="s">
        <v>212</v>
      </c>
      <c r="Q755" s="194">
        <v>63</v>
      </c>
      <c r="R755" s="195">
        <v>10.813076278290026</v>
      </c>
      <c r="T755" s="258" t="s">
        <v>213</v>
      </c>
      <c r="U755" s="267" t="s">
        <v>213</v>
      </c>
      <c r="V755" s="259" t="s">
        <v>213</v>
      </c>
      <c r="W755" s="259" t="s">
        <v>213</v>
      </c>
      <c r="X755" s="268" t="s">
        <v>213</v>
      </c>
      <c r="Y755" s="269" t="s">
        <v>213</v>
      </c>
      <c r="Z755" s="270" t="s">
        <v>213</v>
      </c>
    </row>
    <row r="756" spans="1:26" hidden="1">
      <c r="A756" s="23">
        <f t="shared" si="80"/>
        <v>750</v>
      </c>
      <c r="B756" s="24">
        <f t="shared" si="82"/>
        <v>39</v>
      </c>
      <c r="C756" s="24" t="str">
        <f t="shared" si="82"/>
        <v>Electricity Retrofit Incentive</v>
      </c>
      <c r="D756" s="24" t="s">
        <v>30</v>
      </c>
      <c r="E756" s="24">
        <f t="shared" si="82"/>
        <v>2009</v>
      </c>
      <c r="F756" s="25" t="s">
        <v>11</v>
      </c>
      <c r="H756" s="23">
        <f t="shared" si="77"/>
        <v>62</v>
      </c>
      <c r="I756" s="25" t="s">
        <v>259</v>
      </c>
      <c r="K756" s="184" t="s">
        <v>212</v>
      </c>
      <c r="L756" s="253" t="s">
        <v>212</v>
      </c>
      <c r="M756" s="253" t="s">
        <v>212</v>
      </c>
      <c r="N756" s="254" t="s">
        <v>212</v>
      </c>
      <c r="O756" s="253" t="s">
        <v>212</v>
      </c>
      <c r="P756" s="253" t="s">
        <v>212</v>
      </c>
      <c r="Q756" s="187">
        <v>63</v>
      </c>
      <c r="R756" s="188">
        <v>10.813076278290026</v>
      </c>
      <c r="T756" s="252" t="s">
        <v>213</v>
      </c>
      <c r="U756" s="265" t="s">
        <v>213</v>
      </c>
      <c r="V756" s="253" t="s">
        <v>213</v>
      </c>
      <c r="W756" s="253" t="s">
        <v>213</v>
      </c>
      <c r="X756" s="265" t="s">
        <v>213</v>
      </c>
      <c r="Y756" s="253" t="s">
        <v>213</v>
      </c>
      <c r="Z756" s="266" t="s">
        <v>213</v>
      </c>
    </row>
    <row r="757" spans="1:26" hidden="1">
      <c r="A757" s="30">
        <f t="shared" si="80"/>
        <v>751</v>
      </c>
      <c r="B757" s="31">
        <f t="shared" si="82"/>
        <v>39</v>
      </c>
      <c r="C757" s="31" t="str">
        <f t="shared" si="82"/>
        <v>Electricity Retrofit Incentive</v>
      </c>
      <c r="D757" s="31" t="s">
        <v>30</v>
      </c>
      <c r="E757" s="31">
        <f t="shared" si="82"/>
        <v>2009</v>
      </c>
      <c r="F757" s="32" t="s">
        <v>11</v>
      </c>
      <c r="H757" s="30">
        <f t="shared" ref="H757:H820" si="83">IF($B757&lt;&gt;B756,1,H756+1)</f>
        <v>63</v>
      </c>
      <c r="I757" s="32" t="s">
        <v>260</v>
      </c>
      <c r="K757" s="191" t="s">
        <v>212</v>
      </c>
      <c r="L757" s="259" t="s">
        <v>212</v>
      </c>
      <c r="M757" s="259" t="s">
        <v>212</v>
      </c>
      <c r="N757" s="260" t="s">
        <v>212</v>
      </c>
      <c r="O757" s="259" t="s">
        <v>212</v>
      </c>
      <c r="P757" s="259" t="s">
        <v>212</v>
      </c>
      <c r="Q757" s="194">
        <v>63</v>
      </c>
      <c r="R757" s="195">
        <v>10.813076278290026</v>
      </c>
      <c r="T757" s="258" t="s">
        <v>213</v>
      </c>
      <c r="U757" s="267" t="s">
        <v>213</v>
      </c>
      <c r="V757" s="259" t="s">
        <v>213</v>
      </c>
      <c r="W757" s="259" t="s">
        <v>213</v>
      </c>
      <c r="X757" s="268" t="s">
        <v>213</v>
      </c>
      <c r="Y757" s="269" t="s">
        <v>213</v>
      </c>
      <c r="Z757" s="270" t="s">
        <v>213</v>
      </c>
    </row>
    <row r="758" spans="1:26" hidden="1">
      <c r="A758" s="23">
        <f t="shared" si="80"/>
        <v>752</v>
      </c>
      <c r="B758" s="24">
        <f t="shared" si="82"/>
        <v>39</v>
      </c>
      <c r="C758" s="24" t="str">
        <f t="shared" si="82"/>
        <v>Electricity Retrofit Incentive</v>
      </c>
      <c r="D758" s="24" t="s">
        <v>30</v>
      </c>
      <c r="E758" s="24">
        <f t="shared" si="82"/>
        <v>2009</v>
      </c>
      <c r="F758" s="25" t="s">
        <v>11</v>
      </c>
      <c r="H758" s="23">
        <f t="shared" si="83"/>
        <v>64</v>
      </c>
      <c r="I758" s="25" t="s">
        <v>261</v>
      </c>
      <c r="K758" s="184" t="s">
        <v>212</v>
      </c>
      <c r="L758" s="253" t="s">
        <v>212</v>
      </c>
      <c r="M758" s="253" t="s">
        <v>212</v>
      </c>
      <c r="N758" s="254" t="s">
        <v>212</v>
      </c>
      <c r="O758" s="253" t="s">
        <v>212</v>
      </c>
      <c r="P758" s="253" t="s">
        <v>212</v>
      </c>
      <c r="Q758" s="187">
        <v>63</v>
      </c>
      <c r="R758" s="188">
        <v>10.813076278290026</v>
      </c>
      <c r="T758" s="252" t="s">
        <v>213</v>
      </c>
      <c r="U758" s="265" t="s">
        <v>213</v>
      </c>
      <c r="V758" s="253" t="s">
        <v>213</v>
      </c>
      <c r="W758" s="253" t="s">
        <v>213</v>
      </c>
      <c r="X758" s="265" t="s">
        <v>213</v>
      </c>
      <c r="Y758" s="253" t="s">
        <v>213</v>
      </c>
      <c r="Z758" s="266" t="s">
        <v>213</v>
      </c>
    </row>
    <row r="759" spans="1:26" hidden="1">
      <c r="A759" s="30">
        <f t="shared" si="80"/>
        <v>753</v>
      </c>
      <c r="B759" s="31">
        <f t="shared" si="82"/>
        <v>39</v>
      </c>
      <c r="C759" s="31" t="str">
        <f t="shared" si="82"/>
        <v>Electricity Retrofit Incentive</v>
      </c>
      <c r="D759" s="31" t="s">
        <v>30</v>
      </c>
      <c r="E759" s="31">
        <f t="shared" si="82"/>
        <v>2009</v>
      </c>
      <c r="F759" s="32" t="s">
        <v>11</v>
      </c>
      <c r="H759" s="30">
        <f t="shared" si="83"/>
        <v>65</v>
      </c>
      <c r="I759" s="32" t="s">
        <v>262</v>
      </c>
      <c r="K759" s="191" t="s">
        <v>212</v>
      </c>
      <c r="L759" s="259" t="s">
        <v>212</v>
      </c>
      <c r="M759" s="259" t="s">
        <v>212</v>
      </c>
      <c r="N759" s="260" t="s">
        <v>212</v>
      </c>
      <c r="O759" s="259" t="s">
        <v>212</v>
      </c>
      <c r="P759" s="259" t="s">
        <v>212</v>
      </c>
      <c r="Q759" s="194">
        <v>63</v>
      </c>
      <c r="R759" s="195">
        <v>10.813076278290026</v>
      </c>
      <c r="T759" s="258" t="s">
        <v>213</v>
      </c>
      <c r="U759" s="267" t="s">
        <v>213</v>
      </c>
      <c r="V759" s="259" t="s">
        <v>213</v>
      </c>
      <c r="W759" s="259" t="s">
        <v>213</v>
      </c>
      <c r="X759" s="268" t="s">
        <v>213</v>
      </c>
      <c r="Y759" s="269" t="s">
        <v>213</v>
      </c>
      <c r="Z759" s="270" t="s">
        <v>213</v>
      </c>
    </row>
    <row r="760" spans="1:26" hidden="1">
      <c r="A760" s="23">
        <f t="shared" si="80"/>
        <v>754</v>
      </c>
      <c r="B760" s="24">
        <f t="shared" ref="B760:E775" si="84">B759</f>
        <v>39</v>
      </c>
      <c r="C760" s="24" t="str">
        <f t="shared" si="84"/>
        <v>Electricity Retrofit Incentive</v>
      </c>
      <c r="D760" s="24" t="s">
        <v>30</v>
      </c>
      <c r="E760" s="24">
        <f t="shared" si="84"/>
        <v>2009</v>
      </c>
      <c r="F760" s="25" t="s">
        <v>11</v>
      </c>
      <c r="H760" s="23">
        <f t="shared" si="83"/>
        <v>66</v>
      </c>
      <c r="I760" s="25" t="s">
        <v>263</v>
      </c>
      <c r="K760" s="184" t="s">
        <v>212</v>
      </c>
      <c r="L760" s="253" t="s">
        <v>212</v>
      </c>
      <c r="M760" s="253" t="s">
        <v>212</v>
      </c>
      <c r="N760" s="254" t="s">
        <v>212</v>
      </c>
      <c r="O760" s="253" t="s">
        <v>212</v>
      </c>
      <c r="P760" s="253" t="s">
        <v>212</v>
      </c>
      <c r="Q760" s="187">
        <v>63</v>
      </c>
      <c r="R760" s="188">
        <v>10.813076278290026</v>
      </c>
      <c r="T760" s="252" t="s">
        <v>213</v>
      </c>
      <c r="U760" s="265" t="s">
        <v>213</v>
      </c>
      <c r="V760" s="253" t="s">
        <v>213</v>
      </c>
      <c r="W760" s="253" t="s">
        <v>213</v>
      </c>
      <c r="X760" s="265" t="s">
        <v>213</v>
      </c>
      <c r="Y760" s="253" t="s">
        <v>213</v>
      </c>
      <c r="Z760" s="266" t="s">
        <v>213</v>
      </c>
    </row>
    <row r="761" spans="1:26" hidden="1">
      <c r="A761" s="30">
        <f t="shared" si="80"/>
        <v>755</v>
      </c>
      <c r="B761" s="31">
        <f t="shared" si="84"/>
        <v>39</v>
      </c>
      <c r="C761" s="31" t="str">
        <f t="shared" si="84"/>
        <v>Electricity Retrofit Incentive</v>
      </c>
      <c r="D761" s="31" t="s">
        <v>30</v>
      </c>
      <c r="E761" s="31">
        <f t="shared" si="84"/>
        <v>2009</v>
      </c>
      <c r="F761" s="32" t="s">
        <v>11</v>
      </c>
      <c r="H761" s="30">
        <f t="shared" si="83"/>
        <v>67</v>
      </c>
      <c r="I761" s="32" t="s">
        <v>264</v>
      </c>
      <c r="K761" s="191" t="s">
        <v>212</v>
      </c>
      <c r="L761" s="259" t="s">
        <v>212</v>
      </c>
      <c r="M761" s="259" t="s">
        <v>212</v>
      </c>
      <c r="N761" s="260" t="s">
        <v>212</v>
      </c>
      <c r="O761" s="259" t="s">
        <v>212</v>
      </c>
      <c r="P761" s="259" t="s">
        <v>212</v>
      </c>
      <c r="Q761" s="194">
        <v>63</v>
      </c>
      <c r="R761" s="195">
        <v>10.813076278290026</v>
      </c>
      <c r="T761" s="258" t="s">
        <v>213</v>
      </c>
      <c r="U761" s="267" t="s">
        <v>213</v>
      </c>
      <c r="V761" s="259" t="s">
        <v>213</v>
      </c>
      <c r="W761" s="259" t="s">
        <v>213</v>
      </c>
      <c r="X761" s="268" t="s">
        <v>213</v>
      </c>
      <c r="Y761" s="269" t="s">
        <v>213</v>
      </c>
      <c r="Z761" s="270" t="s">
        <v>213</v>
      </c>
    </row>
    <row r="762" spans="1:26" hidden="1">
      <c r="A762" s="23">
        <f t="shared" si="80"/>
        <v>756</v>
      </c>
      <c r="B762" s="24">
        <f t="shared" si="84"/>
        <v>39</v>
      </c>
      <c r="C762" s="24" t="str">
        <f t="shared" si="84"/>
        <v>Electricity Retrofit Incentive</v>
      </c>
      <c r="D762" s="24" t="s">
        <v>30</v>
      </c>
      <c r="E762" s="24">
        <f t="shared" si="84"/>
        <v>2009</v>
      </c>
      <c r="F762" s="25" t="s">
        <v>11</v>
      </c>
      <c r="H762" s="23">
        <f t="shared" si="83"/>
        <v>68</v>
      </c>
      <c r="I762" s="25" t="s">
        <v>265</v>
      </c>
      <c r="K762" s="184" t="s">
        <v>212</v>
      </c>
      <c r="L762" s="253" t="s">
        <v>212</v>
      </c>
      <c r="M762" s="253" t="s">
        <v>212</v>
      </c>
      <c r="N762" s="254" t="s">
        <v>212</v>
      </c>
      <c r="O762" s="253" t="s">
        <v>212</v>
      </c>
      <c r="P762" s="253" t="s">
        <v>212</v>
      </c>
      <c r="Q762" s="187">
        <v>63</v>
      </c>
      <c r="R762" s="188">
        <v>10.813076278290026</v>
      </c>
      <c r="T762" s="252" t="s">
        <v>213</v>
      </c>
      <c r="U762" s="265" t="s">
        <v>213</v>
      </c>
      <c r="V762" s="253" t="s">
        <v>213</v>
      </c>
      <c r="W762" s="253" t="s">
        <v>213</v>
      </c>
      <c r="X762" s="265" t="s">
        <v>213</v>
      </c>
      <c r="Y762" s="253" t="s">
        <v>213</v>
      </c>
      <c r="Z762" s="266" t="s">
        <v>213</v>
      </c>
    </row>
    <row r="763" spans="1:26" hidden="1">
      <c r="A763" s="30">
        <f t="shared" si="80"/>
        <v>757</v>
      </c>
      <c r="B763" s="31">
        <f t="shared" si="84"/>
        <v>39</v>
      </c>
      <c r="C763" s="31" t="str">
        <f t="shared" si="84"/>
        <v>Electricity Retrofit Incentive</v>
      </c>
      <c r="D763" s="31" t="s">
        <v>30</v>
      </c>
      <c r="E763" s="31">
        <f t="shared" si="84"/>
        <v>2009</v>
      </c>
      <c r="F763" s="32" t="s">
        <v>11</v>
      </c>
      <c r="H763" s="30">
        <f t="shared" si="83"/>
        <v>69</v>
      </c>
      <c r="I763" s="32" t="s">
        <v>266</v>
      </c>
      <c r="K763" s="191" t="s">
        <v>212</v>
      </c>
      <c r="L763" s="259" t="s">
        <v>212</v>
      </c>
      <c r="M763" s="259" t="s">
        <v>212</v>
      </c>
      <c r="N763" s="260" t="s">
        <v>212</v>
      </c>
      <c r="O763" s="259" t="s">
        <v>212</v>
      </c>
      <c r="P763" s="259" t="s">
        <v>212</v>
      </c>
      <c r="Q763" s="194">
        <v>63</v>
      </c>
      <c r="R763" s="195">
        <v>10.813076278290026</v>
      </c>
      <c r="T763" s="258" t="s">
        <v>213</v>
      </c>
      <c r="U763" s="267" t="s">
        <v>213</v>
      </c>
      <c r="V763" s="259" t="s">
        <v>213</v>
      </c>
      <c r="W763" s="259" t="s">
        <v>213</v>
      </c>
      <c r="X763" s="268" t="s">
        <v>213</v>
      </c>
      <c r="Y763" s="269" t="s">
        <v>213</v>
      </c>
      <c r="Z763" s="270" t="s">
        <v>213</v>
      </c>
    </row>
    <row r="764" spans="1:26" hidden="1">
      <c r="A764" s="23">
        <f t="shared" si="80"/>
        <v>758</v>
      </c>
      <c r="B764" s="24">
        <f t="shared" si="84"/>
        <v>39</v>
      </c>
      <c r="C764" s="24" t="str">
        <f t="shared" si="84"/>
        <v>Electricity Retrofit Incentive</v>
      </c>
      <c r="D764" s="24" t="s">
        <v>30</v>
      </c>
      <c r="E764" s="24">
        <f t="shared" si="84"/>
        <v>2009</v>
      </c>
      <c r="F764" s="25" t="s">
        <v>11</v>
      </c>
      <c r="H764" s="23">
        <f t="shared" si="83"/>
        <v>70</v>
      </c>
      <c r="I764" s="25" t="s">
        <v>267</v>
      </c>
      <c r="K764" s="184" t="s">
        <v>212</v>
      </c>
      <c r="L764" s="253" t="s">
        <v>212</v>
      </c>
      <c r="M764" s="253" t="s">
        <v>212</v>
      </c>
      <c r="N764" s="254" t="s">
        <v>212</v>
      </c>
      <c r="O764" s="253" t="s">
        <v>212</v>
      </c>
      <c r="P764" s="253" t="s">
        <v>212</v>
      </c>
      <c r="Q764" s="187">
        <v>63</v>
      </c>
      <c r="R764" s="188">
        <v>10.813076278290026</v>
      </c>
      <c r="T764" s="252" t="s">
        <v>213</v>
      </c>
      <c r="U764" s="265" t="s">
        <v>213</v>
      </c>
      <c r="V764" s="253" t="s">
        <v>213</v>
      </c>
      <c r="W764" s="253" t="s">
        <v>213</v>
      </c>
      <c r="X764" s="265" t="s">
        <v>213</v>
      </c>
      <c r="Y764" s="253" t="s">
        <v>213</v>
      </c>
      <c r="Z764" s="266" t="s">
        <v>213</v>
      </c>
    </row>
    <row r="765" spans="1:26" hidden="1">
      <c r="A765" s="30">
        <f t="shared" si="80"/>
        <v>759</v>
      </c>
      <c r="B765" s="31">
        <f t="shared" si="84"/>
        <v>39</v>
      </c>
      <c r="C765" s="31" t="str">
        <f t="shared" si="84"/>
        <v>Electricity Retrofit Incentive</v>
      </c>
      <c r="D765" s="31" t="s">
        <v>30</v>
      </c>
      <c r="E765" s="31">
        <f t="shared" si="84"/>
        <v>2009</v>
      </c>
      <c r="F765" s="32" t="s">
        <v>11</v>
      </c>
      <c r="H765" s="30">
        <f t="shared" si="83"/>
        <v>71</v>
      </c>
      <c r="I765" s="32" t="s">
        <v>268</v>
      </c>
      <c r="K765" s="191" t="s">
        <v>212</v>
      </c>
      <c r="L765" s="259" t="s">
        <v>212</v>
      </c>
      <c r="M765" s="259" t="s">
        <v>212</v>
      </c>
      <c r="N765" s="260" t="s">
        <v>212</v>
      </c>
      <c r="O765" s="259" t="s">
        <v>212</v>
      </c>
      <c r="P765" s="259" t="s">
        <v>212</v>
      </c>
      <c r="Q765" s="194">
        <v>63</v>
      </c>
      <c r="R765" s="195">
        <v>10.813076278290026</v>
      </c>
      <c r="T765" s="258" t="s">
        <v>213</v>
      </c>
      <c r="U765" s="267" t="s">
        <v>213</v>
      </c>
      <c r="V765" s="259" t="s">
        <v>213</v>
      </c>
      <c r="W765" s="259" t="s">
        <v>213</v>
      </c>
      <c r="X765" s="268" t="s">
        <v>213</v>
      </c>
      <c r="Y765" s="269" t="s">
        <v>213</v>
      </c>
      <c r="Z765" s="270" t="s">
        <v>213</v>
      </c>
    </row>
    <row r="766" spans="1:26" hidden="1">
      <c r="A766" s="23">
        <f t="shared" si="80"/>
        <v>760</v>
      </c>
      <c r="B766" s="24">
        <f t="shared" si="84"/>
        <v>39</v>
      </c>
      <c r="C766" s="24" t="str">
        <f t="shared" si="84"/>
        <v>Electricity Retrofit Incentive</v>
      </c>
      <c r="D766" s="24" t="s">
        <v>30</v>
      </c>
      <c r="E766" s="24">
        <f t="shared" si="84"/>
        <v>2009</v>
      </c>
      <c r="F766" s="25" t="s">
        <v>11</v>
      </c>
      <c r="H766" s="23">
        <f t="shared" si="83"/>
        <v>72</v>
      </c>
      <c r="I766" s="25" t="s">
        <v>269</v>
      </c>
      <c r="K766" s="184" t="s">
        <v>212</v>
      </c>
      <c r="L766" s="253" t="s">
        <v>212</v>
      </c>
      <c r="M766" s="253" t="s">
        <v>212</v>
      </c>
      <c r="N766" s="254" t="s">
        <v>212</v>
      </c>
      <c r="O766" s="253" t="s">
        <v>212</v>
      </c>
      <c r="P766" s="253" t="s">
        <v>212</v>
      </c>
      <c r="Q766" s="187">
        <v>63</v>
      </c>
      <c r="R766" s="188">
        <v>10.813076278290026</v>
      </c>
      <c r="T766" s="252" t="s">
        <v>213</v>
      </c>
      <c r="U766" s="265" t="s">
        <v>213</v>
      </c>
      <c r="V766" s="253" t="s">
        <v>213</v>
      </c>
      <c r="W766" s="253" t="s">
        <v>213</v>
      </c>
      <c r="X766" s="265" t="s">
        <v>213</v>
      </c>
      <c r="Y766" s="253" t="s">
        <v>213</v>
      </c>
      <c r="Z766" s="266" t="s">
        <v>213</v>
      </c>
    </row>
    <row r="767" spans="1:26" hidden="1">
      <c r="A767" s="30">
        <f t="shared" si="80"/>
        <v>761</v>
      </c>
      <c r="B767" s="31">
        <f t="shared" si="84"/>
        <v>39</v>
      </c>
      <c r="C767" s="31" t="str">
        <f t="shared" si="84"/>
        <v>Electricity Retrofit Incentive</v>
      </c>
      <c r="D767" s="31" t="s">
        <v>30</v>
      </c>
      <c r="E767" s="31">
        <f t="shared" si="84"/>
        <v>2009</v>
      </c>
      <c r="F767" s="32" t="s">
        <v>11</v>
      </c>
      <c r="H767" s="30">
        <f t="shared" si="83"/>
        <v>73</v>
      </c>
      <c r="I767" s="32" t="s">
        <v>270</v>
      </c>
      <c r="K767" s="191" t="s">
        <v>212</v>
      </c>
      <c r="L767" s="259" t="s">
        <v>212</v>
      </c>
      <c r="M767" s="259" t="s">
        <v>212</v>
      </c>
      <c r="N767" s="260" t="s">
        <v>212</v>
      </c>
      <c r="O767" s="259" t="s">
        <v>212</v>
      </c>
      <c r="P767" s="259" t="s">
        <v>212</v>
      </c>
      <c r="Q767" s="194">
        <v>63</v>
      </c>
      <c r="R767" s="195">
        <v>10.813076278290026</v>
      </c>
      <c r="T767" s="258" t="s">
        <v>213</v>
      </c>
      <c r="U767" s="267" t="s">
        <v>213</v>
      </c>
      <c r="V767" s="259" t="s">
        <v>213</v>
      </c>
      <c r="W767" s="259" t="s">
        <v>213</v>
      </c>
      <c r="X767" s="268" t="s">
        <v>213</v>
      </c>
      <c r="Y767" s="269" t="s">
        <v>213</v>
      </c>
      <c r="Z767" s="270" t="s">
        <v>213</v>
      </c>
    </row>
    <row r="768" spans="1:26" hidden="1">
      <c r="A768" s="23">
        <f t="shared" si="80"/>
        <v>762</v>
      </c>
      <c r="B768" s="24">
        <f t="shared" si="84"/>
        <v>39</v>
      </c>
      <c r="C768" s="24" t="str">
        <f t="shared" si="84"/>
        <v>Electricity Retrofit Incentive</v>
      </c>
      <c r="D768" s="24" t="s">
        <v>30</v>
      </c>
      <c r="E768" s="24">
        <f t="shared" si="84"/>
        <v>2009</v>
      </c>
      <c r="F768" s="25" t="s">
        <v>11</v>
      </c>
      <c r="H768" s="23">
        <f t="shared" si="83"/>
        <v>74</v>
      </c>
      <c r="I768" s="25" t="s">
        <v>271</v>
      </c>
      <c r="K768" s="184" t="s">
        <v>212</v>
      </c>
      <c r="L768" s="253" t="s">
        <v>212</v>
      </c>
      <c r="M768" s="253" t="s">
        <v>212</v>
      </c>
      <c r="N768" s="254" t="s">
        <v>212</v>
      </c>
      <c r="O768" s="253" t="s">
        <v>212</v>
      </c>
      <c r="P768" s="253" t="s">
        <v>212</v>
      </c>
      <c r="Q768" s="187">
        <v>63</v>
      </c>
      <c r="R768" s="188">
        <v>10.813076278290026</v>
      </c>
      <c r="T768" s="252" t="s">
        <v>213</v>
      </c>
      <c r="U768" s="265" t="s">
        <v>213</v>
      </c>
      <c r="V768" s="253" t="s">
        <v>213</v>
      </c>
      <c r="W768" s="253" t="s">
        <v>213</v>
      </c>
      <c r="X768" s="265" t="s">
        <v>213</v>
      </c>
      <c r="Y768" s="253" t="s">
        <v>213</v>
      </c>
      <c r="Z768" s="266" t="s">
        <v>213</v>
      </c>
    </row>
    <row r="769" spans="1:26" hidden="1">
      <c r="A769" s="30">
        <f t="shared" si="80"/>
        <v>763</v>
      </c>
      <c r="B769" s="31">
        <f t="shared" si="84"/>
        <v>39</v>
      </c>
      <c r="C769" s="31" t="str">
        <f t="shared" si="84"/>
        <v>Electricity Retrofit Incentive</v>
      </c>
      <c r="D769" s="31" t="s">
        <v>30</v>
      </c>
      <c r="E769" s="31">
        <f t="shared" si="84"/>
        <v>2009</v>
      </c>
      <c r="F769" s="32" t="s">
        <v>11</v>
      </c>
      <c r="H769" s="30">
        <f t="shared" si="83"/>
        <v>75</v>
      </c>
      <c r="I769" s="32" t="s">
        <v>272</v>
      </c>
      <c r="K769" s="191" t="s">
        <v>212</v>
      </c>
      <c r="L769" s="259" t="s">
        <v>212</v>
      </c>
      <c r="M769" s="259" t="s">
        <v>212</v>
      </c>
      <c r="N769" s="260" t="s">
        <v>212</v>
      </c>
      <c r="O769" s="259" t="s">
        <v>212</v>
      </c>
      <c r="P769" s="259" t="s">
        <v>212</v>
      </c>
      <c r="Q769" s="194">
        <v>63</v>
      </c>
      <c r="R769" s="195">
        <v>10.813076278290026</v>
      </c>
      <c r="T769" s="258" t="s">
        <v>213</v>
      </c>
      <c r="U769" s="267" t="s">
        <v>213</v>
      </c>
      <c r="V769" s="259" t="s">
        <v>213</v>
      </c>
      <c r="W769" s="259" t="s">
        <v>213</v>
      </c>
      <c r="X769" s="268" t="s">
        <v>213</v>
      </c>
      <c r="Y769" s="269" t="s">
        <v>213</v>
      </c>
      <c r="Z769" s="270" t="s">
        <v>213</v>
      </c>
    </row>
    <row r="770" spans="1:26" hidden="1">
      <c r="A770" s="23">
        <f t="shared" si="80"/>
        <v>764</v>
      </c>
      <c r="B770" s="24">
        <f t="shared" si="84"/>
        <v>39</v>
      </c>
      <c r="C770" s="24" t="str">
        <f t="shared" si="84"/>
        <v>Electricity Retrofit Incentive</v>
      </c>
      <c r="D770" s="24" t="s">
        <v>30</v>
      </c>
      <c r="E770" s="24">
        <f t="shared" si="84"/>
        <v>2009</v>
      </c>
      <c r="F770" s="25" t="s">
        <v>11</v>
      </c>
      <c r="H770" s="23">
        <f t="shared" si="83"/>
        <v>76</v>
      </c>
      <c r="I770" s="25" t="s">
        <v>273</v>
      </c>
      <c r="K770" s="184" t="s">
        <v>212</v>
      </c>
      <c r="L770" s="253" t="s">
        <v>212</v>
      </c>
      <c r="M770" s="253" t="s">
        <v>212</v>
      </c>
      <c r="N770" s="254" t="s">
        <v>212</v>
      </c>
      <c r="O770" s="253" t="s">
        <v>212</v>
      </c>
      <c r="P770" s="253" t="s">
        <v>212</v>
      </c>
      <c r="Q770" s="187">
        <v>63</v>
      </c>
      <c r="R770" s="188">
        <v>10.813076278290026</v>
      </c>
      <c r="T770" s="252" t="s">
        <v>213</v>
      </c>
      <c r="U770" s="265" t="s">
        <v>213</v>
      </c>
      <c r="V770" s="253" t="s">
        <v>213</v>
      </c>
      <c r="W770" s="253" t="s">
        <v>213</v>
      </c>
      <c r="X770" s="265" t="s">
        <v>213</v>
      </c>
      <c r="Y770" s="253" t="s">
        <v>213</v>
      </c>
      <c r="Z770" s="266" t="s">
        <v>213</v>
      </c>
    </row>
    <row r="771" spans="1:26" hidden="1">
      <c r="A771" s="30">
        <f t="shared" si="80"/>
        <v>765</v>
      </c>
      <c r="B771" s="31">
        <f t="shared" si="84"/>
        <v>39</v>
      </c>
      <c r="C771" s="31" t="str">
        <f t="shared" si="84"/>
        <v>Electricity Retrofit Incentive</v>
      </c>
      <c r="D771" s="31" t="s">
        <v>30</v>
      </c>
      <c r="E771" s="31">
        <f t="shared" si="84"/>
        <v>2009</v>
      </c>
      <c r="F771" s="32" t="s">
        <v>11</v>
      </c>
      <c r="H771" s="30">
        <f t="shared" si="83"/>
        <v>77</v>
      </c>
      <c r="I771" s="32" t="s">
        <v>274</v>
      </c>
      <c r="K771" s="191" t="s">
        <v>212</v>
      </c>
      <c r="L771" s="259" t="s">
        <v>212</v>
      </c>
      <c r="M771" s="259" t="s">
        <v>212</v>
      </c>
      <c r="N771" s="260" t="s">
        <v>212</v>
      </c>
      <c r="O771" s="259" t="s">
        <v>212</v>
      </c>
      <c r="P771" s="259" t="s">
        <v>212</v>
      </c>
      <c r="Q771" s="194">
        <v>63</v>
      </c>
      <c r="R771" s="195">
        <v>10.813076278290026</v>
      </c>
      <c r="T771" s="258" t="s">
        <v>213</v>
      </c>
      <c r="U771" s="267" t="s">
        <v>213</v>
      </c>
      <c r="V771" s="259" t="s">
        <v>213</v>
      </c>
      <c r="W771" s="259" t="s">
        <v>213</v>
      </c>
      <c r="X771" s="268" t="s">
        <v>213</v>
      </c>
      <c r="Y771" s="269" t="s">
        <v>213</v>
      </c>
      <c r="Z771" s="270" t="s">
        <v>213</v>
      </c>
    </row>
    <row r="772" spans="1:26" hidden="1">
      <c r="A772" s="23">
        <f t="shared" si="80"/>
        <v>766</v>
      </c>
      <c r="B772" s="24">
        <f t="shared" si="84"/>
        <v>39</v>
      </c>
      <c r="C772" s="24" t="str">
        <f t="shared" si="84"/>
        <v>Electricity Retrofit Incentive</v>
      </c>
      <c r="D772" s="24" t="s">
        <v>30</v>
      </c>
      <c r="E772" s="24">
        <f t="shared" si="84"/>
        <v>2009</v>
      </c>
      <c r="F772" s="25" t="s">
        <v>11</v>
      </c>
      <c r="H772" s="23">
        <f t="shared" si="83"/>
        <v>78</v>
      </c>
      <c r="I772" s="25" t="s">
        <v>275</v>
      </c>
      <c r="K772" s="184" t="s">
        <v>212</v>
      </c>
      <c r="L772" s="253" t="s">
        <v>212</v>
      </c>
      <c r="M772" s="253" t="s">
        <v>212</v>
      </c>
      <c r="N772" s="254" t="s">
        <v>212</v>
      </c>
      <c r="O772" s="253" t="s">
        <v>212</v>
      </c>
      <c r="P772" s="253" t="s">
        <v>212</v>
      </c>
      <c r="Q772" s="187">
        <v>63</v>
      </c>
      <c r="R772" s="188">
        <v>10.813076278290026</v>
      </c>
      <c r="T772" s="252" t="s">
        <v>213</v>
      </c>
      <c r="U772" s="265" t="s">
        <v>213</v>
      </c>
      <c r="V772" s="253" t="s">
        <v>213</v>
      </c>
      <c r="W772" s="253" t="s">
        <v>213</v>
      </c>
      <c r="X772" s="265" t="s">
        <v>213</v>
      </c>
      <c r="Y772" s="253" t="s">
        <v>213</v>
      </c>
      <c r="Z772" s="266" t="s">
        <v>213</v>
      </c>
    </row>
    <row r="773" spans="1:26" hidden="1">
      <c r="A773" s="30">
        <f t="shared" si="80"/>
        <v>767</v>
      </c>
      <c r="B773" s="31">
        <f t="shared" si="84"/>
        <v>39</v>
      </c>
      <c r="C773" s="31" t="str">
        <f t="shared" si="84"/>
        <v>Electricity Retrofit Incentive</v>
      </c>
      <c r="D773" s="31" t="s">
        <v>30</v>
      </c>
      <c r="E773" s="31">
        <f t="shared" si="84"/>
        <v>2009</v>
      </c>
      <c r="F773" s="32" t="s">
        <v>11</v>
      </c>
      <c r="H773" s="30">
        <f t="shared" si="83"/>
        <v>79</v>
      </c>
      <c r="I773" s="32" t="s">
        <v>276</v>
      </c>
      <c r="K773" s="191" t="s">
        <v>212</v>
      </c>
      <c r="L773" s="259" t="s">
        <v>212</v>
      </c>
      <c r="M773" s="259" t="s">
        <v>212</v>
      </c>
      <c r="N773" s="260" t="s">
        <v>212</v>
      </c>
      <c r="O773" s="259" t="s">
        <v>212</v>
      </c>
      <c r="P773" s="259" t="s">
        <v>212</v>
      </c>
      <c r="Q773" s="194">
        <v>63</v>
      </c>
      <c r="R773" s="195">
        <v>10.813076278290026</v>
      </c>
      <c r="T773" s="258" t="s">
        <v>213</v>
      </c>
      <c r="U773" s="267" t="s">
        <v>213</v>
      </c>
      <c r="V773" s="259" t="s">
        <v>213</v>
      </c>
      <c r="W773" s="259" t="s">
        <v>213</v>
      </c>
      <c r="X773" s="268" t="s">
        <v>213</v>
      </c>
      <c r="Y773" s="269" t="s">
        <v>213</v>
      </c>
      <c r="Z773" s="270" t="s">
        <v>213</v>
      </c>
    </row>
    <row r="774" spans="1:26" hidden="1">
      <c r="A774" s="23">
        <f t="shared" si="80"/>
        <v>768</v>
      </c>
      <c r="B774" s="24">
        <f t="shared" si="84"/>
        <v>39</v>
      </c>
      <c r="C774" s="24" t="str">
        <f t="shared" si="84"/>
        <v>Electricity Retrofit Incentive</v>
      </c>
      <c r="D774" s="24" t="s">
        <v>30</v>
      </c>
      <c r="E774" s="24">
        <f t="shared" si="84"/>
        <v>2009</v>
      </c>
      <c r="F774" s="25" t="s">
        <v>11</v>
      </c>
      <c r="H774" s="23">
        <f t="shared" si="83"/>
        <v>80</v>
      </c>
      <c r="I774" s="25" t="s">
        <v>277</v>
      </c>
      <c r="K774" s="184" t="s">
        <v>212</v>
      </c>
      <c r="L774" s="253" t="s">
        <v>212</v>
      </c>
      <c r="M774" s="253" t="s">
        <v>212</v>
      </c>
      <c r="N774" s="254" t="s">
        <v>212</v>
      </c>
      <c r="O774" s="253" t="s">
        <v>212</v>
      </c>
      <c r="P774" s="253" t="s">
        <v>212</v>
      </c>
      <c r="Q774" s="187">
        <v>63</v>
      </c>
      <c r="R774" s="188">
        <v>10.813076278290026</v>
      </c>
      <c r="T774" s="252" t="s">
        <v>213</v>
      </c>
      <c r="U774" s="265" t="s">
        <v>213</v>
      </c>
      <c r="V774" s="253" t="s">
        <v>213</v>
      </c>
      <c r="W774" s="253" t="s">
        <v>213</v>
      </c>
      <c r="X774" s="265" t="s">
        <v>213</v>
      </c>
      <c r="Y774" s="253" t="s">
        <v>213</v>
      </c>
      <c r="Z774" s="266" t="s">
        <v>213</v>
      </c>
    </row>
    <row r="775" spans="1:26" hidden="1">
      <c r="A775" s="30">
        <f t="shared" si="80"/>
        <v>769</v>
      </c>
      <c r="B775" s="31">
        <f t="shared" si="84"/>
        <v>39</v>
      </c>
      <c r="C775" s="31" t="str">
        <f t="shared" si="84"/>
        <v>Electricity Retrofit Incentive</v>
      </c>
      <c r="D775" s="31" t="s">
        <v>30</v>
      </c>
      <c r="E775" s="31">
        <f t="shared" si="84"/>
        <v>2009</v>
      </c>
      <c r="F775" s="32" t="s">
        <v>11</v>
      </c>
      <c r="H775" s="30">
        <f t="shared" si="83"/>
        <v>81</v>
      </c>
      <c r="I775" s="32" t="s">
        <v>278</v>
      </c>
      <c r="K775" s="191" t="s">
        <v>212</v>
      </c>
      <c r="L775" s="259" t="s">
        <v>212</v>
      </c>
      <c r="M775" s="259" t="s">
        <v>212</v>
      </c>
      <c r="N775" s="260" t="s">
        <v>212</v>
      </c>
      <c r="O775" s="259" t="s">
        <v>212</v>
      </c>
      <c r="P775" s="259" t="s">
        <v>212</v>
      </c>
      <c r="Q775" s="194">
        <v>63</v>
      </c>
      <c r="R775" s="195">
        <v>10.813076278290026</v>
      </c>
      <c r="T775" s="258" t="s">
        <v>213</v>
      </c>
      <c r="U775" s="267" t="s">
        <v>213</v>
      </c>
      <c r="V775" s="259" t="s">
        <v>213</v>
      </c>
      <c r="W775" s="259" t="s">
        <v>213</v>
      </c>
      <c r="X775" s="268" t="s">
        <v>213</v>
      </c>
      <c r="Y775" s="269" t="s">
        <v>213</v>
      </c>
      <c r="Z775" s="270" t="s">
        <v>213</v>
      </c>
    </row>
    <row r="776" spans="1:26" hidden="1">
      <c r="A776" s="23">
        <f t="shared" si="80"/>
        <v>770</v>
      </c>
      <c r="B776" s="24">
        <f t="shared" ref="B776:E791" si="85">B775</f>
        <v>39</v>
      </c>
      <c r="C776" s="24" t="str">
        <f t="shared" si="85"/>
        <v>Electricity Retrofit Incentive</v>
      </c>
      <c r="D776" s="24" t="s">
        <v>30</v>
      </c>
      <c r="E776" s="24">
        <f t="shared" si="85"/>
        <v>2009</v>
      </c>
      <c r="F776" s="25" t="s">
        <v>11</v>
      </c>
      <c r="H776" s="23">
        <f t="shared" si="83"/>
        <v>82</v>
      </c>
      <c r="I776" s="25" t="s">
        <v>279</v>
      </c>
      <c r="K776" s="184" t="s">
        <v>212</v>
      </c>
      <c r="L776" s="253" t="s">
        <v>212</v>
      </c>
      <c r="M776" s="253" t="s">
        <v>212</v>
      </c>
      <c r="N776" s="254" t="s">
        <v>212</v>
      </c>
      <c r="O776" s="253" t="s">
        <v>212</v>
      </c>
      <c r="P776" s="253" t="s">
        <v>212</v>
      </c>
      <c r="Q776" s="187">
        <v>63</v>
      </c>
      <c r="R776" s="188">
        <v>10.813076278290026</v>
      </c>
      <c r="T776" s="252" t="s">
        <v>213</v>
      </c>
      <c r="U776" s="265" t="s">
        <v>213</v>
      </c>
      <c r="V776" s="253" t="s">
        <v>213</v>
      </c>
      <c r="W776" s="253" t="s">
        <v>213</v>
      </c>
      <c r="X776" s="265" t="s">
        <v>213</v>
      </c>
      <c r="Y776" s="253" t="s">
        <v>213</v>
      </c>
      <c r="Z776" s="266" t="s">
        <v>213</v>
      </c>
    </row>
    <row r="777" spans="1:26" hidden="1">
      <c r="A777" s="30">
        <f t="shared" ref="A777:A840" si="86">A776+1</f>
        <v>771</v>
      </c>
      <c r="B777" s="31">
        <f t="shared" si="85"/>
        <v>39</v>
      </c>
      <c r="C777" s="31" t="str">
        <f t="shared" si="85"/>
        <v>Electricity Retrofit Incentive</v>
      </c>
      <c r="D777" s="31" t="s">
        <v>30</v>
      </c>
      <c r="E777" s="31">
        <f t="shared" si="85"/>
        <v>2009</v>
      </c>
      <c r="F777" s="32" t="s">
        <v>11</v>
      </c>
      <c r="H777" s="30">
        <f t="shared" si="83"/>
        <v>83</v>
      </c>
      <c r="I777" s="32" t="s">
        <v>280</v>
      </c>
      <c r="K777" s="191" t="s">
        <v>212</v>
      </c>
      <c r="L777" s="259" t="s">
        <v>212</v>
      </c>
      <c r="M777" s="259" t="s">
        <v>212</v>
      </c>
      <c r="N777" s="260" t="s">
        <v>212</v>
      </c>
      <c r="O777" s="259" t="s">
        <v>212</v>
      </c>
      <c r="P777" s="259" t="s">
        <v>212</v>
      </c>
      <c r="Q777" s="194">
        <v>63</v>
      </c>
      <c r="R777" s="195">
        <v>10.813076278290026</v>
      </c>
      <c r="T777" s="258" t="s">
        <v>213</v>
      </c>
      <c r="U777" s="267" t="s">
        <v>213</v>
      </c>
      <c r="V777" s="259" t="s">
        <v>213</v>
      </c>
      <c r="W777" s="259" t="s">
        <v>213</v>
      </c>
      <c r="X777" s="268" t="s">
        <v>213</v>
      </c>
      <c r="Y777" s="269" t="s">
        <v>213</v>
      </c>
      <c r="Z777" s="270" t="s">
        <v>213</v>
      </c>
    </row>
    <row r="778" spans="1:26" hidden="1">
      <c r="A778" s="23">
        <f t="shared" si="86"/>
        <v>772</v>
      </c>
      <c r="B778" s="24">
        <f t="shared" si="85"/>
        <v>39</v>
      </c>
      <c r="C778" s="24" t="str">
        <f t="shared" si="85"/>
        <v>Electricity Retrofit Incentive</v>
      </c>
      <c r="D778" s="24" t="s">
        <v>30</v>
      </c>
      <c r="E778" s="24">
        <f t="shared" si="85"/>
        <v>2009</v>
      </c>
      <c r="F778" s="25" t="s">
        <v>11</v>
      </c>
      <c r="H778" s="23">
        <f t="shared" si="83"/>
        <v>84</v>
      </c>
      <c r="I778" s="25" t="s">
        <v>281</v>
      </c>
      <c r="K778" s="184" t="s">
        <v>212</v>
      </c>
      <c r="L778" s="253" t="s">
        <v>212</v>
      </c>
      <c r="M778" s="253" t="s">
        <v>212</v>
      </c>
      <c r="N778" s="254" t="s">
        <v>212</v>
      </c>
      <c r="O778" s="253" t="s">
        <v>212</v>
      </c>
      <c r="P778" s="253" t="s">
        <v>212</v>
      </c>
      <c r="Q778" s="187">
        <v>63</v>
      </c>
      <c r="R778" s="188">
        <v>10.813076278290026</v>
      </c>
      <c r="T778" s="252" t="s">
        <v>213</v>
      </c>
      <c r="U778" s="265" t="s">
        <v>213</v>
      </c>
      <c r="V778" s="253" t="s">
        <v>213</v>
      </c>
      <c r="W778" s="253" t="s">
        <v>213</v>
      </c>
      <c r="X778" s="265" t="s">
        <v>213</v>
      </c>
      <c r="Y778" s="253" t="s">
        <v>213</v>
      </c>
      <c r="Z778" s="266" t="s">
        <v>213</v>
      </c>
    </row>
    <row r="779" spans="1:26" hidden="1">
      <c r="A779" s="30">
        <f t="shared" si="86"/>
        <v>773</v>
      </c>
      <c r="B779" s="31">
        <f t="shared" si="85"/>
        <v>39</v>
      </c>
      <c r="C779" s="31" t="str">
        <f t="shared" si="85"/>
        <v>Electricity Retrofit Incentive</v>
      </c>
      <c r="D779" s="31" t="s">
        <v>30</v>
      </c>
      <c r="E779" s="31">
        <f t="shared" si="85"/>
        <v>2009</v>
      </c>
      <c r="F779" s="32" t="s">
        <v>11</v>
      </c>
      <c r="H779" s="30">
        <f t="shared" si="83"/>
        <v>85</v>
      </c>
      <c r="I779" s="32" t="s">
        <v>282</v>
      </c>
      <c r="K779" s="191" t="s">
        <v>212</v>
      </c>
      <c r="L779" s="259" t="s">
        <v>212</v>
      </c>
      <c r="M779" s="259" t="s">
        <v>212</v>
      </c>
      <c r="N779" s="260" t="s">
        <v>212</v>
      </c>
      <c r="O779" s="259" t="s">
        <v>212</v>
      </c>
      <c r="P779" s="259" t="s">
        <v>212</v>
      </c>
      <c r="Q779" s="194">
        <v>63</v>
      </c>
      <c r="R779" s="195">
        <v>10.813076278290026</v>
      </c>
      <c r="T779" s="258" t="s">
        <v>213</v>
      </c>
      <c r="U779" s="267" t="s">
        <v>213</v>
      </c>
      <c r="V779" s="259" t="s">
        <v>213</v>
      </c>
      <c r="W779" s="259" t="s">
        <v>213</v>
      </c>
      <c r="X779" s="268" t="s">
        <v>213</v>
      </c>
      <c r="Y779" s="269" t="s">
        <v>213</v>
      </c>
      <c r="Z779" s="270" t="s">
        <v>213</v>
      </c>
    </row>
    <row r="780" spans="1:26" hidden="1">
      <c r="A780" s="23">
        <f t="shared" si="86"/>
        <v>774</v>
      </c>
      <c r="B780" s="24">
        <f t="shared" si="85"/>
        <v>39</v>
      </c>
      <c r="C780" s="24" t="str">
        <f t="shared" si="85"/>
        <v>Electricity Retrofit Incentive</v>
      </c>
      <c r="D780" s="24" t="s">
        <v>30</v>
      </c>
      <c r="E780" s="24">
        <f t="shared" si="85"/>
        <v>2009</v>
      </c>
      <c r="F780" s="25" t="s">
        <v>11</v>
      </c>
      <c r="H780" s="23">
        <f t="shared" si="83"/>
        <v>86</v>
      </c>
      <c r="I780" s="25" t="s">
        <v>283</v>
      </c>
      <c r="K780" s="184" t="s">
        <v>212</v>
      </c>
      <c r="L780" s="253" t="s">
        <v>212</v>
      </c>
      <c r="M780" s="253" t="s">
        <v>212</v>
      </c>
      <c r="N780" s="254" t="s">
        <v>212</v>
      </c>
      <c r="O780" s="253" t="s">
        <v>212</v>
      </c>
      <c r="P780" s="253" t="s">
        <v>212</v>
      </c>
      <c r="Q780" s="187">
        <v>63</v>
      </c>
      <c r="R780" s="188">
        <v>10.813076278290026</v>
      </c>
      <c r="T780" s="252" t="s">
        <v>213</v>
      </c>
      <c r="U780" s="265" t="s">
        <v>213</v>
      </c>
      <c r="V780" s="253" t="s">
        <v>213</v>
      </c>
      <c r="W780" s="253" t="s">
        <v>213</v>
      </c>
      <c r="X780" s="265" t="s">
        <v>213</v>
      </c>
      <c r="Y780" s="253" t="s">
        <v>213</v>
      </c>
      <c r="Z780" s="266" t="s">
        <v>213</v>
      </c>
    </row>
    <row r="781" spans="1:26" hidden="1">
      <c r="A781" s="30">
        <f t="shared" si="86"/>
        <v>775</v>
      </c>
      <c r="B781" s="31">
        <f t="shared" si="85"/>
        <v>39</v>
      </c>
      <c r="C781" s="31" t="str">
        <f t="shared" si="85"/>
        <v>Electricity Retrofit Incentive</v>
      </c>
      <c r="D781" s="31" t="s">
        <v>30</v>
      </c>
      <c r="E781" s="31">
        <f t="shared" si="85"/>
        <v>2009</v>
      </c>
      <c r="F781" s="32" t="s">
        <v>11</v>
      </c>
      <c r="H781" s="30">
        <f t="shared" si="83"/>
        <v>87</v>
      </c>
      <c r="I781" s="32" t="s">
        <v>284</v>
      </c>
      <c r="K781" s="191" t="s">
        <v>212</v>
      </c>
      <c r="L781" s="259" t="s">
        <v>212</v>
      </c>
      <c r="M781" s="259" t="s">
        <v>212</v>
      </c>
      <c r="N781" s="260" t="s">
        <v>212</v>
      </c>
      <c r="O781" s="259" t="s">
        <v>212</v>
      </c>
      <c r="P781" s="259" t="s">
        <v>212</v>
      </c>
      <c r="Q781" s="194">
        <v>63</v>
      </c>
      <c r="R781" s="195">
        <v>10.813076278290026</v>
      </c>
      <c r="T781" s="258" t="s">
        <v>213</v>
      </c>
      <c r="U781" s="267" t="s">
        <v>213</v>
      </c>
      <c r="V781" s="259" t="s">
        <v>213</v>
      </c>
      <c r="W781" s="259" t="s">
        <v>213</v>
      </c>
      <c r="X781" s="268" t="s">
        <v>213</v>
      </c>
      <c r="Y781" s="269" t="s">
        <v>213</v>
      </c>
      <c r="Z781" s="270" t="s">
        <v>213</v>
      </c>
    </row>
    <row r="782" spans="1:26" hidden="1">
      <c r="A782" s="23">
        <f t="shared" si="86"/>
        <v>776</v>
      </c>
      <c r="B782" s="24">
        <f t="shared" si="85"/>
        <v>39</v>
      </c>
      <c r="C782" s="24" t="str">
        <f t="shared" si="85"/>
        <v>Electricity Retrofit Incentive</v>
      </c>
      <c r="D782" s="24" t="s">
        <v>30</v>
      </c>
      <c r="E782" s="24">
        <f t="shared" si="85"/>
        <v>2009</v>
      </c>
      <c r="F782" s="25" t="s">
        <v>11</v>
      </c>
      <c r="H782" s="23">
        <f t="shared" si="83"/>
        <v>88</v>
      </c>
      <c r="I782" s="25" t="s">
        <v>285</v>
      </c>
      <c r="K782" s="184" t="s">
        <v>212</v>
      </c>
      <c r="L782" s="253" t="s">
        <v>212</v>
      </c>
      <c r="M782" s="253" t="s">
        <v>212</v>
      </c>
      <c r="N782" s="254" t="s">
        <v>212</v>
      </c>
      <c r="O782" s="253" t="s">
        <v>212</v>
      </c>
      <c r="P782" s="253" t="s">
        <v>212</v>
      </c>
      <c r="Q782" s="187">
        <v>63</v>
      </c>
      <c r="R782" s="188">
        <v>10.813076278290026</v>
      </c>
      <c r="T782" s="252" t="s">
        <v>213</v>
      </c>
      <c r="U782" s="265" t="s">
        <v>213</v>
      </c>
      <c r="V782" s="253" t="s">
        <v>213</v>
      </c>
      <c r="W782" s="253" t="s">
        <v>213</v>
      </c>
      <c r="X782" s="265" t="s">
        <v>213</v>
      </c>
      <c r="Y782" s="253" t="s">
        <v>213</v>
      </c>
      <c r="Z782" s="266" t="s">
        <v>213</v>
      </c>
    </row>
    <row r="783" spans="1:26" hidden="1">
      <c r="A783" s="30">
        <f t="shared" si="86"/>
        <v>777</v>
      </c>
      <c r="B783" s="31">
        <f t="shared" si="85"/>
        <v>39</v>
      </c>
      <c r="C783" s="31" t="str">
        <f t="shared" si="85"/>
        <v>Electricity Retrofit Incentive</v>
      </c>
      <c r="D783" s="31" t="s">
        <v>30</v>
      </c>
      <c r="E783" s="31">
        <f t="shared" si="85"/>
        <v>2009</v>
      </c>
      <c r="F783" s="32" t="s">
        <v>11</v>
      </c>
      <c r="H783" s="30">
        <f t="shared" si="83"/>
        <v>89</v>
      </c>
      <c r="I783" s="32" t="s">
        <v>286</v>
      </c>
      <c r="K783" s="191" t="s">
        <v>212</v>
      </c>
      <c r="L783" s="259" t="s">
        <v>212</v>
      </c>
      <c r="M783" s="259" t="s">
        <v>212</v>
      </c>
      <c r="N783" s="260" t="s">
        <v>212</v>
      </c>
      <c r="O783" s="259" t="s">
        <v>212</v>
      </c>
      <c r="P783" s="259" t="s">
        <v>212</v>
      </c>
      <c r="Q783" s="194">
        <v>63</v>
      </c>
      <c r="R783" s="195">
        <v>10.813076278290026</v>
      </c>
      <c r="T783" s="258" t="s">
        <v>213</v>
      </c>
      <c r="U783" s="267" t="s">
        <v>213</v>
      </c>
      <c r="V783" s="259" t="s">
        <v>213</v>
      </c>
      <c r="W783" s="259" t="s">
        <v>213</v>
      </c>
      <c r="X783" s="268" t="s">
        <v>213</v>
      </c>
      <c r="Y783" s="269" t="s">
        <v>213</v>
      </c>
      <c r="Z783" s="270" t="s">
        <v>213</v>
      </c>
    </row>
    <row r="784" spans="1:26" hidden="1">
      <c r="A784" s="23">
        <f t="shared" si="86"/>
        <v>778</v>
      </c>
      <c r="B784" s="24">
        <f t="shared" si="85"/>
        <v>39</v>
      </c>
      <c r="C784" s="24" t="str">
        <f t="shared" si="85"/>
        <v>Electricity Retrofit Incentive</v>
      </c>
      <c r="D784" s="24" t="s">
        <v>30</v>
      </c>
      <c r="E784" s="24">
        <f t="shared" si="85"/>
        <v>2009</v>
      </c>
      <c r="F784" s="25" t="s">
        <v>11</v>
      </c>
      <c r="H784" s="23">
        <f t="shared" si="83"/>
        <v>90</v>
      </c>
      <c r="I784" s="25" t="s">
        <v>287</v>
      </c>
      <c r="K784" s="184" t="s">
        <v>212</v>
      </c>
      <c r="L784" s="253" t="s">
        <v>212</v>
      </c>
      <c r="M784" s="253" t="s">
        <v>212</v>
      </c>
      <c r="N784" s="254" t="s">
        <v>212</v>
      </c>
      <c r="O784" s="253" t="s">
        <v>212</v>
      </c>
      <c r="P784" s="253" t="s">
        <v>212</v>
      </c>
      <c r="Q784" s="187">
        <v>63</v>
      </c>
      <c r="R784" s="188">
        <v>10.813076278290026</v>
      </c>
      <c r="T784" s="252" t="s">
        <v>213</v>
      </c>
      <c r="U784" s="265" t="s">
        <v>213</v>
      </c>
      <c r="V784" s="253" t="s">
        <v>213</v>
      </c>
      <c r="W784" s="253" t="s">
        <v>213</v>
      </c>
      <c r="X784" s="265" t="s">
        <v>213</v>
      </c>
      <c r="Y784" s="253" t="s">
        <v>213</v>
      </c>
      <c r="Z784" s="266" t="s">
        <v>213</v>
      </c>
    </row>
    <row r="785" spans="1:26" hidden="1">
      <c r="A785" s="30">
        <f t="shared" si="86"/>
        <v>779</v>
      </c>
      <c r="B785" s="31">
        <f t="shared" si="85"/>
        <v>39</v>
      </c>
      <c r="C785" s="31" t="str">
        <f t="shared" si="85"/>
        <v>Electricity Retrofit Incentive</v>
      </c>
      <c r="D785" s="31" t="s">
        <v>30</v>
      </c>
      <c r="E785" s="31">
        <f t="shared" si="85"/>
        <v>2009</v>
      </c>
      <c r="F785" s="32" t="s">
        <v>11</v>
      </c>
      <c r="H785" s="30">
        <f t="shared" si="83"/>
        <v>91</v>
      </c>
      <c r="I785" s="32" t="s">
        <v>288</v>
      </c>
      <c r="K785" s="191" t="s">
        <v>212</v>
      </c>
      <c r="L785" s="259" t="s">
        <v>212</v>
      </c>
      <c r="M785" s="259" t="s">
        <v>212</v>
      </c>
      <c r="N785" s="260" t="s">
        <v>212</v>
      </c>
      <c r="O785" s="259" t="s">
        <v>212</v>
      </c>
      <c r="P785" s="259" t="s">
        <v>212</v>
      </c>
      <c r="Q785" s="194">
        <v>63</v>
      </c>
      <c r="R785" s="195">
        <v>10.813076278290026</v>
      </c>
      <c r="T785" s="258" t="s">
        <v>213</v>
      </c>
      <c r="U785" s="267" t="s">
        <v>213</v>
      </c>
      <c r="V785" s="259" t="s">
        <v>213</v>
      </c>
      <c r="W785" s="259" t="s">
        <v>213</v>
      </c>
      <c r="X785" s="268" t="s">
        <v>213</v>
      </c>
      <c r="Y785" s="269" t="s">
        <v>213</v>
      </c>
      <c r="Z785" s="270" t="s">
        <v>213</v>
      </c>
    </row>
    <row r="786" spans="1:26" hidden="1">
      <c r="A786" s="23">
        <f t="shared" si="86"/>
        <v>780</v>
      </c>
      <c r="B786" s="24">
        <f t="shared" si="85"/>
        <v>39</v>
      </c>
      <c r="C786" s="24" t="str">
        <f t="shared" si="85"/>
        <v>Electricity Retrofit Incentive</v>
      </c>
      <c r="D786" s="24" t="s">
        <v>30</v>
      </c>
      <c r="E786" s="24">
        <f t="shared" si="85"/>
        <v>2009</v>
      </c>
      <c r="F786" s="25" t="s">
        <v>11</v>
      </c>
      <c r="H786" s="23">
        <f t="shared" si="83"/>
        <v>92</v>
      </c>
      <c r="I786" s="25" t="s">
        <v>289</v>
      </c>
      <c r="K786" s="184" t="s">
        <v>212</v>
      </c>
      <c r="L786" s="253" t="s">
        <v>212</v>
      </c>
      <c r="M786" s="253" t="s">
        <v>212</v>
      </c>
      <c r="N786" s="254" t="s">
        <v>212</v>
      </c>
      <c r="O786" s="253" t="s">
        <v>212</v>
      </c>
      <c r="P786" s="253" t="s">
        <v>212</v>
      </c>
      <c r="Q786" s="187">
        <v>63</v>
      </c>
      <c r="R786" s="188">
        <v>10.813076278290026</v>
      </c>
      <c r="T786" s="252" t="s">
        <v>213</v>
      </c>
      <c r="U786" s="265" t="s">
        <v>213</v>
      </c>
      <c r="V786" s="253" t="s">
        <v>213</v>
      </c>
      <c r="W786" s="253" t="s">
        <v>213</v>
      </c>
      <c r="X786" s="265" t="s">
        <v>213</v>
      </c>
      <c r="Y786" s="253" t="s">
        <v>213</v>
      </c>
      <c r="Z786" s="266" t="s">
        <v>213</v>
      </c>
    </row>
    <row r="787" spans="1:26" hidden="1">
      <c r="A787" s="30">
        <f t="shared" si="86"/>
        <v>781</v>
      </c>
      <c r="B787" s="31">
        <f t="shared" si="85"/>
        <v>39</v>
      </c>
      <c r="C787" s="31" t="str">
        <f t="shared" si="85"/>
        <v>Electricity Retrofit Incentive</v>
      </c>
      <c r="D787" s="31" t="s">
        <v>30</v>
      </c>
      <c r="E787" s="31">
        <f t="shared" si="85"/>
        <v>2009</v>
      </c>
      <c r="F787" s="32" t="s">
        <v>11</v>
      </c>
      <c r="H787" s="30">
        <f t="shared" si="83"/>
        <v>93</v>
      </c>
      <c r="I787" s="32" t="s">
        <v>301</v>
      </c>
      <c r="K787" s="191" t="s">
        <v>212</v>
      </c>
      <c r="L787" s="259" t="s">
        <v>212</v>
      </c>
      <c r="M787" s="259" t="s">
        <v>212</v>
      </c>
      <c r="N787" s="260" t="s">
        <v>212</v>
      </c>
      <c r="O787" s="259" t="s">
        <v>212</v>
      </c>
      <c r="P787" s="259" t="s">
        <v>212</v>
      </c>
      <c r="Q787" s="194">
        <v>63</v>
      </c>
      <c r="R787" s="195">
        <v>10.813076278290026</v>
      </c>
      <c r="T787" s="258" t="s">
        <v>213</v>
      </c>
      <c r="U787" s="267" t="s">
        <v>213</v>
      </c>
      <c r="V787" s="259" t="s">
        <v>213</v>
      </c>
      <c r="W787" s="259" t="s">
        <v>213</v>
      </c>
      <c r="X787" s="268" t="s">
        <v>213</v>
      </c>
      <c r="Y787" s="269" t="s">
        <v>213</v>
      </c>
      <c r="Z787" s="270" t="s">
        <v>213</v>
      </c>
    </row>
    <row r="788" spans="1:26" hidden="1">
      <c r="A788" s="23">
        <f t="shared" si="86"/>
        <v>782</v>
      </c>
      <c r="B788" s="24">
        <f t="shared" si="85"/>
        <v>39</v>
      </c>
      <c r="C788" s="24" t="str">
        <f t="shared" si="85"/>
        <v>Electricity Retrofit Incentive</v>
      </c>
      <c r="D788" s="24" t="s">
        <v>30</v>
      </c>
      <c r="E788" s="24">
        <f t="shared" si="85"/>
        <v>2009</v>
      </c>
      <c r="F788" s="25" t="s">
        <v>11</v>
      </c>
      <c r="H788" s="23">
        <f t="shared" si="83"/>
        <v>94</v>
      </c>
      <c r="I788" s="25" t="s">
        <v>302</v>
      </c>
      <c r="K788" s="184" t="s">
        <v>212</v>
      </c>
      <c r="L788" s="253" t="s">
        <v>212</v>
      </c>
      <c r="M788" s="253" t="s">
        <v>212</v>
      </c>
      <c r="N788" s="254" t="s">
        <v>212</v>
      </c>
      <c r="O788" s="253" t="s">
        <v>212</v>
      </c>
      <c r="P788" s="253" t="s">
        <v>212</v>
      </c>
      <c r="Q788" s="187">
        <v>63</v>
      </c>
      <c r="R788" s="188">
        <v>10.813076278290026</v>
      </c>
      <c r="T788" s="252" t="s">
        <v>213</v>
      </c>
      <c r="U788" s="265" t="s">
        <v>213</v>
      </c>
      <c r="V788" s="253" t="s">
        <v>213</v>
      </c>
      <c r="W788" s="253" t="s">
        <v>213</v>
      </c>
      <c r="X788" s="265" t="s">
        <v>213</v>
      </c>
      <c r="Y788" s="253" t="s">
        <v>213</v>
      </c>
      <c r="Z788" s="266" t="s">
        <v>213</v>
      </c>
    </row>
    <row r="789" spans="1:26" hidden="1">
      <c r="A789" s="30">
        <f t="shared" si="86"/>
        <v>783</v>
      </c>
      <c r="B789" s="31">
        <f t="shared" si="85"/>
        <v>39</v>
      </c>
      <c r="C789" s="31" t="str">
        <f t="shared" si="85"/>
        <v>Electricity Retrofit Incentive</v>
      </c>
      <c r="D789" s="31" t="s">
        <v>30</v>
      </c>
      <c r="E789" s="31">
        <f t="shared" si="85"/>
        <v>2009</v>
      </c>
      <c r="F789" s="32" t="s">
        <v>11</v>
      </c>
      <c r="H789" s="30">
        <f t="shared" si="83"/>
        <v>95</v>
      </c>
      <c r="I789" s="32" t="s">
        <v>303</v>
      </c>
      <c r="K789" s="191" t="s">
        <v>212</v>
      </c>
      <c r="L789" s="259" t="s">
        <v>212</v>
      </c>
      <c r="M789" s="259" t="s">
        <v>212</v>
      </c>
      <c r="N789" s="260" t="s">
        <v>212</v>
      </c>
      <c r="O789" s="259" t="s">
        <v>212</v>
      </c>
      <c r="P789" s="259" t="s">
        <v>212</v>
      </c>
      <c r="Q789" s="194">
        <v>63</v>
      </c>
      <c r="R789" s="195">
        <v>10.813076278290026</v>
      </c>
      <c r="T789" s="258" t="s">
        <v>213</v>
      </c>
      <c r="U789" s="267" t="s">
        <v>213</v>
      </c>
      <c r="V789" s="259" t="s">
        <v>213</v>
      </c>
      <c r="W789" s="259" t="s">
        <v>213</v>
      </c>
      <c r="X789" s="268" t="s">
        <v>213</v>
      </c>
      <c r="Y789" s="269" t="s">
        <v>213</v>
      </c>
      <c r="Z789" s="270" t="s">
        <v>213</v>
      </c>
    </row>
    <row r="790" spans="1:26" hidden="1">
      <c r="A790" s="23">
        <f t="shared" si="86"/>
        <v>784</v>
      </c>
      <c r="B790" s="24">
        <f t="shared" si="85"/>
        <v>39</v>
      </c>
      <c r="C790" s="24" t="str">
        <f t="shared" si="85"/>
        <v>Electricity Retrofit Incentive</v>
      </c>
      <c r="D790" s="24" t="s">
        <v>30</v>
      </c>
      <c r="E790" s="24">
        <f t="shared" si="85"/>
        <v>2009</v>
      </c>
      <c r="F790" s="25" t="s">
        <v>11</v>
      </c>
      <c r="H790" s="23">
        <f t="shared" si="83"/>
        <v>96</v>
      </c>
      <c r="I790" s="25" t="s">
        <v>304</v>
      </c>
      <c r="K790" s="184" t="s">
        <v>212</v>
      </c>
      <c r="L790" s="253" t="s">
        <v>212</v>
      </c>
      <c r="M790" s="253" t="s">
        <v>212</v>
      </c>
      <c r="N790" s="254" t="s">
        <v>212</v>
      </c>
      <c r="O790" s="253" t="s">
        <v>212</v>
      </c>
      <c r="P790" s="253" t="s">
        <v>212</v>
      </c>
      <c r="Q790" s="187">
        <v>63</v>
      </c>
      <c r="R790" s="188">
        <v>10.813076278290026</v>
      </c>
      <c r="T790" s="252" t="s">
        <v>213</v>
      </c>
      <c r="U790" s="265" t="s">
        <v>213</v>
      </c>
      <c r="V790" s="253" t="s">
        <v>213</v>
      </c>
      <c r="W790" s="253" t="s">
        <v>213</v>
      </c>
      <c r="X790" s="265" t="s">
        <v>213</v>
      </c>
      <c r="Y790" s="253" t="s">
        <v>213</v>
      </c>
      <c r="Z790" s="266" t="s">
        <v>213</v>
      </c>
    </row>
    <row r="791" spans="1:26" hidden="1">
      <c r="A791" s="30">
        <f t="shared" si="86"/>
        <v>785</v>
      </c>
      <c r="B791" s="31">
        <f t="shared" si="85"/>
        <v>39</v>
      </c>
      <c r="C791" s="31" t="str">
        <f t="shared" si="85"/>
        <v>Electricity Retrofit Incentive</v>
      </c>
      <c r="D791" s="31" t="s">
        <v>30</v>
      </c>
      <c r="E791" s="31">
        <f t="shared" si="85"/>
        <v>2009</v>
      </c>
      <c r="F791" s="32" t="s">
        <v>11</v>
      </c>
      <c r="H791" s="30">
        <f t="shared" si="83"/>
        <v>97</v>
      </c>
      <c r="I791" s="32" t="s">
        <v>305</v>
      </c>
      <c r="K791" s="191" t="s">
        <v>212</v>
      </c>
      <c r="L791" s="259" t="s">
        <v>212</v>
      </c>
      <c r="M791" s="259" t="s">
        <v>212</v>
      </c>
      <c r="N791" s="260" t="s">
        <v>212</v>
      </c>
      <c r="O791" s="259" t="s">
        <v>212</v>
      </c>
      <c r="P791" s="259" t="s">
        <v>212</v>
      </c>
      <c r="Q791" s="194">
        <v>63</v>
      </c>
      <c r="R791" s="195">
        <v>10.813076278290026</v>
      </c>
      <c r="T791" s="258" t="s">
        <v>213</v>
      </c>
      <c r="U791" s="267" t="s">
        <v>213</v>
      </c>
      <c r="V791" s="259" t="s">
        <v>213</v>
      </c>
      <c r="W791" s="259" t="s">
        <v>213</v>
      </c>
      <c r="X791" s="268" t="s">
        <v>213</v>
      </c>
      <c r="Y791" s="269" t="s">
        <v>213</v>
      </c>
      <c r="Z791" s="270" t="s">
        <v>213</v>
      </c>
    </row>
    <row r="792" spans="1:26" hidden="1">
      <c r="A792" s="23">
        <f t="shared" si="86"/>
        <v>786</v>
      </c>
      <c r="B792" s="24">
        <f t="shared" ref="B792:E807" si="87">B791</f>
        <v>39</v>
      </c>
      <c r="C792" s="24" t="str">
        <f t="shared" si="87"/>
        <v>Electricity Retrofit Incentive</v>
      </c>
      <c r="D792" s="24" t="s">
        <v>30</v>
      </c>
      <c r="E792" s="24">
        <f t="shared" si="87"/>
        <v>2009</v>
      </c>
      <c r="F792" s="25" t="s">
        <v>11</v>
      </c>
      <c r="H792" s="23">
        <f t="shared" si="83"/>
        <v>98</v>
      </c>
      <c r="I792" s="25" t="s">
        <v>774</v>
      </c>
      <c r="K792" s="184" t="s">
        <v>212</v>
      </c>
      <c r="L792" s="253" t="s">
        <v>212</v>
      </c>
      <c r="M792" s="253" t="s">
        <v>212</v>
      </c>
      <c r="N792" s="254" t="s">
        <v>212</v>
      </c>
      <c r="O792" s="253" t="s">
        <v>212</v>
      </c>
      <c r="P792" s="253" t="s">
        <v>212</v>
      </c>
      <c r="Q792" s="187">
        <v>63</v>
      </c>
      <c r="R792" s="188">
        <v>10.813076278290026</v>
      </c>
      <c r="T792" s="252" t="s">
        <v>213</v>
      </c>
      <c r="U792" s="265" t="s">
        <v>213</v>
      </c>
      <c r="V792" s="253" t="s">
        <v>213</v>
      </c>
      <c r="W792" s="253" t="s">
        <v>213</v>
      </c>
      <c r="X792" s="265" t="s">
        <v>213</v>
      </c>
      <c r="Y792" s="253" t="s">
        <v>213</v>
      </c>
      <c r="Z792" s="266" t="s">
        <v>213</v>
      </c>
    </row>
    <row r="793" spans="1:26" hidden="1">
      <c r="A793" s="30">
        <f t="shared" si="86"/>
        <v>787</v>
      </c>
      <c r="B793" s="31">
        <f t="shared" si="87"/>
        <v>39</v>
      </c>
      <c r="C793" s="31" t="str">
        <f t="shared" si="87"/>
        <v>Electricity Retrofit Incentive</v>
      </c>
      <c r="D793" s="31" t="s">
        <v>30</v>
      </c>
      <c r="E793" s="31">
        <f t="shared" si="87"/>
        <v>2009</v>
      </c>
      <c r="F793" s="32" t="s">
        <v>11</v>
      </c>
      <c r="H793" s="30">
        <f t="shared" si="83"/>
        <v>99</v>
      </c>
      <c r="I793" s="32" t="s">
        <v>775</v>
      </c>
      <c r="K793" s="191" t="s">
        <v>212</v>
      </c>
      <c r="L793" s="259" t="s">
        <v>212</v>
      </c>
      <c r="M793" s="259" t="s">
        <v>212</v>
      </c>
      <c r="N793" s="260" t="s">
        <v>212</v>
      </c>
      <c r="O793" s="259" t="s">
        <v>212</v>
      </c>
      <c r="P793" s="259" t="s">
        <v>212</v>
      </c>
      <c r="Q793" s="194">
        <v>63</v>
      </c>
      <c r="R793" s="195">
        <v>10.813076278290026</v>
      </c>
      <c r="T793" s="258" t="s">
        <v>213</v>
      </c>
      <c r="U793" s="267" t="s">
        <v>213</v>
      </c>
      <c r="V793" s="259" t="s">
        <v>213</v>
      </c>
      <c r="W793" s="259" t="s">
        <v>213</v>
      </c>
      <c r="X793" s="268" t="s">
        <v>213</v>
      </c>
      <c r="Y793" s="269" t="s">
        <v>213</v>
      </c>
      <c r="Z793" s="270" t="s">
        <v>213</v>
      </c>
    </row>
    <row r="794" spans="1:26" hidden="1">
      <c r="A794" s="23">
        <f t="shared" si="86"/>
        <v>788</v>
      </c>
      <c r="B794" s="24">
        <f t="shared" si="87"/>
        <v>39</v>
      </c>
      <c r="C794" s="24" t="str">
        <f t="shared" si="87"/>
        <v>Electricity Retrofit Incentive</v>
      </c>
      <c r="D794" s="24" t="s">
        <v>30</v>
      </c>
      <c r="E794" s="24">
        <f t="shared" si="87"/>
        <v>2009</v>
      </c>
      <c r="F794" s="25" t="s">
        <v>11</v>
      </c>
      <c r="H794" s="23">
        <f t="shared" si="83"/>
        <v>100</v>
      </c>
      <c r="I794" s="25" t="s">
        <v>776</v>
      </c>
      <c r="K794" s="184" t="s">
        <v>212</v>
      </c>
      <c r="L794" s="253" t="s">
        <v>212</v>
      </c>
      <c r="M794" s="253" t="s">
        <v>212</v>
      </c>
      <c r="N794" s="254" t="s">
        <v>212</v>
      </c>
      <c r="O794" s="253" t="s">
        <v>212</v>
      </c>
      <c r="P794" s="253" t="s">
        <v>212</v>
      </c>
      <c r="Q794" s="187">
        <v>63</v>
      </c>
      <c r="R794" s="188">
        <v>10.813076278290026</v>
      </c>
      <c r="T794" s="252" t="s">
        <v>213</v>
      </c>
      <c r="U794" s="265" t="s">
        <v>213</v>
      </c>
      <c r="V794" s="253" t="s">
        <v>213</v>
      </c>
      <c r="W794" s="253" t="s">
        <v>213</v>
      </c>
      <c r="X794" s="265" t="s">
        <v>213</v>
      </c>
      <c r="Y794" s="253" t="s">
        <v>213</v>
      </c>
      <c r="Z794" s="266" t="s">
        <v>213</v>
      </c>
    </row>
    <row r="795" spans="1:26" hidden="1">
      <c r="A795" s="30">
        <f t="shared" si="86"/>
        <v>789</v>
      </c>
      <c r="B795" s="31">
        <f t="shared" si="87"/>
        <v>39</v>
      </c>
      <c r="C795" s="31" t="str">
        <f t="shared" si="87"/>
        <v>Electricity Retrofit Incentive</v>
      </c>
      <c r="D795" s="31" t="s">
        <v>30</v>
      </c>
      <c r="E795" s="31">
        <f t="shared" si="87"/>
        <v>2009</v>
      </c>
      <c r="F795" s="32" t="s">
        <v>11</v>
      </c>
      <c r="H795" s="30">
        <f t="shared" si="83"/>
        <v>101</v>
      </c>
      <c r="I795" s="32" t="s">
        <v>777</v>
      </c>
      <c r="K795" s="191" t="s">
        <v>212</v>
      </c>
      <c r="L795" s="259" t="s">
        <v>212</v>
      </c>
      <c r="M795" s="259" t="s">
        <v>212</v>
      </c>
      <c r="N795" s="260" t="s">
        <v>212</v>
      </c>
      <c r="O795" s="259" t="s">
        <v>212</v>
      </c>
      <c r="P795" s="259" t="s">
        <v>212</v>
      </c>
      <c r="Q795" s="194">
        <v>63</v>
      </c>
      <c r="R795" s="195">
        <v>10.813076278290026</v>
      </c>
      <c r="T795" s="258" t="s">
        <v>213</v>
      </c>
      <c r="U795" s="267" t="s">
        <v>213</v>
      </c>
      <c r="V795" s="259" t="s">
        <v>213</v>
      </c>
      <c r="W795" s="259" t="s">
        <v>213</v>
      </c>
      <c r="X795" s="268" t="s">
        <v>213</v>
      </c>
      <c r="Y795" s="269" t="s">
        <v>213</v>
      </c>
      <c r="Z795" s="270" t="s">
        <v>213</v>
      </c>
    </row>
    <row r="796" spans="1:26" hidden="1">
      <c r="A796" s="23">
        <f t="shared" si="86"/>
        <v>790</v>
      </c>
      <c r="B796" s="24">
        <f t="shared" si="87"/>
        <v>39</v>
      </c>
      <c r="C796" s="24" t="str">
        <f t="shared" si="87"/>
        <v>Electricity Retrofit Incentive</v>
      </c>
      <c r="D796" s="24" t="s">
        <v>30</v>
      </c>
      <c r="E796" s="24">
        <f t="shared" si="87"/>
        <v>2009</v>
      </c>
      <c r="F796" s="25" t="s">
        <v>11</v>
      </c>
      <c r="H796" s="23">
        <f t="shared" si="83"/>
        <v>102</v>
      </c>
      <c r="I796" s="25" t="s">
        <v>778</v>
      </c>
      <c r="K796" s="184" t="s">
        <v>212</v>
      </c>
      <c r="L796" s="253" t="s">
        <v>212</v>
      </c>
      <c r="M796" s="253" t="s">
        <v>212</v>
      </c>
      <c r="N796" s="254" t="s">
        <v>212</v>
      </c>
      <c r="O796" s="253" t="s">
        <v>212</v>
      </c>
      <c r="P796" s="253" t="s">
        <v>212</v>
      </c>
      <c r="Q796" s="187">
        <v>63</v>
      </c>
      <c r="R796" s="188">
        <v>10.813076278290026</v>
      </c>
      <c r="T796" s="252" t="s">
        <v>213</v>
      </c>
      <c r="U796" s="265" t="s">
        <v>213</v>
      </c>
      <c r="V796" s="253" t="s">
        <v>213</v>
      </c>
      <c r="W796" s="253" t="s">
        <v>213</v>
      </c>
      <c r="X796" s="265" t="s">
        <v>213</v>
      </c>
      <c r="Y796" s="253" t="s">
        <v>213</v>
      </c>
      <c r="Z796" s="266" t="s">
        <v>213</v>
      </c>
    </row>
    <row r="797" spans="1:26" hidden="1">
      <c r="A797" s="30">
        <f t="shared" si="86"/>
        <v>791</v>
      </c>
      <c r="B797" s="31">
        <f t="shared" si="87"/>
        <v>39</v>
      </c>
      <c r="C797" s="31" t="str">
        <f t="shared" si="87"/>
        <v>Electricity Retrofit Incentive</v>
      </c>
      <c r="D797" s="31" t="s">
        <v>30</v>
      </c>
      <c r="E797" s="31">
        <f t="shared" si="87"/>
        <v>2009</v>
      </c>
      <c r="F797" s="32" t="s">
        <v>11</v>
      </c>
      <c r="H797" s="30">
        <f t="shared" si="83"/>
        <v>103</v>
      </c>
      <c r="I797" s="32" t="s">
        <v>779</v>
      </c>
      <c r="K797" s="191" t="s">
        <v>212</v>
      </c>
      <c r="L797" s="259" t="s">
        <v>212</v>
      </c>
      <c r="M797" s="259" t="s">
        <v>212</v>
      </c>
      <c r="N797" s="260" t="s">
        <v>212</v>
      </c>
      <c r="O797" s="259" t="s">
        <v>212</v>
      </c>
      <c r="P797" s="259" t="s">
        <v>212</v>
      </c>
      <c r="Q797" s="194">
        <v>63</v>
      </c>
      <c r="R797" s="195">
        <v>10.813076278290026</v>
      </c>
      <c r="T797" s="258" t="s">
        <v>213</v>
      </c>
      <c r="U797" s="267" t="s">
        <v>213</v>
      </c>
      <c r="V797" s="259" t="s">
        <v>213</v>
      </c>
      <c r="W797" s="259" t="s">
        <v>213</v>
      </c>
      <c r="X797" s="268" t="s">
        <v>213</v>
      </c>
      <c r="Y797" s="269" t="s">
        <v>213</v>
      </c>
      <c r="Z797" s="270" t="s">
        <v>213</v>
      </c>
    </row>
    <row r="798" spans="1:26" hidden="1">
      <c r="A798" s="23">
        <f t="shared" si="86"/>
        <v>792</v>
      </c>
      <c r="B798" s="24">
        <f t="shared" si="87"/>
        <v>39</v>
      </c>
      <c r="C798" s="24" t="str">
        <f t="shared" si="87"/>
        <v>Electricity Retrofit Incentive</v>
      </c>
      <c r="D798" s="24" t="s">
        <v>30</v>
      </c>
      <c r="E798" s="24">
        <f t="shared" si="87"/>
        <v>2009</v>
      </c>
      <c r="F798" s="25" t="s">
        <v>11</v>
      </c>
      <c r="H798" s="23">
        <f t="shared" si="83"/>
        <v>104</v>
      </c>
      <c r="I798" s="25" t="s">
        <v>780</v>
      </c>
      <c r="K798" s="184" t="s">
        <v>212</v>
      </c>
      <c r="L798" s="253" t="s">
        <v>212</v>
      </c>
      <c r="M798" s="253" t="s">
        <v>212</v>
      </c>
      <c r="N798" s="254" t="s">
        <v>212</v>
      </c>
      <c r="O798" s="253" t="s">
        <v>212</v>
      </c>
      <c r="P798" s="253" t="s">
        <v>212</v>
      </c>
      <c r="Q798" s="187">
        <v>63</v>
      </c>
      <c r="R798" s="188">
        <v>10.813076278290026</v>
      </c>
      <c r="T798" s="252" t="s">
        <v>213</v>
      </c>
      <c r="U798" s="265" t="s">
        <v>213</v>
      </c>
      <c r="V798" s="253" t="s">
        <v>213</v>
      </c>
      <c r="W798" s="253" t="s">
        <v>213</v>
      </c>
      <c r="X798" s="265" t="s">
        <v>213</v>
      </c>
      <c r="Y798" s="253" t="s">
        <v>213</v>
      </c>
      <c r="Z798" s="266" t="s">
        <v>213</v>
      </c>
    </row>
    <row r="799" spans="1:26" hidden="1">
      <c r="A799" s="30">
        <f t="shared" si="86"/>
        <v>793</v>
      </c>
      <c r="B799" s="31">
        <f t="shared" si="87"/>
        <v>39</v>
      </c>
      <c r="C799" s="31" t="str">
        <f t="shared" si="87"/>
        <v>Electricity Retrofit Incentive</v>
      </c>
      <c r="D799" s="31" t="s">
        <v>30</v>
      </c>
      <c r="E799" s="31">
        <f t="shared" si="87"/>
        <v>2009</v>
      </c>
      <c r="F799" s="32" t="s">
        <v>11</v>
      </c>
      <c r="H799" s="30">
        <f t="shared" si="83"/>
        <v>105</v>
      </c>
      <c r="I799" s="32" t="s">
        <v>781</v>
      </c>
      <c r="K799" s="191" t="s">
        <v>212</v>
      </c>
      <c r="L799" s="259" t="s">
        <v>212</v>
      </c>
      <c r="M799" s="259" t="s">
        <v>212</v>
      </c>
      <c r="N799" s="260" t="s">
        <v>212</v>
      </c>
      <c r="O799" s="259" t="s">
        <v>212</v>
      </c>
      <c r="P799" s="259" t="s">
        <v>212</v>
      </c>
      <c r="Q799" s="194">
        <v>63</v>
      </c>
      <c r="R799" s="195">
        <v>10.813076278290026</v>
      </c>
      <c r="T799" s="258" t="s">
        <v>213</v>
      </c>
      <c r="U799" s="267" t="s">
        <v>213</v>
      </c>
      <c r="V799" s="259" t="s">
        <v>213</v>
      </c>
      <c r="W799" s="259" t="s">
        <v>213</v>
      </c>
      <c r="X799" s="268" t="s">
        <v>213</v>
      </c>
      <c r="Y799" s="269" t="s">
        <v>213</v>
      </c>
      <c r="Z799" s="270" t="s">
        <v>213</v>
      </c>
    </row>
    <row r="800" spans="1:26" hidden="1">
      <c r="A800" s="23">
        <f t="shared" si="86"/>
        <v>794</v>
      </c>
      <c r="B800" s="24">
        <f t="shared" si="87"/>
        <v>39</v>
      </c>
      <c r="C800" s="24" t="str">
        <f t="shared" si="87"/>
        <v>Electricity Retrofit Incentive</v>
      </c>
      <c r="D800" s="24" t="s">
        <v>30</v>
      </c>
      <c r="E800" s="24">
        <f t="shared" si="87"/>
        <v>2009</v>
      </c>
      <c r="F800" s="25" t="s">
        <v>11</v>
      </c>
      <c r="H800" s="23">
        <f t="shared" si="83"/>
        <v>106</v>
      </c>
      <c r="I800" s="25" t="s">
        <v>782</v>
      </c>
      <c r="K800" s="184" t="s">
        <v>212</v>
      </c>
      <c r="L800" s="253" t="s">
        <v>212</v>
      </c>
      <c r="M800" s="253" t="s">
        <v>212</v>
      </c>
      <c r="N800" s="254" t="s">
        <v>212</v>
      </c>
      <c r="O800" s="253" t="s">
        <v>212</v>
      </c>
      <c r="P800" s="253" t="s">
        <v>212</v>
      </c>
      <c r="Q800" s="187">
        <v>63</v>
      </c>
      <c r="R800" s="188">
        <v>10.813076278290026</v>
      </c>
      <c r="T800" s="252" t="s">
        <v>213</v>
      </c>
      <c r="U800" s="265" t="s">
        <v>213</v>
      </c>
      <c r="V800" s="253" t="s">
        <v>213</v>
      </c>
      <c r="W800" s="253" t="s">
        <v>213</v>
      </c>
      <c r="X800" s="265" t="s">
        <v>213</v>
      </c>
      <c r="Y800" s="253" t="s">
        <v>213</v>
      </c>
      <c r="Z800" s="266" t="s">
        <v>213</v>
      </c>
    </row>
    <row r="801" spans="1:26" hidden="1">
      <c r="A801" s="30">
        <f t="shared" si="86"/>
        <v>795</v>
      </c>
      <c r="B801" s="31">
        <f t="shared" si="87"/>
        <v>39</v>
      </c>
      <c r="C801" s="31" t="str">
        <f t="shared" si="87"/>
        <v>Electricity Retrofit Incentive</v>
      </c>
      <c r="D801" s="31" t="s">
        <v>30</v>
      </c>
      <c r="E801" s="31">
        <f t="shared" si="87"/>
        <v>2009</v>
      </c>
      <c r="F801" s="32" t="s">
        <v>11</v>
      </c>
      <c r="H801" s="30">
        <f t="shared" si="83"/>
        <v>107</v>
      </c>
      <c r="I801" s="32" t="s">
        <v>783</v>
      </c>
      <c r="K801" s="191" t="s">
        <v>212</v>
      </c>
      <c r="L801" s="259" t="s">
        <v>212</v>
      </c>
      <c r="M801" s="259" t="s">
        <v>212</v>
      </c>
      <c r="N801" s="260" t="s">
        <v>212</v>
      </c>
      <c r="O801" s="259" t="s">
        <v>212</v>
      </c>
      <c r="P801" s="259" t="s">
        <v>212</v>
      </c>
      <c r="Q801" s="194">
        <v>63</v>
      </c>
      <c r="R801" s="195">
        <v>10.813076278290026</v>
      </c>
      <c r="T801" s="258" t="s">
        <v>213</v>
      </c>
      <c r="U801" s="267" t="s">
        <v>213</v>
      </c>
      <c r="V801" s="259" t="s">
        <v>213</v>
      </c>
      <c r="W801" s="259" t="s">
        <v>213</v>
      </c>
      <c r="X801" s="268" t="s">
        <v>213</v>
      </c>
      <c r="Y801" s="269" t="s">
        <v>213</v>
      </c>
      <c r="Z801" s="270" t="s">
        <v>213</v>
      </c>
    </row>
    <row r="802" spans="1:26" hidden="1">
      <c r="A802" s="23">
        <f t="shared" si="86"/>
        <v>796</v>
      </c>
      <c r="B802" s="24">
        <f t="shared" si="87"/>
        <v>39</v>
      </c>
      <c r="C802" s="24" t="str">
        <f t="shared" si="87"/>
        <v>Electricity Retrofit Incentive</v>
      </c>
      <c r="D802" s="24" t="s">
        <v>30</v>
      </c>
      <c r="E802" s="24">
        <f t="shared" si="87"/>
        <v>2009</v>
      </c>
      <c r="F802" s="25" t="s">
        <v>11</v>
      </c>
      <c r="H802" s="23">
        <f t="shared" si="83"/>
        <v>108</v>
      </c>
      <c r="I802" s="25" t="s">
        <v>784</v>
      </c>
      <c r="K802" s="184" t="s">
        <v>212</v>
      </c>
      <c r="L802" s="253" t="s">
        <v>212</v>
      </c>
      <c r="M802" s="253" t="s">
        <v>212</v>
      </c>
      <c r="N802" s="254" t="s">
        <v>212</v>
      </c>
      <c r="O802" s="253" t="s">
        <v>212</v>
      </c>
      <c r="P802" s="253" t="s">
        <v>212</v>
      </c>
      <c r="Q802" s="187">
        <v>63</v>
      </c>
      <c r="R802" s="188">
        <v>10.813076278290026</v>
      </c>
      <c r="T802" s="252" t="s">
        <v>213</v>
      </c>
      <c r="U802" s="265" t="s">
        <v>213</v>
      </c>
      <c r="V802" s="253" t="s">
        <v>213</v>
      </c>
      <c r="W802" s="253" t="s">
        <v>213</v>
      </c>
      <c r="X802" s="265" t="s">
        <v>213</v>
      </c>
      <c r="Y802" s="253" t="s">
        <v>213</v>
      </c>
      <c r="Z802" s="266" t="s">
        <v>213</v>
      </c>
    </row>
    <row r="803" spans="1:26" hidden="1">
      <c r="A803" s="30">
        <f t="shared" si="86"/>
        <v>797</v>
      </c>
      <c r="B803" s="31">
        <f t="shared" si="87"/>
        <v>39</v>
      </c>
      <c r="C803" s="31" t="str">
        <f t="shared" si="87"/>
        <v>Electricity Retrofit Incentive</v>
      </c>
      <c r="D803" s="31" t="s">
        <v>30</v>
      </c>
      <c r="E803" s="31">
        <f t="shared" si="87"/>
        <v>2009</v>
      </c>
      <c r="F803" s="32" t="s">
        <v>11</v>
      </c>
      <c r="H803" s="30">
        <f t="shared" si="83"/>
        <v>109</v>
      </c>
      <c r="I803" s="32" t="s">
        <v>785</v>
      </c>
      <c r="K803" s="191" t="s">
        <v>212</v>
      </c>
      <c r="L803" s="259" t="s">
        <v>212</v>
      </c>
      <c r="M803" s="259" t="s">
        <v>212</v>
      </c>
      <c r="N803" s="260" t="s">
        <v>212</v>
      </c>
      <c r="O803" s="259" t="s">
        <v>212</v>
      </c>
      <c r="P803" s="259" t="s">
        <v>212</v>
      </c>
      <c r="Q803" s="194">
        <v>63</v>
      </c>
      <c r="R803" s="195">
        <v>10.813076278290026</v>
      </c>
      <c r="T803" s="258" t="s">
        <v>213</v>
      </c>
      <c r="U803" s="267" t="s">
        <v>213</v>
      </c>
      <c r="V803" s="259" t="s">
        <v>213</v>
      </c>
      <c r="W803" s="259" t="s">
        <v>213</v>
      </c>
      <c r="X803" s="268" t="s">
        <v>213</v>
      </c>
      <c r="Y803" s="269" t="s">
        <v>213</v>
      </c>
      <c r="Z803" s="270" t="s">
        <v>213</v>
      </c>
    </row>
    <row r="804" spans="1:26" hidden="1">
      <c r="A804" s="23">
        <f t="shared" si="86"/>
        <v>798</v>
      </c>
      <c r="B804" s="24">
        <f t="shared" si="87"/>
        <v>39</v>
      </c>
      <c r="C804" s="24" t="str">
        <f t="shared" si="87"/>
        <v>Electricity Retrofit Incentive</v>
      </c>
      <c r="D804" s="24" t="s">
        <v>30</v>
      </c>
      <c r="E804" s="24">
        <f t="shared" si="87"/>
        <v>2009</v>
      </c>
      <c r="F804" s="25" t="s">
        <v>11</v>
      </c>
      <c r="H804" s="23">
        <f t="shared" si="83"/>
        <v>110</v>
      </c>
      <c r="I804" s="25" t="s">
        <v>786</v>
      </c>
      <c r="K804" s="184" t="s">
        <v>212</v>
      </c>
      <c r="L804" s="253" t="s">
        <v>212</v>
      </c>
      <c r="M804" s="253" t="s">
        <v>212</v>
      </c>
      <c r="N804" s="254" t="s">
        <v>212</v>
      </c>
      <c r="O804" s="253" t="s">
        <v>212</v>
      </c>
      <c r="P804" s="253" t="s">
        <v>212</v>
      </c>
      <c r="Q804" s="187">
        <v>63</v>
      </c>
      <c r="R804" s="188">
        <v>10.813076278290026</v>
      </c>
      <c r="T804" s="252" t="s">
        <v>213</v>
      </c>
      <c r="U804" s="265" t="s">
        <v>213</v>
      </c>
      <c r="V804" s="253" t="s">
        <v>213</v>
      </c>
      <c r="W804" s="253" t="s">
        <v>213</v>
      </c>
      <c r="X804" s="265" t="s">
        <v>213</v>
      </c>
      <c r="Y804" s="253" t="s">
        <v>213</v>
      </c>
      <c r="Z804" s="266" t="s">
        <v>213</v>
      </c>
    </row>
    <row r="805" spans="1:26" hidden="1">
      <c r="A805" s="30">
        <f t="shared" si="86"/>
        <v>799</v>
      </c>
      <c r="B805" s="31">
        <f t="shared" si="87"/>
        <v>39</v>
      </c>
      <c r="C805" s="31" t="str">
        <f t="shared" si="87"/>
        <v>Electricity Retrofit Incentive</v>
      </c>
      <c r="D805" s="31" t="s">
        <v>30</v>
      </c>
      <c r="E805" s="31">
        <f t="shared" si="87"/>
        <v>2009</v>
      </c>
      <c r="F805" s="32" t="s">
        <v>11</v>
      </c>
      <c r="H805" s="30">
        <f t="shared" si="83"/>
        <v>111</v>
      </c>
      <c r="I805" s="32" t="s">
        <v>787</v>
      </c>
      <c r="K805" s="191" t="s">
        <v>212</v>
      </c>
      <c r="L805" s="259" t="s">
        <v>212</v>
      </c>
      <c r="M805" s="259" t="s">
        <v>212</v>
      </c>
      <c r="N805" s="260" t="s">
        <v>212</v>
      </c>
      <c r="O805" s="259" t="s">
        <v>212</v>
      </c>
      <c r="P805" s="259" t="s">
        <v>212</v>
      </c>
      <c r="Q805" s="194">
        <v>63</v>
      </c>
      <c r="R805" s="195">
        <v>10.813076278290026</v>
      </c>
      <c r="T805" s="258" t="s">
        <v>213</v>
      </c>
      <c r="U805" s="267" t="s">
        <v>213</v>
      </c>
      <c r="V805" s="259" t="s">
        <v>213</v>
      </c>
      <c r="W805" s="259" t="s">
        <v>213</v>
      </c>
      <c r="X805" s="268" t="s">
        <v>213</v>
      </c>
      <c r="Y805" s="269" t="s">
        <v>213</v>
      </c>
      <c r="Z805" s="270" t="s">
        <v>213</v>
      </c>
    </row>
    <row r="806" spans="1:26" hidden="1">
      <c r="A806" s="23">
        <f t="shared" si="86"/>
        <v>800</v>
      </c>
      <c r="B806" s="24">
        <f t="shared" si="87"/>
        <v>39</v>
      </c>
      <c r="C806" s="24" t="str">
        <f t="shared" si="87"/>
        <v>Electricity Retrofit Incentive</v>
      </c>
      <c r="D806" s="24" t="s">
        <v>30</v>
      </c>
      <c r="E806" s="24">
        <f t="shared" si="87"/>
        <v>2009</v>
      </c>
      <c r="F806" s="25" t="s">
        <v>11</v>
      </c>
      <c r="H806" s="23">
        <f t="shared" si="83"/>
        <v>112</v>
      </c>
      <c r="I806" s="25" t="s">
        <v>306</v>
      </c>
      <c r="K806" s="184" t="s">
        <v>212</v>
      </c>
      <c r="L806" s="253" t="s">
        <v>212</v>
      </c>
      <c r="M806" s="253" t="s">
        <v>212</v>
      </c>
      <c r="N806" s="254" t="s">
        <v>212</v>
      </c>
      <c r="O806" s="253" t="s">
        <v>212</v>
      </c>
      <c r="P806" s="253" t="s">
        <v>212</v>
      </c>
      <c r="Q806" s="187">
        <v>63</v>
      </c>
      <c r="R806" s="188">
        <v>10.813076278290026</v>
      </c>
      <c r="T806" s="252" t="s">
        <v>213</v>
      </c>
      <c r="U806" s="265" t="s">
        <v>213</v>
      </c>
      <c r="V806" s="253" t="s">
        <v>213</v>
      </c>
      <c r="W806" s="253" t="s">
        <v>213</v>
      </c>
      <c r="X806" s="265" t="s">
        <v>213</v>
      </c>
      <c r="Y806" s="253" t="s">
        <v>213</v>
      </c>
      <c r="Z806" s="266" t="s">
        <v>213</v>
      </c>
    </row>
    <row r="807" spans="1:26" hidden="1">
      <c r="A807" s="30">
        <f t="shared" si="86"/>
        <v>801</v>
      </c>
      <c r="B807" s="31">
        <f t="shared" si="87"/>
        <v>39</v>
      </c>
      <c r="C807" s="31" t="str">
        <f t="shared" si="87"/>
        <v>Electricity Retrofit Incentive</v>
      </c>
      <c r="D807" s="31" t="s">
        <v>30</v>
      </c>
      <c r="E807" s="31">
        <f t="shared" si="87"/>
        <v>2009</v>
      </c>
      <c r="F807" s="32" t="s">
        <v>11</v>
      </c>
      <c r="H807" s="30">
        <f t="shared" si="83"/>
        <v>113</v>
      </c>
      <c r="I807" s="32" t="s">
        <v>788</v>
      </c>
      <c r="K807" s="191" t="s">
        <v>212</v>
      </c>
      <c r="L807" s="259" t="s">
        <v>212</v>
      </c>
      <c r="M807" s="259" t="s">
        <v>212</v>
      </c>
      <c r="N807" s="260" t="s">
        <v>212</v>
      </c>
      <c r="O807" s="259" t="s">
        <v>212</v>
      </c>
      <c r="P807" s="259" t="s">
        <v>212</v>
      </c>
      <c r="Q807" s="194">
        <v>83</v>
      </c>
      <c r="R807" s="195">
        <v>6.4058577405857742</v>
      </c>
      <c r="T807" s="258" t="s">
        <v>213</v>
      </c>
      <c r="U807" s="267" t="s">
        <v>213</v>
      </c>
      <c r="V807" s="259" t="s">
        <v>213</v>
      </c>
      <c r="W807" s="259" t="s">
        <v>213</v>
      </c>
      <c r="X807" s="268" t="s">
        <v>213</v>
      </c>
      <c r="Y807" s="269" t="s">
        <v>213</v>
      </c>
      <c r="Z807" s="270" t="s">
        <v>213</v>
      </c>
    </row>
    <row r="808" spans="1:26" hidden="1">
      <c r="A808" s="23">
        <f t="shared" si="86"/>
        <v>802</v>
      </c>
      <c r="B808" s="24">
        <f t="shared" ref="B808:E823" si="88">B807</f>
        <v>39</v>
      </c>
      <c r="C808" s="24" t="str">
        <f t="shared" si="88"/>
        <v>Electricity Retrofit Incentive</v>
      </c>
      <c r="D808" s="24" t="s">
        <v>30</v>
      </c>
      <c r="E808" s="24">
        <f t="shared" si="88"/>
        <v>2009</v>
      </c>
      <c r="F808" s="25" t="s">
        <v>11</v>
      </c>
      <c r="H808" s="23">
        <f t="shared" si="83"/>
        <v>114</v>
      </c>
      <c r="I808" s="25" t="s">
        <v>789</v>
      </c>
      <c r="K808" s="184" t="s">
        <v>212</v>
      </c>
      <c r="L808" s="253" t="s">
        <v>212</v>
      </c>
      <c r="M808" s="253" t="s">
        <v>212</v>
      </c>
      <c r="N808" s="254" t="s">
        <v>212</v>
      </c>
      <c r="O808" s="253" t="s">
        <v>212</v>
      </c>
      <c r="P808" s="253" t="s">
        <v>212</v>
      </c>
      <c r="Q808" s="187">
        <v>83</v>
      </c>
      <c r="R808" s="188">
        <v>6.4058577405857742</v>
      </c>
      <c r="T808" s="252" t="s">
        <v>213</v>
      </c>
      <c r="U808" s="265" t="s">
        <v>213</v>
      </c>
      <c r="V808" s="253" t="s">
        <v>213</v>
      </c>
      <c r="W808" s="253" t="s">
        <v>213</v>
      </c>
      <c r="X808" s="265" t="s">
        <v>213</v>
      </c>
      <c r="Y808" s="253" t="s">
        <v>213</v>
      </c>
      <c r="Z808" s="266" t="s">
        <v>213</v>
      </c>
    </row>
    <row r="809" spans="1:26" hidden="1">
      <c r="A809" s="30">
        <f t="shared" si="86"/>
        <v>803</v>
      </c>
      <c r="B809" s="31">
        <f t="shared" si="88"/>
        <v>39</v>
      </c>
      <c r="C809" s="31" t="str">
        <f t="shared" si="88"/>
        <v>Electricity Retrofit Incentive</v>
      </c>
      <c r="D809" s="31" t="s">
        <v>30</v>
      </c>
      <c r="E809" s="31">
        <f t="shared" si="88"/>
        <v>2009</v>
      </c>
      <c r="F809" s="32" t="s">
        <v>11</v>
      </c>
      <c r="H809" s="30">
        <f t="shared" si="83"/>
        <v>115</v>
      </c>
      <c r="I809" s="32" t="s">
        <v>790</v>
      </c>
      <c r="K809" s="191" t="s">
        <v>212</v>
      </c>
      <c r="L809" s="259" t="s">
        <v>212</v>
      </c>
      <c r="M809" s="259" t="s">
        <v>212</v>
      </c>
      <c r="N809" s="260" t="s">
        <v>212</v>
      </c>
      <c r="O809" s="259" t="s">
        <v>212</v>
      </c>
      <c r="P809" s="259" t="s">
        <v>212</v>
      </c>
      <c r="Q809" s="194">
        <v>83</v>
      </c>
      <c r="R809" s="195">
        <v>6.4058577405857742</v>
      </c>
      <c r="T809" s="258" t="s">
        <v>213</v>
      </c>
      <c r="U809" s="267" t="s">
        <v>213</v>
      </c>
      <c r="V809" s="259" t="s">
        <v>213</v>
      </c>
      <c r="W809" s="259" t="s">
        <v>213</v>
      </c>
      <c r="X809" s="268" t="s">
        <v>213</v>
      </c>
      <c r="Y809" s="269" t="s">
        <v>213</v>
      </c>
      <c r="Z809" s="270" t="s">
        <v>213</v>
      </c>
    </row>
    <row r="810" spans="1:26" hidden="1">
      <c r="A810" s="23">
        <f t="shared" si="86"/>
        <v>804</v>
      </c>
      <c r="B810" s="24">
        <f t="shared" si="88"/>
        <v>39</v>
      </c>
      <c r="C810" s="24" t="str">
        <f t="shared" si="88"/>
        <v>Electricity Retrofit Incentive</v>
      </c>
      <c r="D810" s="24" t="s">
        <v>30</v>
      </c>
      <c r="E810" s="24">
        <f t="shared" si="88"/>
        <v>2009</v>
      </c>
      <c r="F810" s="25" t="s">
        <v>11</v>
      </c>
      <c r="H810" s="23">
        <f t="shared" si="83"/>
        <v>116</v>
      </c>
      <c r="I810" s="25" t="s">
        <v>791</v>
      </c>
      <c r="K810" s="184" t="s">
        <v>212</v>
      </c>
      <c r="L810" s="253" t="s">
        <v>212</v>
      </c>
      <c r="M810" s="253" t="s">
        <v>212</v>
      </c>
      <c r="N810" s="254" t="s">
        <v>212</v>
      </c>
      <c r="O810" s="253" t="s">
        <v>212</v>
      </c>
      <c r="P810" s="253" t="s">
        <v>212</v>
      </c>
      <c r="Q810" s="187">
        <v>83</v>
      </c>
      <c r="R810" s="188">
        <v>6.4058577405857742</v>
      </c>
      <c r="T810" s="252" t="s">
        <v>213</v>
      </c>
      <c r="U810" s="265" t="s">
        <v>213</v>
      </c>
      <c r="V810" s="253" t="s">
        <v>213</v>
      </c>
      <c r="W810" s="253" t="s">
        <v>213</v>
      </c>
      <c r="X810" s="265" t="s">
        <v>213</v>
      </c>
      <c r="Y810" s="253" t="s">
        <v>213</v>
      </c>
      <c r="Z810" s="266" t="s">
        <v>213</v>
      </c>
    </row>
    <row r="811" spans="1:26" hidden="1">
      <c r="A811" s="30">
        <f t="shared" si="86"/>
        <v>805</v>
      </c>
      <c r="B811" s="31">
        <f t="shared" si="88"/>
        <v>39</v>
      </c>
      <c r="C811" s="31" t="str">
        <f t="shared" si="88"/>
        <v>Electricity Retrofit Incentive</v>
      </c>
      <c r="D811" s="31" t="s">
        <v>30</v>
      </c>
      <c r="E811" s="31">
        <f t="shared" si="88"/>
        <v>2009</v>
      </c>
      <c r="F811" s="32" t="s">
        <v>11</v>
      </c>
      <c r="H811" s="30">
        <f t="shared" si="83"/>
        <v>117</v>
      </c>
      <c r="I811" s="32" t="s">
        <v>792</v>
      </c>
      <c r="K811" s="191" t="s">
        <v>212</v>
      </c>
      <c r="L811" s="259" t="s">
        <v>212</v>
      </c>
      <c r="M811" s="259" t="s">
        <v>212</v>
      </c>
      <c r="N811" s="260" t="s">
        <v>212</v>
      </c>
      <c r="O811" s="259" t="s">
        <v>212</v>
      </c>
      <c r="P811" s="259" t="s">
        <v>212</v>
      </c>
      <c r="Q811" s="194">
        <v>83</v>
      </c>
      <c r="R811" s="195">
        <v>6.4058577405857742</v>
      </c>
      <c r="T811" s="258" t="s">
        <v>213</v>
      </c>
      <c r="U811" s="267" t="s">
        <v>213</v>
      </c>
      <c r="V811" s="259" t="s">
        <v>213</v>
      </c>
      <c r="W811" s="259" t="s">
        <v>213</v>
      </c>
      <c r="X811" s="268" t="s">
        <v>213</v>
      </c>
      <c r="Y811" s="269" t="s">
        <v>213</v>
      </c>
      <c r="Z811" s="270" t="s">
        <v>213</v>
      </c>
    </row>
    <row r="812" spans="1:26" hidden="1">
      <c r="A812" s="23">
        <f t="shared" si="86"/>
        <v>806</v>
      </c>
      <c r="B812" s="24">
        <f t="shared" si="88"/>
        <v>39</v>
      </c>
      <c r="C812" s="24" t="str">
        <f t="shared" si="88"/>
        <v>Electricity Retrofit Incentive</v>
      </c>
      <c r="D812" s="24" t="s">
        <v>30</v>
      </c>
      <c r="E812" s="24">
        <f t="shared" si="88"/>
        <v>2009</v>
      </c>
      <c r="F812" s="25" t="s">
        <v>11</v>
      </c>
      <c r="H812" s="23">
        <f t="shared" si="83"/>
        <v>118</v>
      </c>
      <c r="I812" s="25" t="s">
        <v>793</v>
      </c>
      <c r="K812" s="184" t="s">
        <v>212</v>
      </c>
      <c r="L812" s="253" t="s">
        <v>212</v>
      </c>
      <c r="M812" s="253" t="s">
        <v>212</v>
      </c>
      <c r="N812" s="254" t="s">
        <v>212</v>
      </c>
      <c r="O812" s="253" t="s">
        <v>212</v>
      </c>
      <c r="P812" s="253" t="s">
        <v>212</v>
      </c>
      <c r="Q812" s="187">
        <v>83</v>
      </c>
      <c r="R812" s="188">
        <v>6.4058577405857742</v>
      </c>
      <c r="T812" s="252" t="s">
        <v>213</v>
      </c>
      <c r="U812" s="265" t="s">
        <v>213</v>
      </c>
      <c r="V812" s="253" t="s">
        <v>213</v>
      </c>
      <c r="W812" s="253" t="s">
        <v>213</v>
      </c>
      <c r="X812" s="265" t="s">
        <v>213</v>
      </c>
      <c r="Y812" s="253" t="s">
        <v>213</v>
      </c>
      <c r="Z812" s="266" t="s">
        <v>213</v>
      </c>
    </row>
    <row r="813" spans="1:26" hidden="1">
      <c r="A813" s="30">
        <f t="shared" si="86"/>
        <v>807</v>
      </c>
      <c r="B813" s="31">
        <f t="shared" si="88"/>
        <v>39</v>
      </c>
      <c r="C813" s="31" t="str">
        <f t="shared" si="88"/>
        <v>Electricity Retrofit Incentive</v>
      </c>
      <c r="D813" s="31" t="s">
        <v>30</v>
      </c>
      <c r="E813" s="31">
        <f t="shared" si="88"/>
        <v>2009</v>
      </c>
      <c r="F813" s="32" t="s">
        <v>11</v>
      </c>
      <c r="H813" s="30">
        <f t="shared" si="83"/>
        <v>119</v>
      </c>
      <c r="I813" s="32" t="s">
        <v>794</v>
      </c>
      <c r="K813" s="191" t="s">
        <v>212</v>
      </c>
      <c r="L813" s="259" t="s">
        <v>212</v>
      </c>
      <c r="M813" s="259" t="s">
        <v>212</v>
      </c>
      <c r="N813" s="260" t="s">
        <v>212</v>
      </c>
      <c r="O813" s="259" t="s">
        <v>212</v>
      </c>
      <c r="P813" s="259" t="s">
        <v>212</v>
      </c>
      <c r="Q813" s="194">
        <v>83</v>
      </c>
      <c r="R813" s="195">
        <v>6.4058577405857742</v>
      </c>
      <c r="T813" s="258" t="s">
        <v>213</v>
      </c>
      <c r="U813" s="267" t="s">
        <v>213</v>
      </c>
      <c r="V813" s="259" t="s">
        <v>213</v>
      </c>
      <c r="W813" s="259" t="s">
        <v>213</v>
      </c>
      <c r="X813" s="268" t="s">
        <v>213</v>
      </c>
      <c r="Y813" s="269" t="s">
        <v>213</v>
      </c>
      <c r="Z813" s="270" t="s">
        <v>213</v>
      </c>
    </row>
    <row r="814" spans="1:26" hidden="1">
      <c r="A814" s="23">
        <f t="shared" si="86"/>
        <v>808</v>
      </c>
      <c r="B814" s="24">
        <f t="shared" si="88"/>
        <v>39</v>
      </c>
      <c r="C814" s="24" t="str">
        <f t="shared" si="88"/>
        <v>Electricity Retrofit Incentive</v>
      </c>
      <c r="D814" s="24" t="s">
        <v>30</v>
      </c>
      <c r="E814" s="24">
        <f t="shared" si="88"/>
        <v>2009</v>
      </c>
      <c r="F814" s="25" t="s">
        <v>11</v>
      </c>
      <c r="H814" s="23">
        <f t="shared" si="83"/>
        <v>120</v>
      </c>
      <c r="I814" s="25" t="s">
        <v>795</v>
      </c>
      <c r="K814" s="184" t="s">
        <v>212</v>
      </c>
      <c r="L814" s="253" t="s">
        <v>212</v>
      </c>
      <c r="M814" s="253" t="s">
        <v>212</v>
      </c>
      <c r="N814" s="254" t="s">
        <v>212</v>
      </c>
      <c r="O814" s="253" t="s">
        <v>212</v>
      </c>
      <c r="P814" s="253" t="s">
        <v>212</v>
      </c>
      <c r="Q814" s="187">
        <v>83</v>
      </c>
      <c r="R814" s="188">
        <v>6.4058577405857742</v>
      </c>
      <c r="T814" s="252" t="s">
        <v>213</v>
      </c>
      <c r="U814" s="265" t="s">
        <v>213</v>
      </c>
      <c r="V814" s="253" t="s">
        <v>213</v>
      </c>
      <c r="W814" s="253" t="s">
        <v>213</v>
      </c>
      <c r="X814" s="265" t="s">
        <v>213</v>
      </c>
      <c r="Y814" s="253" t="s">
        <v>213</v>
      </c>
      <c r="Z814" s="266" t="s">
        <v>213</v>
      </c>
    </row>
    <row r="815" spans="1:26" hidden="1">
      <c r="A815" s="30">
        <f t="shared" si="86"/>
        <v>809</v>
      </c>
      <c r="B815" s="31">
        <f t="shared" si="88"/>
        <v>39</v>
      </c>
      <c r="C815" s="31" t="str">
        <f t="shared" si="88"/>
        <v>Electricity Retrofit Incentive</v>
      </c>
      <c r="D815" s="31" t="s">
        <v>30</v>
      </c>
      <c r="E815" s="31">
        <f t="shared" si="88"/>
        <v>2009</v>
      </c>
      <c r="F815" s="32" t="s">
        <v>11</v>
      </c>
      <c r="H815" s="30">
        <f t="shared" si="83"/>
        <v>121</v>
      </c>
      <c r="I815" s="32" t="s">
        <v>796</v>
      </c>
      <c r="K815" s="191" t="s">
        <v>212</v>
      </c>
      <c r="L815" s="259" t="s">
        <v>212</v>
      </c>
      <c r="M815" s="259" t="s">
        <v>212</v>
      </c>
      <c r="N815" s="260" t="s">
        <v>212</v>
      </c>
      <c r="O815" s="259" t="s">
        <v>212</v>
      </c>
      <c r="P815" s="259" t="s">
        <v>212</v>
      </c>
      <c r="Q815" s="194">
        <v>83</v>
      </c>
      <c r="R815" s="195">
        <v>6.4058577405857742</v>
      </c>
      <c r="T815" s="258" t="s">
        <v>213</v>
      </c>
      <c r="U815" s="267" t="s">
        <v>213</v>
      </c>
      <c r="V815" s="259" t="s">
        <v>213</v>
      </c>
      <c r="W815" s="259" t="s">
        <v>213</v>
      </c>
      <c r="X815" s="268" t="s">
        <v>213</v>
      </c>
      <c r="Y815" s="269" t="s">
        <v>213</v>
      </c>
      <c r="Z815" s="270" t="s">
        <v>213</v>
      </c>
    </row>
    <row r="816" spans="1:26" hidden="1">
      <c r="A816" s="23">
        <f t="shared" si="86"/>
        <v>810</v>
      </c>
      <c r="B816" s="24">
        <f t="shared" si="88"/>
        <v>39</v>
      </c>
      <c r="C816" s="24" t="str">
        <f t="shared" si="88"/>
        <v>Electricity Retrofit Incentive</v>
      </c>
      <c r="D816" s="24" t="s">
        <v>30</v>
      </c>
      <c r="E816" s="24">
        <f t="shared" si="88"/>
        <v>2009</v>
      </c>
      <c r="F816" s="25" t="s">
        <v>11</v>
      </c>
      <c r="H816" s="23">
        <f t="shared" si="83"/>
        <v>122</v>
      </c>
      <c r="I816" s="25" t="s">
        <v>797</v>
      </c>
      <c r="K816" s="184" t="s">
        <v>212</v>
      </c>
      <c r="L816" s="253" t="s">
        <v>212</v>
      </c>
      <c r="M816" s="253" t="s">
        <v>212</v>
      </c>
      <c r="N816" s="254" t="s">
        <v>212</v>
      </c>
      <c r="O816" s="253" t="s">
        <v>212</v>
      </c>
      <c r="P816" s="253" t="s">
        <v>212</v>
      </c>
      <c r="Q816" s="187">
        <v>83</v>
      </c>
      <c r="R816" s="188">
        <v>6.4058577405857742</v>
      </c>
      <c r="T816" s="252" t="s">
        <v>213</v>
      </c>
      <c r="U816" s="265" t="s">
        <v>213</v>
      </c>
      <c r="V816" s="253" t="s">
        <v>213</v>
      </c>
      <c r="W816" s="253" t="s">
        <v>213</v>
      </c>
      <c r="X816" s="265" t="s">
        <v>213</v>
      </c>
      <c r="Y816" s="253" t="s">
        <v>213</v>
      </c>
      <c r="Z816" s="266" t="s">
        <v>213</v>
      </c>
    </row>
    <row r="817" spans="1:26" hidden="1">
      <c r="A817" s="30">
        <f t="shared" si="86"/>
        <v>811</v>
      </c>
      <c r="B817" s="31">
        <f t="shared" si="88"/>
        <v>39</v>
      </c>
      <c r="C817" s="31" t="str">
        <f t="shared" si="88"/>
        <v>Electricity Retrofit Incentive</v>
      </c>
      <c r="D817" s="31" t="s">
        <v>30</v>
      </c>
      <c r="E817" s="31">
        <f t="shared" si="88"/>
        <v>2009</v>
      </c>
      <c r="F817" s="32" t="s">
        <v>11</v>
      </c>
      <c r="H817" s="30">
        <f t="shared" si="83"/>
        <v>123</v>
      </c>
      <c r="I817" s="32" t="s">
        <v>798</v>
      </c>
      <c r="K817" s="191" t="s">
        <v>212</v>
      </c>
      <c r="L817" s="259" t="s">
        <v>212</v>
      </c>
      <c r="M817" s="259" t="s">
        <v>212</v>
      </c>
      <c r="N817" s="260" t="s">
        <v>212</v>
      </c>
      <c r="O817" s="259" t="s">
        <v>212</v>
      </c>
      <c r="P817" s="259" t="s">
        <v>212</v>
      </c>
      <c r="Q817" s="194">
        <v>83</v>
      </c>
      <c r="R817" s="195">
        <v>6.4058577405857742</v>
      </c>
      <c r="T817" s="258" t="s">
        <v>213</v>
      </c>
      <c r="U817" s="267" t="s">
        <v>213</v>
      </c>
      <c r="V817" s="259" t="s">
        <v>213</v>
      </c>
      <c r="W817" s="259" t="s">
        <v>213</v>
      </c>
      <c r="X817" s="268" t="s">
        <v>213</v>
      </c>
      <c r="Y817" s="269" t="s">
        <v>213</v>
      </c>
      <c r="Z817" s="270" t="s">
        <v>213</v>
      </c>
    </row>
    <row r="818" spans="1:26" hidden="1">
      <c r="A818" s="23">
        <f t="shared" si="86"/>
        <v>812</v>
      </c>
      <c r="B818" s="24">
        <f t="shared" si="88"/>
        <v>39</v>
      </c>
      <c r="C818" s="24" t="str">
        <f t="shared" si="88"/>
        <v>Electricity Retrofit Incentive</v>
      </c>
      <c r="D818" s="24" t="s">
        <v>30</v>
      </c>
      <c r="E818" s="24">
        <f t="shared" si="88"/>
        <v>2009</v>
      </c>
      <c r="F818" s="25" t="s">
        <v>11</v>
      </c>
      <c r="H818" s="23">
        <f t="shared" si="83"/>
        <v>124</v>
      </c>
      <c r="I818" s="25" t="s">
        <v>799</v>
      </c>
      <c r="K818" s="184" t="s">
        <v>212</v>
      </c>
      <c r="L818" s="253" t="s">
        <v>212</v>
      </c>
      <c r="M818" s="253" t="s">
        <v>212</v>
      </c>
      <c r="N818" s="254" t="s">
        <v>212</v>
      </c>
      <c r="O818" s="253" t="s">
        <v>212</v>
      </c>
      <c r="P818" s="253" t="s">
        <v>212</v>
      </c>
      <c r="Q818" s="187">
        <v>83</v>
      </c>
      <c r="R818" s="188">
        <v>6.4058577405857742</v>
      </c>
      <c r="T818" s="252" t="s">
        <v>213</v>
      </c>
      <c r="U818" s="265" t="s">
        <v>213</v>
      </c>
      <c r="V818" s="253" t="s">
        <v>213</v>
      </c>
      <c r="W818" s="253" t="s">
        <v>213</v>
      </c>
      <c r="X818" s="265" t="s">
        <v>213</v>
      </c>
      <c r="Y818" s="253" t="s">
        <v>213</v>
      </c>
      <c r="Z818" s="266" t="s">
        <v>213</v>
      </c>
    </row>
    <row r="819" spans="1:26" hidden="1">
      <c r="A819" s="30">
        <f t="shared" si="86"/>
        <v>813</v>
      </c>
      <c r="B819" s="31">
        <f t="shared" si="88"/>
        <v>39</v>
      </c>
      <c r="C819" s="31" t="str">
        <f t="shared" si="88"/>
        <v>Electricity Retrofit Incentive</v>
      </c>
      <c r="D819" s="31" t="s">
        <v>30</v>
      </c>
      <c r="E819" s="31">
        <f t="shared" si="88"/>
        <v>2009</v>
      </c>
      <c r="F819" s="32" t="s">
        <v>11</v>
      </c>
      <c r="H819" s="30">
        <f t="shared" si="83"/>
        <v>125</v>
      </c>
      <c r="I819" s="32" t="s">
        <v>800</v>
      </c>
      <c r="K819" s="191" t="s">
        <v>212</v>
      </c>
      <c r="L819" s="259" t="s">
        <v>212</v>
      </c>
      <c r="M819" s="259" t="s">
        <v>212</v>
      </c>
      <c r="N819" s="260" t="s">
        <v>212</v>
      </c>
      <c r="O819" s="259" t="s">
        <v>212</v>
      </c>
      <c r="P819" s="259" t="s">
        <v>212</v>
      </c>
      <c r="Q819" s="194">
        <v>83</v>
      </c>
      <c r="R819" s="195">
        <v>6.4058577405857742</v>
      </c>
      <c r="T819" s="258" t="s">
        <v>213</v>
      </c>
      <c r="U819" s="267" t="s">
        <v>213</v>
      </c>
      <c r="V819" s="259" t="s">
        <v>213</v>
      </c>
      <c r="W819" s="259" t="s">
        <v>213</v>
      </c>
      <c r="X819" s="268" t="s">
        <v>213</v>
      </c>
      <c r="Y819" s="269" t="s">
        <v>213</v>
      </c>
      <c r="Z819" s="270" t="s">
        <v>213</v>
      </c>
    </row>
    <row r="820" spans="1:26" hidden="1">
      <c r="A820" s="23">
        <f t="shared" si="86"/>
        <v>814</v>
      </c>
      <c r="B820" s="24">
        <f t="shared" si="88"/>
        <v>39</v>
      </c>
      <c r="C820" s="24" t="str">
        <f t="shared" si="88"/>
        <v>Electricity Retrofit Incentive</v>
      </c>
      <c r="D820" s="24" t="s">
        <v>30</v>
      </c>
      <c r="E820" s="24">
        <f t="shared" si="88"/>
        <v>2009</v>
      </c>
      <c r="F820" s="25" t="s">
        <v>11</v>
      </c>
      <c r="H820" s="23">
        <f t="shared" si="83"/>
        <v>126</v>
      </c>
      <c r="I820" s="25" t="s">
        <v>801</v>
      </c>
      <c r="K820" s="184" t="s">
        <v>212</v>
      </c>
      <c r="L820" s="253" t="s">
        <v>212</v>
      </c>
      <c r="M820" s="253" t="s">
        <v>212</v>
      </c>
      <c r="N820" s="254" t="s">
        <v>212</v>
      </c>
      <c r="O820" s="253" t="s">
        <v>212</v>
      </c>
      <c r="P820" s="253" t="s">
        <v>212</v>
      </c>
      <c r="Q820" s="187">
        <v>83</v>
      </c>
      <c r="R820" s="188">
        <v>6.4058577405857742</v>
      </c>
      <c r="T820" s="252" t="s">
        <v>213</v>
      </c>
      <c r="U820" s="265" t="s">
        <v>213</v>
      </c>
      <c r="V820" s="253" t="s">
        <v>213</v>
      </c>
      <c r="W820" s="253" t="s">
        <v>213</v>
      </c>
      <c r="X820" s="265" t="s">
        <v>213</v>
      </c>
      <c r="Y820" s="253" t="s">
        <v>213</v>
      </c>
      <c r="Z820" s="266" t="s">
        <v>213</v>
      </c>
    </row>
    <row r="821" spans="1:26" hidden="1">
      <c r="A821" s="30">
        <f t="shared" si="86"/>
        <v>815</v>
      </c>
      <c r="B821" s="31">
        <f t="shared" si="88"/>
        <v>39</v>
      </c>
      <c r="C821" s="31" t="str">
        <f t="shared" si="88"/>
        <v>Electricity Retrofit Incentive</v>
      </c>
      <c r="D821" s="31" t="s">
        <v>30</v>
      </c>
      <c r="E821" s="31">
        <f t="shared" si="88"/>
        <v>2009</v>
      </c>
      <c r="F821" s="32" t="s">
        <v>11</v>
      </c>
      <c r="H821" s="30">
        <f t="shared" ref="H821:H884" si="89">IF($B821&lt;&gt;B820,1,H820+1)</f>
        <v>127</v>
      </c>
      <c r="I821" s="32" t="s">
        <v>802</v>
      </c>
      <c r="K821" s="191" t="s">
        <v>212</v>
      </c>
      <c r="L821" s="259" t="s">
        <v>212</v>
      </c>
      <c r="M821" s="259" t="s">
        <v>212</v>
      </c>
      <c r="N821" s="260" t="s">
        <v>212</v>
      </c>
      <c r="O821" s="259" t="s">
        <v>212</v>
      </c>
      <c r="P821" s="259" t="s">
        <v>212</v>
      </c>
      <c r="Q821" s="194">
        <v>83</v>
      </c>
      <c r="R821" s="195">
        <v>6.4058577405857742</v>
      </c>
      <c r="T821" s="258" t="s">
        <v>213</v>
      </c>
      <c r="U821" s="267" t="s">
        <v>213</v>
      </c>
      <c r="V821" s="259" t="s">
        <v>213</v>
      </c>
      <c r="W821" s="259" t="s">
        <v>213</v>
      </c>
      <c r="X821" s="268" t="s">
        <v>213</v>
      </c>
      <c r="Y821" s="269" t="s">
        <v>213</v>
      </c>
      <c r="Z821" s="270" t="s">
        <v>213</v>
      </c>
    </row>
    <row r="822" spans="1:26" hidden="1">
      <c r="A822" s="23">
        <f t="shared" si="86"/>
        <v>816</v>
      </c>
      <c r="B822" s="24">
        <f t="shared" si="88"/>
        <v>39</v>
      </c>
      <c r="C822" s="24" t="str">
        <f t="shared" si="88"/>
        <v>Electricity Retrofit Incentive</v>
      </c>
      <c r="D822" s="24" t="s">
        <v>30</v>
      </c>
      <c r="E822" s="24">
        <f t="shared" si="88"/>
        <v>2009</v>
      </c>
      <c r="F822" s="25" t="s">
        <v>11</v>
      </c>
      <c r="H822" s="23">
        <f t="shared" si="89"/>
        <v>128</v>
      </c>
      <c r="I822" s="25" t="s">
        <v>803</v>
      </c>
      <c r="K822" s="184" t="s">
        <v>212</v>
      </c>
      <c r="L822" s="253" t="s">
        <v>212</v>
      </c>
      <c r="M822" s="253" t="s">
        <v>212</v>
      </c>
      <c r="N822" s="254" t="s">
        <v>212</v>
      </c>
      <c r="O822" s="253" t="s">
        <v>212</v>
      </c>
      <c r="P822" s="253" t="s">
        <v>212</v>
      </c>
      <c r="Q822" s="187">
        <v>83</v>
      </c>
      <c r="R822" s="188">
        <v>6.4058577405857742</v>
      </c>
      <c r="T822" s="252" t="s">
        <v>213</v>
      </c>
      <c r="U822" s="265" t="s">
        <v>213</v>
      </c>
      <c r="V822" s="253" t="s">
        <v>213</v>
      </c>
      <c r="W822" s="253" t="s">
        <v>213</v>
      </c>
      <c r="X822" s="265" t="s">
        <v>213</v>
      </c>
      <c r="Y822" s="253" t="s">
        <v>213</v>
      </c>
      <c r="Z822" s="266" t="s">
        <v>213</v>
      </c>
    </row>
    <row r="823" spans="1:26" hidden="1">
      <c r="A823" s="30">
        <f t="shared" si="86"/>
        <v>817</v>
      </c>
      <c r="B823" s="31">
        <f t="shared" si="88"/>
        <v>39</v>
      </c>
      <c r="C823" s="31" t="str">
        <f t="shared" si="88"/>
        <v>Electricity Retrofit Incentive</v>
      </c>
      <c r="D823" s="31" t="s">
        <v>30</v>
      </c>
      <c r="E823" s="31">
        <f t="shared" si="88"/>
        <v>2009</v>
      </c>
      <c r="F823" s="32" t="s">
        <v>11</v>
      </c>
      <c r="H823" s="30">
        <f t="shared" si="89"/>
        <v>129</v>
      </c>
      <c r="I823" s="32" t="s">
        <v>804</v>
      </c>
      <c r="K823" s="191" t="s">
        <v>212</v>
      </c>
      <c r="L823" s="259" t="s">
        <v>212</v>
      </c>
      <c r="M823" s="259" t="s">
        <v>212</v>
      </c>
      <c r="N823" s="260" t="s">
        <v>212</v>
      </c>
      <c r="O823" s="259" t="s">
        <v>212</v>
      </c>
      <c r="P823" s="259" t="s">
        <v>212</v>
      </c>
      <c r="Q823" s="194">
        <v>83</v>
      </c>
      <c r="R823" s="195">
        <v>6.4058577405857742</v>
      </c>
      <c r="T823" s="258" t="s">
        <v>213</v>
      </c>
      <c r="U823" s="267" t="s">
        <v>213</v>
      </c>
      <c r="V823" s="259" t="s">
        <v>213</v>
      </c>
      <c r="W823" s="259" t="s">
        <v>213</v>
      </c>
      <c r="X823" s="268" t="s">
        <v>213</v>
      </c>
      <c r="Y823" s="269" t="s">
        <v>213</v>
      </c>
      <c r="Z823" s="270" t="s">
        <v>213</v>
      </c>
    </row>
    <row r="824" spans="1:26" hidden="1">
      <c r="A824" s="23">
        <f t="shared" si="86"/>
        <v>818</v>
      </c>
      <c r="B824" s="24">
        <f t="shared" ref="B824:E839" si="90">B823</f>
        <v>39</v>
      </c>
      <c r="C824" s="24" t="str">
        <f t="shared" si="90"/>
        <v>Electricity Retrofit Incentive</v>
      </c>
      <c r="D824" s="24" t="s">
        <v>30</v>
      </c>
      <c r="E824" s="24">
        <f t="shared" si="90"/>
        <v>2009</v>
      </c>
      <c r="F824" s="25" t="s">
        <v>11</v>
      </c>
      <c r="H824" s="23">
        <f t="shared" si="89"/>
        <v>130</v>
      </c>
      <c r="I824" s="25" t="s">
        <v>805</v>
      </c>
      <c r="K824" s="184" t="s">
        <v>212</v>
      </c>
      <c r="L824" s="253" t="s">
        <v>212</v>
      </c>
      <c r="M824" s="253" t="s">
        <v>212</v>
      </c>
      <c r="N824" s="254" t="s">
        <v>212</v>
      </c>
      <c r="O824" s="253" t="s">
        <v>212</v>
      </c>
      <c r="P824" s="253" t="s">
        <v>212</v>
      </c>
      <c r="Q824" s="187">
        <v>83</v>
      </c>
      <c r="R824" s="188">
        <v>6.4058577405857742</v>
      </c>
      <c r="T824" s="252" t="s">
        <v>213</v>
      </c>
      <c r="U824" s="265" t="s">
        <v>213</v>
      </c>
      <c r="V824" s="253" t="s">
        <v>213</v>
      </c>
      <c r="W824" s="253" t="s">
        <v>213</v>
      </c>
      <c r="X824" s="265" t="s">
        <v>213</v>
      </c>
      <c r="Y824" s="253" t="s">
        <v>213</v>
      </c>
      <c r="Z824" s="266" t="s">
        <v>213</v>
      </c>
    </row>
    <row r="825" spans="1:26" hidden="1">
      <c r="A825" s="30">
        <f t="shared" si="86"/>
        <v>819</v>
      </c>
      <c r="B825" s="31">
        <f t="shared" si="90"/>
        <v>39</v>
      </c>
      <c r="C825" s="31" t="str">
        <f t="shared" si="90"/>
        <v>Electricity Retrofit Incentive</v>
      </c>
      <c r="D825" s="31" t="s">
        <v>30</v>
      </c>
      <c r="E825" s="31">
        <f t="shared" si="90"/>
        <v>2009</v>
      </c>
      <c r="F825" s="32" t="s">
        <v>11</v>
      </c>
      <c r="H825" s="30">
        <f t="shared" si="89"/>
        <v>131</v>
      </c>
      <c r="I825" s="32" t="s">
        <v>806</v>
      </c>
      <c r="K825" s="191" t="s">
        <v>212</v>
      </c>
      <c r="L825" s="259" t="s">
        <v>212</v>
      </c>
      <c r="M825" s="259" t="s">
        <v>212</v>
      </c>
      <c r="N825" s="260" t="s">
        <v>212</v>
      </c>
      <c r="O825" s="259" t="s">
        <v>212</v>
      </c>
      <c r="P825" s="259" t="s">
        <v>212</v>
      </c>
      <c r="Q825" s="194">
        <v>83</v>
      </c>
      <c r="R825" s="195">
        <v>6.4058577405857742</v>
      </c>
      <c r="T825" s="258" t="s">
        <v>213</v>
      </c>
      <c r="U825" s="267" t="s">
        <v>213</v>
      </c>
      <c r="V825" s="259" t="s">
        <v>213</v>
      </c>
      <c r="W825" s="259" t="s">
        <v>213</v>
      </c>
      <c r="X825" s="268" t="s">
        <v>213</v>
      </c>
      <c r="Y825" s="269" t="s">
        <v>213</v>
      </c>
      <c r="Z825" s="270" t="s">
        <v>213</v>
      </c>
    </row>
    <row r="826" spans="1:26" hidden="1">
      <c r="A826" s="23">
        <f t="shared" si="86"/>
        <v>820</v>
      </c>
      <c r="B826" s="24">
        <f t="shared" si="90"/>
        <v>39</v>
      </c>
      <c r="C826" s="24" t="str">
        <f t="shared" si="90"/>
        <v>Electricity Retrofit Incentive</v>
      </c>
      <c r="D826" s="24" t="s">
        <v>30</v>
      </c>
      <c r="E826" s="24">
        <f t="shared" si="90"/>
        <v>2009</v>
      </c>
      <c r="F826" s="25" t="s">
        <v>11</v>
      </c>
      <c r="H826" s="23">
        <f t="shared" si="89"/>
        <v>132</v>
      </c>
      <c r="I826" s="25" t="s">
        <v>807</v>
      </c>
      <c r="K826" s="184" t="s">
        <v>212</v>
      </c>
      <c r="L826" s="253" t="s">
        <v>212</v>
      </c>
      <c r="M826" s="253" t="s">
        <v>212</v>
      </c>
      <c r="N826" s="254" t="s">
        <v>212</v>
      </c>
      <c r="O826" s="253" t="s">
        <v>212</v>
      </c>
      <c r="P826" s="253" t="s">
        <v>212</v>
      </c>
      <c r="Q826" s="187">
        <v>83</v>
      </c>
      <c r="R826" s="188">
        <v>6.4058577405857742</v>
      </c>
      <c r="T826" s="252" t="s">
        <v>213</v>
      </c>
      <c r="U826" s="265" t="s">
        <v>213</v>
      </c>
      <c r="V826" s="253" t="s">
        <v>213</v>
      </c>
      <c r="W826" s="253" t="s">
        <v>213</v>
      </c>
      <c r="X826" s="265" t="s">
        <v>213</v>
      </c>
      <c r="Y826" s="253" t="s">
        <v>213</v>
      </c>
      <c r="Z826" s="266" t="s">
        <v>213</v>
      </c>
    </row>
    <row r="827" spans="1:26" hidden="1">
      <c r="A827" s="30">
        <f t="shared" si="86"/>
        <v>821</v>
      </c>
      <c r="B827" s="31">
        <f t="shared" si="90"/>
        <v>39</v>
      </c>
      <c r="C827" s="31" t="str">
        <f t="shared" si="90"/>
        <v>Electricity Retrofit Incentive</v>
      </c>
      <c r="D827" s="31" t="s">
        <v>30</v>
      </c>
      <c r="E827" s="31">
        <f t="shared" si="90"/>
        <v>2009</v>
      </c>
      <c r="F827" s="32" t="s">
        <v>11</v>
      </c>
      <c r="H827" s="30">
        <f t="shared" si="89"/>
        <v>133</v>
      </c>
      <c r="I827" s="32" t="s">
        <v>808</v>
      </c>
      <c r="K827" s="191" t="s">
        <v>212</v>
      </c>
      <c r="L827" s="259" t="s">
        <v>212</v>
      </c>
      <c r="M827" s="259" t="s">
        <v>212</v>
      </c>
      <c r="N827" s="260" t="s">
        <v>212</v>
      </c>
      <c r="O827" s="259" t="s">
        <v>212</v>
      </c>
      <c r="P827" s="259" t="s">
        <v>212</v>
      </c>
      <c r="Q827" s="194">
        <v>83</v>
      </c>
      <c r="R827" s="195">
        <v>6.4058577405857742</v>
      </c>
      <c r="T827" s="258" t="s">
        <v>213</v>
      </c>
      <c r="U827" s="267" t="s">
        <v>213</v>
      </c>
      <c r="V827" s="259" t="s">
        <v>213</v>
      </c>
      <c r="W827" s="259" t="s">
        <v>213</v>
      </c>
      <c r="X827" s="268" t="s">
        <v>213</v>
      </c>
      <c r="Y827" s="269" t="s">
        <v>213</v>
      </c>
      <c r="Z827" s="270" t="s">
        <v>213</v>
      </c>
    </row>
    <row r="828" spans="1:26" hidden="1">
      <c r="A828" s="23">
        <f t="shared" si="86"/>
        <v>822</v>
      </c>
      <c r="B828" s="24">
        <f t="shared" si="90"/>
        <v>39</v>
      </c>
      <c r="C828" s="24" t="str">
        <f t="shared" si="90"/>
        <v>Electricity Retrofit Incentive</v>
      </c>
      <c r="D828" s="24" t="s">
        <v>30</v>
      </c>
      <c r="E828" s="24">
        <f t="shared" si="90"/>
        <v>2009</v>
      </c>
      <c r="F828" s="25" t="s">
        <v>11</v>
      </c>
      <c r="H828" s="23">
        <f t="shared" si="89"/>
        <v>134</v>
      </c>
      <c r="I828" s="25" t="s">
        <v>809</v>
      </c>
      <c r="K828" s="184" t="s">
        <v>212</v>
      </c>
      <c r="L828" s="253" t="s">
        <v>212</v>
      </c>
      <c r="M828" s="253" t="s">
        <v>212</v>
      </c>
      <c r="N828" s="254" t="s">
        <v>212</v>
      </c>
      <c r="O828" s="253" t="s">
        <v>212</v>
      </c>
      <c r="P828" s="253" t="s">
        <v>212</v>
      </c>
      <c r="Q828" s="187">
        <v>83</v>
      </c>
      <c r="R828" s="188">
        <v>6.4058577405857742</v>
      </c>
      <c r="T828" s="252" t="s">
        <v>213</v>
      </c>
      <c r="U828" s="265" t="s">
        <v>213</v>
      </c>
      <c r="V828" s="253" t="s">
        <v>213</v>
      </c>
      <c r="W828" s="253" t="s">
        <v>213</v>
      </c>
      <c r="X828" s="265" t="s">
        <v>213</v>
      </c>
      <c r="Y828" s="253" t="s">
        <v>213</v>
      </c>
      <c r="Z828" s="266" t="s">
        <v>213</v>
      </c>
    </row>
    <row r="829" spans="1:26" hidden="1">
      <c r="A829" s="30">
        <f t="shared" si="86"/>
        <v>823</v>
      </c>
      <c r="B829" s="31">
        <f t="shared" si="90"/>
        <v>39</v>
      </c>
      <c r="C829" s="31" t="str">
        <f t="shared" si="90"/>
        <v>Electricity Retrofit Incentive</v>
      </c>
      <c r="D829" s="31" t="s">
        <v>30</v>
      </c>
      <c r="E829" s="31">
        <f t="shared" si="90"/>
        <v>2009</v>
      </c>
      <c r="F829" s="32" t="s">
        <v>11</v>
      </c>
      <c r="H829" s="30">
        <f t="shared" si="89"/>
        <v>135</v>
      </c>
      <c r="I829" s="32" t="s">
        <v>810</v>
      </c>
      <c r="K829" s="191" t="s">
        <v>212</v>
      </c>
      <c r="L829" s="259" t="s">
        <v>212</v>
      </c>
      <c r="M829" s="259" t="s">
        <v>212</v>
      </c>
      <c r="N829" s="260" t="s">
        <v>212</v>
      </c>
      <c r="O829" s="259" t="s">
        <v>212</v>
      </c>
      <c r="P829" s="259" t="s">
        <v>212</v>
      </c>
      <c r="Q829" s="194">
        <v>83</v>
      </c>
      <c r="R829" s="195">
        <v>6.4058577405857742</v>
      </c>
      <c r="T829" s="258" t="s">
        <v>213</v>
      </c>
      <c r="U829" s="267" t="s">
        <v>213</v>
      </c>
      <c r="V829" s="259" t="s">
        <v>213</v>
      </c>
      <c r="W829" s="259" t="s">
        <v>213</v>
      </c>
      <c r="X829" s="268" t="s">
        <v>213</v>
      </c>
      <c r="Y829" s="269" t="s">
        <v>213</v>
      </c>
      <c r="Z829" s="270" t="s">
        <v>213</v>
      </c>
    </row>
    <row r="830" spans="1:26" hidden="1">
      <c r="A830" s="23">
        <f t="shared" si="86"/>
        <v>824</v>
      </c>
      <c r="B830" s="24">
        <f t="shared" si="90"/>
        <v>39</v>
      </c>
      <c r="C830" s="24" t="str">
        <f t="shared" si="90"/>
        <v>Electricity Retrofit Incentive</v>
      </c>
      <c r="D830" s="24" t="s">
        <v>30</v>
      </c>
      <c r="E830" s="24">
        <f t="shared" si="90"/>
        <v>2009</v>
      </c>
      <c r="F830" s="25" t="s">
        <v>11</v>
      </c>
      <c r="H830" s="23">
        <f t="shared" si="89"/>
        <v>136</v>
      </c>
      <c r="I830" s="25" t="s">
        <v>811</v>
      </c>
      <c r="K830" s="184" t="s">
        <v>212</v>
      </c>
      <c r="L830" s="253" t="s">
        <v>212</v>
      </c>
      <c r="M830" s="253" t="s">
        <v>212</v>
      </c>
      <c r="N830" s="254" t="s">
        <v>212</v>
      </c>
      <c r="O830" s="253" t="s">
        <v>212</v>
      </c>
      <c r="P830" s="253" t="s">
        <v>212</v>
      </c>
      <c r="Q830" s="187">
        <v>83</v>
      </c>
      <c r="R830" s="188">
        <v>6.4058577405857742</v>
      </c>
      <c r="T830" s="252" t="s">
        <v>213</v>
      </c>
      <c r="U830" s="265" t="s">
        <v>213</v>
      </c>
      <c r="V830" s="253" t="s">
        <v>213</v>
      </c>
      <c r="W830" s="253" t="s">
        <v>213</v>
      </c>
      <c r="X830" s="265" t="s">
        <v>213</v>
      </c>
      <c r="Y830" s="253" t="s">
        <v>213</v>
      </c>
      <c r="Z830" s="266" t="s">
        <v>213</v>
      </c>
    </row>
    <row r="831" spans="1:26" hidden="1">
      <c r="A831" s="30">
        <f t="shared" si="86"/>
        <v>825</v>
      </c>
      <c r="B831" s="31">
        <f t="shared" si="90"/>
        <v>39</v>
      </c>
      <c r="C831" s="31" t="str">
        <f t="shared" si="90"/>
        <v>Electricity Retrofit Incentive</v>
      </c>
      <c r="D831" s="31" t="s">
        <v>30</v>
      </c>
      <c r="E831" s="31">
        <f t="shared" si="90"/>
        <v>2009</v>
      </c>
      <c r="F831" s="32" t="s">
        <v>11</v>
      </c>
      <c r="H831" s="30">
        <f t="shared" si="89"/>
        <v>137</v>
      </c>
      <c r="I831" s="32" t="s">
        <v>812</v>
      </c>
      <c r="K831" s="191" t="s">
        <v>212</v>
      </c>
      <c r="L831" s="259" t="s">
        <v>212</v>
      </c>
      <c r="M831" s="259" t="s">
        <v>212</v>
      </c>
      <c r="N831" s="260" t="s">
        <v>212</v>
      </c>
      <c r="O831" s="259" t="s">
        <v>212</v>
      </c>
      <c r="P831" s="259" t="s">
        <v>212</v>
      </c>
      <c r="Q831" s="194">
        <v>83</v>
      </c>
      <c r="R831" s="195">
        <v>6.4058577405857742</v>
      </c>
      <c r="T831" s="258" t="s">
        <v>213</v>
      </c>
      <c r="U831" s="267" t="s">
        <v>213</v>
      </c>
      <c r="V831" s="259" t="s">
        <v>213</v>
      </c>
      <c r="W831" s="259" t="s">
        <v>213</v>
      </c>
      <c r="X831" s="268" t="s">
        <v>213</v>
      </c>
      <c r="Y831" s="269" t="s">
        <v>213</v>
      </c>
      <c r="Z831" s="270" t="s">
        <v>213</v>
      </c>
    </row>
    <row r="832" spans="1:26" hidden="1">
      <c r="A832" s="23">
        <f t="shared" si="86"/>
        <v>826</v>
      </c>
      <c r="B832" s="24">
        <f t="shared" si="90"/>
        <v>39</v>
      </c>
      <c r="C832" s="24" t="str">
        <f t="shared" si="90"/>
        <v>Electricity Retrofit Incentive</v>
      </c>
      <c r="D832" s="24" t="s">
        <v>30</v>
      </c>
      <c r="E832" s="24">
        <f t="shared" si="90"/>
        <v>2009</v>
      </c>
      <c r="F832" s="25" t="s">
        <v>11</v>
      </c>
      <c r="H832" s="23">
        <f t="shared" si="89"/>
        <v>138</v>
      </c>
      <c r="I832" s="25" t="s">
        <v>813</v>
      </c>
      <c r="K832" s="184" t="s">
        <v>212</v>
      </c>
      <c r="L832" s="253" t="s">
        <v>212</v>
      </c>
      <c r="M832" s="253" t="s">
        <v>212</v>
      </c>
      <c r="N832" s="254" t="s">
        <v>212</v>
      </c>
      <c r="O832" s="253" t="s">
        <v>212</v>
      </c>
      <c r="P832" s="253" t="s">
        <v>212</v>
      </c>
      <c r="Q832" s="187">
        <v>83</v>
      </c>
      <c r="R832" s="188">
        <v>6.4058577405857742</v>
      </c>
      <c r="T832" s="252" t="s">
        <v>213</v>
      </c>
      <c r="U832" s="265" t="s">
        <v>213</v>
      </c>
      <c r="V832" s="253" t="s">
        <v>213</v>
      </c>
      <c r="W832" s="253" t="s">
        <v>213</v>
      </c>
      <c r="X832" s="265" t="s">
        <v>213</v>
      </c>
      <c r="Y832" s="253" t="s">
        <v>213</v>
      </c>
      <c r="Z832" s="266" t="s">
        <v>213</v>
      </c>
    </row>
    <row r="833" spans="1:26" hidden="1">
      <c r="A833" s="30">
        <f t="shared" si="86"/>
        <v>827</v>
      </c>
      <c r="B833" s="31">
        <f t="shared" si="90"/>
        <v>39</v>
      </c>
      <c r="C833" s="31" t="str">
        <f t="shared" si="90"/>
        <v>Electricity Retrofit Incentive</v>
      </c>
      <c r="D833" s="31" t="s">
        <v>30</v>
      </c>
      <c r="E833" s="31">
        <f t="shared" si="90"/>
        <v>2009</v>
      </c>
      <c r="F833" s="32" t="s">
        <v>11</v>
      </c>
      <c r="H833" s="30">
        <f t="shared" si="89"/>
        <v>139</v>
      </c>
      <c r="I833" s="32" t="s">
        <v>814</v>
      </c>
      <c r="K833" s="191" t="s">
        <v>212</v>
      </c>
      <c r="L833" s="259" t="s">
        <v>212</v>
      </c>
      <c r="M833" s="259" t="s">
        <v>212</v>
      </c>
      <c r="N833" s="260" t="s">
        <v>212</v>
      </c>
      <c r="O833" s="259" t="s">
        <v>212</v>
      </c>
      <c r="P833" s="259" t="s">
        <v>212</v>
      </c>
      <c r="Q833" s="194">
        <v>83</v>
      </c>
      <c r="R833" s="195">
        <v>6.4058577405857742</v>
      </c>
      <c r="T833" s="258" t="s">
        <v>213</v>
      </c>
      <c r="U833" s="267" t="s">
        <v>213</v>
      </c>
      <c r="V833" s="259" t="s">
        <v>213</v>
      </c>
      <c r="W833" s="259" t="s">
        <v>213</v>
      </c>
      <c r="X833" s="268" t="s">
        <v>213</v>
      </c>
      <c r="Y833" s="269" t="s">
        <v>213</v>
      </c>
      <c r="Z833" s="270" t="s">
        <v>213</v>
      </c>
    </row>
    <row r="834" spans="1:26" hidden="1">
      <c r="A834" s="23">
        <f t="shared" si="86"/>
        <v>828</v>
      </c>
      <c r="B834" s="24">
        <f t="shared" si="90"/>
        <v>39</v>
      </c>
      <c r="C834" s="24" t="str">
        <f t="shared" si="90"/>
        <v>Electricity Retrofit Incentive</v>
      </c>
      <c r="D834" s="24" t="s">
        <v>30</v>
      </c>
      <c r="E834" s="24">
        <f t="shared" si="90"/>
        <v>2009</v>
      </c>
      <c r="F834" s="25" t="s">
        <v>11</v>
      </c>
      <c r="H834" s="23">
        <f t="shared" si="89"/>
        <v>140</v>
      </c>
      <c r="I834" s="25" t="s">
        <v>815</v>
      </c>
      <c r="K834" s="184" t="s">
        <v>212</v>
      </c>
      <c r="L834" s="253" t="s">
        <v>212</v>
      </c>
      <c r="M834" s="253" t="s">
        <v>212</v>
      </c>
      <c r="N834" s="254" t="s">
        <v>212</v>
      </c>
      <c r="O834" s="253" t="s">
        <v>212</v>
      </c>
      <c r="P834" s="253" t="s">
        <v>212</v>
      </c>
      <c r="Q834" s="187">
        <v>83</v>
      </c>
      <c r="R834" s="188">
        <v>6.4058577405857742</v>
      </c>
      <c r="T834" s="252" t="s">
        <v>213</v>
      </c>
      <c r="U834" s="265" t="s">
        <v>213</v>
      </c>
      <c r="V834" s="253" t="s">
        <v>213</v>
      </c>
      <c r="W834" s="253" t="s">
        <v>213</v>
      </c>
      <c r="X834" s="265" t="s">
        <v>213</v>
      </c>
      <c r="Y834" s="253" t="s">
        <v>213</v>
      </c>
      <c r="Z834" s="266" t="s">
        <v>213</v>
      </c>
    </row>
    <row r="835" spans="1:26" hidden="1">
      <c r="A835" s="30">
        <f t="shared" si="86"/>
        <v>829</v>
      </c>
      <c r="B835" s="31">
        <f t="shared" si="90"/>
        <v>39</v>
      </c>
      <c r="C835" s="31" t="str">
        <f t="shared" si="90"/>
        <v>Electricity Retrofit Incentive</v>
      </c>
      <c r="D835" s="31" t="s">
        <v>30</v>
      </c>
      <c r="E835" s="31">
        <f t="shared" si="90"/>
        <v>2009</v>
      </c>
      <c r="F835" s="32" t="s">
        <v>11</v>
      </c>
      <c r="H835" s="30">
        <f t="shared" si="89"/>
        <v>141</v>
      </c>
      <c r="I835" s="32" t="s">
        <v>816</v>
      </c>
      <c r="K835" s="191" t="s">
        <v>212</v>
      </c>
      <c r="L835" s="259" t="s">
        <v>212</v>
      </c>
      <c r="M835" s="259" t="s">
        <v>212</v>
      </c>
      <c r="N835" s="260" t="s">
        <v>212</v>
      </c>
      <c r="O835" s="259" t="s">
        <v>212</v>
      </c>
      <c r="P835" s="259" t="s">
        <v>212</v>
      </c>
      <c r="Q835" s="194">
        <v>83</v>
      </c>
      <c r="R835" s="195">
        <v>6.4058577405857742</v>
      </c>
      <c r="T835" s="258" t="s">
        <v>213</v>
      </c>
      <c r="U835" s="267" t="s">
        <v>213</v>
      </c>
      <c r="V835" s="259" t="s">
        <v>213</v>
      </c>
      <c r="W835" s="259" t="s">
        <v>213</v>
      </c>
      <c r="X835" s="268" t="s">
        <v>213</v>
      </c>
      <c r="Y835" s="269" t="s">
        <v>213</v>
      </c>
      <c r="Z835" s="270" t="s">
        <v>213</v>
      </c>
    </row>
    <row r="836" spans="1:26" hidden="1">
      <c r="A836" s="23">
        <f t="shared" si="86"/>
        <v>830</v>
      </c>
      <c r="B836" s="24">
        <f t="shared" si="90"/>
        <v>39</v>
      </c>
      <c r="C836" s="24" t="str">
        <f t="shared" si="90"/>
        <v>Electricity Retrofit Incentive</v>
      </c>
      <c r="D836" s="24" t="s">
        <v>30</v>
      </c>
      <c r="E836" s="24">
        <f t="shared" si="90"/>
        <v>2009</v>
      </c>
      <c r="F836" s="25" t="s">
        <v>11</v>
      </c>
      <c r="H836" s="23">
        <f t="shared" si="89"/>
        <v>142</v>
      </c>
      <c r="I836" s="25" t="s">
        <v>817</v>
      </c>
      <c r="K836" s="184" t="s">
        <v>212</v>
      </c>
      <c r="L836" s="253" t="s">
        <v>212</v>
      </c>
      <c r="M836" s="253" t="s">
        <v>212</v>
      </c>
      <c r="N836" s="254" t="s">
        <v>212</v>
      </c>
      <c r="O836" s="253" t="s">
        <v>212</v>
      </c>
      <c r="P836" s="253" t="s">
        <v>212</v>
      </c>
      <c r="Q836" s="187">
        <v>83</v>
      </c>
      <c r="R836" s="188">
        <v>6.4058577405857742</v>
      </c>
      <c r="T836" s="252" t="s">
        <v>213</v>
      </c>
      <c r="U836" s="265" t="s">
        <v>213</v>
      </c>
      <c r="V836" s="253" t="s">
        <v>213</v>
      </c>
      <c r="W836" s="253" t="s">
        <v>213</v>
      </c>
      <c r="X836" s="265" t="s">
        <v>213</v>
      </c>
      <c r="Y836" s="253" t="s">
        <v>213</v>
      </c>
      <c r="Z836" s="266" t="s">
        <v>213</v>
      </c>
    </row>
    <row r="837" spans="1:26" hidden="1">
      <c r="A837" s="30">
        <f t="shared" si="86"/>
        <v>831</v>
      </c>
      <c r="B837" s="31">
        <f t="shared" si="90"/>
        <v>39</v>
      </c>
      <c r="C837" s="31" t="str">
        <f t="shared" si="90"/>
        <v>Electricity Retrofit Incentive</v>
      </c>
      <c r="D837" s="31" t="s">
        <v>30</v>
      </c>
      <c r="E837" s="31">
        <f t="shared" si="90"/>
        <v>2009</v>
      </c>
      <c r="F837" s="32" t="s">
        <v>11</v>
      </c>
      <c r="H837" s="30">
        <f t="shared" si="89"/>
        <v>143</v>
      </c>
      <c r="I837" s="32" t="s">
        <v>818</v>
      </c>
      <c r="K837" s="191" t="s">
        <v>212</v>
      </c>
      <c r="L837" s="259" t="s">
        <v>212</v>
      </c>
      <c r="M837" s="259" t="s">
        <v>212</v>
      </c>
      <c r="N837" s="260" t="s">
        <v>212</v>
      </c>
      <c r="O837" s="259" t="s">
        <v>212</v>
      </c>
      <c r="P837" s="259" t="s">
        <v>212</v>
      </c>
      <c r="Q837" s="194">
        <v>83</v>
      </c>
      <c r="R837" s="195">
        <v>6.4058577405857742</v>
      </c>
      <c r="T837" s="258" t="s">
        <v>213</v>
      </c>
      <c r="U837" s="267" t="s">
        <v>213</v>
      </c>
      <c r="V837" s="259" t="s">
        <v>213</v>
      </c>
      <c r="W837" s="259" t="s">
        <v>213</v>
      </c>
      <c r="X837" s="268" t="s">
        <v>213</v>
      </c>
      <c r="Y837" s="269" t="s">
        <v>213</v>
      </c>
      <c r="Z837" s="270" t="s">
        <v>213</v>
      </c>
    </row>
    <row r="838" spans="1:26" hidden="1">
      <c r="A838" s="23">
        <f t="shared" si="86"/>
        <v>832</v>
      </c>
      <c r="B838" s="24">
        <f t="shared" si="90"/>
        <v>39</v>
      </c>
      <c r="C838" s="24" t="str">
        <f t="shared" si="90"/>
        <v>Electricity Retrofit Incentive</v>
      </c>
      <c r="D838" s="24" t="s">
        <v>30</v>
      </c>
      <c r="E838" s="24">
        <f t="shared" si="90"/>
        <v>2009</v>
      </c>
      <c r="F838" s="25" t="s">
        <v>11</v>
      </c>
      <c r="H838" s="23">
        <f t="shared" si="89"/>
        <v>144</v>
      </c>
      <c r="I838" s="25" t="s">
        <v>819</v>
      </c>
      <c r="K838" s="184" t="s">
        <v>212</v>
      </c>
      <c r="L838" s="253" t="s">
        <v>212</v>
      </c>
      <c r="M838" s="253" t="s">
        <v>212</v>
      </c>
      <c r="N838" s="254" t="s">
        <v>212</v>
      </c>
      <c r="O838" s="253" t="s">
        <v>212</v>
      </c>
      <c r="P838" s="253" t="s">
        <v>212</v>
      </c>
      <c r="Q838" s="187">
        <v>83</v>
      </c>
      <c r="R838" s="188">
        <v>6.4058577405857742</v>
      </c>
      <c r="T838" s="252" t="s">
        <v>213</v>
      </c>
      <c r="U838" s="265" t="s">
        <v>213</v>
      </c>
      <c r="V838" s="253" t="s">
        <v>213</v>
      </c>
      <c r="W838" s="253" t="s">
        <v>213</v>
      </c>
      <c r="X838" s="265" t="s">
        <v>213</v>
      </c>
      <c r="Y838" s="253" t="s">
        <v>213</v>
      </c>
      <c r="Z838" s="266" t="s">
        <v>213</v>
      </c>
    </row>
    <row r="839" spans="1:26" hidden="1">
      <c r="A839" s="30">
        <f t="shared" si="86"/>
        <v>833</v>
      </c>
      <c r="B839" s="31">
        <f t="shared" si="90"/>
        <v>39</v>
      </c>
      <c r="C839" s="31" t="str">
        <f t="shared" si="90"/>
        <v>Electricity Retrofit Incentive</v>
      </c>
      <c r="D839" s="31" t="s">
        <v>30</v>
      </c>
      <c r="E839" s="31">
        <f t="shared" si="90"/>
        <v>2009</v>
      </c>
      <c r="F839" s="32" t="s">
        <v>11</v>
      </c>
      <c r="H839" s="30">
        <f t="shared" si="89"/>
        <v>145</v>
      </c>
      <c r="I839" s="32" t="s">
        <v>820</v>
      </c>
      <c r="K839" s="191" t="s">
        <v>212</v>
      </c>
      <c r="L839" s="259" t="s">
        <v>212</v>
      </c>
      <c r="M839" s="259" t="s">
        <v>212</v>
      </c>
      <c r="N839" s="260" t="s">
        <v>212</v>
      </c>
      <c r="O839" s="259" t="s">
        <v>212</v>
      </c>
      <c r="P839" s="259" t="s">
        <v>212</v>
      </c>
      <c r="Q839" s="194">
        <v>83</v>
      </c>
      <c r="R839" s="195">
        <v>6.4058577405857742</v>
      </c>
      <c r="T839" s="258" t="s">
        <v>213</v>
      </c>
      <c r="U839" s="267" t="s">
        <v>213</v>
      </c>
      <c r="V839" s="259" t="s">
        <v>213</v>
      </c>
      <c r="W839" s="259" t="s">
        <v>213</v>
      </c>
      <c r="X839" s="268" t="s">
        <v>213</v>
      </c>
      <c r="Y839" s="269" t="s">
        <v>213</v>
      </c>
      <c r="Z839" s="270" t="s">
        <v>213</v>
      </c>
    </row>
    <row r="840" spans="1:26" hidden="1">
      <c r="A840" s="23">
        <f t="shared" si="86"/>
        <v>834</v>
      </c>
      <c r="B840" s="24">
        <f t="shared" ref="B840:E855" si="91">B839</f>
        <v>39</v>
      </c>
      <c r="C840" s="24" t="str">
        <f t="shared" si="91"/>
        <v>Electricity Retrofit Incentive</v>
      </c>
      <c r="D840" s="24" t="s">
        <v>30</v>
      </c>
      <c r="E840" s="24">
        <f t="shared" si="91"/>
        <v>2009</v>
      </c>
      <c r="F840" s="25" t="s">
        <v>11</v>
      </c>
      <c r="H840" s="23">
        <f t="shared" si="89"/>
        <v>146</v>
      </c>
      <c r="I840" s="25" t="s">
        <v>821</v>
      </c>
      <c r="K840" s="184" t="s">
        <v>212</v>
      </c>
      <c r="L840" s="253" t="s">
        <v>212</v>
      </c>
      <c r="M840" s="253" t="s">
        <v>212</v>
      </c>
      <c r="N840" s="254" t="s">
        <v>212</v>
      </c>
      <c r="O840" s="253" t="s">
        <v>212</v>
      </c>
      <c r="P840" s="253" t="s">
        <v>212</v>
      </c>
      <c r="Q840" s="187">
        <v>83</v>
      </c>
      <c r="R840" s="188">
        <v>6.4058577405857742</v>
      </c>
      <c r="T840" s="252" t="s">
        <v>213</v>
      </c>
      <c r="U840" s="265" t="s">
        <v>213</v>
      </c>
      <c r="V840" s="253" t="s">
        <v>213</v>
      </c>
      <c r="W840" s="253" t="s">
        <v>213</v>
      </c>
      <c r="X840" s="265" t="s">
        <v>213</v>
      </c>
      <c r="Y840" s="253" t="s">
        <v>213</v>
      </c>
      <c r="Z840" s="266" t="s">
        <v>213</v>
      </c>
    </row>
    <row r="841" spans="1:26" hidden="1">
      <c r="A841" s="30">
        <f t="shared" ref="A841:A904" si="92">A840+1</f>
        <v>835</v>
      </c>
      <c r="B841" s="31">
        <f t="shared" si="91"/>
        <v>39</v>
      </c>
      <c r="C841" s="31" t="str">
        <f t="shared" si="91"/>
        <v>Electricity Retrofit Incentive</v>
      </c>
      <c r="D841" s="31" t="s">
        <v>30</v>
      </c>
      <c r="E841" s="31">
        <f t="shared" si="91"/>
        <v>2009</v>
      </c>
      <c r="F841" s="32" t="s">
        <v>11</v>
      </c>
      <c r="H841" s="30">
        <f t="shared" si="89"/>
        <v>147</v>
      </c>
      <c r="I841" s="32" t="s">
        <v>822</v>
      </c>
      <c r="K841" s="191" t="s">
        <v>212</v>
      </c>
      <c r="L841" s="259" t="s">
        <v>212</v>
      </c>
      <c r="M841" s="259" t="s">
        <v>212</v>
      </c>
      <c r="N841" s="260" t="s">
        <v>212</v>
      </c>
      <c r="O841" s="259" t="s">
        <v>212</v>
      </c>
      <c r="P841" s="259" t="s">
        <v>212</v>
      </c>
      <c r="Q841" s="194">
        <v>83</v>
      </c>
      <c r="R841" s="195">
        <v>6.4058577405857742</v>
      </c>
      <c r="T841" s="258" t="s">
        <v>213</v>
      </c>
      <c r="U841" s="267" t="s">
        <v>213</v>
      </c>
      <c r="V841" s="259" t="s">
        <v>213</v>
      </c>
      <c r="W841" s="259" t="s">
        <v>213</v>
      </c>
      <c r="X841" s="268" t="s">
        <v>213</v>
      </c>
      <c r="Y841" s="269" t="s">
        <v>213</v>
      </c>
      <c r="Z841" s="270" t="s">
        <v>213</v>
      </c>
    </row>
    <row r="842" spans="1:26" hidden="1">
      <c r="A842" s="23">
        <f t="shared" si="92"/>
        <v>836</v>
      </c>
      <c r="B842" s="24">
        <f t="shared" si="91"/>
        <v>39</v>
      </c>
      <c r="C842" s="24" t="str">
        <f t="shared" si="91"/>
        <v>Electricity Retrofit Incentive</v>
      </c>
      <c r="D842" s="24" t="s">
        <v>30</v>
      </c>
      <c r="E842" s="24">
        <f t="shared" si="91"/>
        <v>2009</v>
      </c>
      <c r="F842" s="25" t="s">
        <v>11</v>
      </c>
      <c r="H842" s="23">
        <f t="shared" si="89"/>
        <v>148</v>
      </c>
      <c r="I842" s="25" t="s">
        <v>823</v>
      </c>
      <c r="K842" s="184" t="s">
        <v>212</v>
      </c>
      <c r="L842" s="253" t="s">
        <v>212</v>
      </c>
      <c r="M842" s="253" t="s">
        <v>212</v>
      </c>
      <c r="N842" s="254" t="s">
        <v>212</v>
      </c>
      <c r="O842" s="253" t="s">
        <v>212</v>
      </c>
      <c r="P842" s="253" t="s">
        <v>212</v>
      </c>
      <c r="Q842" s="187">
        <v>83</v>
      </c>
      <c r="R842" s="188">
        <v>6.4058577405857742</v>
      </c>
      <c r="T842" s="252" t="s">
        <v>213</v>
      </c>
      <c r="U842" s="265" t="s">
        <v>213</v>
      </c>
      <c r="V842" s="253" t="s">
        <v>213</v>
      </c>
      <c r="W842" s="253" t="s">
        <v>213</v>
      </c>
      <c r="X842" s="265" t="s">
        <v>213</v>
      </c>
      <c r="Y842" s="253" t="s">
        <v>213</v>
      </c>
      <c r="Z842" s="266" t="s">
        <v>213</v>
      </c>
    </row>
    <row r="843" spans="1:26" hidden="1">
      <c r="A843" s="30">
        <f t="shared" si="92"/>
        <v>837</v>
      </c>
      <c r="B843" s="31">
        <f t="shared" si="91"/>
        <v>39</v>
      </c>
      <c r="C843" s="31" t="str">
        <f t="shared" si="91"/>
        <v>Electricity Retrofit Incentive</v>
      </c>
      <c r="D843" s="31" t="s">
        <v>30</v>
      </c>
      <c r="E843" s="31">
        <f t="shared" si="91"/>
        <v>2009</v>
      </c>
      <c r="F843" s="32" t="s">
        <v>11</v>
      </c>
      <c r="H843" s="30">
        <f t="shared" si="89"/>
        <v>149</v>
      </c>
      <c r="I843" s="32" t="s">
        <v>824</v>
      </c>
      <c r="K843" s="191" t="s">
        <v>212</v>
      </c>
      <c r="L843" s="259" t="s">
        <v>212</v>
      </c>
      <c r="M843" s="259" t="s">
        <v>212</v>
      </c>
      <c r="N843" s="260" t="s">
        <v>212</v>
      </c>
      <c r="O843" s="259" t="s">
        <v>212</v>
      </c>
      <c r="P843" s="259" t="s">
        <v>212</v>
      </c>
      <c r="Q843" s="194">
        <v>83</v>
      </c>
      <c r="R843" s="195">
        <v>6.4058577405857742</v>
      </c>
      <c r="T843" s="258" t="s">
        <v>213</v>
      </c>
      <c r="U843" s="267" t="s">
        <v>213</v>
      </c>
      <c r="V843" s="259" t="s">
        <v>213</v>
      </c>
      <c r="W843" s="259" t="s">
        <v>213</v>
      </c>
      <c r="X843" s="268" t="s">
        <v>213</v>
      </c>
      <c r="Y843" s="269" t="s">
        <v>213</v>
      </c>
      <c r="Z843" s="270" t="s">
        <v>213</v>
      </c>
    </row>
    <row r="844" spans="1:26" hidden="1">
      <c r="A844" s="23">
        <f t="shared" si="92"/>
        <v>838</v>
      </c>
      <c r="B844" s="24">
        <f t="shared" si="91"/>
        <v>39</v>
      </c>
      <c r="C844" s="24" t="str">
        <f t="shared" si="91"/>
        <v>Electricity Retrofit Incentive</v>
      </c>
      <c r="D844" s="24" t="s">
        <v>30</v>
      </c>
      <c r="E844" s="24">
        <f t="shared" si="91"/>
        <v>2009</v>
      </c>
      <c r="F844" s="25" t="s">
        <v>11</v>
      </c>
      <c r="H844" s="23">
        <f t="shared" si="89"/>
        <v>150</v>
      </c>
      <c r="I844" s="25" t="s">
        <v>825</v>
      </c>
      <c r="K844" s="184" t="s">
        <v>212</v>
      </c>
      <c r="L844" s="253" t="s">
        <v>212</v>
      </c>
      <c r="M844" s="253" t="s">
        <v>212</v>
      </c>
      <c r="N844" s="254" t="s">
        <v>212</v>
      </c>
      <c r="O844" s="253" t="s">
        <v>212</v>
      </c>
      <c r="P844" s="253" t="s">
        <v>212</v>
      </c>
      <c r="Q844" s="187">
        <v>83</v>
      </c>
      <c r="R844" s="188">
        <v>6.4058577405857742</v>
      </c>
      <c r="T844" s="252" t="s">
        <v>213</v>
      </c>
      <c r="U844" s="265" t="s">
        <v>213</v>
      </c>
      <c r="V844" s="253" t="s">
        <v>213</v>
      </c>
      <c r="W844" s="253" t="s">
        <v>213</v>
      </c>
      <c r="X844" s="265" t="s">
        <v>213</v>
      </c>
      <c r="Y844" s="253" t="s">
        <v>213</v>
      </c>
      <c r="Z844" s="266" t="s">
        <v>213</v>
      </c>
    </row>
    <row r="845" spans="1:26" hidden="1">
      <c r="A845" s="30">
        <f t="shared" si="92"/>
        <v>839</v>
      </c>
      <c r="B845" s="31">
        <f t="shared" si="91"/>
        <v>39</v>
      </c>
      <c r="C845" s="31" t="str">
        <f t="shared" si="91"/>
        <v>Electricity Retrofit Incentive</v>
      </c>
      <c r="D845" s="31" t="s">
        <v>30</v>
      </c>
      <c r="E845" s="31">
        <f t="shared" si="91"/>
        <v>2009</v>
      </c>
      <c r="F845" s="32" t="s">
        <v>11</v>
      </c>
      <c r="H845" s="30">
        <f t="shared" si="89"/>
        <v>151</v>
      </c>
      <c r="I845" s="32" t="s">
        <v>826</v>
      </c>
      <c r="K845" s="191" t="s">
        <v>212</v>
      </c>
      <c r="L845" s="259" t="s">
        <v>212</v>
      </c>
      <c r="M845" s="259" t="s">
        <v>212</v>
      </c>
      <c r="N845" s="260" t="s">
        <v>212</v>
      </c>
      <c r="O845" s="259" t="s">
        <v>212</v>
      </c>
      <c r="P845" s="259" t="s">
        <v>212</v>
      </c>
      <c r="Q845" s="194">
        <v>83</v>
      </c>
      <c r="R845" s="195">
        <v>6.4058577405857742</v>
      </c>
      <c r="T845" s="258" t="s">
        <v>213</v>
      </c>
      <c r="U845" s="267" t="s">
        <v>213</v>
      </c>
      <c r="V845" s="259" t="s">
        <v>213</v>
      </c>
      <c r="W845" s="259" t="s">
        <v>213</v>
      </c>
      <c r="X845" s="268" t="s">
        <v>213</v>
      </c>
      <c r="Y845" s="269" t="s">
        <v>213</v>
      </c>
      <c r="Z845" s="270" t="s">
        <v>213</v>
      </c>
    </row>
    <row r="846" spans="1:26" hidden="1">
      <c r="A846" s="23">
        <f t="shared" si="92"/>
        <v>840</v>
      </c>
      <c r="B846" s="24">
        <f t="shared" si="91"/>
        <v>39</v>
      </c>
      <c r="C846" s="24" t="str">
        <f t="shared" si="91"/>
        <v>Electricity Retrofit Incentive</v>
      </c>
      <c r="D846" s="24" t="s">
        <v>30</v>
      </c>
      <c r="E846" s="24">
        <f t="shared" si="91"/>
        <v>2009</v>
      </c>
      <c r="F846" s="25" t="s">
        <v>11</v>
      </c>
      <c r="H846" s="23">
        <f t="shared" si="89"/>
        <v>152</v>
      </c>
      <c r="I846" s="25" t="s">
        <v>827</v>
      </c>
      <c r="K846" s="184" t="s">
        <v>212</v>
      </c>
      <c r="L846" s="253" t="s">
        <v>212</v>
      </c>
      <c r="M846" s="253" t="s">
        <v>212</v>
      </c>
      <c r="N846" s="254" t="s">
        <v>212</v>
      </c>
      <c r="O846" s="253" t="s">
        <v>212</v>
      </c>
      <c r="P846" s="253" t="s">
        <v>212</v>
      </c>
      <c r="Q846" s="187">
        <v>83</v>
      </c>
      <c r="R846" s="188">
        <v>6.4058577405857742</v>
      </c>
      <c r="T846" s="252" t="s">
        <v>213</v>
      </c>
      <c r="U846" s="265" t="s">
        <v>213</v>
      </c>
      <c r="V846" s="253" t="s">
        <v>213</v>
      </c>
      <c r="W846" s="253" t="s">
        <v>213</v>
      </c>
      <c r="X846" s="265" t="s">
        <v>213</v>
      </c>
      <c r="Y846" s="253" t="s">
        <v>213</v>
      </c>
      <c r="Z846" s="266" t="s">
        <v>213</v>
      </c>
    </row>
    <row r="847" spans="1:26" hidden="1">
      <c r="A847" s="30">
        <f t="shared" si="92"/>
        <v>841</v>
      </c>
      <c r="B847" s="31">
        <f t="shared" si="91"/>
        <v>39</v>
      </c>
      <c r="C847" s="31" t="str">
        <f t="shared" si="91"/>
        <v>Electricity Retrofit Incentive</v>
      </c>
      <c r="D847" s="31" t="s">
        <v>30</v>
      </c>
      <c r="E847" s="31">
        <f t="shared" si="91"/>
        <v>2009</v>
      </c>
      <c r="F847" s="32" t="s">
        <v>11</v>
      </c>
      <c r="H847" s="30">
        <f t="shared" si="89"/>
        <v>153</v>
      </c>
      <c r="I847" s="32" t="s">
        <v>828</v>
      </c>
      <c r="K847" s="191" t="s">
        <v>212</v>
      </c>
      <c r="L847" s="259" t="s">
        <v>212</v>
      </c>
      <c r="M847" s="259" t="s">
        <v>212</v>
      </c>
      <c r="N847" s="260" t="s">
        <v>212</v>
      </c>
      <c r="O847" s="259" t="s">
        <v>212</v>
      </c>
      <c r="P847" s="259" t="s">
        <v>212</v>
      </c>
      <c r="Q847" s="194">
        <v>83</v>
      </c>
      <c r="R847" s="195">
        <v>6.4058577405857742</v>
      </c>
      <c r="T847" s="258" t="s">
        <v>213</v>
      </c>
      <c r="U847" s="267" t="s">
        <v>213</v>
      </c>
      <c r="V847" s="259" t="s">
        <v>213</v>
      </c>
      <c r="W847" s="259" t="s">
        <v>213</v>
      </c>
      <c r="X847" s="268" t="s">
        <v>213</v>
      </c>
      <c r="Y847" s="269" t="s">
        <v>213</v>
      </c>
      <c r="Z847" s="270" t="s">
        <v>213</v>
      </c>
    </row>
    <row r="848" spans="1:26" hidden="1">
      <c r="A848" s="23">
        <f t="shared" si="92"/>
        <v>842</v>
      </c>
      <c r="B848" s="24">
        <f t="shared" si="91"/>
        <v>39</v>
      </c>
      <c r="C848" s="24" t="str">
        <f t="shared" si="91"/>
        <v>Electricity Retrofit Incentive</v>
      </c>
      <c r="D848" s="24" t="s">
        <v>30</v>
      </c>
      <c r="E848" s="24">
        <f t="shared" si="91"/>
        <v>2009</v>
      </c>
      <c r="F848" s="25" t="s">
        <v>11</v>
      </c>
      <c r="H848" s="23">
        <f t="shared" si="89"/>
        <v>154</v>
      </c>
      <c r="I848" s="25" t="s">
        <v>829</v>
      </c>
      <c r="K848" s="184" t="s">
        <v>212</v>
      </c>
      <c r="L848" s="253" t="s">
        <v>212</v>
      </c>
      <c r="M848" s="253" t="s">
        <v>212</v>
      </c>
      <c r="N848" s="254" t="s">
        <v>212</v>
      </c>
      <c r="O848" s="253" t="s">
        <v>212</v>
      </c>
      <c r="P848" s="253" t="s">
        <v>212</v>
      </c>
      <c r="Q848" s="187">
        <v>83</v>
      </c>
      <c r="R848" s="188">
        <v>6.4058577405857742</v>
      </c>
      <c r="T848" s="252" t="s">
        <v>213</v>
      </c>
      <c r="U848" s="265" t="s">
        <v>213</v>
      </c>
      <c r="V848" s="253" t="s">
        <v>213</v>
      </c>
      <c r="W848" s="253" t="s">
        <v>213</v>
      </c>
      <c r="X848" s="265" t="s">
        <v>213</v>
      </c>
      <c r="Y848" s="253" t="s">
        <v>213</v>
      </c>
      <c r="Z848" s="266" t="s">
        <v>213</v>
      </c>
    </row>
    <row r="849" spans="1:26" hidden="1">
      <c r="A849" s="30">
        <f t="shared" si="92"/>
        <v>843</v>
      </c>
      <c r="B849" s="31">
        <f t="shared" si="91"/>
        <v>39</v>
      </c>
      <c r="C849" s="31" t="str">
        <f t="shared" si="91"/>
        <v>Electricity Retrofit Incentive</v>
      </c>
      <c r="D849" s="31" t="s">
        <v>30</v>
      </c>
      <c r="E849" s="31">
        <f t="shared" si="91"/>
        <v>2009</v>
      </c>
      <c r="F849" s="32" t="s">
        <v>11</v>
      </c>
      <c r="H849" s="30">
        <f t="shared" si="89"/>
        <v>155</v>
      </c>
      <c r="I849" s="32" t="s">
        <v>830</v>
      </c>
      <c r="K849" s="191" t="s">
        <v>212</v>
      </c>
      <c r="L849" s="259" t="s">
        <v>212</v>
      </c>
      <c r="M849" s="259" t="s">
        <v>212</v>
      </c>
      <c r="N849" s="260" t="s">
        <v>212</v>
      </c>
      <c r="O849" s="259" t="s">
        <v>212</v>
      </c>
      <c r="P849" s="259" t="s">
        <v>212</v>
      </c>
      <c r="Q849" s="194">
        <v>83</v>
      </c>
      <c r="R849" s="195">
        <v>6.4058577405857742</v>
      </c>
      <c r="T849" s="258" t="s">
        <v>213</v>
      </c>
      <c r="U849" s="267" t="s">
        <v>213</v>
      </c>
      <c r="V849" s="259" t="s">
        <v>213</v>
      </c>
      <c r="W849" s="259" t="s">
        <v>213</v>
      </c>
      <c r="X849" s="268" t="s">
        <v>213</v>
      </c>
      <c r="Y849" s="269" t="s">
        <v>213</v>
      </c>
      <c r="Z849" s="270" t="s">
        <v>213</v>
      </c>
    </row>
    <row r="850" spans="1:26" hidden="1">
      <c r="A850" s="23">
        <f t="shared" si="92"/>
        <v>844</v>
      </c>
      <c r="B850" s="24">
        <f t="shared" si="91"/>
        <v>39</v>
      </c>
      <c r="C850" s="24" t="str">
        <f t="shared" si="91"/>
        <v>Electricity Retrofit Incentive</v>
      </c>
      <c r="D850" s="24" t="s">
        <v>30</v>
      </c>
      <c r="E850" s="24">
        <f t="shared" si="91"/>
        <v>2009</v>
      </c>
      <c r="F850" s="25" t="s">
        <v>11</v>
      </c>
      <c r="H850" s="23">
        <f t="shared" si="89"/>
        <v>156</v>
      </c>
      <c r="I850" s="25" t="s">
        <v>831</v>
      </c>
      <c r="K850" s="184" t="s">
        <v>212</v>
      </c>
      <c r="L850" s="253" t="s">
        <v>212</v>
      </c>
      <c r="M850" s="253" t="s">
        <v>212</v>
      </c>
      <c r="N850" s="254" t="s">
        <v>212</v>
      </c>
      <c r="O850" s="253" t="s">
        <v>212</v>
      </c>
      <c r="P850" s="253" t="s">
        <v>212</v>
      </c>
      <c r="Q850" s="187">
        <v>83</v>
      </c>
      <c r="R850" s="188">
        <v>6.4058577405857742</v>
      </c>
      <c r="T850" s="252" t="s">
        <v>213</v>
      </c>
      <c r="U850" s="265" t="s">
        <v>213</v>
      </c>
      <c r="V850" s="253" t="s">
        <v>213</v>
      </c>
      <c r="W850" s="253" t="s">
        <v>213</v>
      </c>
      <c r="X850" s="265" t="s">
        <v>213</v>
      </c>
      <c r="Y850" s="253" t="s">
        <v>213</v>
      </c>
      <c r="Z850" s="266" t="s">
        <v>213</v>
      </c>
    </row>
    <row r="851" spans="1:26" hidden="1">
      <c r="A851" s="30">
        <f t="shared" si="92"/>
        <v>845</v>
      </c>
      <c r="B851" s="31">
        <f t="shared" si="91"/>
        <v>39</v>
      </c>
      <c r="C851" s="31" t="str">
        <f t="shared" si="91"/>
        <v>Electricity Retrofit Incentive</v>
      </c>
      <c r="D851" s="31" t="s">
        <v>30</v>
      </c>
      <c r="E851" s="31">
        <f t="shared" si="91"/>
        <v>2009</v>
      </c>
      <c r="F851" s="32" t="s">
        <v>11</v>
      </c>
      <c r="H851" s="30">
        <f t="shared" si="89"/>
        <v>157</v>
      </c>
      <c r="I851" s="32" t="s">
        <v>832</v>
      </c>
      <c r="K851" s="191" t="s">
        <v>212</v>
      </c>
      <c r="L851" s="259" t="s">
        <v>212</v>
      </c>
      <c r="M851" s="259" t="s">
        <v>212</v>
      </c>
      <c r="N851" s="260" t="s">
        <v>212</v>
      </c>
      <c r="O851" s="259" t="s">
        <v>212</v>
      </c>
      <c r="P851" s="259" t="s">
        <v>212</v>
      </c>
      <c r="Q851" s="194">
        <v>83</v>
      </c>
      <c r="R851" s="195">
        <v>6.4058577405857742</v>
      </c>
      <c r="T851" s="258" t="s">
        <v>213</v>
      </c>
      <c r="U851" s="267" t="s">
        <v>213</v>
      </c>
      <c r="V851" s="259" t="s">
        <v>213</v>
      </c>
      <c r="W851" s="259" t="s">
        <v>213</v>
      </c>
      <c r="X851" s="268" t="s">
        <v>213</v>
      </c>
      <c r="Y851" s="269" t="s">
        <v>213</v>
      </c>
      <c r="Z851" s="270" t="s">
        <v>213</v>
      </c>
    </row>
    <row r="852" spans="1:26" hidden="1">
      <c r="A852" s="23">
        <f t="shared" si="92"/>
        <v>846</v>
      </c>
      <c r="B852" s="24">
        <f t="shared" si="91"/>
        <v>39</v>
      </c>
      <c r="C852" s="24" t="str">
        <f t="shared" si="91"/>
        <v>Electricity Retrofit Incentive</v>
      </c>
      <c r="D852" s="24" t="s">
        <v>30</v>
      </c>
      <c r="E852" s="24">
        <f t="shared" si="91"/>
        <v>2009</v>
      </c>
      <c r="F852" s="25" t="s">
        <v>11</v>
      </c>
      <c r="H852" s="23">
        <f t="shared" si="89"/>
        <v>158</v>
      </c>
      <c r="I852" s="25" t="s">
        <v>833</v>
      </c>
      <c r="K852" s="184" t="s">
        <v>212</v>
      </c>
      <c r="L852" s="253" t="s">
        <v>212</v>
      </c>
      <c r="M852" s="253" t="s">
        <v>212</v>
      </c>
      <c r="N852" s="254" t="s">
        <v>212</v>
      </c>
      <c r="O852" s="253" t="s">
        <v>212</v>
      </c>
      <c r="P852" s="253" t="s">
        <v>212</v>
      </c>
      <c r="Q852" s="187">
        <v>83</v>
      </c>
      <c r="R852" s="188">
        <v>6.4058577405857742</v>
      </c>
      <c r="T852" s="252" t="s">
        <v>213</v>
      </c>
      <c r="U852" s="265" t="s">
        <v>213</v>
      </c>
      <c r="V852" s="253" t="s">
        <v>213</v>
      </c>
      <c r="W852" s="253" t="s">
        <v>213</v>
      </c>
      <c r="X852" s="265" t="s">
        <v>213</v>
      </c>
      <c r="Y852" s="253" t="s">
        <v>213</v>
      </c>
      <c r="Z852" s="266" t="s">
        <v>213</v>
      </c>
    </row>
    <row r="853" spans="1:26" hidden="1">
      <c r="A853" s="30">
        <f t="shared" si="92"/>
        <v>847</v>
      </c>
      <c r="B853" s="31">
        <f t="shared" si="91"/>
        <v>39</v>
      </c>
      <c r="C853" s="31" t="str">
        <f t="shared" si="91"/>
        <v>Electricity Retrofit Incentive</v>
      </c>
      <c r="D853" s="31" t="s">
        <v>30</v>
      </c>
      <c r="E853" s="31">
        <f t="shared" si="91"/>
        <v>2009</v>
      </c>
      <c r="F853" s="32" t="s">
        <v>11</v>
      </c>
      <c r="H853" s="30">
        <f t="shared" si="89"/>
        <v>159</v>
      </c>
      <c r="I853" s="32" t="s">
        <v>834</v>
      </c>
      <c r="K853" s="191" t="s">
        <v>212</v>
      </c>
      <c r="L853" s="259" t="s">
        <v>212</v>
      </c>
      <c r="M853" s="259" t="s">
        <v>212</v>
      </c>
      <c r="N853" s="260" t="s">
        <v>212</v>
      </c>
      <c r="O853" s="259" t="s">
        <v>212</v>
      </c>
      <c r="P853" s="259" t="s">
        <v>212</v>
      </c>
      <c r="Q853" s="194">
        <v>83</v>
      </c>
      <c r="R853" s="195">
        <v>6.4058577405857742</v>
      </c>
      <c r="T853" s="258" t="s">
        <v>213</v>
      </c>
      <c r="U853" s="267" t="s">
        <v>213</v>
      </c>
      <c r="V853" s="259" t="s">
        <v>213</v>
      </c>
      <c r="W853" s="259" t="s">
        <v>213</v>
      </c>
      <c r="X853" s="268" t="s">
        <v>213</v>
      </c>
      <c r="Y853" s="269" t="s">
        <v>213</v>
      </c>
      <c r="Z853" s="270" t="s">
        <v>213</v>
      </c>
    </row>
    <row r="854" spans="1:26" hidden="1">
      <c r="A854" s="23">
        <f t="shared" si="92"/>
        <v>848</v>
      </c>
      <c r="B854" s="24">
        <f t="shared" si="91"/>
        <v>39</v>
      </c>
      <c r="C854" s="24" t="str">
        <f t="shared" si="91"/>
        <v>Electricity Retrofit Incentive</v>
      </c>
      <c r="D854" s="24" t="s">
        <v>30</v>
      </c>
      <c r="E854" s="24">
        <f t="shared" si="91"/>
        <v>2009</v>
      </c>
      <c r="F854" s="25" t="s">
        <v>11</v>
      </c>
      <c r="H854" s="23">
        <f t="shared" si="89"/>
        <v>160</v>
      </c>
      <c r="I854" s="25" t="s">
        <v>835</v>
      </c>
      <c r="K854" s="184" t="s">
        <v>212</v>
      </c>
      <c r="L854" s="253" t="s">
        <v>212</v>
      </c>
      <c r="M854" s="253" t="s">
        <v>212</v>
      </c>
      <c r="N854" s="254" t="s">
        <v>212</v>
      </c>
      <c r="O854" s="253" t="s">
        <v>212</v>
      </c>
      <c r="P854" s="253" t="s">
        <v>212</v>
      </c>
      <c r="Q854" s="187">
        <v>83</v>
      </c>
      <c r="R854" s="188">
        <v>6.4058577405857742</v>
      </c>
      <c r="T854" s="252" t="s">
        <v>213</v>
      </c>
      <c r="U854" s="265" t="s">
        <v>213</v>
      </c>
      <c r="V854" s="253" t="s">
        <v>213</v>
      </c>
      <c r="W854" s="253" t="s">
        <v>213</v>
      </c>
      <c r="X854" s="265" t="s">
        <v>213</v>
      </c>
      <c r="Y854" s="253" t="s">
        <v>213</v>
      </c>
      <c r="Z854" s="266" t="s">
        <v>213</v>
      </c>
    </row>
    <row r="855" spans="1:26" hidden="1">
      <c r="A855" s="30">
        <f t="shared" si="92"/>
        <v>849</v>
      </c>
      <c r="B855" s="31">
        <f t="shared" si="91"/>
        <v>39</v>
      </c>
      <c r="C855" s="31" t="str">
        <f t="shared" si="91"/>
        <v>Electricity Retrofit Incentive</v>
      </c>
      <c r="D855" s="31" t="s">
        <v>30</v>
      </c>
      <c r="E855" s="31">
        <f t="shared" si="91"/>
        <v>2009</v>
      </c>
      <c r="F855" s="32" t="s">
        <v>11</v>
      </c>
      <c r="H855" s="30">
        <f t="shared" si="89"/>
        <v>161</v>
      </c>
      <c r="I855" s="32" t="s">
        <v>836</v>
      </c>
      <c r="K855" s="191" t="s">
        <v>212</v>
      </c>
      <c r="L855" s="259" t="s">
        <v>212</v>
      </c>
      <c r="M855" s="259" t="s">
        <v>212</v>
      </c>
      <c r="N855" s="260" t="s">
        <v>212</v>
      </c>
      <c r="O855" s="259" t="s">
        <v>212</v>
      </c>
      <c r="P855" s="259" t="s">
        <v>212</v>
      </c>
      <c r="Q855" s="194">
        <v>83</v>
      </c>
      <c r="R855" s="195">
        <v>6.4058577405857742</v>
      </c>
      <c r="T855" s="258" t="s">
        <v>213</v>
      </c>
      <c r="U855" s="267" t="s">
        <v>213</v>
      </c>
      <c r="V855" s="259" t="s">
        <v>213</v>
      </c>
      <c r="W855" s="259" t="s">
        <v>213</v>
      </c>
      <c r="X855" s="268" t="s">
        <v>213</v>
      </c>
      <c r="Y855" s="269" t="s">
        <v>213</v>
      </c>
      <c r="Z855" s="270" t="s">
        <v>213</v>
      </c>
    </row>
    <row r="856" spans="1:26" hidden="1">
      <c r="A856" s="23">
        <f t="shared" si="92"/>
        <v>850</v>
      </c>
      <c r="B856" s="24">
        <f t="shared" ref="B856:E871" si="93">B855</f>
        <v>39</v>
      </c>
      <c r="C856" s="24" t="str">
        <f t="shared" si="93"/>
        <v>Electricity Retrofit Incentive</v>
      </c>
      <c r="D856" s="24" t="s">
        <v>30</v>
      </c>
      <c r="E856" s="24">
        <f t="shared" si="93"/>
        <v>2009</v>
      </c>
      <c r="F856" s="25" t="s">
        <v>11</v>
      </c>
      <c r="H856" s="23">
        <f t="shared" si="89"/>
        <v>162</v>
      </c>
      <c r="I856" s="25" t="s">
        <v>837</v>
      </c>
      <c r="K856" s="184" t="s">
        <v>212</v>
      </c>
      <c r="L856" s="253" t="s">
        <v>212</v>
      </c>
      <c r="M856" s="253" t="s">
        <v>212</v>
      </c>
      <c r="N856" s="254" t="s">
        <v>212</v>
      </c>
      <c r="O856" s="253" t="s">
        <v>212</v>
      </c>
      <c r="P856" s="253" t="s">
        <v>212</v>
      </c>
      <c r="Q856" s="187">
        <v>83</v>
      </c>
      <c r="R856" s="188">
        <v>6.4058577405857742</v>
      </c>
      <c r="T856" s="252" t="s">
        <v>213</v>
      </c>
      <c r="U856" s="265" t="s">
        <v>213</v>
      </c>
      <c r="V856" s="253" t="s">
        <v>213</v>
      </c>
      <c r="W856" s="253" t="s">
        <v>213</v>
      </c>
      <c r="X856" s="265" t="s">
        <v>213</v>
      </c>
      <c r="Y856" s="253" t="s">
        <v>213</v>
      </c>
      <c r="Z856" s="266" t="s">
        <v>213</v>
      </c>
    </row>
    <row r="857" spans="1:26" hidden="1">
      <c r="A857" s="30">
        <f t="shared" si="92"/>
        <v>851</v>
      </c>
      <c r="B857" s="31">
        <f t="shared" si="93"/>
        <v>39</v>
      </c>
      <c r="C857" s="31" t="str">
        <f t="shared" si="93"/>
        <v>Electricity Retrofit Incentive</v>
      </c>
      <c r="D857" s="31" t="s">
        <v>30</v>
      </c>
      <c r="E857" s="31">
        <f t="shared" si="93"/>
        <v>2009</v>
      </c>
      <c r="F857" s="32" t="s">
        <v>11</v>
      </c>
      <c r="H857" s="30">
        <f t="shared" si="89"/>
        <v>163</v>
      </c>
      <c r="I857" s="32" t="s">
        <v>838</v>
      </c>
      <c r="K857" s="191" t="s">
        <v>212</v>
      </c>
      <c r="L857" s="259" t="s">
        <v>212</v>
      </c>
      <c r="M857" s="259" t="s">
        <v>212</v>
      </c>
      <c r="N857" s="260" t="s">
        <v>212</v>
      </c>
      <c r="O857" s="259" t="s">
        <v>212</v>
      </c>
      <c r="P857" s="259" t="s">
        <v>212</v>
      </c>
      <c r="Q857" s="194">
        <v>83</v>
      </c>
      <c r="R857" s="195">
        <v>6.4058577405857742</v>
      </c>
      <c r="T857" s="258" t="s">
        <v>213</v>
      </c>
      <c r="U857" s="267" t="s">
        <v>213</v>
      </c>
      <c r="V857" s="259" t="s">
        <v>213</v>
      </c>
      <c r="W857" s="259" t="s">
        <v>213</v>
      </c>
      <c r="X857" s="268" t="s">
        <v>213</v>
      </c>
      <c r="Y857" s="269" t="s">
        <v>213</v>
      </c>
      <c r="Z857" s="270" t="s">
        <v>213</v>
      </c>
    </row>
    <row r="858" spans="1:26" hidden="1">
      <c r="A858" s="23">
        <f t="shared" si="92"/>
        <v>852</v>
      </c>
      <c r="B858" s="24">
        <f t="shared" si="93"/>
        <v>39</v>
      </c>
      <c r="C858" s="24" t="str">
        <f t="shared" si="93"/>
        <v>Electricity Retrofit Incentive</v>
      </c>
      <c r="D858" s="24" t="s">
        <v>30</v>
      </c>
      <c r="E858" s="24">
        <f t="shared" si="93"/>
        <v>2009</v>
      </c>
      <c r="F858" s="25" t="s">
        <v>11</v>
      </c>
      <c r="H858" s="23">
        <f t="shared" si="89"/>
        <v>164</v>
      </c>
      <c r="I858" s="25" t="s">
        <v>839</v>
      </c>
      <c r="K858" s="184" t="s">
        <v>212</v>
      </c>
      <c r="L858" s="253" t="s">
        <v>212</v>
      </c>
      <c r="M858" s="253" t="s">
        <v>212</v>
      </c>
      <c r="N858" s="254" t="s">
        <v>212</v>
      </c>
      <c r="O858" s="253" t="s">
        <v>212</v>
      </c>
      <c r="P858" s="253" t="s">
        <v>212</v>
      </c>
      <c r="Q858" s="187">
        <v>83</v>
      </c>
      <c r="R858" s="188">
        <v>6.4058577405857742</v>
      </c>
      <c r="T858" s="252" t="s">
        <v>213</v>
      </c>
      <c r="U858" s="265" t="s">
        <v>213</v>
      </c>
      <c r="V858" s="253" t="s">
        <v>213</v>
      </c>
      <c r="W858" s="253" t="s">
        <v>213</v>
      </c>
      <c r="X858" s="265" t="s">
        <v>213</v>
      </c>
      <c r="Y858" s="253" t="s">
        <v>213</v>
      </c>
      <c r="Z858" s="266" t="s">
        <v>213</v>
      </c>
    </row>
    <row r="859" spans="1:26" hidden="1">
      <c r="A859" s="30">
        <f t="shared" si="92"/>
        <v>853</v>
      </c>
      <c r="B859" s="31">
        <f t="shared" si="93"/>
        <v>39</v>
      </c>
      <c r="C859" s="31" t="str">
        <f t="shared" si="93"/>
        <v>Electricity Retrofit Incentive</v>
      </c>
      <c r="D859" s="31" t="s">
        <v>30</v>
      </c>
      <c r="E859" s="31">
        <f t="shared" si="93"/>
        <v>2009</v>
      </c>
      <c r="F859" s="32" t="s">
        <v>11</v>
      </c>
      <c r="H859" s="30">
        <f t="shared" si="89"/>
        <v>165</v>
      </c>
      <c r="I859" s="32" t="s">
        <v>344</v>
      </c>
      <c r="K859" s="191" t="s">
        <v>212</v>
      </c>
      <c r="L859" s="259" t="s">
        <v>212</v>
      </c>
      <c r="M859" s="259" t="s">
        <v>212</v>
      </c>
      <c r="N859" s="260" t="s">
        <v>212</v>
      </c>
      <c r="O859" s="259" t="s">
        <v>212</v>
      </c>
      <c r="P859" s="259" t="s">
        <v>212</v>
      </c>
      <c r="Q859" s="194">
        <v>83</v>
      </c>
      <c r="R859" s="195">
        <v>6.4058577405857742</v>
      </c>
      <c r="T859" s="258" t="s">
        <v>213</v>
      </c>
      <c r="U859" s="267" t="s">
        <v>213</v>
      </c>
      <c r="V859" s="259" t="s">
        <v>213</v>
      </c>
      <c r="W859" s="259" t="s">
        <v>213</v>
      </c>
      <c r="X859" s="268" t="s">
        <v>213</v>
      </c>
      <c r="Y859" s="269" t="s">
        <v>213</v>
      </c>
      <c r="Z859" s="270" t="s">
        <v>213</v>
      </c>
    </row>
    <row r="860" spans="1:26" hidden="1">
      <c r="A860" s="23">
        <f t="shared" si="92"/>
        <v>854</v>
      </c>
      <c r="B860" s="24">
        <f t="shared" si="93"/>
        <v>39</v>
      </c>
      <c r="C860" s="24" t="str">
        <f t="shared" si="93"/>
        <v>Electricity Retrofit Incentive</v>
      </c>
      <c r="D860" s="24" t="s">
        <v>30</v>
      </c>
      <c r="E860" s="24">
        <f t="shared" si="93"/>
        <v>2009</v>
      </c>
      <c r="F860" s="25" t="s">
        <v>11</v>
      </c>
      <c r="H860" s="23">
        <f t="shared" si="89"/>
        <v>166</v>
      </c>
      <c r="I860" s="25" t="s">
        <v>345</v>
      </c>
      <c r="K860" s="184" t="s">
        <v>212</v>
      </c>
      <c r="L860" s="253" t="s">
        <v>212</v>
      </c>
      <c r="M860" s="253" t="s">
        <v>212</v>
      </c>
      <c r="N860" s="254" t="s">
        <v>212</v>
      </c>
      <c r="O860" s="253" t="s">
        <v>212</v>
      </c>
      <c r="P860" s="253" t="s">
        <v>212</v>
      </c>
      <c r="Q860" s="187">
        <v>83</v>
      </c>
      <c r="R860" s="188">
        <v>6.4058577405857742</v>
      </c>
      <c r="T860" s="252" t="s">
        <v>213</v>
      </c>
      <c r="U860" s="265" t="s">
        <v>213</v>
      </c>
      <c r="V860" s="253" t="s">
        <v>213</v>
      </c>
      <c r="W860" s="253" t="s">
        <v>213</v>
      </c>
      <c r="X860" s="265" t="s">
        <v>213</v>
      </c>
      <c r="Y860" s="253" t="s">
        <v>213</v>
      </c>
      <c r="Z860" s="266" t="s">
        <v>213</v>
      </c>
    </row>
    <row r="861" spans="1:26" hidden="1">
      <c r="A861" s="30">
        <f t="shared" si="92"/>
        <v>855</v>
      </c>
      <c r="B861" s="31">
        <f t="shared" si="93"/>
        <v>39</v>
      </c>
      <c r="C861" s="31" t="str">
        <f t="shared" si="93"/>
        <v>Electricity Retrofit Incentive</v>
      </c>
      <c r="D861" s="31" t="s">
        <v>30</v>
      </c>
      <c r="E861" s="31">
        <f t="shared" si="93"/>
        <v>2009</v>
      </c>
      <c r="F861" s="32" t="s">
        <v>11</v>
      </c>
      <c r="H861" s="30">
        <f t="shared" si="89"/>
        <v>167</v>
      </c>
      <c r="I861" s="32" t="s">
        <v>346</v>
      </c>
      <c r="K861" s="191" t="s">
        <v>212</v>
      </c>
      <c r="L861" s="259" t="s">
        <v>212</v>
      </c>
      <c r="M861" s="259" t="s">
        <v>212</v>
      </c>
      <c r="N861" s="260" t="s">
        <v>212</v>
      </c>
      <c r="O861" s="259" t="s">
        <v>212</v>
      </c>
      <c r="P861" s="259" t="s">
        <v>212</v>
      </c>
      <c r="Q861" s="194">
        <v>83</v>
      </c>
      <c r="R861" s="195">
        <v>6.4058577405857742</v>
      </c>
      <c r="T861" s="258" t="s">
        <v>213</v>
      </c>
      <c r="U861" s="267" t="s">
        <v>213</v>
      </c>
      <c r="V861" s="259" t="s">
        <v>213</v>
      </c>
      <c r="W861" s="259" t="s">
        <v>213</v>
      </c>
      <c r="X861" s="268" t="s">
        <v>213</v>
      </c>
      <c r="Y861" s="269" t="s">
        <v>213</v>
      </c>
      <c r="Z861" s="270" t="s">
        <v>213</v>
      </c>
    </row>
    <row r="862" spans="1:26" hidden="1">
      <c r="A862" s="23">
        <f t="shared" si="92"/>
        <v>856</v>
      </c>
      <c r="B862" s="24">
        <f t="shared" si="93"/>
        <v>39</v>
      </c>
      <c r="C862" s="24" t="str">
        <f t="shared" si="93"/>
        <v>Electricity Retrofit Incentive</v>
      </c>
      <c r="D862" s="24" t="s">
        <v>30</v>
      </c>
      <c r="E862" s="24">
        <f t="shared" si="93"/>
        <v>2009</v>
      </c>
      <c r="F862" s="25" t="s">
        <v>11</v>
      </c>
      <c r="H862" s="23">
        <f t="shared" si="89"/>
        <v>168</v>
      </c>
      <c r="I862" s="25" t="s">
        <v>347</v>
      </c>
      <c r="K862" s="184" t="s">
        <v>212</v>
      </c>
      <c r="L862" s="253" t="s">
        <v>212</v>
      </c>
      <c r="M862" s="253" t="s">
        <v>212</v>
      </c>
      <c r="N862" s="254" t="s">
        <v>212</v>
      </c>
      <c r="O862" s="253" t="s">
        <v>212</v>
      </c>
      <c r="P862" s="253" t="s">
        <v>212</v>
      </c>
      <c r="Q862" s="187">
        <v>83</v>
      </c>
      <c r="R862" s="188">
        <v>6.4058577405857742</v>
      </c>
      <c r="T862" s="252" t="s">
        <v>213</v>
      </c>
      <c r="U862" s="265" t="s">
        <v>213</v>
      </c>
      <c r="V862" s="253" t="s">
        <v>213</v>
      </c>
      <c r="W862" s="253" t="s">
        <v>213</v>
      </c>
      <c r="X862" s="265" t="s">
        <v>213</v>
      </c>
      <c r="Y862" s="253" t="s">
        <v>213</v>
      </c>
      <c r="Z862" s="266" t="s">
        <v>213</v>
      </c>
    </row>
    <row r="863" spans="1:26" hidden="1">
      <c r="A863" s="30">
        <f t="shared" si="92"/>
        <v>857</v>
      </c>
      <c r="B863" s="31">
        <f t="shared" si="93"/>
        <v>39</v>
      </c>
      <c r="C863" s="31" t="str">
        <f t="shared" si="93"/>
        <v>Electricity Retrofit Incentive</v>
      </c>
      <c r="D863" s="31" t="s">
        <v>30</v>
      </c>
      <c r="E863" s="31">
        <f t="shared" si="93"/>
        <v>2009</v>
      </c>
      <c r="F863" s="32" t="s">
        <v>11</v>
      </c>
      <c r="H863" s="30">
        <f t="shared" si="89"/>
        <v>169</v>
      </c>
      <c r="I863" s="32" t="s">
        <v>348</v>
      </c>
      <c r="K863" s="191" t="s">
        <v>212</v>
      </c>
      <c r="L863" s="259" t="s">
        <v>212</v>
      </c>
      <c r="M863" s="259" t="s">
        <v>212</v>
      </c>
      <c r="N863" s="260" t="s">
        <v>212</v>
      </c>
      <c r="O863" s="259" t="s">
        <v>212</v>
      </c>
      <c r="P863" s="259" t="s">
        <v>212</v>
      </c>
      <c r="Q863" s="194">
        <v>83</v>
      </c>
      <c r="R863" s="195">
        <v>6.4058577405857742</v>
      </c>
      <c r="T863" s="258" t="s">
        <v>213</v>
      </c>
      <c r="U863" s="267" t="s">
        <v>213</v>
      </c>
      <c r="V863" s="259" t="s">
        <v>213</v>
      </c>
      <c r="W863" s="259" t="s">
        <v>213</v>
      </c>
      <c r="X863" s="268" t="s">
        <v>213</v>
      </c>
      <c r="Y863" s="269" t="s">
        <v>213</v>
      </c>
      <c r="Z863" s="270" t="s">
        <v>213</v>
      </c>
    </row>
    <row r="864" spans="1:26" hidden="1">
      <c r="A864" s="23">
        <f t="shared" si="92"/>
        <v>858</v>
      </c>
      <c r="B864" s="24">
        <f t="shared" si="93"/>
        <v>39</v>
      </c>
      <c r="C864" s="24" t="str">
        <f t="shared" si="93"/>
        <v>Electricity Retrofit Incentive</v>
      </c>
      <c r="D864" s="24" t="s">
        <v>30</v>
      </c>
      <c r="E864" s="24">
        <f t="shared" si="93"/>
        <v>2009</v>
      </c>
      <c r="F864" s="25" t="s">
        <v>11</v>
      </c>
      <c r="H864" s="23">
        <f t="shared" si="89"/>
        <v>170</v>
      </c>
      <c r="I864" s="25" t="s">
        <v>349</v>
      </c>
      <c r="K864" s="184" t="s">
        <v>212</v>
      </c>
      <c r="L864" s="253" t="s">
        <v>212</v>
      </c>
      <c r="M864" s="253" t="s">
        <v>212</v>
      </c>
      <c r="N864" s="254" t="s">
        <v>212</v>
      </c>
      <c r="O864" s="253" t="s">
        <v>212</v>
      </c>
      <c r="P864" s="253" t="s">
        <v>212</v>
      </c>
      <c r="Q864" s="187">
        <v>83</v>
      </c>
      <c r="R864" s="188">
        <v>6.4058577405857742</v>
      </c>
      <c r="T864" s="252" t="s">
        <v>213</v>
      </c>
      <c r="U864" s="265" t="s">
        <v>213</v>
      </c>
      <c r="V864" s="253" t="s">
        <v>213</v>
      </c>
      <c r="W864" s="253" t="s">
        <v>213</v>
      </c>
      <c r="X864" s="265" t="s">
        <v>213</v>
      </c>
      <c r="Y864" s="253" t="s">
        <v>213</v>
      </c>
      <c r="Z864" s="266" t="s">
        <v>213</v>
      </c>
    </row>
    <row r="865" spans="1:26" hidden="1">
      <c r="A865" s="30">
        <f t="shared" si="92"/>
        <v>859</v>
      </c>
      <c r="B865" s="31">
        <f t="shared" si="93"/>
        <v>39</v>
      </c>
      <c r="C865" s="31" t="str">
        <f t="shared" si="93"/>
        <v>Electricity Retrofit Incentive</v>
      </c>
      <c r="D865" s="31" t="s">
        <v>30</v>
      </c>
      <c r="E865" s="31">
        <f t="shared" si="93"/>
        <v>2009</v>
      </c>
      <c r="F865" s="32" t="s">
        <v>11</v>
      </c>
      <c r="H865" s="30">
        <f t="shared" si="89"/>
        <v>171</v>
      </c>
      <c r="I865" s="32" t="s">
        <v>350</v>
      </c>
      <c r="K865" s="191" t="s">
        <v>212</v>
      </c>
      <c r="L865" s="259" t="s">
        <v>212</v>
      </c>
      <c r="M865" s="259" t="s">
        <v>212</v>
      </c>
      <c r="N865" s="260" t="s">
        <v>212</v>
      </c>
      <c r="O865" s="259" t="s">
        <v>212</v>
      </c>
      <c r="P865" s="259" t="s">
        <v>212</v>
      </c>
      <c r="Q865" s="194">
        <v>83</v>
      </c>
      <c r="R865" s="195">
        <v>6.4058577405857742</v>
      </c>
      <c r="T865" s="258" t="s">
        <v>213</v>
      </c>
      <c r="U865" s="267" t="s">
        <v>213</v>
      </c>
      <c r="V865" s="259" t="s">
        <v>213</v>
      </c>
      <c r="W865" s="259" t="s">
        <v>213</v>
      </c>
      <c r="X865" s="268" t="s">
        <v>213</v>
      </c>
      <c r="Y865" s="269" t="s">
        <v>213</v>
      </c>
      <c r="Z865" s="270" t="s">
        <v>213</v>
      </c>
    </row>
    <row r="866" spans="1:26" hidden="1">
      <c r="A866" s="23">
        <f t="shared" si="92"/>
        <v>860</v>
      </c>
      <c r="B866" s="24">
        <f t="shared" si="93"/>
        <v>39</v>
      </c>
      <c r="C866" s="24" t="str">
        <f t="shared" si="93"/>
        <v>Electricity Retrofit Incentive</v>
      </c>
      <c r="D866" s="24" t="s">
        <v>30</v>
      </c>
      <c r="E866" s="24">
        <f t="shared" si="93"/>
        <v>2009</v>
      </c>
      <c r="F866" s="25" t="s">
        <v>11</v>
      </c>
      <c r="H866" s="23">
        <f t="shared" si="89"/>
        <v>172</v>
      </c>
      <c r="I866" s="25" t="s">
        <v>351</v>
      </c>
      <c r="K866" s="184" t="s">
        <v>212</v>
      </c>
      <c r="L866" s="253" t="s">
        <v>212</v>
      </c>
      <c r="M866" s="253" t="s">
        <v>212</v>
      </c>
      <c r="N866" s="254" t="s">
        <v>212</v>
      </c>
      <c r="O866" s="253" t="s">
        <v>212</v>
      </c>
      <c r="P866" s="253" t="s">
        <v>212</v>
      </c>
      <c r="Q866" s="187">
        <v>83</v>
      </c>
      <c r="R866" s="188">
        <v>6.4058577405857742</v>
      </c>
      <c r="T866" s="252" t="s">
        <v>213</v>
      </c>
      <c r="U866" s="265" t="s">
        <v>213</v>
      </c>
      <c r="V866" s="253" t="s">
        <v>213</v>
      </c>
      <c r="W866" s="253" t="s">
        <v>213</v>
      </c>
      <c r="X866" s="265" t="s">
        <v>213</v>
      </c>
      <c r="Y866" s="253" t="s">
        <v>213</v>
      </c>
      <c r="Z866" s="266" t="s">
        <v>213</v>
      </c>
    </row>
    <row r="867" spans="1:26" hidden="1">
      <c r="A867" s="30">
        <f t="shared" si="92"/>
        <v>861</v>
      </c>
      <c r="B867" s="31">
        <f t="shared" si="93"/>
        <v>39</v>
      </c>
      <c r="C867" s="31" t="str">
        <f t="shared" si="93"/>
        <v>Electricity Retrofit Incentive</v>
      </c>
      <c r="D867" s="31" t="s">
        <v>30</v>
      </c>
      <c r="E867" s="31">
        <f t="shared" si="93"/>
        <v>2009</v>
      </c>
      <c r="F867" s="32" t="s">
        <v>11</v>
      </c>
      <c r="H867" s="30">
        <f t="shared" si="89"/>
        <v>173</v>
      </c>
      <c r="I867" s="32" t="s">
        <v>352</v>
      </c>
      <c r="K867" s="191" t="s">
        <v>212</v>
      </c>
      <c r="L867" s="259" t="s">
        <v>212</v>
      </c>
      <c r="M867" s="259" t="s">
        <v>212</v>
      </c>
      <c r="N867" s="260" t="s">
        <v>212</v>
      </c>
      <c r="O867" s="259" t="s">
        <v>212</v>
      </c>
      <c r="P867" s="259" t="s">
        <v>212</v>
      </c>
      <c r="Q867" s="194">
        <v>83</v>
      </c>
      <c r="R867" s="195">
        <v>6.4058577405857742</v>
      </c>
      <c r="T867" s="258" t="s">
        <v>213</v>
      </c>
      <c r="U867" s="267" t="s">
        <v>213</v>
      </c>
      <c r="V867" s="259" t="s">
        <v>213</v>
      </c>
      <c r="W867" s="259" t="s">
        <v>213</v>
      </c>
      <c r="X867" s="268" t="s">
        <v>213</v>
      </c>
      <c r="Y867" s="269" t="s">
        <v>213</v>
      </c>
      <c r="Z867" s="270" t="s">
        <v>213</v>
      </c>
    </row>
    <row r="868" spans="1:26" hidden="1">
      <c r="A868" s="23">
        <f t="shared" si="92"/>
        <v>862</v>
      </c>
      <c r="B868" s="24">
        <f t="shared" si="93"/>
        <v>39</v>
      </c>
      <c r="C868" s="24" t="str">
        <f t="shared" si="93"/>
        <v>Electricity Retrofit Incentive</v>
      </c>
      <c r="D868" s="24" t="s">
        <v>30</v>
      </c>
      <c r="E868" s="24">
        <f t="shared" si="93"/>
        <v>2009</v>
      </c>
      <c r="F868" s="25" t="s">
        <v>11</v>
      </c>
      <c r="H868" s="23">
        <f t="shared" si="89"/>
        <v>174</v>
      </c>
      <c r="I868" s="25" t="s">
        <v>353</v>
      </c>
      <c r="K868" s="184" t="s">
        <v>212</v>
      </c>
      <c r="L868" s="253" t="s">
        <v>212</v>
      </c>
      <c r="M868" s="253" t="s">
        <v>212</v>
      </c>
      <c r="N868" s="254" t="s">
        <v>212</v>
      </c>
      <c r="O868" s="253" t="s">
        <v>212</v>
      </c>
      <c r="P868" s="253" t="s">
        <v>212</v>
      </c>
      <c r="Q868" s="187">
        <v>83</v>
      </c>
      <c r="R868" s="188">
        <v>6.4058577405857742</v>
      </c>
      <c r="T868" s="252" t="s">
        <v>213</v>
      </c>
      <c r="U868" s="265" t="s">
        <v>213</v>
      </c>
      <c r="V868" s="253" t="s">
        <v>213</v>
      </c>
      <c r="W868" s="253" t="s">
        <v>213</v>
      </c>
      <c r="X868" s="265" t="s">
        <v>213</v>
      </c>
      <c r="Y868" s="253" t="s">
        <v>213</v>
      </c>
      <c r="Z868" s="266" t="s">
        <v>213</v>
      </c>
    </row>
    <row r="869" spans="1:26" hidden="1">
      <c r="A869" s="30">
        <f t="shared" si="92"/>
        <v>863</v>
      </c>
      <c r="B869" s="31">
        <f t="shared" si="93"/>
        <v>39</v>
      </c>
      <c r="C869" s="31" t="str">
        <f t="shared" si="93"/>
        <v>Electricity Retrofit Incentive</v>
      </c>
      <c r="D869" s="31" t="s">
        <v>30</v>
      </c>
      <c r="E869" s="31">
        <f t="shared" si="93"/>
        <v>2009</v>
      </c>
      <c r="F869" s="32" t="s">
        <v>11</v>
      </c>
      <c r="H869" s="30">
        <f t="shared" si="89"/>
        <v>175</v>
      </c>
      <c r="I869" s="32" t="s">
        <v>354</v>
      </c>
      <c r="K869" s="191" t="s">
        <v>212</v>
      </c>
      <c r="L869" s="259" t="s">
        <v>212</v>
      </c>
      <c r="M869" s="259" t="s">
        <v>212</v>
      </c>
      <c r="N869" s="260" t="s">
        <v>212</v>
      </c>
      <c r="O869" s="259" t="s">
        <v>212</v>
      </c>
      <c r="P869" s="259" t="s">
        <v>212</v>
      </c>
      <c r="Q869" s="194">
        <v>83</v>
      </c>
      <c r="R869" s="195">
        <v>6.4058577405857742</v>
      </c>
      <c r="T869" s="258" t="s">
        <v>213</v>
      </c>
      <c r="U869" s="267" t="s">
        <v>213</v>
      </c>
      <c r="V869" s="259" t="s">
        <v>213</v>
      </c>
      <c r="W869" s="259" t="s">
        <v>213</v>
      </c>
      <c r="X869" s="268" t="s">
        <v>213</v>
      </c>
      <c r="Y869" s="269" t="s">
        <v>213</v>
      </c>
      <c r="Z869" s="270" t="s">
        <v>213</v>
      </c>
    </row>
    <row r="870" spans="1:26" hidden="1">
      <c r="A870" s="23">
        <f t="shared" si="92"/>
        <v>864</v>
      </c>
      <c r="B870" s="24">
        <f t="shared" si="93"/>
        <v>39</v>
      </c>
      <c r="C870" s="24" t="str">
        <f t="shared" si="93"/>
        <v>Electricity Retrofit Incentive</v>
      </c>
      <c r="D870" s="24" t="s">
        <v>30</v>
      </c>
      <c r="E870" s="24">
        <f t="shared" si="93"/>
        <v>2009</v>
      </c>
      <c r="F870" s="25" t="s">
        <v>11</v>
      </c>
      <c r="H870" s="23">
        <f t="shared" si="89"/>
        <v>176</v>
      </c>
      <c r="I870" s="25" t="s">
        <v>355</v>
      </c>
      <c r="K870" s="184" t="s">
        <v>212</v>
      </c>
      <c r="L870" s="253" t="s">
        <v>212</v>
      </c>
      <c r="M870" s="253" t="s">
        <v>212</v>
      </c>
      <c r="N870" s="254" t="s">
        <v>212</v>
      </c>
      <c r="O870" s="253" t="s">
        <v>212</v>
      </c>
      <c r="P870" s="253" t="s">
        <v>212</v>
      </c>
      <c r="Q870" s="187">
        <v>83</v>
      </c>
      <c r="R870" s="188">
        <v>6.4058577405857742</v>
      </c>
      <c r="T870" s="252" t="s">
        <v>213</v>
      </c>
      <c r="U870" s="265" t="s">
        <v>213</v>
      </c>
      <c r="V870" s="253" t="s">
        <v>213</v>
      </c>
      <c r="W870" s="253" t="s">
        <v>213</v>
      </c>
      <c r="X870" s="265" t="s">
        <v>213</v>
      </c>
      <c r="Y870" s="253" t="s">
        <v>213</v>
      </c>
      <c r="Z870" s="266" t="s">
        <v>213</v>
      </c>
    </row>
    <row r="871" spans="1:26" hidden="1">
      <c r="A871" s="30">
        <f t="shared" si="92"/>
        <v>865</v>
      </c>
      <c r="B871" s="31">
        <f t="shared" si="93"/>
        <v>39</v>
      </c>
      <c r="C871" s="31" t="str">
        <f t="shared" si="93"/>
        <v>Electricity Retrofit Incentive</v>
      </c>
      <c r="D871" s="31" t="s">
        <v>30</v>
      </c>
      <c r="E871" s="31">
        <f t="shared" si="93"/>
        <v>2009</v>
      </c>
      <c r="F871" s="32" t="s">
        <v>11</v>
      </c>
      <c r="H871" s="30">
        <f t="shared" si="89"/>
        <v>177</v>
      </c>
      <c r="I871" s="32" t="s">
        <v>356</v>
      </c>
      <c r="K871" s="191" t="s">
        <v>212</v>
      </c>
      <c r="L871" s="259" t="s">
        <v>212</v>
      </c>
      <c r="M871" s="259" t="s">
        <v>212</v>
      </c>
      <c r="N871" s="260" t="s">
        <v>212</v>
      </c>
      <c r="O871" s="259" t="s">
        <v>212</v>
      </c>
      <c r="P871" s="259" t="s">
        <v>212</v>
      </c>
      <c r="Q871" s="194">
        <v>83</v>
      </c>
      <c r="R871" s="195">
        <v>6.4058577405857742</v>
      </c>
      <c r="T871" s="258" t="s">
        <v>213</v>
      </c>
      <c r="U871" s="267" t="s">
        <v>213</v>
      </c>
      <c r="V871" s="259" t="s">
        <v>213</v>
      </c>
      <c r="W871" s="259" t="s">
        <v>213</v>
      </c>
      <c r="X871" s="268" t="s">
        <v>213</v>
      </c>
      <c r="Y871" s="269" t="s">
        <v>213</v>
      </c>
      <c r="Z871" s="270" t="s">
        <v>213</v>
      </c>
    </row>
    <row r="872" spans="1:26" hidden="1">
      <c r="A872" s="23">
        <f t="shared" si="92"/>
        <v>866</v>
      </c>
      <c r="B872" s="24">
        <f t="shared" ref="B872:E887" si="94">B871</f>
        <v>39</v>
      </c>
      <c r="C872" s="24" t="str">
        <f t="shared" si="94"/>
        <v>Electricity Retrofit Incentive</v>
      </c>
      <c r="D872" s="24" t="s">
        <v>30</v>
      </c>
      <c r="E872" s="24">
        <f t="shared" si="94"/>
        <v>2009</v>
      </c>
      <c r="F872" s="25" t="s">
        <v>11</v>
      </c>
      <c r="H872" s="23">
        <f t="shared" si="89"/>
        <v>178</v>
      </c>
      <c r="I872" s="25" t="s">
        <v>357</v>
      </c>
      <c r="K872" s="184" t="s">
        <v>212</v>
      </c>
      <c r="L872" s="253" t="s">
        <v>212</v>
      </c>
      <c r="M872" s="253" t="s">
        <v>212</v>
      </c>
      <c r="N872" s="254" t="s">
        <v>212</v>
      </c>
      <c r="O872" s="253" t="s">
        <v>212</v>
      </c>
      <c r="P872" s="253" t="s">
        <v>212</v>
      </c>
      <c r="Q872" s="187">
        <v>83</v>
      </c>
      <c r="R872" s="188">
        <v>6.4058577405857742</v>
      </c>
      <c r="T872" s="252" t="s">
        <v>213</v>
      </c>
      <c r="U872" s="265" t="s">
        <v>213</v>
      </c>
      <c r="V872" s="253" t="s">
        <v>213</v>
      </c>
      <c r="W872" s="253" t="s">
        <v>213</v>
      </c>
      <c r="X872" s="265" t="s">
        <v>213</v>
      </c>
      <c r="Y872" s="253" t="s">
        <v>213</v>
      </c>
      <c r="Z872" s="266" t="s">
        <v>213</v>
      </c>
    </row>
    <row r="873" spans="1:26" hidden="1">
      <c r="A873" s="30">
        <f t="shared" si="92"/>
        <v>867</v>
      </c>
      <c r="B873" s="31">
        <f t="shared" si="94"/>
        <v>39</v>
      </c>
      <c r="C873" s="31" t="str">
        <f t="shared" si="94"/>
        <v>Electricity Retrofit Incentive</v>
      </c>
      <c r="D873" s="31" t="s">
        <v>30</v>
      </c>
      <c r="E873" s="31">
        <f t="shared" si="94"/>
        <v>2009</v>
      </c>
      <c r="F873" s="32" t="s">
        <v>11</v>
      </c>
      <c r="H873" s="30">
        <f t="shared" si="89"/>
        <v>179</v>
      </c>
      <c r="I873" s="32" t="s">
        <v>358</v>
      </c>
      <c r="K873" s="191" t="s">
        <v>212</v>
      </c>
      <c r="L873" s="259" t="s">
        <v>212</v>
      </c>
      <c r="M873" s="259" t="s">
        <v>212</v>
      </c>
      <c r="N873" s="260" t="s">
        <v>212</v>
      </c>
      <c r="O873" s="259" t="s">
        <v>212</v>
      </c>
      <c r="P873" s="259" t="s">
        <v>212</v>
      </c>
      <c r="Q873" s="194">
        <v>83</v>
      </c>
      <c r="R873" s="195">
        <v>6.4058577405857742</v>
      </c>
      <c r="T873" s="258" t="s">
        <v>213</v>
      </c>
      <c r="U873" s="267" t="s">
        <v>213</v>
      </c>
      <c r="V873" s="259" t="s">
        <v>213</v>
      </c>
      <c r="W873" s="259" t="s">
        <v>213</v>
      </c>
      <c r="X873" s="268" t="s">
        <v>213</v>
      </c>
      <c r="Y873" s="269" t="s">
        <v>213</v>
      </c>
      <c r="Z873" s="270" t="s">
        <v>213</v>
      </c>
    </row>
    <row r="874" spans="1:26" hidden="1">
      <c r="A874" s="23">
        <f t="shared" si="92"/>
        <v>868</v>
      </c>
      <c r="B874" s="24">
        <f t="shared" si="94"/>
        <v>39</v>
      </c>
      <c r="C874" s="24" t="str">
        <f t="shared" si="94"/>
        <v>Electricity Retrofit Incentive</v>
      </c>
      <c r="D874" s="24" t="s">
        <v>30</v>
      </c>
      <c r="E874" s="24">
        <f t="shared" si="94"/>
        <v>2009</v>
      </c>
      <c r="F874" s="25" t="s">
        <v>11</v>
      </c>
      <c r="H874" s="23">
        <f t="shared" si="89"/>
        <v>180</v>
      </c>
      <c r="I874" s="25" t="s">
        <v>359</v>
      </c>
      <c r="K874" s="184" t="s">
        <v>212</v>
      </c>
      <c r="L874" s="253" t="s">
        <v>212</v>
      </c>
      <c r="M874" s="253" t="s">
        <v>212</v>
      </c>
      <c r="N874" s="254" t="s">
        <v>212</v>
      </c>
      <c r="O874" s="253" t="s">
        <v>212</v>
      </c>
      <c r="P874" s="253" t="s">
        <v>212</v>
      </c>
      <c r="Q874" s="187">
        <v>83</v>
      </c>
      <c r="R874" s="188">
        <v>6.4058577405857742</v>
      </c>
      <c r="T874" s="252" t="s">
        <v>213</v>
      </c>
      <c r="U874" s="265" t="s">
        <v>213</v>
      </c>
      <c r="V874" s="253" t="s">
        <v>213</v>
      </c>
      <c r="W874" s="253" t="s">
        <v>213</v>
      </c>
      <c r="X874" s="265" t="s">
        <v>213</v>
      </c>
      <c r="Y874" s="253" t="s">
        <v>213</v>
      </c>
      <c r="Z874" s="266" t="s">
        <v>213</v>
      </c>
    </row>
    <row r="875" spans="1:26" hidden="1">
      <c r="A875" s="30">
        <f t="shared" si="92"/>
        <v>869</v>
      </c>
      <c r="B875" s="31">
        <f t="shared" si="94"/>
        <v>39</v>
      </c>
      <c r="C875" s="31" t="str">
        <f t="shared" si="94"/>
        <v>Electricity Retrofit Incentive</v>
      </c>
      <c r="D875" s="31" t="s">
        <v>30</v>
      </c>
      <c r="E875" s="31">
        <f t="shared" si="94"/>
        <v>2009</v>
      </c>
      <c r="F875" s="32" t="s">
        <v>11</v>
      </c>
      <c r="H875" s="30">
        <f t="shared" si="89"/>
        <v>181</v>
      </c>
      <c r="I875" s="32" t="s">
        <v>360</v>
      </c>
      <c r="K875" s="191" t="s">
        <v>212</v>
      </c>
      <c r="L875" s="259" t="s">
        <v>212</v>
      </c>
      <c r="M875" s="259" t="s">
        <v>212</v>
      </c>
      <c r="N875" s="260" t="s">
        <v>212</v>
      </c>
      <c r="O875" s="259" t="s">
        <v>212</v>
      </c>
      <c r="P875" s="259" t="s">
        <v>212</v>
      </c>
      <c r="Q875" s="194">
        <v>83</v>
      </c>
      <c r="R875" s="195">
        <v>6.4058577405857742</v>
      </c>
      <c r="T875" s="258" t="s">
        <v>213</v>
      </c>
      <c r="U875" s="267" t="s">
        <v>213</v>
      </c>
      <c r="V875" s="259" t="s">
        <v>213</v>
      </c>
      <c r="W875" s="259" t="s">
        <v>213</v>
      </c>
      <c r="X875" s="268" t="s">
        <v>213</v>
      </c>
      <c r="Y875" s="269" t="s">
        <v>213</v>
      </c>
      <c r="Z875" s="270" t="s">
        <v>213</v>
      </c>
    </row>
    <row r="876" spans="1:26" hidden="1">
      <c r="A876" s="23">
        <f t="shared" si="92"/>
        <v>870</v>
      </c>
      <c r="B876" s="24">
        <f t="shared" si="94"/>
        <v>39</v>
      </c>
      <c r="C876" s="24" t="str">
        <f t="shared" si="94"/>
        <v>Electricity Retrofit Incentive</v>
      </c>
      <c r="D876" s="24" t="s">
        <v>30</v>
      </c>
      <c r="E876" s="24">
        <f t="shared" si="94"/>
        <v>2009</v>
      </c>
      <c r="F876" s="25" t="s">
        <v>11</v>
      </c>
      <c r="H876" s="23">
        <f t="shared" si="89"/>
        <v>182</v>
      </c>
      <c r="I876" s="25" t="s">
        <v>361</v>
      </c>
      <c r="K876" s="184" t="s">
        <v>212</v>
      </c>
      <c r="L876" s="253" t="s">
        <v>212</v>
      </c>
      <c r="M876" s="253" t="s">
        <v>212</v>
      </c>
      <c r="N876" s="254" t="s">
        <v>212</v>
      </c>
      <c r="O876" s="253" t="s">
        <v>212</v>
      </c>
      <c r="P876" s="253" t="s">
        <v>212</v>
      </c>
      <c r="Q876" s="187">
        <v>83</v>
      </c>
      <c r="R876" s="188">
        <v>6.4058577405857742</v>
      </c>
      <c r="T876" s="252" t="s">
        <v>213</v>
      </c>
      <c r="U876" s="265" t="s">
        <v>213</v>
      </c>
      <c r="V876" s="253" t="s">
        <v>213</v>
      </c>
      <c r="W876" s="253" t="s">
        <v>213</v>
      </c>
      <c r="X876" s="265" t="s">
        <v>213</v>
      </c>
      <c r="Y876" s="253" t="s">
        <v>213</v>
      </c>
      <c r="Z876" s="266" t="s">
        <v>213</v>
      </c>
    </row>
    <row r="877" spans="1:26" hidden="1">
      <c r="A877" s="30">
        <f t="shared" si="92"/>
        <v>871</v>
      </c>
      <c r="B877" s="31">
        <f t="shared" si="94"/>
        <v>39</v>
      </c>
      <c r="C877" s="31" t="str">
        <f t="shared" si="94"/>
        <v>Electricity Retrofit Incentive</v>
      </c>
      <c r="D877" s="31" t="s">
        <v>30</v>
      </c>
      <c r="E877" s="31">
        <f t="shared" si="94"/>
        <v>2009</v>
      </c>
      <c r="F877" s="32" t="s">
        <v>11</v>
      </c>
      <c r="H877" s="30">
        <f t="shared" si="89"/>
        <v>183</v>
      </c>
      <c r="I877" s="32" t="s">
        <v>362</v>
      </c>
      <c r="K877" s="191" t="s">
        <v>212</v>
      </c>
      <c r="L877" s="259" t="s">
        <v>212</v>
      </c>
      <c r="M877" s="259" t="s">
        <v>212</v>
      </c>
      <c r="N877" s="260" t="s">
        <v>212</v>
      </c>
      <c r="O877" s="259" t="s">
        <v>212</v>
      </c>
      <c r="P877" s="259" t="s">
        <v>212</v>
      </c>
      <c r="Q877" s="194">
        <v>83</v>
      </c>
      <c r="R877" s="195">
        <v>6.4058577405857742</v>
      </c>
      <c r="T877" s="258" t="s">
        <v>213</v>
      </c>
      <c r="U877" s="267" t="s">
        <v>213</v>
      </c>
      <c r="V877" s="259" t="s">
        <v>213</v>
      </c>
      <c r="W877" s="259" t="s">
        <v>213</v>
      </c>
      <c r="X877" s="268" t="s">
        <v>213</v>
      </c>
      <c r="Y877" s="269" t="s">
        <v>213</v>
      </c>
      <c r="Z877" s="270" t="s">
        <v>213</v>
      </c>
    </row>
    <row r="878" spans="1:26" hidden="1">
      <c r="A878" s="23">
        <f t="shared" si="92"/>
        <v>872</v>
      </c>
      <c r="B878" s="24">
        <f t="shared" si="94"/>
        <v>39</v>
      </c>
      <c r="C878" s="24" t="str">
        <f t="shared" si="94"/>
        <v>Electricity Retrofit Incentive</v>
      </c>
      <c r="D878" s="24" t="s">
        <v>30</v>
      </c>
      <c r="E878" s="24">
        <f t="shared" si="94"/>
        <v>2009</v>
      </c>
      <c r="F878" s="25" t="s">
        <v>11</v>
      </c>
      <c r="H878" s="23">
        <f t="shared" si="89"/>
        <v>184</v>
      </c>
      <c r="I878" s="25" t="s">
        <v>363</v>
      </c>
      <c r="K878" s="184" t="s">
        <v>212</v>
      </c>
      <c r="L878" s="253" t="s">
        <v>212</v>
      </c>
      <c r="M878" s="253" t="s">
        <v>212</v>
      </c>
      <c r="N878" s="254" t="s">
        <v>212</v>
      </c>
      <c r="O878" s="253" t="s">
        <v>212</v>
      </c>
      <c r="P878" s="253" t="s">
        <v>212</v>
      </c>
      <c r="Q878" s="187">
        <v>83</v>
      </c>
      <c r="R878" s="188">
        <v>6.4058577405857742</v>
      </c>
      <c r="T878" s="252" t="s">
        <v>213</v>
      </c>
      <c r="U878" s="265" t="s">
        <v>213</v>
      </c>
      <c r="V878" s="253" t="s">
        <v>213</v>
      </c>
      <c r="W878" s="253" t="s">
        <v>213</v>
      </c>
      <c r="X878" s="265" t="s">
        <v>213</v>
      </c>
      <c r="Y878" s="253" t="s">
        <v>213</v>
      </c>
      <c r="Z878" s="266" t="s">
        <v>213</v>
      </c>
    </row>
    <row r="879" spans="1:26" hidden="1">
      <c r="A879" s="30">
        <f t="shared" si="92"/>
        <v>873</v>
      </c>
      <c r="B879" s="31">
        <f t="shared" si="94"/>
        <v>39</v>
      </c>
      <c r="C879" s="31" t="str">
        <f t="shared" si="94"/>
        <v>Electricity Retrofit Incentive</v>
      </c>
      <c r="D879" s="31" t="s">
        <v>30</v>
      </c>
      <c r="E879" s="31">
        <f t="shared" si="94"/>
        <v>2009</v>
      </c>
      <c r="F879" s="32" t="s">
        <v>11</v>
      </c>
      <c r="H879" s="30">
        <f t="shared" si="89"/>
        <v>185</v>
      </c>
      <c r="I879" s="32" t="s">
        <v>364</v>
      </c>
      <c r="K879" s="191" t="s">
        <v>212</v>
      </c>
      <c r="L879" s="259" t="s">
        <v>212</v>
      </c>
      <c r="M879" s="259" t="s">
        <v>212</v>
      </c>
      <c r="N879" s="260" t="s">
        <v>212</v>
      </c>
      <c r="O879" s="259" t="s">
        <v>212</v>
      </c>
      <c r="P879" s="259" t="s">
        <v>212</v>
      </c>
      <c r="Q879" s="194">
        <v>83</v>
      </c>
      <c r="R879" s="195">
        <v>6.4058577405857742</v>
      </c>
      <c r="T879" s="258" t="s">
        <v>213</v>
      </c>
      <c r="U879" s="267" t="s">
        <v>213</v>
      </c>
      <c r="V879" s="259" t="s">
        <v>213</v>
      </c>
      <c r="W879" s="259" t="s">
        <v>213</v>
      </c>
      <c r="X879" s="268" t="s">
        <v>213</v>
      </c>
      <c r="Y879" s="269" t="s">
        <v>213</v>
      </c>
      <c r="Z879" s="270" t="s">
        <v>213</v>
      </c>
    </row>
    <row r="880" spans="1:26" hidden="1">
      <c r="A880" s="23">
        <f t="shared" si="92"/>
        <v>874</v>
      </c>
      <c r="B880" s="24">
        <f t="shared" si="94"/>
        <v>39</v>
      </c>
      <c r="C880" s="24" t="str">
        <f t="shared" si="94"/>
        <v>Electricity Retrofit Incentive</v>
      </c>
      <c r="D880" s="24" t="s">
        <v>30</v>
      </c>
      <c r="E880" s="24">
        <f t="shared" si="94"/>
        <v>2009</v>
      </c>
      <c r="F880" s="25" t="s">
        <v>11</v>
      </c>
      <c r="H880" s="23">
        <f t="shared" si="89"/>
        <v>186</v>
      </c>
      <c r="I880" s="25" t="s">
        <v>365</v>
      </c>
      <c r="K880" s="184" t="s">
        <v>212</v>
      </c>
      <c r="L880" s="253" t="s">
        <v>212</v>
      </c>
      <c r="M880" s="253" t="s">
        <v>212</v>
      </c>
      <c r="N880" s="254" t="s">
        <v>212</v>
      </c>
      <c r="O880" s="253" t="s">
        <v>212</v>
      </c>
      <c r="P880" s="253" t="s">
        <v>212</v>
      </c>
      <c r="Q880" s="187">
        <v>83</v>
      </c>
      <c r="R880" s="188">
        <v>6.4058577405857742</v>
      </c>
      <c r="T880" s="252" t="s">
        <v>213</v>
      </c>
      <c r="U880" s="265" t="s">
        <v>213</v>
      </c>
      <c r="V880" s="253" t="s">
        <v>213</v>
      </c>
      <c r="W880" s="253" t="s">
        <v>213</v>
      </c>
      <c r="X880" s="265" t="s">
        <v>213</v>
      </c>
      <c r="Y880" s="253" t="s">
        <v>213</v>
      </c>
      <c r="Z880" s="266" t="s">
        <v>213</v>
      </c>
    </row>
    <row r="881" spans="1:26" hidden="1">
      <c r="A881" s="30">
        <f t="shared" si="92"/>
        <v>875</v>
      </c>
      <c r="B881" s="31">
        <f t="shared" si="94"/>
        <v>39</v>
      </c>
      <c r="C881" s="31" t="str">
        <f t="shared" si="94"/>
        <v>Electricity Retrofit Incentive</v>
      </c>
      <c r="D881" s="31" t="s">
        <v>30</v>
      </c>
      <c r="E881" s="31">
        <f t="shared" si="94"/>
        <v>2009</v>
      </c>
      <c r="F881" s="32" t="s">
        <v>11</v>
      </c>
      <c r="H881" s="30">
        <f t="shared" si="89"/>
        <v>187</v>
      </c>
      <c r="I881" s="32" t="s">
        <v>366</v>
      </c>
      <c r="K881" s="191" t="s">
        <v>212</v>
      </c>
      <c r="L881" s="259" t="s">
        <v>212</v>
      </c>
      <c r="M881" s="259" t="s">
        <v>212</v>
      </c>
      <c r="N881" s="260" t="s">
        <v>212</v>
      </c>
      <c r="O881" s="259" t="s">
        <v>212</v>
      </c>
      <c r="P881" s="259" t="s">
        <v>212</v>
      </c>
      <c r="Q881" s="194">
        <v>83</v>
      </c>
      <c r="R881" s="195">
        <v>6.4058577405857742</v>
      </c>
      <c r="T881" s="258" t="s">
        <v>213</v>
      </c>
      <c r="U881" s="267" t="s">
        <v>213</v>
      </c>
      <c r="V881" s="259" t="s">
        <v>213</v>
      </c>
      <c r="W881" s="259" t="s">
        <v>213</v>
      </c>
      <c r="X881" s="268" t="s">
        <v>213</v>
      </c>
      <c r="Y881" s="269" t="s">
        <v>213</v>
      </c>
      <c r="Z881" s="270" t="s">
        <v>213</v>
      </c>
    </row>
    <row r="882" spans="1:26" hidden="1">
      <c r="A882" s="23">
        <f t="shared" si="92"/>
        <v>876</v>
      </c>
      <c r="B882" s="24">
        <f t="shared" si="94"/>
        <v>39</v>
      </c>
      <c r="C882" s="24" t="str">
        <f t="shared" si="94"/>
        <v>Electricity Retrofit Incentive</v>
      </c>
      <c r="D882" s="24" t="s">
        <v>30</v>
      </c>
      <c r="E882" s="24">
        <f t="shared" si="94"/>
        <v>2009</v>
      </c>
      <c r="F882" s="25" t="s">
        <v>11</v>
      </c>
      <c r="H882" s="23">
        <f t="shared" si="89"/>
        <v>188</v>
      </c>
      <c r="I882" s="25" t="s">
        <v>367</v>
      </c>
      <c r="K882" s="184" t="s">
        <v>212</v>
      </c>
      <c r="L882" s="253" t="s">
        <v>212</v>
      </c>
      <c r="M882" s="253" t="s">
        <v>212</v>
      </c>
      <c r="N882" s="254" t="s">
        <v>212</v>
      </c>
      <c r="O882" s="253" t="s">
        <v>212</v>
      </c>
      <c r="P882" s="253" t="s">
        <v>212</v>
      </c>
      <c r="Q882" s="187">
        <v>83</v>
      </c>
      <c r="R882" s="188">
        <v>6.4058577405857742</v>
      </c>
      <c r="T882" s="252" t="s">
        <v>213</v>
      </c>
      <c r="U882" s="265" t="s">
        <v>213</v>
      </c>
      <c r="V882" s="253" t="s">
        <v>213</v>
      </c>
      <c r="W882" s="253" t="s">
        <v>213</v>
      </c>
      <c r="X882" s="265" t="s">
        <v>213</v>
      </c>
      <c r="Y882" s="253" t="s">
        <v>213</v>
      </c>
      <c r="Z882" s="266" t="s">
        <v>213</v>
      </c>
    </row>
    <row r="883" spans="1:26" hidden="1">
      <c r="A883" s="30">
        <f t="shared" si="92"/>
        <v>877</v>
      </c>
      <c r="B883" s="31">
        <f t="shared" si="94"/>
        <v>39</v>
      </c>
      <c r="C883" s="31" t="str">
        <f t="shared" si="94"/>
        <v>Electricity Retrofit Incentive</v>
      </c>
      <c r="D883" s="31" t="s">
        <v>30</v>
      </c>
      <c r="E883" s="31">
        <f t="shared" si="94"/>
        <v>2009</v>
      </c>
      <c r="F883" s="32" t="s">
        <v>11</v>
      </c>
      <c r="H883" s="30">
        <f t="shared" si="89"/>
        <v>189</v>
      </c>
      <c r="I883" s="32" t="s">
        <v>368</v>
      </c>
      <c r="K883" s="191" t="s">
        <v>212</v>
      </c>
      <c r="L883" s="259" t="s">
        <v>212</v>
      </c>
      <c r="M883" s="259" t="s">
        <v>212</v>
      </c>
      <c r="N883" s="260" t="s">
        <v>212</v>
      </c>
      <c r="O883" s="259" t="s">
        <v>212</v>
      </c>
      <c r="P883" s="259" t="s">
        <v>212</v>
      </c>
      <c r="Q883" s="194">
        <v>83</v>
      </c>
      <c r="R883" s="195">
        <v>6.4058577405857742</v>
      </c>
      <c r="T883" s="258" t="s">
        <v>213</v>
      </c>
      <c r="U883" s="267" t="s">
        <v>213</v>
      </c>
      <c r="V883" s="259" t="s">
        <v>213</v>
      </c>
      <c r="W883" s="259" t="s">
        <v>213</v>
      </c>
      <c r="X883" s="268" t="s">
        <v>213</v>
      </c>
      <c r="Y883" s="269" t="s">
        <v>213</v>
      </c>
      <c r="Z883" s="270" t="s">
        <v>213</v>
      </c>
    </row>
    <row r="884" spans="1:26" hidden="1">
      <c r="A884" s="23">
        <f t="shared" si="92"/>
        <v>878</v>
      </c>
      <c r="B884" s="24">
        <f t="shared" si="94"/>
        <v>39</v>
      </c>
      <c r="C884" s="24" t="str">
        <f t="shared" si="94"/>
        <v>Electricity Retrofit Incentive</v>
      </c>
      <c r="D884" s="24" t="s">
        <v>30</v>
      </c>
      <c r="E884" s="24">
        <f t="shared" si="94"/>
        <v>2009</v>
      </c>
      <c r="F884" s="25" t="s">
        <v>11</v>
      </c>
      <c r="H884" s="23">
        <f t="shared" si="89"/>
        <v>190</v>
      </c>
      <c r="I884" s="25" t="s">
        <v>369</v>
      </c>
      <c r="K884" s="252" t="s">
        <v>212</v>
      </c>
      <c r="L884" s="253" t="s">
        <v>212</v>
      </c>
      <c r="M884" s="253" t="s">
        <v>212</v>
      </c>
      <c r="N884" s="254" t="s">
        <v>212</v>
      </c>
      <c r="O884" s="253" t="s">
        <v>212</v>
      </c>
      <c r="P884" s="253" t="s">
        <v>212</v>
      </c>
      <c r="Q884" s="187">
        <v>83</v>
      </c>
      <c r="R884" s="188">
        <v>6.4058577405857742</v>
      </c>
      <c r="T884" s="252" t="s">
        <v>213</v>
      </c>
      <c r="U884" s="265" t="s">
        <v>213</v>
      </c>
      <c r="V884" s="253" t="s">
        <v>213</v>
      </c>
      <c r="W884" s="253" t="s">
        <v>213</v>
      </c>
      <c r="X884" s="265" t="s">
        <v>213</v>
      </c>
      <c r="Y884" s="253" t="s">
        <v>213</v>
      </c>
      <c r="Z884" s="266" t="s">
        <v>213</v>
      </c>
    </row>
    <row r="885" spans="1:26" hidden="1">
      <c r="A885" s="30">
        <f t="shared" si="92"/>
        <v>879</v>
      </c>
      <c r="B885" s="31">
        <f t="shared" si="94"/>
        <v>39</v>
      </c>
      <c r="C885" s="31" t="str">
        <f t="shared" si="94"/>
        <v>Electricity Retrofit Incentive</v>
      </c>
      <c r="D885" s="31" t="s">
        <v>30</v>
      </c>
      <c r="E885" s="31">
        <f t="shared" si="94"/>
        <v>2009</v>
      </c>
      <c r="F885" s="32" t="s">
        <v>11</v>
      </c>
      <c r="H885" s="30">
        <f t="shared" ref="H885:H948" si="95">IF($B885&lt;&gt;B884,1,H884+1)</f>
        <v>191</v>
      </c>
      <c r="I885" s="32" t="s">
        <v>370</v>
      </c>
      <c r="K885" s="191" t="s">
        <v>212</v>
      </c>
      <c r="L885" s="259" t="s">
        <v>212</v>
      </c>
      <c r="M885" s="259" t="s">
        <v>212</v>
      </c>
      <c r="N885" s="260" t="s">
        <v>212</v>
      </c>
      <c r="O885" s="259" t="s">
        <v>212</v>
      </c>
      <c r="P885" s="259" t="s">
        <v>212</v>
      </c>
      <c r="Q885" s="194">
        <v>83</v>
      </c>
      <c r="R885" s="195">
        <v>6.4058577405857742</v>
      </c>
      <c r="T885" s="258" t="s">
        <v>213</v>
      </c>
      <c r="U885" s="267" t="s">
        <v>213</v>
      </c>
      <c r="V885" s="259" t="s">
        <v>213</v>
      </c>
      <c r="W885" s="259" t="s">
        <v>213</v>
      </c>
      <c r="X885" s="268" t="s">
        <v>213</v>
      </c>
      <c r="Y885" s="269" t="s">
        <v>213</v>
      </c>
      <c r="Z885" s="270" t="s">
        <v>213</v>
      </c>
    </row>
    <row r="886" spans="1:26" hidden="1">
      <c r="A886" s="23">
        <f t="shared" si="92"/>
        <v>880</v>
      </c>
      <c r="B886" s="24">
        <f t="shared" si="94"/>
        <v>39</v>
      </c>
      <c r="C886" s="24" t="str">
        <f t="shared" si="94"/>
        <v>Electricity Retrofit Incentive</v>
      </c>
      <c r="D886" s="24" t="s">
        <v>30</v>
      </c>
      <c r="E886" s="24">
        <f t="shared" si="94"/>
        <v>2009</v>
      </c>
      <c r="F886" s="25" t="s">
        <v>11</v>
      </c>
      <c r="H886" s="23">
        <f t="shared" si="95"/>
        <v>192</v>
      </c>
      <c r="I886" s="25" t="s">
        <v>371</v>
      </c>
      <c r="K886" s="184" t="s">
        <v>212</v>
      </c>
      <c r="L886" s="253" t="s">
        <v>212</v>
      </c>
      <c r="M886" s="253" t="s">
        <v>212</v>
      </c>
      <c r="N886" s="254" t="s">
        <v>212</v>
      </c>
      <c r="O886" s="253" t="s">
        <v>212</v>
      </c>
      <c r="P886" s="253" t="s">
        <v>212</v>
      </c>
      <c r="Q886" s="187">
        <v>83</v>
      </c>
      <c r="R886" s="188">
        <v>6.4058577405857742</v>
      </c>
      <c r="T886" s="252" t="s">
        <v>213</v>
      </c>
      <c r="U886" s="265" t="s">
        <v>213</v>
      </c>
      <c r="V886" s="253" t="s">
        <v>213</v>
      </c>
      <c r="W886" s="253" t="s">
        <v>213</v>
      </c>
      <c r="X886" s="265" t="s">
        <v>213</v>
      </c>
      <c r="Y886" s="253" t="s">
        <v>213</v>
      </c>
      <c r="Z886" s="266" t="s">
        <v>213</v>
      </c>
    </row>
    <row r="887" spans="1:26" hidden="1">
      <c r="A887" s="30">
        <f t="shared" si="92"/>
        <v>881</v>
      </c>
      <c r="B887" s="31">
        <f t="shared" si="94"/>
        <v>39</v>
      </c>
      <c r="C887" s="31" t="str">
        <f t="shared" si="94"/>
        <v>Electricity Retrofit Incentive</v>
      </c>
      <c r="D887" s="31" t="s">
        <v>30</v>
      </c>
      <c r="E887" s="31">
        <f t="shared" si="94"/>
        <v>2009</v>
      </c>
      <c r="F887" s="32" t="s">
        <v>11</v>
      </c>
      <c r="H887" s="30">
        <f t="shared" si="95"/>
        <v>193</v>
      </c>
      <c r="I887" s="32" t="s">
        <v>372</v>
      </c>
      <c r="K887" s="191" t="s">
        <v>212</v>
      </c>
      <c r="L887" s="259" t="s">
        <v>212</v>
      </c>
      <c r="M887" s="259" t="s">
        <v>212</v>
      </c>
      <c r="N887" s="260" t="s">
        <v>212</v>
      </c>
      <c r="O887" s="259" t="s">
        <v>212</v>
      </c>
      <c r="P887" s="259" t="s">
        <v>212</v>
      </c>
      <c r="Q887" s="194">
        <v>83</v>
      </c>
      <c r="R887" s="195">
        <v>6.4058577405857742</v>
      </c>
      <c r="T887" s="258" t="s">
        <v>213</v>
      </c>
      <c r="U887" s="267" t="s">
        <v>213</v>
      </c>
      <c r="V887" s="259" t="s">
        <v>213</v>
      </c>
      <c r="W887" s="259" t="s">
        <v>213</v>
      </c>
      <c r="X887" s="268" t="s">
        <v>213</v>
      </c>
      <c r="Y887" s="269" t="s">
        <v>213</v>
      </c>
      <c r="Z887" s="270" t="s">
        <v>213</v>
      </c>
    </row>
    <row r="888" spans="1:26" hidden="1">
      <c r="A888" s="23">
        <f t="shared" si="92"/>
        <v>882</v>
      </c>
      <c r="B888" s="24">
        <f t="shared" ref="B888:E903" si="96">B887</f>
        <v>39</v>
      </c>
      <c r="C888" s="24" t="str">
        <f t="shared" si="96"/>
        <v>Electricity Retrofit Incentive</v>
      </c>
      <c r="D888" s="24" t="s">
        <v>30</v>
      </c>
      <c r="E888" s="24">
        <f t="shared" si="96"/>
        <v>2009</v>
      </c>
      <c r="F888" s="25" t="s">
        <v>11</v>
      </c>
      <c r="H888" s="23">
        <f t="shared" si="95"/>
        <v>194</v>
      </c>
      <c r="I888" s="25" t="s">
        <v>373</v>
      </c>
      <c r="K888" s="184" t="s">
        <v>212</v>
      </c>
      <c r="L888" s="253" t="s">
        <v>212</v>
      </c>
      <c r="M888" s="253" t="s">
        <v>212</v>
      </c>
      <c r="N888" s="254" t="s">
        <v>212</v>
      </c>
      <c r="O888" s="253" t="s">
        <v>212</v>
      </c>
      <c r="P888" s="253" t="s">
        <v>212</v>
      </c>
      <c r="Q888" s="187">
        <v>83</v>
      </c>
      <c r="R888" s="188">
        <v>6.4058577405857742</v>
      </c>
      <c r="T888" s="252" t="s">
        <v>213</v>
      </c>
      <c r="U888" s="265" t="s">
        <v>213</v>
      </c>
      <c r="V888" s="253" t="s">
        <v>213</v>
      </c>
      <c r="W888" s="253" t="s">
        <v>213</v>
      </c>
      <c r="X888" s="265" t="s">
        <v>213</v>
      </c>
      <c r="Y888" s="253" t="s">
        <v>213</v>
      </c>
      <c r="Z888" s="266" t="s">
        <v>213</v>
      </c>
    </row>
    <row r="889" spans="1:26" hidden="1">
      <c r="A889" s="30">
        <f t="shared" si="92"/>
        <v>883</v>
      </c>
      <c r="B889" s="31">
        <f t="shared" si="96"/>
        <v>39</v>
      </c>
      <c r="C889" s="31" t="str">
        <f t="shared" si="96"/>
        <v>Electricity Retrofit Incentive</v>
      </c>
      <c r="D889" s="31" t="s">
        <v>30</v>
      </c>
      <c r="E889" s="31">
        <f t="shared" si="96"/>
        <v>2009</v>
      </c>
      <c r="F889" s="32" t="s">
        <v>11</v>
      </c>
      <c r="H889" s="30">
        <f t="shared" si="95"/>
        <v>195</v>
      </c>
      <c r="I889" s="32" t="s">
        <v>374</v>
      </c>
      <c r="K889" s="191" t="s">
        <v>212</v>
      </c>
      <c r="L889" s="259" t="s">
        <v>212</v>
      </c>
      <c r="M889" s="259" t="s">
        <v>212</v>
      </c>
      <c r="N889" s="260" t="s">
        <v>212</v>
      </c>
      <c r="O889" s="259" t="s">
        <v>212</v>
      </c>
      <c r="P889" s="259" t="s">
        <v>212</v>
      </c>
      <c r="Q889" s="194">
        <v>83</v>
      </c>
      <c r="R889" s="195">
        <v>6.4058577405857742</v>
      </c>
      <c r="T889" s="258" t="s">
        <v>213</v>
      </c>
      <c r="U889" s="267" t="s">
        <v>213</v>
      </c>
      <c r="V889" s="259" t="s">
        <v>213</v>
      </c>
      <c r="W889" s="259" t="s">
        <v>213</v>
      </c>
      <c r="X889" s="268" t="s">
        <v>213</v>
      </c>
      <c r="Y889" s="269" t="s">
        <v>213</v>
      </c>
      <c r="Z889" s="270" t="s">
        <v>213</v>
      </c>
    </row>
    <row r="890" spans="1:26" hidden="1">
      <c r="A890" s="23">
        <f t="shared" si="92"/>
        <v>884</v>
      </c>
      <c r="B890" s="24">
        <f t="shared" si="96"/>
        <v>39</v>
      </c>
      <c r="C890" s="24" t="str">
        <f t="shared" si="96"/>
        <v>Electricity Retrofit Incentive</v>
      </c>
      <c r="D890" s="24" t="s">
        <v>30</v>
      </c>
      <c r="E890" s="24">
        <f t="shared" si="96"/>
        <v>2009</v>
      </c>
      <c r="F890" s="25" t="s">
        <v>11</v>
      </c>
      <c r="H890" s="23">
        <f t="shared" si="95"/>
        <v>196</v>
      </c>
      <c r="I890" s="25" t="s">
        <v>375</v>
      </c>
      <c r="K890" s="184" t="s">
        <v>212</v>
      </c>
      <c r="L890" s="253" t="s">
        <v>212</v>
      </c>
      <c r="M890" s="253" t="s">
        <v>212</v>
      </c>
      <c r="N890" s="254" t="s">
        <v>212</v>
      </c>
      <c r="O890" s="253" t="s">
        <v>212</v>
      </c>
      <c r="P890" s="253" t="s">
        <v>212</v>
      </c>
      <c r="Q890" s="187">
        <v>83</v>
      </c>
      <c r="R890" s="188">
        <v>6.4058577405857742</v>
      </c>
      <c r="T890" s="252" t="s">
        <v>213</v>
      </c>
      <c r="U890" s="265" t="s">
        <v>213</v>
      </c>
      <c r="V890" s="253" t="s">
        <v>213</v>
      </c>
      <c r="W890" s="253" t="s">
        <v>213</v>
      </c>
      <c r="X890" s="265" t="s">
        <v>213</v>
      </c>
      <c r="Y890" s="253" t="s">
        <v>213</v>
      </c>
      <c r="Z890" s="266" t="s">
        <v>213</v>
      </c>
    </row>
    <row r="891" spans="1:26" hidden="1">
      <c r="A891" s="30">
        <f t="shared" si="92"/>
        <v>885</v>
      </c>
      <c r="B891" s="31">
        <f t="shared" si="96"/>
        <v>39</v>
      </c>
      <c r="C891" s="31" t="str">
        <f t="shared" si="96"/>
        <v>Electricity Retrofit Incentive</v>
      </c>
      <c r="D891" s="31" t="s">
        <v>30</v>
      </c>
      <c r="E891" s="31">
        <f t="shared" si="96"/>
        <v>2009</v>
      </c>
      <c r="F891" s="32" t="s">
        <v>11</v>
      </c>
      <c r="H891" s="30">
        <f t="shared" si="95"/>
        <v>197</v>
      </c>
      <c r="I891" s="32" t="s">
        <v>376</v>
      </c>
      <c r="K891" s="191" t="s">
        <v>212</v>
      </c>
      <c r="L891" s="259" t="s">
        <v>212</v>
      </c>
      <c r="M891" s="259" t="s">
        <v>212</v>
      </c>
      <c r="N891" s="260" t="s">
        <v>212</v>
      </c>
      <c r="O891" s="259" t="s">
        <v>212</v>
      </c>
      <c r="P891" s="259" t="s">
        <v>212</v>
      </c>
      <c r="Q891" s="194">
        <v>83</v>
      </c>
      <c r="R891" s="195">
        <v>6.4058577405857742</v>
      </c>
      <c r="T891" s="258" t="s">
        <v>213</v>
      </c>
      <c r="U891" s="267" t="s">
        <v>213</v>
      </c>
      <c r="V891" s="259" t="s">
        <v>213</v>
      </c>
      <c r="W891" s="259" t="s">
        <v>213</v>
      </c>
      <c r="X891" s="268" t="s">
        <v>213</v>
      </c>
      <c r="Y891" s="269" t="s">
        <v>213</v>
      </c>
      <c r="Z891" s="270" t="s">
        <v>213</v>
      </c>
    </row>
    <row r="892" spans="1:26" hidden="1">
      <c r="A892" s="23">
        <f t="shared" si="92"/>
        <v>886</v>
      </c>
      <c r="B892" s="24">
        <f t="shared" si="96"/>
        <v>39</v>
      </c>
      <c r="C892" s="24" t="str">
        <f t="shared" si="96"/>
        <v>Electricity Retrofit Incentive</v>
      </c>
      <c r="D892" s="24" t="s">
        <v>30</v>
      </c>
      <c r="E892" s="24">
        <f t="shared" si="96"/>
        <v>2009</v>
      </c>
      <c r="F892" s="25" t="s">
        <v>11</v>
      </c>
      <c r="H892" s="23">
        <f t="shared" si="95"/>
        <v>198</v>
      </c>
      <c r="I892" s="25" t="s">
        <v>377</v>
      </c>
      <c r="K892" s="184" t="s">
        <v>212</v>
      </c>
      <c r="L892" s="253" t="s">
        <v>212</v>
      </c>
      <c r="M892" s="253" t="s">
        <v>212</v>
      </c>
      <c r="N892" s="254" t="s">
        <v>212</v>
      </c>
      <c r="O892" s="253" t="s">
        <v>212</v>
      </c>
      <c r="P892" s="253" t="s">
        <v>212</v>
      </c>
      <c r="Q892" s="187">
        <v>83</v>
      </c>
      <c r="R892" s="188">
        <v>6.4058577405857742</v>
      </c>
      <c r="T892" s="252" t="s">
        <v>213</v>
      </c>
      <c r="U892" s="265" t="s">
        <v>213</v>
      </c>
      <c r="V892" s="253" t="s">
        <v>213</v>
      </c>
      <c r="W892" s="253" t="s">
        <v>213</v>
      </c>
      <c r="X892" s="265" t="s">
        <v>213</v>
      </c>
      <c r="Y892" s="253" t="s">
        <v>213</v>
      </c>
      <c r="Z892" s="266" t="s">
        <v>213</v>
      </c>
    </row>
    <row r="893" spans="1:26" hidden="1">
      <c r="A893" s="30">
        <f t="shared" si="92"/>
        <v>887</v>
      </c>
      <c r="B893" s="31">
        <f t="shared" si="96"/>
        <v>39</v>
      </c>
      <c r="C893" s="31" t="str">
        <f t="shared" si="96"/>
        <v>Electricity Retrofit Incentive</v>
      </c>
      <c r="D893" s="31" t="s">
        <v>30</v>
      </c>
      <c r="E893" s="31">
        <f t="shared" si="96"/>
        <v>2009</v>
      </c>
      <c r="F893" s="32" t="s">
        <v>11</v>
      </c>
      <c r="H893" s="30">
        <f t="shared" si="95"/>
        <v>199</v>
      </c>
      <c r="I893" s="32" t="s">
        <v>378</v>
      </c>
      <c r="K893" s="191" t="s">
        <v>212</v>
      </c>
      <c r="L893" s="259" t="s">
        <v>212</v>
      </c>
      <c r="M893" s="259" t="s">
        <v>212</v>
      </c>
      <c r="N893" s="260" t="s">
        <v>212</v>
      </c>
      <c r="O893" s="259" t="s">
        <v>212</v>
      </c>
      <c r="P893" s="259" t="s">
        <v>212</v>
      </c>
      <c r="Q893" s="194">
        <v>83</v>
      </c>
      <c r="R893" s="195">
        <v>6.4058577405857742</v>
      </c>
      <c r="T893" s="258" t="s">
        <v>213</v>
      </c>
      <c r="U893" s="267" t="s">
        <v>213</v>
      </c>
      <c r="V893" s="259" t="s">
        <v>213</v>
      </c>
      <c r="W893" s="259" t="s">
        <v>213</v>
      </c>
      <c r="X893" s="268" t="s">
        <v>213</v>
      </c>
      <c r="Y893" s="269" t="s">
        <v>213</v>
      </c>
      <c r="Z893" s="270" t="s">
        <v>213</v>
      </c>
    </row>
    <row r="894" spans="1:26" hidden="1">
      <c r="A894" s="23">
        <f t="shared" si="92"/>
        <v>888</v>
      </c>
      <c r="B894" s="24">
        <f t="shared" si="96"/>
        <v>39</v>
      </c>
      <c r="C894" s="24" t="str">
        <f t="shared" si="96"/>
        <v>Electricity Retrofit Incentive</v>
      </c>
      <c r="D894" s="24" t="s">
        <v>30</v>
      </c>
      <c r="E894" s="24">
        <f t="shared" si="96"/>
        <v>2009</v>
      </c>
      <c r="F894" s="25" t="s">
        <v>11</v>
      </c>
      <c r="H894" s="23">
        <f t="shared" si="95"/>
        <v>200</v>
      </c>
      <c r="I894" s="25" t="s">
        <v>379</v>
      </c>
      <c r="K894" s="184" t="s">
        <v>212</v>
      </c>
      <c r="L894" s="253" t="s">
        <v>212</v>
      </c>
      <c r="M894" s="253" t="s">
        <v>212</v>
      </c>
      <c r="N894" s="254" t="s">
        <v>212</v>
      </c>
      <c r="O894" s="253" t="s">
        <v>212</v>
      </c>
      <c r="P894" s="253" t="s">
        <v>212</v>
      </c>
      <c r="Q894" s="187">
        <v>83</v>
      </c>
      <c r="R894" s="188">
        <v>6.4058577405857742</v>
      </c>
      <c r="T894" s="252" t="s">
        <v>213</v>
      </c>
      <c r="U894" s="265" t="s">
        <v>213</v>
      </c>
      <c r="V894" s="253" t="s">
        <v>213</v>
      </c>
      <c r="W894" s="253" t="s">
        <v>213</v>
      </c>
      <c r="X894" s="265" t="s">
        <v>213</v>
      </c>
      <c r="Y894" s="253" t="s">
        <v>213</v>
      </c>
      <c r="Z894" s="266" t="s">
        <v>213</v>
      </c>
    </row>
    <row r="895" spans="1:26" hidden="1">
      <c r="A895" s="30">
        <f t="shared" si="92"/>
        <v>889</v>
      </c>
      <c r="B895" s="31">
        <f t="shared" si="96"/>
        <v>39</v>
      </c>
      <c r="C895" s="31" t="str">
        <f t="shared" si="96"/>
        <v>Electricity Retrofit Incentive</v>
      </c>
      <c r="D895" s="31" t="s">
        <v>30</v>
      </c>
      <c r="E895" s="31">
        <f t="shared" si="96"/>
        <v>2009</v>
      </c>
      <c r="F895" s="32" t="s">
        <v>11</v>
      </c>
      <c r="H895" s="30">
        <f t="shared" si="95"/>
        <v>201</v>
      </c>
      <c r="I895" s="32" t="s">
        <v>380</v>
      </c>
      <c r="K895" s="191" t="s">
        <v>212</v>
      </c>
      <c r="L895" s="259" t="s">
        <v>212</v>
      </c>
      <c r="M895" s="259" t="s">
        <v>212</v>
      </c>
      <c r="N895" s="260" t="s">
        <v>212</v>
      </c>
      <c r="O895" s="259" t="s">
        <v>212</v>
      </c>
      <c r="P895" s="259" t="s">
        <v>212</v>
      </c>
      <c r="Q895" s="194">
        <v>83</v>
      </c>
      <c r="R895" s="195">
        <v>6.4058577405857742</v>
      </c>
      <c r="T895" s="258" t="s">
        <v>213</v>
      </c>
      <c r="U895" s="267" t="s">
        <v>213</v>
      </c>
      <c r="V895" s="259" t="s">
        <v>213</v>
      </c>
      <c r="W895" s="259" t="s">
        <v>213</v>
      </c>
      <c r="X895" s="268" t="s">
        <v>213</v>
      </c>
      <c r="Y895" s="269" t="s">
        <v>213</v>
      </c>
      <c r="Z895" s="270" t="s">
        <v>213</v>
      </c>
    </row>
    <row r="896" spans="1:26" hidden="1">
      <c r="A896" s="23">
        <f t="shared" si="92"/>
        <v>890</v>
      </c>
      <c r="B896" s="24">
        <f t="shared" si="96"/>
        <v>39</v>
      </c>
      <c r="C896" s="24" t="str">
        <f t="shared" si="96"/>
        <v>Electricity Retrofit Incentive</v>
      </c>
      <c r="D896" s="24" t="s">
        <v>30</v>
      </c>
      <c r="E896" s="24">
        <f t="shared" si="96"/>
        <v>2009</v>
      </c>
      <c r="F896" s="25" t="s">
        <v>11</v>
      </c>
      <c r="H896" s="23">
        <f t="shared" si="95"/>
        <v>202</v>
      </c>
      <c r="I896" s="25" t="s">
        <v>381</v>
      </c>
      <c r="K896" s="184" t="s">
        <v>212</v>
      </c>
      <c r="L896" s="253" t="s">
        <v>212</v>
      </c>
      <c r="M896" s="253" t="s">
        <v>212</v>
      </c>
      <c r="N896" s="254" t="s">
        <v>212</v>
      </c>
      <c r="O896" s="253" t="s">
        <v>212</v>
      </c>
      <c r="P896" s="253" t="s">
        <v>212</v>
      </c>
      <c r="Q896" s="187">
        <v>83</v>
      </c>
      <c r="R896" s="188">
        <v>6.4058577405857742</v>
      </c>
      <c r="T896" s="252" t="s">
        <v>213</v>
      </c>
      <c r="U896" s="265" t="s">
        <v>213</v>
      </c>
      <c r="V896" s="253" t="s">
        <v>213</v>
      </c>
      <c r="W896" s="253" t="s">
        <v>213</v>
      </c>
      <c r="X896" s="265" t="s">
        <v>213</v>
      </c>
      <c r="Y896" s="253" t="s">
        <v>213</v>
      </c>
      <c r="Z896" s="266" t="s">
        <v>213</v>
      </c>
    </row>
    <row r="897" spans="1:26" hidden="1">
      <c r="A897" s="30">
        <f t="shared" si="92"/>
        <v>891</v>
      </c>
      <c r="B897" s="31">
        <f t="shared" si="96"/>
        <v>39</v>
      </c>
      <c r="C897" s="31" t="str">
        <f t="shared" si="96"/>
        <v>Electricity Retrofit Incentive</v>
      </c>
      <c r="D897" s="31" t="s">
        <v>30</v>
      </c>
      <c r="E897" s="31">
        <f t="shared" si="96"/>
        <v>2009</v>
      </c>
      <c r="F897" s="32" t="s">
        <v>11</v>
      </c>
      <c r="H897" s="30">
        <f t="shared" si="95"/>
        <v>203</v>
      </c>
      <c r="I897" s="32" t="s">
        <v>382</v>
      </c>
      <c r="K897" s="191" t="s">
        <v>212</v>
      </c>
      <c r="L897" s="259" t="s">
        <v>212</v>
      </c>
      <c r="M897" s="259" t="s">
        <v>212</v>
      </c>
      <c r="N897" s="260" t="s">
        <v>212</v>
      </c>
      <c r="O897" s="259" t="s">
        <v>212</v>
      </c>
      <c r="P897" s="259" t="s">
        <v>212</v>
      </c>
      <c r="Q897" s="194">
        <v>83</v>
      </c>
      <c r="R897" s="195">
        <v>6.4058577405857742</v>
      </c>
      <c r="T897" s="258" t="s">
        <v>213</v>
      </c>
      <c r="U897" s="267" t="s">
        <v>213</v>
      </c>
      <c r="V897" s="259" t="s">
        <v>213</v>
      </c>
      <c r="W897" s="259" t="s">
        <v>213</v>
      </c>
      <c r="X897" s="268" t="s">
        <v>213</v>
      </c>
      <c r="Y897" s="269" t="s">
        <v>213</v>
      </c>
      <c r="Z897" s="270" t="s">
        <v>213</v>
      </c>
    </row>
    <row r="898" spans="1:26" hidden="1">
      <c r="A898" s="23">
        <f t="shared" si="92"/>
        <v>892</v>
      </c>
      <c r="B898" s="24">
        <f t="shared" si="96"/>
        <v>39</v>
      </c>
      <c r="C898" s="24" t="str">
        <f t="shared" si="96"/>
        <v>Electricity Retrofit Incentive</v>
      </c>
      <c r="D898" s="24" t="s">
        <v>30</v>
      </c>
      <c r="E898" s="24">
        <f t="shared" si="96"/>
        <v>2009</v>
      </c>
      <c r="F898" s="25" t="s">
        <v>11</v>
      </c>
      <c r="H898" s="23">
        <f t="shared" si="95"/>
        <v>204</v>
      </c>
      <c r="I898" s="25" t="s">
        <v>383</v>
      </c>
      <c r="K898" s="184" t="s">
        <v>212</v>
      </c>
      <c r="L898" s="253" t="s">
        <v>212</v>
      </c>
      <c r="M898" s="253" t="s">
        <v>212</v>
      </c>
      <c r="N898" s="254" t="s">
        <v>212</v>
      </c>
      <c r="O898" s="253" t="s">
        <v>212</v>
      </c>
      <c r="P898" s="253" t="s">
        <v>212</v>
      </c>
      <c r="Q898" s="187">
        <v>83</v>
      </c>
      <c r="R898" s="188">
        <v>6.4058577405857742</v>
      </c>
      <c r="T898" s="252" t="s">
        <v>213</v>
      </c>
      <c r="U898" s="265" t="s">
        <v>213</v>
      </c>
      <c r="V898" s="253" t="s">
        <v>213</v>
      </c>
      <c r="W898" s="253" t="s">
        <v>213</v>
      </c>
      <c r="X898" s="265" t="s">
        <v>213</v>
      </c>
      <c r="Y898" s="253" t="s">
        <v>213</v>
      </c>
      <c r="Z898" s="266" t="s">
        <v>213</v>
      </c>
    </row>
    <row r="899" spans="1:26" hidden="1">
      <c r="A899" s="30">
        <f t="shared" si="92"/>
        <v>893</v>
      </c>
      <c r="B899" s="31">
        <f t="shared" si="96"/>
        <v>39</v>
      </c>
      <c r="C899" s="31" t="str">
        <f t="shared" si="96"/>
        <v>Electricity Retrofit Incentive</v>
      </c>
      <c r="D899" s="31" t="s">
        <v>30</v>
      </c>
      <c r="E899" s="31">
        <f t="shared" si="96"/>
        <v>2009</v>
      </c>
      <c r="F899" s="32" t="s">
        <v>11</v>
      </c>
      <c r="H899" s="30">
        <f t="shared" si="95"/>
        <v>205</v>
      </c>
      <c r="I899" s="32" t="s">
        <v>395</v>
      </c>
      <c r="K899" s="191" t="s">
        <v>212</v>
      </c>
      <c r="L899" s="259" t="s">
        <v>212</v>
      </c>
      <c r="M899" s="259" t="s">
        <v>212</v>
      </c>
      <c r="N899" s="260" t="s">
        <v>212</v>
      </c>
      <c r="O899" s="259" t="s">
        <v>212</v>
      </c>
      <c r="P899" s="259" t="s">
        <v>212</v>
      </c>
      <c r="Q899" s="194">
        <v>83</v>
      </c>
      <c r="R899" s="195">
        <v>6.4058577405857742</v>
      </c>
      <c r="T899" s="258" t="s">
        <v>213</v>
      </c>
      <c r="U899" s="267" t="s">
        <v>213</v>
      </c>
      <c r="V899" s="259" t="s">
        <v>213</v>
      </c>
      <c r="W899" s="259" t="s">
        <v>213</v>
      </c>
      <c r="X899" s="268" t="s">
        <v>213</v>
      </c>
      <c r="Y899" s="269" t="s">
        <v>213</v>
      </c>
      <c r="Z899" s="270" t="s">
        <v>213</v>
      </c>
    </row>
    <row r="900" spans="1:26" hidden="1">
      <c r="A900" s="23">
        <f t="shared" si="92"/>
        <v>894</v>
      </c>
      <c r="B900" s="24">
        <f t="shared" si="96"/>
        <v>39</v>
      </c>
      <c r="C900" s="24" t="str">
        <f t="shared" si="96"/>
        <v>Electricity Retrofit Incentive</v>
      </c>
      <c r="D900" s="24" t="s">
        <v>30</v>
      </c>
      <c r="E900" s="24">
        <f t="shared" si="96"/>
        <v>2009</v>
      </c>
      <c r="F900" s="25" t="s">
        <v>11</v>
      </c>
      <c r="H900" s="23">
        <f t="shared" si="95"/>
        <v>206</v>
      </c>
      <c r="I900" s="25" t="s">
        <v>396</v>
      </c>
      <c r="K900" s="184" t="s">
        <v>212</v>
      </c>
      <c r="L900" s="253" t="s">
        <v>212</v>
      </c>
      <c r="M900" s="253" t="s">
        <v>212</v>
      </c>
      <c r="N900" s="254" t="s">
        <v>212</v>
      </c>
      <c r="O900" s="253" t="s">
        <v>212</v>
      </c>
      <c r="P900" s="253" t="s">
        <v>212</v>
      </c>
      <c r="Q900" s="187">
        <v>83</v>
      </c>
      <c r="R900" s="188">
        <v>6.4058577405857742</v>
      </c>
      <c r="T900" s="252" t="s">
        <v>213</v>
      </c>
      <c r="U900" s="265" t="s">
        <v>213</v>
      </c>
      <c r="V900" s="253" t="s">
        <v>213</v>
      </c>
      <c r="W900" s="253" t="s">
        <v>213</v>
      </c>
      <c r="X900" s="265" t="s">
        <v>213</v>
      </c>
      <c r="Y900" s="253" t="s">
        <v>213</v>
      </c>
      <c r="Z900" s="266" t="s">
        <v>213</v>
      </c>
    </row>
    <row r="901" spans="1:26" hidden="1">
      <c r="A901" s="30">
        <f t="shared" si="92"/>
        <v>895</v>
      </c>
      <c r="B901" s="31">
        <f t="shared" si="96"/>
        <v>39</v>
      </c>
      <c r="C901" s="31" t="str">
        <f t="shared" si="96"/>
        <v>Electricity Retrofit Incentive</v>
      </c>
      <c r="D901" s="31" t="s">
        <v>30</v>
      </c>
      <c r="E901" s="31">
        <f t="shared" si="96"/>
        <v>2009</v>
      </c>
      <c r="F901" s="32" t="s">
        <v>11</v>
      </c>
      <c r="H901" s="30">
        <f t="shared" si="95"/>
        <v>207</v>
      </c>
      <c r="I901" s="32" t="s">
        <v>397</v>
      </c>
      <c r="K901" s="191" t="s">
        <v>212</v>
      </c>
      <c r="L901" s="259" t="s">
        <v>212</v>
      </c>
      <c r="M901" s="259" t="s">
        <v>212</v>
      </c>
      <c r="N901" s="260" t="s">
        <v>212</v>
      </c>
      <c r="O901" s="259" t="s">
        <v>212</v>
      </c>
      <c r="P901" s="259" t="s">
        <v>212</v>
      </c>
      <c r="Q901" s="194">
        <v>83</v>
      </c>
      <c r="R901" s="195">
        <v>6.4058577405857742</v>
      </c>
      <c r="T901" s="258" t="s">
        <v>213</v>
      </c>
      <c r="U901" s="267" t="s">
        <v>213</v>
      </c>
      <c r="V901" s="259" t="s">
        <v>213</v>
      </c>
      <c r="W901" s="259" t="s">
        <v>213</v>
      </c>
      <c r="X901" s="268" t="s">
        <v>213</v>
      </c>
      <c r="Y901" s="269" t="s">
        <v>213</v>
      </c>
      <c r="Z901" s="270" t="s">
        <v>213</v>
      </c>
    </row>
    <row r="902" spans="1:26" hidden="1">
      <c r="A902" s="23">
        <f t="shared" si="92"/>
        <v>896</v>
      </c>
      <c r="B902" s="24">
        <f t="shared" si="96"/>
        <v>39</v>
      </c>
      <c r="C902" s="24" t="str">
        <f t="shared" si="96"/>
        <v>Electricity Retrofit Incentive</v>
      </c>
      <c r="D902" s="24" t="s">
        <v>30</v>
      </c>
      <c r="E902" s="24">
        <f t="shared" si="96"/>
        <v>2009</v>
      </c>
      <c r="F902" s="25" t="s">
        <v>11</v>
      </c>
      <c r="H902" s="23">
        <f t="shared" si="95"/>
        <v>208</v>
      </c>
      <c r="I902" s="25" t="s">
        <v>398</v>
      </c>
      <c r="K902" s="184" t="s">
        <v>212</v>
      </c>
      <c r="L902" s="253" t="s">
        <v>212</v>
      </c>
      <c r="M902" s="253" t="s">
        <v>212</v>
      </c>
      <c r="N902" s="254" t="s">
        <v>212</v>
      </c>
      <c r="O902" s="253" t="s">
        <v>212</v>
      </c>
      <c r="P902" s="253" t="s">
        <v>212</v>
      </c>
      <c r="Q902" s="187">
        <v>83</v>
      </c>
      <c r="R902" s="188">
        <v>6.4058577405857742</v>
      </c>
      <c r="T902" s="252" t="s">
        <v>213</v>
      </c>
      <c r="U902" s="265" t="s">
        <v>213</v>
      </c>
      <c r="V902" s="253" t="s">
        <v>213</v>
      </c>
      <c r="W902" s="253" t="s">
        <v>213</v>
      </c>
      <c r="X902" s="265" t="s">
        <v>213</v>
      </c>
      <c r="Y902" s="253" t="s">
        <v>213</v>
      </c>
      <c r="Z902" s="266" t="s">
        <v>213</v>
      </c>
    </row>
    <row r="903" spans="1:26" hidden="1">
      <c r="A903" s="30">
        <f t="shared" si="92"/>
        <v>897</v>
      </c>
      <c r="B903" s="31">
        <f t="shared" si="96"/>
        <v>39</v>
      </c>
      <c r="C903" s="31" t="str">
        <f t="shared" si="96"/>
        <v>Electricity Retrofit Incentive</v>
      </c>
      <c r="D903" s="31" t="s">
        <v>30</v>
      </c>
      <c r="E903" s="31">
        <f t="shared" si="96"/>
        <v>2009</v>
      </c>
      <c r="F903" s="32" t="s">
        <v>11</v>
      </c>
      <c r="H903" s="30">
        <f t="shared" si="95"/>
        <v>209</v>
      </c>
      <c r="I903" s="32" t="s">
        <v>399</v>
      </c>
      <c r="K903" s="191" t="s">
        <v>212</v>
      </c>
      <c r="L903" s="259" t="s">
        <v>212</v>
      </c>
      <c r="M903" s="259" t="s">
        <v>212</v>
      </c>
      <c r="N903" s="260" t="s">
        <v>212</v>
      </c>
      <c r="O903" s="259" t="s">
        <v>212</v>
      </c>
      <c r="P903" s="259" t="s">
        <v>212</v>
      </c>
      <c r="Q903" s="194">
        <v>83</v>
      </c>
      <c r="R903" s="195">
        <v>6.4058577405857742</v>
      </c>
      <c r="T903" s="258" t="s">
        <v>213</v>
      </c>
      <c r="U903" s="267" t="s">
        <v>213</v>
      </c>
      <c r="V903" s="259" t="s">
        <v>213</v>
      </c>
      <c r="W903" s="259" t="s">
        <v>213</v>
      </c>
      <c r="X903" s="268" t="s">
        <v>213</v>
      </c>
      <c r="Y903" s="269" t="s">
        <v>213</v>
      </c>
      <c r="Z903" s="270" t="s">
        <v>213</v>
      </c>
    </row>
    <row r="904" spans="1:26" hidden="1">
      <c r="A904" s="23">
        <f t="shared" si="92"/>
        <v>898</v>
      </c>
      <c r="B904" s="24">
        <f t="shared" ref="B904:E918" si="97">B903</f>
        <v>39</v>
      </c>
      <c r="C904" s="24" t="str">
        <f t="shared" si="97"/>
        <v>Electricity Retrofit Incentive</v>
      </c>
      <c r="D904" s="24" t="s">
        <v>30</v>
      </c>
      <c r="E904" s="24">
        <f t="shared" si="97"/>
        <v>2009</v>
      </c>
      <c r="F904" s="25" t="s">
        <v>11</v>
      </c>
      <c r="H904" s="23">
        <f t="shared" si="95"/>
        <v>210</v>
      </c>
      <c r="I904" s="25" t="s">
        <v>840</v>
      </c>
      <c r="K904" s="184" t="s">
        <v>212</v>
      </c>
      <c r="L904" s="253" t="s">
        <v>212</v>
      </c>
      <c r="M904" s="253" t="s">
        <v>212</v>
      </c>
      <c r="N904" s="254" t="s">
        <v>212</v>
      </c>
      <c r="O904" s="253" t="s">
        <v>212</v>
      </c>
      <c r="P904" s="253" t="s">
        <v>212</v>
      </c>
      <c r="Q904" s="187">
        <v>83</v>
      </c>
      <c r="R904" s="188">
        <v>6.4058577405857742</v>
      </c>
      <c r="T904" s="252" t="s">
        <v>213</v>
      </c>
      <c r="U904" s="265" t="s">
        <v>213</v>
      </c>
      <c r="V904" s="253" t="s">
        <v>213</v>
      </c>
      <c r="W904" s="253" t="s">
        <v>213</v>
      </c>
      <c r="X904" s="265" t="s">
        <v>213</v>
      </c>
      <c r="Y904" s="253" t="s">
        <v>213</v>
      </c>
      <c r="Z904" s="266" t="s">
        <v>213</v>
      </c>
    </row>
    <row r="905" spans="1:26" hidden="1">
      <c r="A905" s="30">
        <f t="shared" ref="A905:A968" si="98">A904+1</f>
        <v>899</v>
      </c>
      <c r="B905" s="31">
        <f t="shared" si="97"/>
        <v>39</v>
      </c>
      <c r="C905" s="31" t="str">
        <f t="shared" si="97"/>
        <v>Electricity Retrofit Incentive</v>
      </c>
      <c r="D905" s="31" t="s">
        <v>30</v>
      </c>
      <c r="E905" s="31">
        <f t="shared" si="97"/>
        <v>2009</v>
      </c>
      <c r="F905" s="32" t="s">
        <v>11</v>
      </c>
      <c r="H905" s="30">
        <f t="shared" si="95"/>
        <v>211</v>
      </c>
      <c r="I905" s="32" t="s">
        <v>841</v>
      </c>
      <c r="K905" s="191" t="s">
        <v>212</v>
      </c>
      <c r="L905" s="259" t="s">
        <v>212</v>
      </c>
      <c r="M905" s="259" t="s">
        <v>212</v>
      </c>
      <c r="N905" s="260" t="s">
        <v>212</v>
      </c>
      <c r="O905" s="259" t="s">
        <v>212</v>
      </c>
      <c r="P905" s="259" t="s">
        <v>212</v>
      </c>
      <c r="Q905" s="194">
        <v>83</v>
      </c>
      <c r="R905" s="195">
        <v>6.4058577405857742</v>
      </c>
      <c r="T905" s="258" t="s">
        <v>213</v>
      </c>
      <c r="U905" s="267" t="s">
        <v>213</v>
      </c>
      <c r="V905" s="259" t="s">
        <v>213</v>
      </c>
      <c r="W905" s="259" t="s">
        <v>213</v>
      </c>
      <c r="X905" s="268" t="s">
        <v>213</v>
      </c>
      <c r="Y905" s="269" t="s">
        <v>213</v>
      </c>
      <c r="Z905" s="270" t="s">
        <v>213</v>
      </c>
    </row>
    <row r="906" spans="1:26" hidden="1">
      <c r="A906" s="23">
        <f t="shared" si="98"/>
        <v>900</v>
      </c>
      <c r="B906" s="24">
        <f t="shared" si="97"/>
        <v>39</v>
      </c>
      <c r="C906" s="24" t="str">
        <f t="shared" si="97"/>
        <v>Electricity Retrofit Incentive</v>
      </c>
      <c r="D906" s="24" t="s">
        <v>30</v>
      </c>
      <c r="E906" s="24">
        <f t="shared" si="97"/>
        <v>2009</v>
      </c>
      <c r="F906" s="25" t="s">
        <v>11</v>
      </c>
      <c r="H906" s="23">
        <f t="shared" si="95"/>
        <v>212</v>
      </c>
      <c r="I906" s="25" t="s">
        <v>842</v>
      </c>
      <c r="K906" s="184" t="s">
        <v>212</v>
      </c>
      <c r="L906" s="253" t="s">
        <v>212</v>
      </c>
      <c r="M906" s="253" t="s">
        <v>212</v>
      </c>
      <c r="N906" s="254" t="s">
        <v>212</v>
      </c>
      <c r="O906" s="253" t="s">
        <v>212</v>
      </c>
      <c r="P906" s="253" t="s">
        <v>212</v>
      </c>
      <c r="Q906" s="187">
        <v>83</v>
      </c>
      <c r="R906" s="188">
        <v>6.4058577405857742</v>
      </c>
      <c r="T906" s="252" t="s">
        <v>213</v>
      </c>
      <c r="U906" s="265" t="s">
        <v>213</v>
      </c>
      <c r="V906" s="253" t="s">
        <v>213</v>
      </c>
      <c r="W906" s="253" t="s">
        <v>213</v>
      </c>
      <c r="X906" s="265" t="s">
        <v>213</v>
      </c>
      <c r="Y906" s="253" t="s">
        <v>213</v>
      </c>
      <c r="Z906" s="266" t="s">
        <v>213</v>
      </c>
    </row>
    <row r="907" spans="1:26" hidden="1">
      <c r="A907" s="30">
        <f t="shared" si="98"/>
        <v>901</v>
      </c>
      <c r="B907" s="31">
        <f t="shared" si="97"/>
        <v>39</v>
      </c>
      <c r="C907" s="31" t="str">
        <f t="shared" si="97"/>
        <v>Electricity Retrofit Incentive</v>
      </c>
      <c r="D907" s="31" t="s">
        <v>30</v>
      </c>
      <c r="E907" s="31">
        <f t="shared" si="97"/>
        <v>2009</v>
      </c>
      <c r="F907" s="32" t="s">
        <v>11</v>
      </c>
      <c r="H907" s="30">
        <f t="shared" si="95"/>
        <v>213</v>
      </c>
      <c r="I907" s="32" t="s">
        <v>843</v>
      </c>
      <c r="K907" s="191" t="s">
        <v>212</v>
      </c>
      <c r="L907" s="259" t="s">
        <v>212</v>
      </c>
      <c r="M907" s="259" t="s">
        <v>212</v>
      </c>
      <c r="N907" s="260" t="s">
        <v>212</v>
      </c>
      <c r="O907" s="259" t="s">
        <v>212</v>
      </c>
      <c r="P907" s="259" t="s">
        <v>212</v>
      </c>
      <c r="Q907" s="194">
        <v>83</v>
      </c>
      <c r="R907" s="195">
        <v>6.4058577405857742</v>
      </c>
      <c r="T907" s="258" t="s">
        <v>213</v>
      </c>
      <c r="U907" s="267" t="s">
        <v>213</v>
      </c>
      <c r="V907" s="259" t="s">
        <v>213</v>
      </c>
      <c r="W907" s="259" t="s">
        <v>213</v>
      </c>
      <c r="X907" s="268" t="s">
        <v>213</v>
      </c>
      <c r="Y907" s="269" t="s">
        <v>213</v>
      </c>
      <c r="Z907" s="270" t="s">
        <v>213</v>
      </c>
    </row>
    <row r="908" spans="1:26" hidden="1">
      <c r="A908" s="23">
        <f t="shared" si="98"/>
        <v>902</v>
      </c>
      <c r="B908" s="24">
        <f t="shared" si="97"/>
        <v>39</v>
      </c>
      <c r="C908" s="24" t="str">
        <f t="shared" si="97"/>
        <v>Electricity Retrofit Incentive</v>
      </c>
      <c r="D908" s="24" t="s">
        <v>30</v>
      </c>
      <c r="E908" s="24">
        <f t="shared" si="97"/>
        <v>2009</v>
      </c>
      <c r="F908" s="25" t="s">
        <v>11</v>
      </c>
      <c r="H908" s="23">
        <f t="shared" si="95"/>
        <v>214</v>
      </c>
      <c r="I908" s="25" t="s">
        <v>844</v>
      </c>
      <c r="K908" s="184" t="s">
        <v>212</v>
      </c>
      <c r="L908" s="253" t="s">
        <v>212</v>
      </c>
      <c r="M908" s="253" t="s">
        <v>212</v>
      </c>
      <c r="N908" s="254" t="s">
        <v>212</v>
      </c>
      <c r="O908" s="253" t="s">
        <v>212</v>
      </c>
      <c r="P908" s="253" t="s">
        <v>212</v>
      </c>
      <c r="Q908" s="187">
        <v>83</v>
      </c>
      <c r="R908" s="188">
        <v>6.4058577405857742</v>
      </c>
      <c r="T908" s="252" t="s">
        <v>213</v>
      </c>
      <c r="U908" s="265" t="s">
        <v>213</v>
      </c>
      <c r="V908" s="253" t="s">
        <v>213</v>
      </c>
      <c r="W908" s="253" t="s">
        <v>213</v>
      </c>
      <c r="X908" s="265" t="s">
        <v>213</v>
      </c>
      <c r="Y908" s="253" t="s">
        <v>213</v>
      </c>
      <c r="Z908" s="266" t="s">
        <v>213</v>
      </c>
    </row>
    <row r="909" spans="1:26" hidden="1">
      <c r="A909" s="30">
        <f t="shared" si="98"/>
        <v>903</v>
      </c>
      <c r="B909" s="31">
        <f t="shared" si="97"/>
        <v>39</v>
      </c>
      <c r="C909" s="31" t="str">
        <f t="shared" si="97"/>
        <v>Electricity Retrofit Incentive</v>
      </c>
      <c r="D909" s="31" t="s">
        <v>30</v>
      </c>
      <c r="E909" s="31">
        <f t="shared" si="97"/>
        <v>2009</v>
      </c>
      <c r="F909" s="32" t="s">
        <v>11</v>
      </c>
      <c r="H909" s="30">
        <f t="shared" si="95"/>
        <v>215</v>
      </c>
      <c r="I909" s="32" t="s">
        <v>845</v>
      </c>
      <c r="K909" s="191" t="s">
        <v>212</v>
      </c>
      <c r="L909" s="259" t="s">
        <v>212</v>
      </c>
      <c r="M909" s="259" t="s">
        <v>212</v>
      </c>
      <c r="N909" s="260" t="s">
        <v>212</v>
      </c>
      <c r="O909" s="259" t="s">
        <v>212</v>
      </c>
      <c r="P909" s="259" t="s">
        <v>212</v>
      </c>
      <c r="Q909" s="194">
        <v>83</v>
      </c>
      <c r="R909" s="195">
        <v>6.4058577405857742</v>
      </c>
      <c r="T909" s="258" t="s">
        <v>213</v>
      </c>
      <c r="U909" s="267" t="s">
        <v>213</v>
      </c>
      <c r="V909" s="259" t="s">
        <v>213</v>
      </c>
      <c r="W909" s="259" t="s">
        <v>213</v>
      </c>
      <c r="X909" s="268" t="s">
        <v>213</v>
      </c>
      <c r="Y909" s="269" t="s">
        <v>213</v>
      </c>
      <c r="Z909" s="270" t="s">
        <v>213</v>
      </c>
    </row>
    <row r="910" spans="1:26" hidden="1">
      <c r="A910" s="23">
        <f t="shared" si="98"/>
        <v>904</v>
      </c>
      <c r="B910" s="24">
        <f t="shared" si="97"/>
        <v>39</v>
      </c>
      <c r="C910" s="24" t="str">
        <f t="shared" si="97"/>
        <v>Electricity Retrofit Incentive</v>
      </c>
      <c r="D910" s="24" t="s">
        <v>30</v>
      </c>
      <c r="E910" s="24">
        <f t="shared" si="97"/>
        <v>2009</v>
      </c>
      <c r="F910" s="25" t="s">
        <v>11</v>
      </c>
      <c r="H910" s="23">
        <f t="shared" si="95"/>
        <v>216</v>
      </c>
      <c r="I910" s="25" t="s">
        <v>846</v>
      </c>
      <c r="K910" s="184" t="s">
        <v>212</v>
      </c>
      <c r="L910" s="253" t="s">
        <v>212</v>
      </c>
      <c r="M910" s="253" t="s">
        <v>212</v>
      </c>
      <c r="N910" s="254" t="s">
        <v>212</v>
      </c>
      <c r="O910" s="253" t="s">
        <v>212</v>
      </c>
      <c r="P910" s="253" t="s">
        <v>212</v>
      </c>
      <c r="Q910" s="187">
        <v>83</v>
      </c>
      <c r="R910" s="188">
        <v>6.4058577405857742</v>
      </c>
      <c r="T910" s="252" t="s">
        <v>213</v>
      </c>
      <c r="U910" s="265" t="s">
        <v>213</v>
      </c>
      <c r="V910" s="253" t="s">
        <v>213</v>
      </c>
      <c r="W910" s="253" t="s">
        <v>213</v>
      </c>
      <c r="X910" s="265" t="s">
        <v>213</v>
      </c>
      <c r="Y910" s="253" t="s">
        <v>213</v>
      </c>
      <c r="Z910" s="266" t="s">
        <v>213</v>
      </c>
    </row>
    <row r="911" spans="1:26" hidden="1">
      <c r="A911" s="30">
        <f t="shared" si="98"/>
        <v>905</v>
      </c>
      <c r="B911" s="31">
        <f t="shared" si="97"/>
        <v>39</v>
      </c>
      <c r="C911" s="31" t="str">
        <f t="shared" si="97"/>
        <v>Electricity Retrofit Incentive</v>
      </c>
      <c r="D911" s="31" t="s">
        <v>30</v>
      </c>
      <c r="E911" s="31">
        <f t="shared" si="97"/>
        <v>2009</v>
      </c>
      <c r="F911" s="32" t="s">
        <v>11</v>
      </c>
      <c r="H911" s="30">
        <f t="shared" si="95"/>
        <v>217</v>
      </c>
      <c r="I911" s="32" t="s">
        <v>847</v>
      </c>
      <c r="K911" s="191" t="s">
        <v>212</v>
      </c>
      <c r="L911" s="259" t="s">
        <v>212</v>
      </c>
      <c r="M911" s="259" t="s">
        <v>212</v>
      </c>
      <c r="N911" s="260" t="s">
        <v>212</v>
      </c>
      <c r="O911" s="259" t="s">
        <v>212</v>
      </c>
      <c r="P911" s="259" t="s">
        <v>212</v>
      </c>
      <c r="Q911" s="194">
        <v>83</v>
      </c>
      <c r="R911" s="195">
        <v>6.4058577405857742</v>
      </c>
      <c r="T911" s="258" t="s">
        <v>213</v>
      </c>
      <c r="U911" s="267" t="s">
        <v>213</v>
      </c>
      <c r="V911" s="259" t="s">
        <v>213</v>
      </c>
      <c r="W911" s="259" t="s">
        <v>213</v>
      </c>
      <c r="X911" s="268" t="s">
        <v>213</v>
      </c>
      <c r="Y911" s="269" t="s">
        <v>213</v>
      </c>
      <c r="Z911" s="270" t="s">
        <v>213</v>
      </c>
    </row>
    <row r="912" spans="1:26" hidden="1">
      <c r="A912" s="23">
        <f t="shared" si="98"/>
        <v>906</v>
      </c>
      <c r="B912" s="24">
        <f t="shared" si="97"/>
        <v>39</v>
      </c>
      <c r="C912" s="24" t="str">
        <f t="shared" si="97"/>
        <v>Electricity Retrofit Incentive</v>
      </c>
      <c r="D912" s="24" t="s">
        <v>30</v>
      </c>
      <c r="E912" s="24">
        <f t="shared" si="97"/>
        <v>2009</v>
      </c>
      <c r="F912" s="25" t="s">
        <v>11</v>
      </c>
      <c r="H912" s="23">
        <f t="shared" si="95"/>
        <v>218</v>
      </c>
      <c r="I912" s="25" t="s">
        <v>848</v>
      </c>
      <c r="K912" s="184" t="s">
        <v>212</v>
      </c>
      <c r="L912" s="253" t="s">
        <v>212</v>
      </c>
      <c r="M912" s="253" t="s">
        <v>212</v>
      </c>
      <c r="N912" s="254" t="s">
        <v>212</v>
      </c>
      <c r="O912" s="253" t="s">
        <v>212</v>
      </c>
      <c r="P912" s="253" t="s">
        <v>212</v>
      </c>
      <c r="Q912" s="187">
        <v>83</v>
      </c>
      <c r="R912" s="188">
        <v>6.4058577405857742</v>
      </c>
      <c r="T912" s="252" t="s">
        <v>213</v>
      </c>
      <c r="U912" s="265" t="s">
        <v>213</v>
      </c>
      <c r="V912" s="253" t="s">
        <v>213</v>
      </c>
      <c r="W912" s="253" t="s">
        <v>213</v>
      </c>
      <c r="X912" s="265" t="s">
        <v>213</v>
      </c>
      <c r="Y912" s="253" t="s">
        <v>213</v>
      </c>
      <c r="Z912" s="266" t="s">
        <v>213</v>
      </c>
    </row>
    <row r="913" spans="1:26" hidden="1">
      <c r="A913" s="30">
        <f t="shared" si="98"/>
        <v>907</v>
      </c>
      <c r="B913" s="31">
        <f t="shared" si="97"/>
        <v>39</v>
      </c>
      <c r="C913" s="31" t="str">
        <f t="shared" si="97"/>
        <v>Electricity Retrofit Incentive</v>
      </c>
      <c r="D913" s="31" t="s">
        <v>30</v>
      </c>
      <c r="E913" s="31">
        <f t="shared" si="97"/>
        <v>2009</v>
      </c>
      <c r="F913" s="32" t="s">
        <v>11</v>
      </c>
      <c r="H913" s="30">
        <f t="shared" si="95"/>
        <v>219</v>
      </c>
      <c r="I913" s="32" t="s">
        <v>849</v>
      </c>
      <c r="K913" s="191" t="s">
        <v>212</v>
      </c>
      <c r="L913" s="259" t="s">
        <v>212</v>
      </c>
      <c r="M913" s="259" t="s">
        <v>212</v>
      </c>
      <c r="N913" s="260" t="s">
        <v>212</v>
      </c>
      <c r="O913" s="259" t="s">
        <v>212</v>
      </c>
      <c r="P913" s="259" t="s">
        <v>212</v>
      </c>
      <c r="Q913" s="194">
        <v>83</v>
      </c>
      <c r="R913" s="195">
        <v>6.4058577405857742</v>
      </c>
      <c r="T913" s="258" t="s">
        <v>213</v>
      </c>
      <c r="U913" s="267" t="s">
        <v>213</v>
      </c>
      <c r="V913" s="259" t="s">
        <v>213</v>
      </c>
      <c r="W913" s="259" t="s">
        <v>213</v>
      </c>
      <c r="X913" s="268" t="s">
        <v>213</v>
      </c>
      <c r="Y913" s="269" t="s">
        <v>213</v>
      </c>
      <c r="Z913" s="270" t="s">
        <v>213</v>
      </c>
    </row>
    <row r="914" spans="1:26" hidden="1">
      <c r="A914" s="23">
        <f t="shared" si="98"/>
        <v>908</v>
      </c>
      <c r="B914" s="24">
        <f t="shared" si="97"/>
        <v>39</v>
      </c>
      <c r="C914" s="24" t="str">
        <f t="shared" si="97"/>
        <v>Electricity Retrofit Incentive</v>
      </c>
      <c r="D914" s="24" t="s">
        <v>30</v>
      </c>
      <c r="E914" s="24">
        <f t="shared" si="97"/>
        <v>2009</v>
      </c>
      <c r="F914" s="25" t="s">
        <v>11</v>
      </c>
      <c r="H914" s="23">
        <f t="shared" si="95"/>
        <v>220</v>
      </c>
      <c r="I914" s="25" t="s">
        <v>850</v>
      </c>
      <c r="K914" s="184" t="s">
        <v>212</v>
      </c>
      <c r="L914" s="253" t="s">
        <v>212</v>
      </c>
      <c r="M914" s="253" t="s">
        <v>212</v>
      </c>
      <c r="N914" s="254" t="s">
        <v>212</v>
      </c>
      <c r="O914" s="253" t="s">
        <v>212</v>
      </c>
      <c r="P914" s="253" t="s">
        <v>212</v>
      </c>
      <c r="Q914" s="187">
        <v>83</v>
      </c>
      <c r="R914" s="188">
        <v>6.4058577405857742</v>
      </c>
      <c r="T914" s="252" t="s">
        <v>213</v>
      </c>
      <c r="U914" s="265" t="s">
        <v>213</v>
      </c>
      <c r="V914" s="253" t="s">
        <v>213</v>
      </c>
      <c r="W914" s="253" t="s">
        <v>213</v>
      </c>
      <c r="X914" s="265" t="s">
        <v>213</v>
      </c>
      <c r="Y914" s="253" t="s">
        <v>213</v>
      </c>
      <c r="Z914" s="266" t="s">
        <v>213</v>
      </c>
    </row>
    <row r="915" spans="1:26" hidden="1">
      <c r="A915" s="30">
        <f t="shared" si="98"/>
        <v>909</v>
      </c>
      <c r="B915" s="31">
        <f t="shared" si="97"/>
        <v>39</v>
      </c>
      <c r="C915" s="31" t="str">
        <f t="shared" si="97"/>
        <v>Electricity Retrofit Incentive</v>
      </c>
      <c r="D915" s="31" t="s">
        <v>30</v>
      </c>
      <c r="E915" s="31">
        <f t="shared" si="97"/>
        <v>2009</v>
      </c>
      <c r="F915" s="32" t="s">
        <v>11</v>
      </c>
      <c r="H915" s="30">
        <f t="shared" si="95"/>
        <v>221</v>
      </c>
      <c r="I915" s="32" t="s">
        <v>851</v>
      </c>
      <c r="K915" s="191" t="s">
        <v>212</v>
      </c>
      <c r="L915" s="259" t="s">
        <v>212</v>
      </c>
      <c r="M915" s="259" t="s">
        <v>212</v>
      </c>
      <c r="N915" s="260" t="s">
        <v>212</v>
      </c>
      <c r="O915" s="259" t="s">
        <v>212</v>
      </c>
      <c r="P915" s="259" t="s">
        <v>212</v>
      </c>
      <c r="Q915" s="194">
        <v>83</v>
      </c>
      <c r="R915" s="195">
        <v>6.4058577405857742</v>
      </c>
      <c r="T915" s="258" t="s">
        <v>213</v>
      </c>
      <c r="U915" s="267" t="s">
        <v>213</v>
      </c>
      <c r="V915" s="259" t="s">
        <v>213</v>
      </c>
      <c r="W915" s="259" t="s">
        <v>213</v>
      </c>
      <c r="X915" s="268" t="s">
        <v>213</v>
      </c>
      <c r="Y915" s="269" t="s">
        <v>213</v>
      </c>
      <c r="Z915" s="270" t="s">
        <v>213</v>
      </c>
    </row>
    <row r="916" spans="1:26" hidden="1">
      <c r="A916" s="23">
        <f t="shared" si="98"/>
        <v>910</v>
      </c>
      <c r="B916" s="24">
        <f t="shared" si="97"/>
        <v>39</v>
      </c>
      <c r="C916" s="24" t="str">
        <f t="shared" si="97"/>
        <v>Electricity Retrofit Incentive</v>
      </c>
      <c r="D916" s="24" t="s">
        <v>30</v>
      </c>
      <c r="E916" s="24">
        <f t="shared" si="97"/>
        <v>2009</v>
      </c>
      <c r="F916" s="25" t="s">
        <v>11</v>
      </c>
      <c r="H916" s="23">
        <f t="shared" si="95"/>
        <v>222</v>
      </c>
      <c r="I916" s="25" t="s">
        <v>852</v>
      </c>
      <c r="K916" s="184" t="s">
        <v>212</v>
      </c>
      <c r="L916" s="253" t="s">
        <v>212</v>
      </c>
      <c r="M916" s="253" t="s">
        <v>212</v>
      </c>
      <c r="N916" s="254" t="s">
        <v>212</v>
      </c>
      <c r="O916" s="253" t="s">
        <v>212</v>
      </c>
      <c r="P916" s="253" t="s">
        <v>212</v>
      </c>
      <c r="Q916" s="187">
        <v>83</v>
      </c>
      <c r="R916" s="188">
        <v>6.4058577405857742</v>
      </c>
      <c r="T916" s="252" t="s">
        <v>213</v>
      </c>
      <c r="U916" s="265" t="s">
        <v>213</v>
      </c>
      <c r="V916" s="253" t="s">
        <v>213</v>
      </c>
      <c r="W916" s="253" t="s">
        <v>213</v>
      </c>
      <c r="X916" s="265" t="s">
        <v>213</v>
      </c>
      <c r="Y916" s="253" t="s">
        <v>213</v>
      </c>
      <c r="Z916" s="266" t="s">
        <v>213</v>
      </c>
    </row>
    <row r="917" spans="1:26" hidden="1">
      <c r="A917" s="30">
        <f t="shared" si="98"/>
        <v>911</v>
      </c>
      <c r="B917" s="31">
        <f t="shared" si="97"/>
        <v>39</v>
      </c>
      <c r="C917" s="31" t="str">
        <f t="shared" si="97"/>
        <v>Electricity Retrofit Incentive</v>
      </c>
      <c r="D917" s="31" t="s">
        <v>30</v>
      </c>
      <c r="E917" s="31">
        <f t="shared" si="97"/>
        <v>2009</v>
      </c>
      <c r="F917" s="32" t="s">
        <v>11</v>
      </c>
      <c r="H917" s="30">
        <f t="shared" si="95"/>
        <v>223</v>
      </c>
      <c r="I917" s="32" t="s">
        <v>853</v>
      </c>
      <c r="K917" s="191" t="s">
        <v>212</v>
      </c>
      <c r="L917" s="259" t="s">
        <v>212</v>
      </c>
      <c r="M917" s="259" t="s">
        <v>212</v>
      </c>
      <c r="N917" s="260" t="s">
        <v>212</v>
      </c>
      <c r="O917" s="259" t="s">
        <v>212</v>
      </c>
      <c r="P917" s="259" t="s">
        <v>212</v>
      </c>
      <c r="Q917" s="194">
        <v>83</v>
      </c>
      <c r="R917" s="195">
        <v>6.4058577405857742</v>
      </c>
      <c r="T917" s="258" t="s">
        <v>213</v>
      </c>
      <c r="U917" s="267" t="s">
        <v>213</v>
      </c>
      <c r="V917" s="259" t="s">
        <v>213</v>
      </c>
      <c r="W917" s="259" t="s">
        <v>213</v>
      </c>
      <c r="X917" s="268" t="s">
        <v>213</v>
      </c>
      <c r="Y917" s="269" t="s">
        <v>213</v>
      </c>
      <c r="Z917" s="270" t="s">
        <v>213</v>
      </c>
    </row>
    <row r="918" spans="1:26" hidden="1">
      <c r="A918" s="23">
        <f t="shared" si="98"/>
        <v>912</v>
      </c>
      <c r="B918" s="24">
        <f t="shared" si="97"/>
        <v>39</v>
      </c>
      <c r="C918" s="24" t="str">
        <f t="shared" si="97"/>
        <v>Electricity Retrofit Incentive</v>
      </c>
      <c r="D918" s="24" t="s">
        <v>30</v>
      </c>
      <c r="E918" s="24">
        <f t="shared" si="97"/>
        <v>2009</v>
      </c>
      <c r="F918" s="25" t="s">
        <v>11</v>
      </c>
      <c r="H918" s="23">
        <f t="shared" si="95"/>
        <v>224</v>
      </c>
      <c r="I918" s="25" t="s">
        <v>400</v>
      </c>
      <c r="K918" s="184" t="s">
        <v>212</v>
      </c>
      <c r="L918" s="253" t="s">
        <v>212</v>
      </c>
      <c r="M918" s="253" t="s">
        <v>212</v>
      </c>
      <c r="N918" s="254" t="s">
        <v>212</v>
      </c>
      <c r="O918" s="253" t="s">
        <v>212</v>
      </c>
      <c r="P918" s="253" t="s">
        <v>212</v>
      </c>
      <c r="Q918" s="187">
        <v>83</v>
      </c>
      <c r="R918" s="188">
        <v>6.4058577405857742</v>
      </c>
      <c r="T918" s="252" t="s">
        <v>213</v>
      </c>
      <c r="U918" s="265" t="s">
        <v>213</v>
      </c>
      <c r="V918" s="253" t="s">
        <v>213</v>
      </c>
      <c r="W918" s="253" t="s">
        <v>213</v>
      </c>
      <c r="X918" s="265" t="s">
        <v>213</v>
      </c>
      <c r="Y918" s="253" t="s">
        <v>213</v>
      </c>
      <c r="Z918" s="266" t="s">
        <v>213</v>
      </c>
    </row>
    <row r="919" spans="1:26" hidden="1">
      <c r="A919" s="15">
        <f t="shared" si="98"/>
        <v>913</v>
      </c>
      <c r="B919" s="16">
        <f>B695+1</f>
        <v>40</v>
      </c>
      <c r="C919" s="16" t="s">
        <v>27</v>
      </c>
      <c r="D919" s="170" t="s">
        <v>28</v>
      </c>
      <c r="E919" s="171">
        <f>E695</f>
        <v>2009</v>
      </c>
      <c r="F919" s="172" t="s">
        <v>11</v>
      </c>
      <c r="H919" s="15">
        <f t="shared" si="95"/>
        <v>1</v>
      </c>
      <c r="I919" s="17" t="s">
        <v>854</v>
      </c>
      <c r="K919" s="249" t="s">
        <v>91</v>
      </c>
      <c r="L919" s="250" t="s">
        <v>91</v>
      </c>
      <c r="M919" s="250" t="s">
        <v>91</v>
      </c>
      <c r="N919" s="251" t="s">
        <v>91</v>
      </c>
      <c r="O919" s="250" t="s">
        <v>91</v>
      </c>
      <c r="P919" s="250" t="s">
        <v>91</v>
      </c>
      <c r="Q919" s="176">
        <v>61</v>
      </c>
      <c r="R919" s="177">
        <v>7.75</v>
      </c>
      <c r="T919" s="173">
        <v>0</v>
      </c>
      <c r="U919" s="204">
        <v>0</v>
      </c>
      <c r="V919" s="174">
        <v>0</v>
      </c>
      <c r="W919" s="174">
        <v>0</v>
      </c>
      <c r="X919" s="227">
        <v>0</v>
      </c>
      <c r="Y919" s="223">
        <v>0</v>
      </c>
      <c r="Z919" s="228">
        <v>0</v>
      </c>
    </row>
    <row r="920" spans="1:26" hidden="1">
      <c r="A920" s="23">
        <f t="shared" si="98"/>
        <v>914</v>
      </c>
      <c r="B920" s="24">
        <f t="shared" ref="B920:E926" si="99">B919</f>
        <v>40</v>
      </c>
      <c r="C920" s="24" t="str">
        <f t="shared" si="99"/>
        <v>Toronto Comprehensive</v>
      </c>
      <c r="D920" s="24" t="str">
        <f t="shared" si="99"/>
        <v>Consumer Business, Industrial</v>
      </c>
      <c r="E920" s="24">
        <f t="shared" si="99"/>
        <v>2009</v>
      </c>
      <c r="F920" s="25" t="s">
        <v>11</v>
      </c>
      <c r="H920" s="23">
        <f t="shared" si="95"/>
        <v>2</v>
      </c>
      <c r="I920" s="25" t="s">
        <v>855</v>
      </c>
      <c r="K920" s="252" t="s">
        <v>91</v>
      </c>
      <c r="L920" s="253" t="s">
        <v>91</v>
      </c>
      <c r="M920" s="253" t="s">
        <v>91</v>
      </c>
      <c r="N920" s="254" t="s">
        <v>91</v>
      </c>
      <c r="O920" s="253" t="s">
        <v>91</v>
      </c>
      <c r="P920" s="253" t="s">
        <v>91</v>
      </c>
      <c r="Q920" s="187">
        <v>82</v>
      </c>
      <c r="R920" s="188">
        <v>6.609375</v>
      </c>
      <c r="T920" s="184">
        <v>0</v>
      </c>
      <c r="U920" s="189">
        <v>0</v>
      </c>
      <c r="V920" s="185">
        <v>0</v>
      </c>
      <c r="W920" s="185">
        <v>0</v>
      </c>
      <c r="X920" s="197">
        <v>0</v>
      </c>
      <c r="Y920" s="198">
        <v>0</v>
      </c>
      <c r="Z920" s="199">
        <v>0</v>
      </c>
    </row>
    <row r="921" spans="1:26" hidden="1">
      <c r="A921" s="30">
        <f t="shared" si="98"/>
        <v>915</v>
      </c>
      <c r="B921" s="31">
        <f t="shared" si="99"/>
        <v>40</v>
      </c>
      <c r="C921" s="31" t="str">
        <f t="shared" si="99"/>
        <v>Toronto Comprehensive</v>
      </c>
      <c r="D921" s="31" t="str">
        <f t="shared" si="99"/>
        <v>Consumer Business, Industrial</v>
      </c>
      <c r="E921" s="31">
        <f t="shared" si="99"/>
        <v>2009</v>
      </c>
      <c r="F921" s="32" t="s">
        <v>11</v>
      </c>
      <c r="H921" s="30">
        <f t="shared" si="95"/>
        <v>3</v>
      </c>
      <c r="I921" s="32" t="s">
        <v>856</v>
      </c>
      <c r="K921" s="258" t="s">
        <v>91</v>
      </c>
      <c r="L921" s="259" t="s">
        <v>91</v>
      </c>
      <c r="M921" s="259" t="s">
        <v>91</v>
      </c>
      <c r="N921" s="260" t="s">
        <v>91</v>
      </c>
      <c r="O921" s="259" t="s">
        <v>91</v>
      </c>
      <c r="P921" s="259" t="s">
        <v>91</v>
      </c>
      <c r="Q921" s="194">
        <v>60</v>
      </c>
      <c r="R921" s="195">
        <v>20</v>
      </c>
      <c r="T921" s="191">
        <v>0</v>
      </c>
      <c r="U921" s="196">
        <v>0</v>
      </c>
      <c r="V921" s="192">
        <v>0</v>
      </c>
      <c r="W921" s="192">
        <v>0</v>
      </c>
      <c r="X921" s="189">
        <v>0</v>
      </c>
      <c r="Y921" s="185">
        <v>0</v>
      </c>
      <c r="Z921" s="190">
        <v>0</v>
      </c>
    </row>
    <row r="922" spans="1:26" hidden="1">
      <c r="A922" s="23">
        <f t="shared" si="98"/>
        <v>916</v>
      </c>
      <c r="B922" s="24">
        <f t="shared" si="99"/>
        <v>40</v>
      </c>
      <c r="C922" s="24" t="str">
        <f t="shared" si="99"/>
        <v>Toronto Comprehensive</v>
      </c>
      <c r="D922" s="24" t="str">
        <f t="shared" si="99"/>
        <v>Consumer Business, Industrial</v>
      </c>
      <c r="E922" s="24">
        <f t="shared" si="99"/>
        <v>2009</v>
      </c>
      <c r="F922" s="25" t="s">
        <v>11</v>
      </c>
      <c r="H922" s="23">
        <f t="shared" si="95"/>
        <v>4</v>
      </c>
      <c r="I922" s="25" t="s">
        <v>857</v>
      </c>
      <c r="K922" s="252" t="s">
        <v>91</v>
      </c>
      <c r="L922" s="253" t="s">
        <v>91</v>
      </c>
      <c r="M922" s="253" t="s">
        <v>91</v>
      </c>
      <c r="N922" s="254" t="s">
        <v>91</v>
      </c>
      <c r="O922" s="253" t="s">
        <v>91</v>
      </c>
      <c r="P922" s="253" t="s">
        <v>91</v>
      </c>
      <c r="Q922" s="187">
        <v>70</v>
      </c>
      <c r="R922" s="188">
        <v>20</v>
      </c>
      <c r="T922" s="184">
        <v>0</v>
      </c>
      <c r="U922" s="189">
        <v>0</v>
      </c>
      <c r="V922" s="185">
        <v>0</v>
      </c>
      <c r="W922" s="185">
        <v>0</v>
      </c>
      <c r="X922" s="197">
        <v>0</v>
      </c>
      <c r="Y922" s="198">
        <v>0</v>
      </c>
      <c r="Z922" s="199">
        <v>0</v>
      </c>
    </row>
    <row r="923" spans="1:26" hidden="1">
      <c r="A923" s="30">
        <f t="shared" si="98"/>
        <v>917</v>
      </c>
      <c r="B923" s="31">
        <f t="shared" si="99"/>
        <v>40</v>
      </c>
      <c r="C923" s="31" t="str">
        <f t="shared" si="99"/>
        <v>Toronto Comprehensive</v>
      </c>
      <c r="D923" s="31" t="str">
        <f t="shared" si="99"/>
        <v>Consumer Business, Industrial</v>
      </c>
      <c r="E923" s="31">
        <f t="shared" si="99"/>
        <v>2009</v>
      </c>
      <c r="F923" s="32" t="s">
        <v>11</v>
      </c>
      <c r="H923" s="30">
        <f t="shared" si="95"/>
        <v>5</v>
      </c>
      <c r="I923" s="32" t="s">
        <v>858</v>
      </c>
      <c r="K923" s="258" t="s">
        <v>91</v>
      </c>
      <c r="L923" s="259" t="s">
        <v>91</v>
      </c>
      <c r="M923" s="259" t="s">
        <v>91</v>
      </c>
      <c r="N923" s="260" t="s">
        <v>91</v>
      </c>
      <c r="O923" s="259" t="s">
        <v>91</v>
      </c>
      <c r="P923" s="259" t="s">
        <v>91</v>
      </c>
      <c r="Q923" s="194">
        <v>60</v>
      </c>
      <c r="R923" s="195">
        <v>20</v>
      </c>
      <c r="T923" s="191">
        <v>0</v>
      </c>
      <c r="U923" s="196">
        <v>0</v>
      </c>
      <c r="V923" s="192">
        <v>0</v>
      </c>
      <c r="W923" s="192">
        <v>0</v>
      </c>
      <c r="X923" s="189">
        <v>0</v>
      </c>
      <c r="Y923" s="185">
        <v>0</v>
      </c>
      <c r="Z923" s="190">
        <v>0</v>
      </c>
    </row>
    <row r="924" spans="1:26" hidden="1">
      <c r="A924" s="23">
        <f t="shared" si="98"/>
        <v>918</v>
      </c>
      <c r="B924" s="24">
        <f t="shared" si="99"/>
        <v>40</v>
      </c>
      <c r="C924" s="24" t="str">
        <f t="shared" si="99"/>
        <v>Toronto Comprehensive</v>
      </c>
      <c r="D924" s="24" t="str">
        <f t="shared" si="99"/>
        <v>Consumer Business, Industrial</v>
      </c>
      <c r="E924" s="24">
        <f t="shared" si="99"/>
        <v>2009</v>
      </c>
      <c r="F924" s="25" t="s">
        <v>11</v>
      </c>
      <c r="H924" s="23">
        <f t="shared" si="95"/>
        <v>6</v>
      </c>
      <c r="I924" s="25" t="s">
        <v>859</v>
      </c>
      <c r="K924" s="252" t="s">
        <v>91</v>
      </c>
      <c r="L924" s="253" t="s">
        <v>91</v>
      </c>
      <c r="M924" s="253" t="s">
        <v>91</v>
      </c>
      <c r="N924" s="254" t="s">
        <v>91</v>
      </c>
      <c r="O924" s="253" t="s">
        <v>91</v>
      </c>
      <c r="P924" s="253" t="s">
        <v>91</v>
      </c>
      <c r="Q924" s="187">
        <v>46</v>
      </c>
      <c r="R924" s="188">
        <v>11.344827586206897</v>
      </c>
      <c r="T924" s="184">
        <v>0</v>
      </c>
      <c r="U924" s="189">
        <v>0</v>
      </c>
      <c r="V924" s="185">
        <v>0</v>
      </c>
      <c r="W924" s="185">
        <v>0</v>
      </c>
      <c r="X924" s="197">
        <v>0</v>
      </c>
      <c r="Y924" s="198">
        <v>0</v>
      </c>
      <c r="Z924" s="199">
        <v>0</v>
      </c>
    </row>
    <row r="925" spans="1:26" hidden="1">
      <c r="A925" s="30">
        <f t="shared" si="98"/>
        <v>919</v>
      </c>
      <c r="B925" s="31">
        <f t="shared" si="99"/>
        <v>40</v>
      </c>
      <c r="C925" s="31" t="str">
        <f t="shared" si="99"/>
        <v>Toronto Comprehensive</v>
      </c>
      <c r="D925" s="31" t="str">
        <f t="shared" si="99"/>
        <v>Consumer Business, Industrial</v>
      </c>
      <c r="E925" s="31">
        <f t="shared" si="99"/>
        <v>2009</v>
      </c>
      <c r="F925" s="32" t="s">
        <v>11</v>
      </c>
      <c r="H925" s="30">
        <f t="shared" si="95"/>
        <v>7</v>
      </c>
      <c r="I925" s="32" t="s">
        <v>860</v>
      </c>
      <c r="K925" s="258" t="s">
        <v>91</v>
      </c>
      <c r="L925" s="259" t="s">
        <v>91</v>
      </c>
      <c r="M925" s="259" t="s">
        <v>91</v>
      </c>
      <c r="N925" s="260" t="s">
        <v>91</v>
      </c>
      <c r="O925" s="259" t="s">
        <v>91</v>
      </c>
      <c r="P925" s="259" t="s">
        <v>91</v>
      </c>
      <c r="Q925" s="194">
        <v>70</v>
      </c>
      <c r="R925" s="195">
        <v>8.2461538461538453</v>
      </c>
      <c r="T925" s="286">
        <v>0</v>
      </c>
      <c r="U925" s="287">
        <v>0</v>
      </c>
      <c r="V925" s="288">
        <v>0</v>
      </c>
      <c r="W925" s="288">
        <v>0</v>
      </c>
      <c r="X925" s="201">
        <v>0</v>
      </c>
      <c r="Y925" s="202">
        <v>0</v>
      </c>
      <c r="Z925" s="203">
        <v>0</v>
      </c>
    </row>
    <row r="926" spans="1:26" hidden="1">
      <c r="A926" s="88">
        <f t="shared" si="98"/>
        <v>920</v>
      </c>
      <c r="B926" s="89">
        <f t="shared" si="99"/>
        <v>40</v>
      </c>
      <c r="C926" s="89" t="str">
        <f t="shared" si="99"/>
        <v>Toronto Comprehensive</v>
      </c>
      <c r="D926" s="89" t="str">
        <f t="shared" si="99"/>
        <v>Consumer Business, Industrial</v>
      </c>
      <c r="E926" s="89">
        <f t="shared" si="99"/>
        <v>2009</v>
      </c>
      <c r="F926" s="90" t="s">
        <v>11</v>
      </c>
      <c r="H926" s="88">
        <f t="shared" si="95"/>
        <v>8</v>
      </c>
      <c r="I926" s="90" t="s">
        <v>861</v>
      </c>
      <c r="K926" s="289" t="s">
        <v>91</v>
      </c>
      <c r="L926" s="290" t="s">
        <v>91</v>
      </c>
      <c r="M926" s="290" t="s">
        <v>91</v>
      </c>
      <c r="N926" s="291" t="s">
        <v>91</v>
      </c>
      <c r="O926" s="290" t="s">
        <v>91</v>
      </c>
      <c r="P926" s="290" t="s">
        <v>91</v>
      </c>
      <c r="Q926" s="292">
        <v>60</v>
      </c>
      <c r="R926" s="293">
        <v>20.00219366969602</v>
      </c>
      <c r="T926" s="184">
        <v>0</v>
      </c>
      <c r="U926" s="189">
        <v>0</v>
      </c>
      <c r="V926" s="185">
        <v>0</v>
      </c>
      <c r="W926" s="185">
        <v>0</v>
      </c>
      <c r="X926" s="196">
        <v>0</v>
      </c>
      <c r="Y926" s="192">
        <v>0</v>
      </c>
      <c r="Z926" s="273">
        <v>0</v>
      </c>
    </row>
    <row r="927" spans="1:26" hidden="1">
      <c r="A927" s="37">
        <f t="shared" si="98"/>
        <v>921</v>
      </c>
      <c r="B927" s="38">
        <f>B926</f>
        <v>40</v>
      </c>
      <c r="C927" s="38" t="str">
        <f>C926</f>
        <v>Toronto Comprehensive</v>
      </c>
      <c r="D927" s="38" t="str">
        <f>D926</f>
        <v>Consumer Business, Industrial</v>
      </c>
      <c r="E927" s="38">
        <f>E926</f>
        <v>2009</v>
      </c>
      <c r="F927" s="39" t="s">
        <v>11</v>
      </c>
      <c r="H927" s="37">
        <f>IF($B927&lt;&gt;B926,1,H926+1)</f>
        <v>9</v>
      </c>
      <c r="I927" s="39" t="s">
        <v>862</v>
      </c>
      <c r="K927" s="208" t="s">
        <v>91</v>
      </c>
      <c r="L927" s="209" t="s">
        <v>91</v>
      </c>
      <c r="M927" s="209" t="s">
        <v>91</v>
      </c>
      <c r="N927" s="210" t="s">
        <v>91</v>
      </c>
      <c r="O927" s="209" t="s">
        <v>91</v>
      </c>
      <c r="P927" s="209" t="s">
        <v>91</v>
      </c>
      <c r="Q927" s="211">
        <v>66</v>
      </c>
      <c r="R927" s="212">
        <v>10.317535545023697</v>
      </c>
      <c r="T927" s="229">
        <v>0</v>
      </c>
      <c r="U927" s="232">
        <v>0</v>
      </c>
      <c r="V927" s="230">
        <v>0</v>
      </c>
      <c r="W927" s="230">
        <v>0</v>
      </c>
      <c r="X927" s="167">
        <v>0</v>
      </c>
      <c r="Y927" s="163">
        <v>0</v>
      </c>
      <c r="Z927" s="169">
        <v>0</v>
      </c>
    </row>
    <row r="928" spans="1:26" hidden="1">
      <c r="A928" s="57">
        <f t="shared" si="98"/>
        <v>922</v>
      </c>
      <c r="B928" s="58">
        <f>B919+1</f>
        <v>41</v>
      </c>
      <c r="C928" s="58" t="s">
        <v>34</v>
      </c>
      <c r="D928" s="58" t="s">
        <v>15</v>
      </c>
      <c r="E928" s="58">
        <f>E919</f>
        <v>2009</v>
      </c>
      <c r="F928" s="59" t="s">
        <v>11</v>
      </c>
      <c r="H928" s="57">
        <f>IF($B928&lt;&gt;B926,1,H926+1)</f>
        <v>1</v>
      </c>
      <c r="I928" s="59" t="s">
        <v>166</v>
      </c>
      <c r="K928" s="242" t="s">
        <v>91</v>
      </c>
      <c r="L928" s="243" t="s">
        <v>91</v>
      </c>
      <c r="M928" s="243" t="s">
        <v>91</v>
      </c>
      <c r="N928" s="244" t="s">
        <v>91</v>
      </c>
      <c r="O928" s="243" t="s">
        <v>91</v>
      </c>
      <c r="P928" s="243" t="s">
        <v>91</v>
      </c>
      <c r="Q928" s="165">
        <v>70</v>
      </c>
      <c r="R928" s="166">
        <v>20</v>
      </c>
      <c r="T928" s="245">
        <v>0.12773332550270797</v>
      </c>
      <c r="U928" s="246">
        <v>11.242560157341519</v>
      </c>
      <c r="V928" s="247">
        <v>25631.820650876733</v>
      </c>
      <c r="W928" s="247">
        <v>512636.41301753465</v>
      </c>
      <c r="X928" s="216">
        <v>7.8697921101390627</v>
      </c>
      <c r="Y928" s="217">
        <v>17942.274455613711</v>
      </c>
      <c r="Z928" s="218">
        <v>358845.4891122742</v>
      </c>
    </row>
    <row r="929" spans="1:26" hidden="1">
      <c r="A929" s="15">
        <f t="shared" si="98"/>
        <v>923</v>
      </c>
      <c r="B929" s="16">
        <f>B928+1</f>
        <v>42</v>
      </c>
      <c r="C929" s="16" t="s">
        <v>35</v>
      </c>
      <c r="D929" s="170" t="s">
        <v>36</v>
      </c>
      <c r="E929" s="171">
        <f>E928</f>
        <v>2009</v>
      </c>
      <c r="F929" s="172" t="s">
        <v>11</v>
      </c>
      <c r="H929" s="15">
        <f t="shared" si="95"/>
        <v>1</v>
      </c>
      <c r="I929" s="17" t="s">
        <v>863</v>
      </c>
      <c r="K929" s="249" t="s">
        <v>212</v>
      </c>
      <c r="L929" s="250" t="s">
        <v>212</v>
      </c>
      <c r="M929" s="250" t="s">
        <v>212</v>
      </c>
      <c r="N929" s="251" t="s">
        <v>212</v>
      </c>
      <c r="O929" s="250" t="s">
        <v>212</v>
      </c>
      <c r="P929" s="250" t="s">
        <v>212</v>
      </c>
      <c r="Q929" s="294">
        <v>95</v>
      </c>
      <c r="R929" s="295">
        <v>8.5632183908045985</v>
      </c>
      <c r="T929" s="249" t="s">
        <v>213</v>
      </c>
      <c r="U929" s="284" t="s">
        <v>213</v>
      </c>
      <c r="V929" s="250" t="s">
        <v>213</v>
      </c>
      <c r="W929" s="250" t="s">
        <v>213</v>
      </c>
      <c r="X929" s="296" t="s">
        <v>213</v>
      </c>
      <c r="Y929" s="256" t="s">
        <v>213</v>
      </c>
      <c r="Z929" s="297" t="s">
        <v>213</v>
      </c>
    </row>
    <row r="930" spans="1:26" hidden="1">
      <c r="A930" s="23">
        <f t="shared" si="98"/>
        <v>924</v>
      </c>
      <c r="B930" s="24">
        <f t="shared" ref="B930:E945" si="100">B929</f>
        <v>42</v>
      </c>
      <c r="C930" s="24" t="str">
        <f t="shared" si="100"/>
        <v>Power Savings Blitz</v>
      </c>
      <c r="D930" s="24" t="str">
        <f t="shared" si="100"/>
        <v>Business</v>
      </c>
      <c r="E930" s="24">
        <f t="shared" si="100"/>
        <v>2009</v>
      </c>
      <c r="F930" s="25" t="s">
        <v>11</v>
      </c>
      <c r="H930" s="23">
        <f t="shared" si="95"/>
        <v>2</v>
      </c>
      <c r="I930" s="25" t="s">
        <v>864</v>
      </c>
      <c r="K930" s="252" t="s">
        <v>212</v>
      </c>
      <c r="L930" s="253" t="s">
        <v>212</v>
      </c>
      <c r="M930" s="253" t="s">
        <v>212</v>
      </c>
      <c r="N930" s="254" t="s">
        <v>212</v>
      </c>
      <c r="O930" s="253" t="s">
        <v>212</v>
      </c>
      <c r="P930" s="253" t="s">
        <v>212</v>
      </c>
      <c r="Q930" s="298">
        <v>95</v>
      </c>
      <c r="R930" s="299">
        <v>8.5632183908045985</v>
      </c>
      <c r="T930" s="252" t="s">
        <v>213</v>
      </c>
      <c r="U930" s="265" t="s">
        <v>213</v>
      </c>
      <c r="V930" s="253" t="s">
        <v>213</v>
      </c>
      <c r="W930" s="253" t="s">
        <v>213</v>
      </c>
      <c r="X930" s="268" t="s">
        <v>213</v>
      </c>
      <c r="Y930" s="269" t="s">
        <v>213</v>
      </c>
      <c r="Z930" s="270" t="s">
        <v>213</v>
      </c>
    </row>
    <row r="931" spans="1:26" hidden="1">
      <c r="A931" s="30">
        <f t="shared" si="98"/>
        <v>925</v>
      </c>
      <c r="B931" s="31">
        <f t="shared" si="100"/>
        <v>42</v>
      </c>
      <c r="C931" s="31" t="str">
        <f t="shared" si="100"/>
        <v>Power Savings Blitz</v>
      </c>
      <c r="D931" s="31" t="str">
        <f t="shared" si="100"/>
        <v>Business</v>
      </c>
      <c r="E931" s="31">
        <f t="shared" si="100"/>
        <v>2009</v>
      </c>
      <c r="F931" s="32" t="s">
        <v>11</v>
      </c>
      <c r="H931" s="30">
        <f t="shared" si="95"/>
        <v>3</v>
      </c>
      <c r="I931" s="32" t="s">
        <v>865</v>
      </c>
      <c r="K931" s="258" t="s">
        <v>212</v>
      </c>
      <c r="L931" s="259" t="s">
        <v>212</v>
      </c>
      <c r="M931" s="259" t="s">
        <v>212</v>
      </c>
      <c r="N931" s="260" t="s">
        <v>212</v>
      </c>
      <c r="O931" s="259" t="s">
        <v>212</v>
      </c>
      <c r="P931" s="259" t="s">
        <v>212</v>
      </c>
      <c r="Q931" s="300">
        <v>95</v>
      </c>
      <c r="R931" s="301">
        <v>8.5632183908045985</v>
      </c>
      <c r="T931" s="258" t="s">
        <v>213</v>
      </c>
      <c r="U931" s="267" t="s">
        <v>213</v>
      </c>
      <c r="V931" s="259" t="s">
        <v>213</v>
      </c>
      <c r="W931" s="259" t="s">
        <v>213</v>
      </c>
      <c r="X931" s="265" t="s">
        <v>213</v>
      </c>
      <c r="Y931" s="253" t="s">
        <v>213</v>
      </c>
      <c r="Z931" s="266" t="s">
        <v>213</v>
      </c>
    </row>
    <row r="932" spans="1:26" hidden="1">
      <c r="A932" s="23">
        <f t="shared" si="98"/>
        <v>926</v>
      </c>
      <c r="B932" s="24">
        <f t="shared" si="100"/>
        <v>42</v>
      </c>
      <c r="C932" s="24" t="str">
        <f t="shared" si="100"/>
        <v>Power Savings Blitz</v>
      </c>
      <c r="D932" s="24" t="str">
        <f t="shared" si="100"/>
        <v>Business</v>
      </c>
      <c r="E932" s="24">
        <f t="shared" si="100"/>
        <v>2009</v>
      </c>
      <c r="F932" s="25" t="s">
        <v>11</v>
      </c>
      <c r="H932" s="23">
        <f t="shared" si="95"/>
        <v>4</v>
      </c>
      <c r="I932" s="25" t="s">
        <v>866</v>
      </c>
      <c r="K932" s="252" t="s">
        <v>212</v>
      </c>
      <c r="L932" s="253" t="s">
        <v>212</v>
      </c>
      <c r="M932" s="253" t="s">
        <v>212</v>
      </c>
      <c r="N932" s="254" t="s">
        <v>212</v>
      </c>
      <c r="O932" s="253" t="s">
        <v>212</v>
      </c>
      <c r="P932" s="253" t="s">
        <v>212</v>
      </c>
      <c r="Q932" s="298">
        <v>95</v>
      </c>
      <c r="R932" s="299">
        <v>8.5632183908045985</v>
      </c>
      <c r="T932" s="252" t="s">
        <v>213</v>
      </c>
      <c r="U932" s="265" t="s">
        <v>213</v>
      </c>
      <c r="V932" s="253" t="s">
        <v>213</v>
      </c>
      <c r="W932" s="253" t="s">
        <v>213</v>
      </c>
      <c r="X932" s="268" t="s">
        <v>213</v>
      </c>
      <c r="Y932" s="269" t="s">
        <v>213</v>
      </c>
      <c r="Z932" s="270" t="s">
        <v>213</v>
      </c>
    </row>
    <row r="933" spans="1:26" hidden="1">
      <c r="A933" s="30">
        <f t="shared" si="98"/>
        <v>927</v>
      </c>
      <c r="B933" s="31">
        <f t="shared" si="100"/>
        <v>42</v>
      </c>
      <c r="C933" s="31" t="str">
        <f t="shared" si="100"/>
        <v>Power Savings Blitz</v>
      </c>
      <c r="D933" s="31" t="str">
        <f t="shared" si="100"/>
        <v>Business</v>
      </c>
      <c r="E933" s="31">
        <f t="shared" si="100"/>
        <v>2009</v>
      </c>
      <c r="F933" s="32" t="s">
        <v>11</v>
      </c>
      <c r="H933" s="30">
        <f t="shared" si="95"/>
        <v>5</v>
      </c>
      <c r="I933" s="32" t="s">
        <v>867</v>
      </c>
      <c r="K933" s="258" t="s">
        <v>212</v>
      </c>
      <c r="L933" s="259" t="s">
        <v>212</v>
      </c>
      <c r="M933" s="259" t="s">
        <v>212</v>
      </c>
      <c r="N933" s="260" t="s">
        <v>212</v>
      </c>
      <c r="O933" s="259" t="s">
        <v>212</v>
      </c>
      <c r="P933" s="259" t="s">
        <v>212</v>
      </c>
      <c r="Q933" s="300">
        <v>95</v>
      </c>
      <c r="R933" s="301">
        <v>8.5632183908045985</v>
      </c>
      <c r="T933" s="258" t="s">
        <v>213</v>
      </c>
      <c r="U933" s="267" t="s">
        <v>213</v>
      </c>
      <c r="V933" s="259" t="s">
        <v>213</v>
      </c>
      <c r="W933" s="259" t="s">
        <v>213</v>
      </c>
      <c r="X933" s="265" t="s">
        <v>213</v>
      </c>
      <c r="Y933" s="253" t="s">
        <v>213</v>
      </c>
      <c r="Z933" s="266" t="s">
        <v>213</v>
      </c>
    </row>
    <row r="934" spans="1:26" hidden="1">
      <c r="A934" s="23">
        <f t="shared" si="98"/>
        <v>928</v>
      </c>
      <c r="B934" s="24">
        <f t="shared" si="100"/>
        <v>42</v>
      </c>
      <c r="C934" s="24" t="str">
        <f t="shared" si="100"/>
        <v>Power Savings Blitz</v>
      </c>
      <c r="D934" s="24" t="str">
        <f t="shared" si="100"/>
        <v>Business</v>
      </c>
      <c r="E934" s="24">
        <f t="shared" si="100"/>
        <v>2009</v>
      </c>
      <c r="F934" s="25" t="s">
        <v>11</v>
      </c>
      <c r="H934" s="23">
        <f t="shared" si="95"/>
        <v>6</v>
      </c>
      <c r="I934" s="25" t="s">
        <v>868</v>
      </c>
      <c r="K934" s="252" t="s">
        <v>212</v>
      </c>
      <c r="L934" s="253" t="s">
        <v>212</v>
      </c>
      <c r="M934" s="253" t="s">
        <v>212</v>
      </c>
      <c r="N934" s="254" t="s">
        <v>212</v>
      </c>
      <c r="O934" s="253" t="s">
        <v>212</v>
      </c>
      <c r="P934" s="253" t="s">
        <v>212</v>
      </c>
      <c r="Q934" s="298">
        <v>95</v>
      </c>
      <c r="R934" s="299">
        <v>8.5632183908045985</v>
      </c>
      <c r="T934" s="252" t="s">
        <v>213</v>
      </c>
      <c r="U934" s="265" t="s">
        <v>213</v>
      </c>
      <c r="V934" s="253" t="s">
        <v>213</v>
      </c>
      <c r="W934" s="253" t="s">
        <v>213</v>
      </c>
      <c r="X934" s="268" t="s">
        <v>213</v>
      </c>
      <c r="Y934" s="269" t="s">
        <v>213</v>
      </c>
      <c r="Z934" s="270" t="s">
        <v>213</v>
      </c>
    </row>
    <row r="935" spans="1:26" hidden="1">
      <c r="A935" s="30">
        <f t="shared" si="98"/>
        <v>929</v>
      </c>
      <c r="B935" s="31">
        <f t="shared" si="100"/>
        <v>42</v>
      </c>
      <c r="C935" s="31" t="str">
        <f t="shared" si="100"/>
        <v>Power Savings Blitz</v>
      </c>
      <c r="D935" s="31" t="str">
        <f t="shared" si="100"/>
        <v>Business</v>
      </c>
      <c r="E935" s="31">
        <f t="shared" si="100"/>
        <v>2009</v>
      </c>
      <c r="F935" s="32" t="s">
        <v>11</v>
      </c>
      <c r="H935" s="30">
        <f t="shared" si="95"/>
        <v>7</v>
      </c>
      <c r="I935" s="32" t="s">
        <v>869</v>
      </c>
      <c r="K935" s="258" t="s">
        <v>212</v>
      </c>
      <c r="L935" s="259" t="s">
        <v>212</v>
      </c>
      <c r="M935" s="259" t="s">
        <v>212</v>
      </c>
      <c r="N935" s="260" t="s">
        <v>212</v>
      </c>
      <c r="O935" s="259" t="s">
        <v>212</v>
      </c>
      <c r="P935" s="259" t="s">
        <v>212</v>
      </c>
      <c r="Q935" s="300">
        <v>95</v>
      </c>
      <c r="R935" s="301">
        <v>8.5632183908045985</v>
      </c>
      <c r="T935" s="258" t="s">
        <v>213</v>
      </c>
      <c r="U935" s="267" t="s">
        <v>213</v>
      </c>
      <c r="V935" s="259" t="s">
        <v>213</v>
      </c>
      <c r="W935" s="259" t="s">
        <v>213</v>
      </c>
      <c r="X935" s="265" t="s">
        <v>213</v>
      </c>
      <c r="Y935" s="253" t="s">
        <v>213</v>
      </c>
      <c r="Z935" s="266" t="s">
        <v>213</v>
      </c>
    </row>
    <row r="936" spans="1:26" hidden="1">
      <c r="A936" s="23">
        <f t="shared" si="98"/>
        <v>930</v>
      </c>
      <c r="B936" s="24">
        <f t="shared" si="100"/>
        <v>42</v>
      </c>
      <c r="C936" s="24" t="str">
        <f t="shared" si="100"/>
        <v>Power Savings Blitz</v>
      </c>
      <c r="D936" s="24" t="str">
        <f t="shared" si="100"/>
        <v>Business</v>
      </c>
      <c r="E936" s="24">
        <f t="shared" si="100"/>
        <v>2009</v>
      </c>
      <c r="F936" s="25" t="s">
        <v>11</v>
      </c>
      <c r="H936" s="23">
        <f t="shared" si="95"/>
        <v>8</v>
      </c>
      <c r="I936" s="25" t="s">
        <v>870</v>
      </c>
      <c r="K936" s="252" t="s">
        <v>212</v>
      </c>
      <c r="L936" s="253" t="s">
        <v>212</v>
      </c>
      <c r="M936" s="253" t="s">
        <v>212</v>
      </c>
      <c r="N936" s="254" t="s">
        <v>212</v>
      </c>
      <c r="O936" s="253" t="s">
        <v>212</v>
      </c>
      <c r="P936" s="253" t="s">
        <v>212</v>
      </c>
      <c r="Q936" s="298">
        <v>95</v>
      </c>
      <c r="R936" s="299">
        <v>8.5632183908045985</v>
      </c>
      <c r="T936" s="252" t="s">
        <v>213</v>
      </c>
      <c r="U936" s="265" t="s">
        <v>213</v>
      </c>
      <c r="V936" s="253" t="s">
        <v>213</v>
      </c>
      <c r="W936" s="253" t="s">
        <v>213</v>
      </c>
      <c r="X936" s="268" t="s">
        <v>213</v>
      </c>
      <c r="Y936" s="269" t="s">
        <v>213</v>
      </c>
      <c r="Z936" s="270" t="s">
        <v>213</v>
      </c>
    </row>
    <row r="937" spans="1:26" hidden="1">
      <c r="A937" s="30">
        <f t="shared" si="98"/>
        <v>931</v>
      </c>
      <c r="B937" s="31">
        <f t="shared" si="100"/>
        <v>42</v>
      </c>
      <c r="C937" s="31" t="str">
        <f t="shared" si="100"/>
        <v>Power Savings Blitz</v>
      </c>
      <c r="D937" s="31" t="str">
        <f t="shared" si="100"/>
        <v>Business</v>
      </c>
      <c r="E937" s="31">
        <f t="shared" si="100"/>
        <v>2009</v>
      </c>
      <c r="F937" s="32" t="s">
        <v>11</v>
      </c>
      <c r="H937" s="30">
        <f t="shared" si="95"/>
        <v>9</v>
      </c>
      <c r="I937" s="32" t="s">
        <v>871</v>
      </c>
      <c r="K937" s="258" t="s">
        <v>212</v>
      </c>
      <c r="L937" s="259" t="s">
        <v>212</v>
      </c>
      <c r="M937" s="259" t="s">
        <v>212</v>
      </c>
      <c r="N937" s="260" t="s">
        <v>212</v>
      </c>
      <c r="O937" s="259" t="s">
        <v>212</v>
      </c>
      <c r="P937" s="259" t="s">
        <v>212</v>
      </c>
      <c r="Q937" s="300">
        <v>95</v>
      </c>
      <c r="R937" s="301">
        <v>8.5632183908045985</v>
      </c>
      <c r="T937" s="258" t="s">
        <v>213</v>
      </c>
      <c r="U937" s="267" t="s">
        <v>213</v>
      </c>
      <c r="V937" s="259" t="s">
        <v>213</v>
      </c>
      <c r="W937" s="259" t="s">
        <v>213</v>
      </c>
      <c r="X937" s="265" t="s">
        <v>213</v>
      </c>
      <c r="Y937" s="253" t="s">
        <v>213</v>
      </c>
      <c r="Z937" s="266" t="s">
        <v>213</v>
      </c>
    </row>
    <row r="938" spans="1:26" hidden="1">
      <c r="A938" s="23">
        <f t="shared" si="98"/>
        <v>932</v>
      </c>
      <c r="B938" s="24">
        <f t="shared" si="100"/>
        <v>42</v>
      </c>
      <c r="C938" s="24" t="str">
        <f t="shared" si="100"/>
        <v>Power Savings Blitz</v>
      </c>
      <c r="D938" s="24" t="str">
        <f t="shared" si="100"/>
        <v>Business</v>
      </c>
      <c r="E938" s="24">
        <f t="shared" si="100"/>
        <v>2009</v>
      </c>
      <c r="F938" s="25" t="s">
        <v>11</v>
      </c>
      <c r="H938" s="23">
        <f t="shared" si="95"/>
        <v>10</v>
      </c>
      <c r="I938" s="25" t="s">
        <v>872</v>
      </c>
      <c r="K938" s="252" t="s">
        <v>212</v>
      </c>
      <c r="L938" s="253" t="s">
        <v>212</v>
      </c>
      <c r="M938" s="253" t="s">
        <v>212</v>
      </c>
      <c r="N938" s="254" t="s">
        <v>212</v>
      </c>
      <c r="O938" s="253" t="s">
        <v>212</v>
      </c>
      <c r="P938" s="253" t="s">
        <v>212</v>
      </c>
      <c r="Q938" s="298">
        <v>95</v>
      </c>
      <c r="R938" s="299">
        <v>8.5632183908045985</v>
      </c>
      <c r="T938" s="252" t="s">
        <v>213</v>
      </c>
      <c r="U938" s="265" t="s">
        <v>213</v>
      </c>
      <c r="V938" s="253" t="s">
        <v>213</v>
      </c>
      <c r="W938" s="253" t="s">
        <v>213</v>
      </c>
      <c r="X938" s="268" t="s">
        <v>213</v>
      </c>
      <c r="Y938" s="269" t="s">
        <v>213</v>
      </c>
      <c r="Z938" s="270" t="s">
        <v>213</v>
      </c>
    </row>
    <row r="939" spans="1:26" hidden="1">
      <c r="A939" s="30">
        <f t="shared" si="98"/>
        <v>933</v>
      </c>
      <c r="B939" s="31">
        <f t="shared" si="100"/>
        <v>42</v>
      </c>
      <c r="C939" s="31" t="str">
        <f t="shared" si="100"/>
        <v>Power Savings Blitz</v>
      </c>
      <c r="D939" s="31" t="str">
        <f t="shared" si="100"/>
        <v>Business</v>
      </c>
      <c r="E939" s="31">
        <f t="shared" si="100"/>
        <v>2009</v>
      </c>
      <c r="F939" s="32" t="s">
        <v>11</v>
      </c>
      <c r="H939" s="30">
        <f t="shared" si="95"/>
        <v>11</v>
      </c>
      <c r="I939" s="32" t="s">
        <v>873</v>
      </c>
      <c r="K939" s="258" t="s">
        <v>212</v>
      </c>
      <c r="L939" s="259" t="s">
        <v>212</v>
      </c>
      <c r="M939" s="259" t="s">
        <v>212</v>
      </c>
      <c r="N939" s="260" t="s">
        <v>212</v>
      </c>
      <c r="O939" s="259" t="s">
        <v>212</v>
      </c>
      <c r="P939" s="259" t="s">
        <v>212</v>
      </c>
      <c r="Q939" s="300">
        <v>95</v>
      </c>
      <c r="R939" s="301">
        <v>8.5632183908045985</v>
      </c>
      <c r="T939" s="258" t="s">
        <v>213</v>
      </c>
      <c r="U939" s="267" t="s">
        <v>213</v>
      </c>
      <c r="V939" s="259" t="s">
        <v>213</v>
      </c>
      <c r="W939" s="259" t="s">
        <v>213</v>
      </c>
      <c r="X939" s="265" t="s">
        <v>213</v>
      </c>
      <c r="Y939" s="253" t="s">
        <v>213</v>
      </c>
      <c r="Z939" s="266" t="s">
        <v>213</v>
      </c>
    </row>
    <row r="940" spans="1:26" hidden="1">
      <c r="A940" s="23">
        <f t="shared" si="98"/>
        <v>934</v>
      </c>
      <c r="B940" s="24">
        <f t="shared" si="100"/>
        <v>42</v>
      </c>
      <c r="C940" s="24" t="str">
        <f t="shared" si="100"/>
        <v>Power Savings Blitz</v>
      </c>
      <c r="D940" s="24" t="str">
        <f t="shared" si="100"/>
        <v>Business</v>
      </c>
      <c r="E940" s="24">
        <f t="shared" si="100"/>
        <v>2009</v>
      </c>
      <c r="F940" s="25" t="s">
        <v>11</v>
      </c>
      <c r="H940" s="23">
        <f t="shared" si="95"/>
        <v>12</v>
      </c>
      <c r="I940" s="25" t="s">
        <v>874</v>
      </c>
      <c r="K940" s="252" t="s">
        <v>212</v>
      </c>
      <c r="L940" s="253" t="s">
        <v>212</v>
      </c>
      <c r="M940" s="253" t="s">
        <v>212</v>
      </c>
      <c r="N940" s="254" t="s">
        <v>212</v>
      </c>
      <c r="O940" s="253" t="s">
        <v>212</v>
      </c>
      <c r="P940" s="253" t="s">
        <v>212</v>
      </c>
      <c r="Q940" s="298">
        <v>95</v>
      </c>
      <c r="R940" s="299">
        <v>8.5632183908045985</v>
      </c>
      <c r="T940" s="252" t="s">
        <v>213</v>
      </c>
      <c r="U940" s="265" t="s">
        <v>213</v>
      </c>
      <c r="V940" s="253" t="s">
        <v>213</v>
      </c>
      <c r="W940" s="253" t="s">
        <v>213</v>
      </c>
      <c r="X940" s="268" t="s">
        <v>213</v>
      </c>
      <c r="Y940" s="269" t="s">
        <v>213</v>
      </c>
      <c r="Z940" s="270" t="s">
        <v>213</v>
      </c>
    </row>
    <row r="941" spans="1:26" hidden="1">
      <c r="A941" s="30">
        <f t="shared" si="98"/>
        <v>935</v>
      </c>
      <c r="B941" s="31">
        <f t="shared" si="100"/>
        <v>42</v>
      </c>
      <c r="C941" s="31" t="str">
        <f t="shared" si="100"/>
        <v>Power Savings Blitz</v>
      </c>
      <c r="D941" s="31" t="str">
        <f t="shared" si="100"/>
        <v>Business</v>
      </c>
      <c r="E941" s="31">
        <f t="shared" si="100"/>
        <v>2009</v>
      </c>
      <c r="F941" s="32" t="s">
        <v>11</v>
      </c>
      <c r="H941" s="30">
        <f t="shared" si="95"/>
        <v>13</v>
      </c>
      <c r="I941" s="32" t="s">
        <v>875</v>
      </c>
      <c r="K941" s="258" t="s">
        <v>212</v>
      </c>
      <c r="L941" s="259" t="s">
        <v>212</v>
      </c>
      <c r="M941" s="259" t="s">
        <v>212</v>
      </c>
      <c r="N941" s="260" t="s">
        <v>212</v>
      </c>
      <c r="O941" s="259" t="s">
        <v>212</v>
      </c>
      <c r="P941" s="259" t="s">
        <v>212</v>
      </c>
      <c r="Q941" s="300">
        <v>95</v>
      </c>
      <c r="R941" s="301">
        <v>8.5632183908045985</v>
      </c>
      <c r="T941" s="258" t="s">
        <v>213</v>
      </c>
      <c r="U941" s="267" t="s">
        <v>213</v>
      </c>
      <c r="V941" s="259" t="s">
        <v>213</v>
      </c>
      <c r="W941" s="259" t="s">
        <v>213</v>
      </c>
      <c r="X941" s="265" t="s">
        <v>213</v>
      </c>
      <c r="Y941" s="253" t="s">
        <v>213</v>
      </c>
      <c r="Z941" s="266" t="s">
        <v>213</v>
      </c>
    </row>
    <row r="942" spans="1:26" hidden="1">
      <c r="A942" s="23">
        <f t="shared" si="98"/>
        <v>936</v>
      </c>
      <c r="B942" s="24">
        <f t="shared" si="100"/>
        <v>42</v>
      </c>
      <c r="C942" s="24" t="str">
        <f t="shared" si="100"/>
        <v>Power Savings Blitz</v>
      </c>
      <c r="D942" s="24" t="str">
        <f t="shared" si="100"/>
        <v>Business</v>
      </c>
      <c r="E942" s="24">
        <f t="shared" si="100"/>
        <v>2009</v>
      </c>
      <c r="F942" s="25" t="s">
        <v>11</v>
      </c>
      <c r="H942" s="23">
        <f t="shared" si="95"/>
        <v>14</v>
      </c>
      <c r="I942" s="25" t="s">
        <v>876</v>
      </c>
      <c r="K942" s="252" t="s">
        <v>212</v>
      </c>
      <c r="L942" s="253" t="s">
        <v>212</v>
      </c>
      <c r="M942" s="253" t="s">
        <v>212</v>
      </c>
      <c r="N942" s="254" t="s">
        <v>212</v>
      </c>
      <c r="O942" s="253" t="s">
        <v>212</v>
      </c>
      <c r="P942" s="253" t="s">
        <v>212</v>
      </c>
      <c r="Q942" s="298">
        <v>95</v>
      </c>
      <c r="R942" s="299">
        <v>8.5632183908045985</v>
      </c>
      <c r="T942" s="252" t="s">
        <v>213</v>
      </c>
      <c r="U942" s="265" t="s">
        <v>213</v>
      </c>
      <c r="V942" s="253" t="s">
        <v>213</v>
      </c>
      <c r="W942" s="253" t="s">
        <v>213</v>
      </c>
      <c r="X942" s="268" t="s">
        <v>213</v>
      </c>
      <c r="Y942" s="269" t="s">
        <v>213</v>
      </c>
      <c r="Z942" s="270" t="s">
        <v>213</v>
      </c>
    </row>
    <row r="943" spans="1:26" hidden="1">
      <c r="A943" s="30">
        <f t="shared" si="98"/>
        <v>937</v>
      </c>
      <c r="B943" s="31">
        <f t="shared" si="100"/>
        <v>42</v>
      </c>
      <c r="C943" s="31" t="str">
        <f t="shared" si="100"/>
        <v>Power Savings Blitz</v>
      </c>
      <c r="D943" s="31" t="str">
        <f t="shared" si="100"/>
        <v>Business</v>
      </c>
      <c r="E943" s="31">
        <f t="shared" si="100"/>
        <v>2009</v>
      </c>
      <c r="F943" s="32" t="s">
        <v>11</v>
      </c>
      <c r="H943" s="30">
        <f t="shared" si="95"/>
        <v>15</v>
      </c>
      <c r="I943" s="32" t="s">
        <v>877</v>
      </c>
      <c r="K943" s="258" t="s">
        <v>212</v>
      </c>
      <c r="L943" s="259" t="s">
        <v>212</v>
      </c>
      <c r="M943" s="259" t="s">
        <v>212</v>
      </c>
      <c r="N943" s="260" t="s">
        <v>212</v>
      </c>
      <c r="O943" s="259" t="s">
        <v>212</v>
      </c>
      <c r="P943" s="259" t="s">
        <v>212</v>
      </c>
      <c r="Q943" s="300">
        <v>95</v>
      </c>
      <c r="R943" s="301">
        <v>8.5632183908045985</v>
      </c>
      <c r="T943" s="258" t="s">
        <v>213</v>
      </c>
      <c r="U943" s="267" t="s">
        <v>213</v>
      </c>
      <c r="V943" s="259" t="s">
        <v>213</v>
      </c>
      <c r="W943" s="259" t="s">
        <v>213</v>
      </c>
      <c r="X943" s="265" t="s">
        <v>213</v>
      </c>
      <c r="Y943" s="253" t="s">
        <v>213</v>
      </c>
      <c r="Z943" s="266" t="s">
        <v>213</v>
      </c>
    </row>
    <row r="944" spans="1:26" hidden="1">
      <c r="A944" s="23">
        <f t="shared" si="98"/>
        <v>938</v>
      </c>
      <c r="B944" s="24">
        <f t="shared" si="100"/>
        <v>42</v>
      </c>
      <c r="C944" s="24" t="str">
        <f t="shared" si="100"/>
        <v>Power Savings Blitz</v>
      </c>
      <c r="D944" s="24" t="str">
        <f t="shared" si="100"/>
        <v>Business</v>
      </c>
      <c r="E944" s="24">
        <f t="shared" si="100"/>
        <v>2009</v>
      </c>
      <c r="F944" s="25" t="s">
        <v>11</v>
      </c>
      <c r="H944" s="23">
        <f t="shared" si="95"/>
        <v>16</v>
      </c>
      <c r="I944" s="25" t="s">
        <v>878</v>
      </c>
      <c r="K944" s="252" t="s">
        <v>212</v>
      </c>
      <c r="L944" s="253" t="s">
        <v>212</v>
      </c>
      <c r="M944" s="253" t="s">
        <v>212</v>
      </c>
      <c r="N944" s="254" t="s">
        <v>212</v>
      </c>
      <c r="O944" s="253" t="s">
        <v>212</v>
      </c>
      <c r="P944" s="253" t="s">
        <v>212</v>
      </c>
      <c r="Q944" s="298">
        <v>95</v>
      </c>
      <c r="R944" s="299">
        <v>8.5632183908045985</v>
      </c>
      <c r="T944" s="252" t="s">
        <v>213</v>
      </c>
      <c r="U944" s="265" t="s">
        <v>213</v>
      </c>
      <c r="V944" s="253" t="s">
        <v>213</v>
      </c>
      <c r="W944" s="253" t="s">
        <v>213</v>
      </c>
      <c r="X944" s="268" t="s">
        <v>213</v>
      </c>
      <c r="Y944" s="269" t="s">
        <v>213</v>
      </c>
      <c r="Z944" s="270" t="s">
        <v>213</v>
      </c>
    </row>
    <row r="945" spans="1:26" hidden="1">
      <c r="A945" s="30">
        <f t="shared" si="98"/>
        <v>939</v>
      </c>
      <c r="B945" s="31">
        <f t="shared" si="100"/>
        <v>42</v>
      </c>
      <c r="C945" s="31" t="str">
        <f t="shared" si="100"/>
        <v>Power Savings Blitz</v>
      </c>
      <c r="D945" s="31" t="str">
        <f t="shared" si="100"/>
        <v>Business</v>
      </c>
      <c r="E945" s="31">
        <f t="shared" si="100"/>
        <v>2009</v>
      </c>
      <c r="F945" s="32" t="s">
        <v>11</v>
      </c>
      <c r="H945" s="30">
        <f t="shared" si="95"/>
        <v>17</v>
      </c>
      <c r="I945" s="32" t="s">
        <v>879</v>
      </c>
      <c r="K945" s="258" t="s">
        <v>212</v>
      </c>
      <c r="L945" s="259" t="s">
        <v>212</v>
      </c>
      <c r="M945" s="259" t="s">
        <v>212</v>
      </c>
      <c r="N945" s="260" t="s">
        <v>212</v>
      </c>
      <c r="O945" s="259" t="s">
        <v>212</v>
      </c>
      <c r="P945" s="259" t="s">
        <v>212</v>
      </c>
      <c r="Q945" s="300">
        <v>95</v>
      </c>
      <c r="R945" s="301">
        <v>8.5632183908045985</v>
      </c>
      <c r="T945" s="258" t="s">
        <v>213</v>
      </c>
      <c r="U945" s="267" t="s">
        <v>213</v>
      </c>
      <c r="V945" s="259" t="s">
        <v>213</v>
      </c>
      <c r="W945" s="259" t="s">
        <v>213</v>
      </c>
      <c r="X945" s="265" t="s">
        <v>213</v>
      </c>
      <c r="Y945" s="253" t="s">
        <v>213</v>
      </c>
      <c r="Z945" s="266" t="s">
        <v>213</v>
      </c>
    </row>
    <row r="946" spans="1:26" hidden="1">
      <c r="A946" s="23">
        <f t="shared" si="98"/>
        <v>940</v>
      </c>
      <c r="B946" s="24">
        <f t="shared" ref="B946:E961" si="101">B945</f>
        <v>42</v>
      </c>
      <c r="C946" s="24" t="str">
        <f t="shared" si="101"/>
        <v>Power Savings Blitz</v>
      </c>
      <c r="D946" s="24" t="str">
        <f t="shared" si="101"/>
        <v>Business</v>
      </c>
      <c r="E946" s="24">
        <f t="shared" si="101"/>
        <v>2009</v>
      </c>
      <c r="F946" s="25" t="s">
        <v>11</v>
      </c>
      <c r="H946" s="23">
        <f t="shared" si="95"/>
        <v>18</v>
      </c>
      <c r="I946" s="25" t="s">
        <v>880</v>
      </c>
      <c r="K946" s="252" t="s">
        <v>212</v>
      </c>
      <c r="L946" s="253" t="s">
        <v>212</v>
      </c>
      <c r="M946" s="253" t="s">
        <v>212</v>
      </c>
      <c r="N946" s="254" t="s">
        <v>212</v>
      </c>
      <c r="O946" s="253" t="s">
        <v>212</v>
      </c>
      <c r="P946" s="253" t="s">
        <v>212</v>
      </c>
      <c r="Q946" s="298">
        <v>95</v>
      </c>
      <c r="R946" s="299">
        <v>8.5632183908045985</v>
      </c>
      <c r="T946" s="252" t="s">
        <v>213</v>
      </c>
      <c r="U946" s="265" t="s">
        <v>213</v>
      </c>
      <c r="V946" s="253" t="s">
        <v>213</v>
      </c>
      <c r="W946" s="253" t="s">
        <v>213</v>
      </c>
      <c r="X946" s="268" t="s">
        <v>213</v>
      </c>
      <c r="Y946" s="269" t="s">
        <v>213</v>
      </c>
      <c r="Z946" s="270" t="s">
        <v>213</v>
      </c>
    </row>
    <row r="947" spans="1:26" hidden="1">
      <c r="A947" s="30">
        <f t="shared" si="98"/>
        <v>941</v>
      </c>
      <c r="B947" s="31">
        <f t="shared" si="101"/>
        <v>42</v>
      </c>
      <c r="C947" s="31" t="str">
        <f t="shared" si="101"/>
        <v>Power Savings Blitz</v>
      </c>
      <c r="D947" s="31" t="str">
        <f t="shared" si="101"/>
        <v>Business</v>
      </c>
      <c r="E947" s="31">
        <f t="shared" si="101"/>
        <v>2009</v>
      </c>
      <c r="F947" s="32" t="s">
        <v>11</v>
      </c>
      <c r="H947" s="30">
        <f t="shared" si="95"/>
        <v>19</v>
      </c>
      <c r="I947" s="32" t="s">
        <v>881</v>
      </c>
      <c r="K947" s="258" t="s">
        <v>212</v>
      </c>
      <c r="L947" s="259" t="s">
        <v>212</v>
      </c>
      <c r="M947" s="259" t="s">
        <v>212</v>
      </c>
      <c r="N947" s="260" t="s">
        <v>212</v>
      </c>
      <c r="O947" s="259" t="s">
        <v>212</v>
      </c>
      <c r="P947" s="259" t="s">
        <v>212</v>
      </c>
      <c r="Q947" s="300">
        <v>95</v>
      </c>
      <c r="R947" s="301">
        <v>8.5632183908045985</v>
      </c>
      <c r="T947" s="258" t="s">
        <v>213</v>
      </c>
      <c r="U947" s="267" t="s">
        <v>213</v>
      </c>
      <c r="V947" s="259" t="s">
        <v>213</v>
      </c>
      <c r="W947" s="259" t="s">
        <v>213</v>
      </c>
      <c r="X947" s="265" t="s">
        <v>213</v>
      </c>
      <c r="Y947" s="253" t="s">
        <v>213</v>
      </c>
      <c r="Z947" s="266" t="s">
        <v>213</v>
      </c>
    </row>
    <row r="948" spans="1:26" hidden="1">
      <c r="A948" s="23">
        <f t="shared" si="98"/>
        <v>942</v>
      </c>
      <c r="B948" s="24">
        <f t="shared" si="101"/>
        <v>42</v>
      </c>
      <c r="C948" s="24" t="str">
        <f t="shared" si="101"/>
        <v>Power Savings Blitz</v>
      </c>
      <c r="D948" s="24" t="str">
        <f t="shared" si="101"/>
        <v>Business</v>
      </c>
      <c r="E948" s="24">
        <f t="shared" si="101"/>
        <v>2009</v>
      </c>
      <c r="F948" s="25" t="s">
        <v>11</v>
      </c>
      <c r="H948" s="23">
        <f t="shared" si="95"/>
        <v>20</v>
      </c>
      <c r="I948" s="25" t="s">
        <v>882</v>
      </c>
      <c r="K948" s="252" t="s">
        <v>212</v>
      </c>
      <c r="L948" s="253" t="s">
        <v>212</v>
      </c>
      <c r="M948" s="253" t="s">
        <v>212</v>
      </c>
      <c r="N948" s="254" t="s">
        <v>212</v>
      </c>
      <c r="O948" s="253" t="s">
        <v>212</v>
      </c>
      <c r="P948" s="253" t="s">
        <v>212</v>
      </c>
      <c r="Q948" s="298">
        <v>95</v>
      </c>
      <c r="R948" s="299">
        <v>8.5632183908045985</v>
      </c>
      <c r="T948" s="252" t="s">
        <v>213</v>
      </c>
      <c r="U948" s="265" t="s">
        <v>213</v>
      </c>
      <c r="V948" s="253" t="s">
        <v>213</v>
      </c>
      <c r="W948" s="253" t="s">
        <v>213</v>
      </c>
      <c r="X948" s="268" t="s">
        <v>213</v>
      </c>
      <c r="Y948" s="269" t="s">
        <v>213</v>
      </c>
      <c r="Z948" s="270" t="s">
        <v>213</v>
      </c>
    </row>
    <row r="949" spans="1:26" hidden="1">
      <c r="A949" s="30">
        <f t="shared" si="98"/>
        <v>943</v>
      </c>
      <c r="B949" s="31">
        <f t="shared" si="101"/>
        <v>42</v>
      </c>
      <c r="C949" s="31" t="str">
        <f t="shared" si="101"/>
        <v>Power Savings Blitz</v>
      </c>
      <c r="D949" s="31" t="str">
        <f t="shared" si="101"/>
        <v>Business</v>
      </c>
      <c r="E949" s="31">
        <f t="shared" si="101"/>
        <v>2009</v>
      </c>
      <c r="F949" s="32" t="s">
        <v>11</v>
      </c>
      <c r="H949" s="30">
        <f t="shared" ref="H949:H1012" si="102">IF($B949&lt;&gt;B948,1,H948+1)</f>
        <v>21</v>
      </c>
      <c r="I949" s="32" t="s">
        <v>883</v>
      </c>
      <c r="K949" s="258" t="s">
        <v>212</v>
      </c>
      <c r="L949" s="259" t="s">
        <v>212</v>
      </c>
      <c r="M949" s="259" t="s">
        <v>212</v>
      </c>
      <c r="N949" s="260" t="s">
        <v>212</v>
      </c>
      <c r="O949" s="259" t="s">
        <v>212</v>
      </c>
      <c r="P949" s="259" t="s">
        <v>212</v>
      </c>
      <c r="Q949" s="300">
        <v>95</v>
      </c>
      <c r="R949" s="301">
        <v>8.5632183908045985</v>
      </c>
      <c r="T949" s="258" t="s">
        <v>213</v>
      </c>
      <c r="U949" s="267" t="s">
        <v>213</v>
      </c>
      <c r="V949" s="259" t="s">
        <v>213</v>
      </c>
      <c r="W949" s="259" t="s">
        <v>213</v>
      </c>
      <c r="X949" s="265" t="s">
        <v>213</v>
      </c>
      <c r="Y949" s="253" t="s">
        <v>213</v>
      </c>
      <c r="Z949" s="266" t="s">
        <v>213</v>
      </c>
    </row>
    <row r="950" spans="1:26" hidden="1">
      <c r="A950" s="23">
        <f t="shared" si="98"/>
        <v>944</v>
      </c>
      <c r="B950" s="24">
        <f t="shared" si="101"/>
        <v>42</v>
      </c>
      <c r="C950" s="24" t="str">
        <f t="shared" si="101"/>
        <v>Power Savings Blitz</v>
      </c>
      <c r="D950" s="24" t="str">
        <f t="shared" si="101"/>
        <v>Business</v>
      </c>
      <c r="E950" s="24">
        <f t="shared" si="101"/>
        <v>2009</v>
      </c>
      <c r="F950" s="25" t="s">
        <v>11</v>
      </c>
      <c r="H950" s="23">
        <f t="shared" si="102"/>
        <v>22</v>
      </c>
      <c r="I950" s="25" t="s">
        <v>884</v>
      </c>
      <c r="K950" s="252" t="s">
        <v>212</v>
      </c>
      <c r="L950" s="253" t="s">
        <v>212</v>
      </c>
      <c r="M950" s="253" t="s">
        <v>212</v>
      </c>
      <c r="N950" s="254" t="s">
        <v>212</v>
      </c>
      <c r="O950" s="253" t="s">
        <v>212</v>
      </c>
      <c r="P950" s="253" t="s">
        <v>212</v>
      </c>
      <c r="Q950" s="298">
        <v>95</v>
      </c>
      <c r="R950" s="299">
        <v>8.5632183908045985</v>
      </c>
      <c r="T950" s="252" t="s">
        <v>213</v>
      </c>
      <c r="U950" s="265" t="s">
        <v>213</v>
      </c>
      <c r="V950" s="253" t="s">
        <v>213</v>
      </c>
      <c r="W950" s="253" t="s">
        <v>213</v>
      </c>
      <c r="X950" s="268" t="s">
        <v>213</v>
      </c>
      <c r="Y950" s="269" t="s">
        <v>213</v>
      </c>
      <c r="Z950" s="270" t="s">
        <v>213</v>
      </c>
    </row>
    <row r="951" spans="1:26" hidden="1">
      <c r="A951" s="30">
        <f t="shared" si="98"/>
        <v>945</v>
      </c>
      <c r="B951" s="31">
        <f t="shared" si="101"/>
        <v>42</v>
      </c>
      <c r="C951" s="31" t="str">
        <f t="shared" si="101"/>
        <v>Power Savings Blitz</v>
      </c>
      <c r="D951" s="31" t="str">
        <f t="shared" si="101"/>
        <v>Business</v>
      </c>
      <c r="E951" s="31">
        <f t="shared" si="101"/>
        <v>2009</v>
      </c>
      <c r="F951" s="32" t="s">
        <v>11</v>
      </c>
      <c r="H951" s="30">
        <f t="shared" si="102"/>
        <v>23</v>
      </c>
      <c r="I951" s="32" t="s">
        <v>885</v>
      </c>
      <c r="K951" s="258" t="s">
        <v>212</v>
      </c>
      <c r="L951" s="259" t="s">
        <v>212</v>
      </c>
      <c r="M951" s="259" t="s">
        <v>212</v>
      </c>
      <c r="N951" s="260" t="s">
        <v>212</v>
      </c>
      <c r="O951" s="259" t="s">
        <v>212</v>
      </c>
      <c r="P951" s="259" t="s">
        <v>212</v>
      </c>
      <c r="Q951" s="300">
        <v>95</v>
      </c>
      <c r="R951" s="301">
        <v>8.5632183908045985</v>
      </c>
      <c r="T951" s="258" t="s">
        <v>213</v>
      </c>
      <c r="U951" s="267" t="s">
        <v>213</v>
      </c>
      <c r="V951" s="259" t="s">
        <v>213</v>
      </c>
      <c r="W951" s="259" t="s">
        <v>213</v>
      </c>
      <c r="X951" s="265" t="s">
        <v>213</v>
      </c>
      <c r="Y951" s="253" t="s">
        <v>213</v>
      </c>
      <c r="Z951" s="266" t="s">
        <v>213</v>
      </c>
    </row>
    <row r="952" spans="1:26" hidden="1">
      <c r="A952" s="23">
        <f t="shared" si="98"/>
        <v>946</v>
      </c>
      <c r="B952" s="24">
        <f t="shared" si="101"/>
        <v>42</v>
      </c>
      <c r="C952" s="24" t="str">
        <f t="shared" si="101"/>
        <v>Power Savings Blitz</v>
      </c>
      <c r="D952" s="24" t="str">
        <f t="shared" si="101"/>
        <v>Business</v>
      </c>
      <c r="E952" s="24">
        <f t="shared" si="101"/>
        <v>2009</v>
      </c>
      <c r="F952" s="25" t="s">
        <v>11</v>
      </c>
      <c r="H952" s="23">
        <f t="shared" si="102"/>
        <v>24</v>
      </c>
      <c r="I952" s="25" t="s">
        <v>886</v>
      </c>
      <c r="K952" s="252" t="s">
        <v>212</v>
      </c>
      <c r="L952" s="253" t="s">
        <v>212</v>
      </c>
      <c r="M952" s="253" t="s">
        <v>212</v>
      </c>
      <c r="N952" s="254" t="s">
        <v>212</v>
      </c>
      <c r="O952" s="253" t="s">
        <v>212</v>
      </c>
      <c r="P952" s="253" t="s">
        <v>212</v>
      </c>
      <c r="Q952" s="298">
        <v>95</v>
      </c>
      <c r="R952" s="299">
        <v>8.5632183908045985</v>
      </c>
      <c r="T952" s="252" t="s">
        <v>213</v>
      </c>
      <c r="U952" s="265" t="s">
        <v>213</v>
      </c>
      <c r="V952" s="253" t="s">
        <v>213</v>
      </c>
      <c r="W952" s="253" t="s">
        <v>213</v>
      </c>
      <c r="X952" s="268" t="s">
        <v>213</v>
      </c>
      <c r="Y952" s="269" t="s">
        <v>213</v>
      </c>
      <c r="Z952" s="270" t="s">
        <v>213</v>
      </c>
    </row>
    <row r="953" spans="1:26" hidden="1">
      <c r="A953" s="30">
        <f t="shared" si="98"/>
        <v>947</v>
      </c>
      <c r="B953" s="31">
        <f t="shared" si="101"/>
        <v>42</v>
      </c>
      <c r="C953" s="31" t="str">
        <f t="shared" si="101"/>
        <v>Power Savings Blitz</v>
      </c>
      <c r="D953" s="31" t="str">
        <f t="shared" si="101"/>
        <v>Business</v>
      </c>
      <c r="E953" s="31">
        <f t="shared" si="101"/>
        <v>2009</v>
      </c>
      <c r="F953" s="32" t="s">
        <v>11</v>
      </c>
      <c r="H953" s="30">
        <f t="shared" si="102"/>
        <v>25</v>
      </c>
      <c r="I953" s="32" t="s">
        <v>887</v>
      </c>
      <c r="K953" s="258" t="s">
        <v>212</v>
      </c>
      <c r="L953" s="259" t="s">
        <v>212</v>
      </c>
      <c r="M953" s="259" t="s">
        <v>212</v>
      </c>
      <c r="N953" s="260" t="s">
        <v>212</v>
      </c>
      <c r="O953" s="259" t="s">
        <v>212</v>
      </c>
      <c r="P953" s="259" t="s">
        <v>212</v>
      </c>
      <c r="Q953" s="300">
        <v>95</v>
      </c>
      <c r="R953" s="301">
        <v>8.5632183908045985</v>
      </c>
      <c r="T953" s="258" t="s">
        <v>213</v>
      </c>
      <c r="U953" s="267" t="s">
        <v>213</v>
      </c>
      <c r="V953" s="259" t="s">
        <v>213</v>
      </c>
      <c r="W953" s="259" t="s">
        <v>213</v>
      </c>
      <c r="X953" s="265" t="s">
        <v>213</v>
      </c>
      <c r="Y953" s="253" t="s">
        <v>213</v>
      </c>
      <c r="Z953" s="266" t="s">
        <v>213</v>
      </c>
    </row>
    <row r="954" spans="1:26" hidden="1">
      <c r="A954" s="23">
        <f t="shared" si="98"/>
        <v>948</v>
      </c>
      <c r="B954" s="24">
        <f t="shared" si="101"/>
        <v>42</v>
      </c>
      <c r="C954" s="24" t="str">
        <f t="shared" si="101"/>
        <v>Power Savings Blitz</v>
      </c>
      <c r="D954" s="24" t="str">
        <f t="shared" si="101"/>
        <v>Business</v>
      </c>
      <c r="E954" s="24">
        <f t="shared" si="101"/>
        <v>2009</v>
      </c>
      <c r="F954" s="25" t="s">
        <v>11</v>
      </c>
      <c r="H954" s="23">
        <f t="shared" si="102"/>
        <v>26</v>
      </c>
      <c r="I954" s="25" t="s">
        <v>888</v>
      </c>
      <c r="K954" s="252" t="s">
        <v>212</v>
      </c>
      <c r="L954" s="253" t="s">
        <v>212</v>
      </c>
      <c r="M954" s="253" t="s">
        <v>212</v>
      </c>
      <c r="N954" s="254" t="s">
        <v>212</v>
      </c>
      <c r="O954" s="253" t="s">
        <v>212</v>
      </c>
      <c r="P954" s="253" t="s">
        <v>212</v>
      </c>
      <c r="Q954" s="298">
        <v>95</v>
      </c>
      <c r="R954" s="299">
        <v>8.5632183908045985</v>
      </c>
      <c r="T954" s="252" t="s">
        <v>213</v>
      </c>
      <c r="U954" s="265" t="s">
        <v>213</v>
      </c>
      <c r="V954" s="253" t="s">
        <v>213</v>
      </c>
      <c r="W954" s="253" t="s">
        <v>213</v>
      </c>
      <c r="X954" s="268" t="s">
        <v>213</v>
      </c>
      <c r="Y954" s="269" t="s">
        <v>213</v>
      </c>
      <c r="Z954" s="270" t="s">
        <v>213</v>
      </c>
    </row>
    <row r="955" spans="1:26" hidden="1">
      <c r="A955" s="30">
        <f t="shared" si="98"/>
        <v>949</v>
      </c>
      <c r="B955" s="31">
        <f t="shared" si="101"/>
        <v>42</v>
      </c>
      <c r="C955" s="31" t="str">
        <f t="shared" si="101"/>
        <v>Power Savings Blitz</v>
      </c>
      <c r="D955" s="31" t="str">
        <f t="shared" si="101"/>
        <v>Business</v>
      </c>
      <c r="E955" s="31">
        <f t="shared" si="101"/>
        <v>2009</v>
      </c>
      <c r="F955" s="32" t="s">
        <v>11</v>
      </c>
      <c r="H955" s="30">
        <f t="shared" si="102"/>
        <v>27</v>
      </c>
      <c r="I955" s="32" t="s">
        <v>889</v>
      </c>
      <c r="K955" s="258" t="s">
        <v>212</v>
      </c>
      <c r="L955" s="259" t="s">
        <v>212</v>
      </c>
      <c r="M955" s="259" t="s">
        <v>212</v>
      </c>
      <c r="N955" s="260" t="s">
        <v>212</v>
      </c>
      <c r="O955" s="259" t="s">
        <v>212</v>
      </c>
      <c r="P955" s="259" t="s">
        <v>212</v>
      </c>
      <c r="Q955" s="300">
        <v>95</v>
      </c>
      <c r="R955" s="301">
        <v>8.5632183908045985</v>
      </c>
      <c r="T955" s="258" t="s">
        <v>213</v>
      </c>
      <c r="U955" s="267" t="s">
        <v>213</v>
      </c>
      <c r="V955" s="259" t="s">
        <v>213</v>
      </c>
      <c r="W955" s="259" t="s">
        <v>213</v>
      </c>
      <c r="X955" s="265" t="s">
        <v>213</v>
      </c>
      <c r="Y955" s="253" t="s">
        <v>213</v>
      </c>
      <c r="Z955" s="266" t="s">
        <v>213</v>
      </c>
    </row>
    <row r="956" spans="1:26" hidden="1">
      <c r="A956" s="23">
        <f t="shared" si="98"/>
        <v>950</v>
      </c>
      <c r="B956" s="24">
        <f t="shared" si="101"/>
        <v>42</v>
      </c>
      <c r="C956" s="24" t="str">
        <f t="shared" si="101"/>
        <v>Power Savings Blitz</v>
      </c>
      <c r="D956" s="24" t="str">
        <f t="shared" si="101"/>
        <v>Business</v>
      </c>
      <c r="E956" s="24">
        <f t="shared" si="101"/>
        <v>2009</v>
      </c>
      <c r="F956" s="25" t="s">
        <v>11</v>
      </c>
      <c r="H956" s="23">
        <f t="shared" si="102"/>
        <v>28</v>
      </c>
      <c r="I956" s="25" t="s">
        <v>890</v>
      </c>
      <c r="K956" s="252" t="s">
        <v>212</v>
      </c>
      <c r="L956" s="253" t="s">
        <v>212</v>
      </c>
      <c r="M956" s="253" t="s">
        <v>212</v>
      </c>
      <c r="N956" s="254" t="s">
        <v>212</v>
      </c>
      <c r="O956" s="253" t="s">
        <v>212</v>
      </c>
      <c r="P956" s="253" t="s">
        <v>212</v>
      </c>
      <c r="Q956" s="298">
        <v>95</v>
      </c>
      <c r="R956" s="299">
        <v>8.5632183908045985</v>
      </c>
      <c r="T956" s="252" t="s">
        <v>213</v>
      </c>
      <c r="U956" s="265" t="s">
        <v>213</v>
      </c>
      <c r="V956" s="253" t="s">
        <v>213</v>
      </c>
      <c r="W956" s="253" t="s">
        <v>213</v>
      </c>
      <c r="X956" s="268" t="s">
        <v>213</v>
      </c>
      <c r="Y956" s="269" t="s">
        <v>213</v>
      </c>
      <c r="Z956" s="270" t="s">
        <v>213</v>
      </c>
    </row>
    <row r="957" spans="1:26" hidden="1">
      <c r="A957" s="30">
        <f t="shared" si="98"/>
        <v>951</v>
      </c>
      <c r="B957" s="31">
        <f t="shared" si="101"/>
        <v>42</v>
      </c>
      <c r="C957" s="31" t="str">
        <f t="shared" si="101"/>
        <v>Power Savings Blitz</v>
      </c>
      <c r="D957" s="31" t="str">
        <f t="shared" si="101"/>
        <v>Business</v>
      </c>
      <c r="E957" s="31">
        <f t="shared" si="101"/>
        <v>2009</v>
      </c>
      <c r="F957" s="32" t="s">
        <v>11</v>
      </c>
      <c r="H957" s="30">
        <f t="shared" si="102"/>
        <v>29</v>
      </c>
      <c r="I957" s="32" t="s">
        <v>891</v>
      </c>
      <c r="K957" s="258" t="s">
        <v>212</v>
      </c>
      <c r="L957" s="259" t="s">
        <v>212</v>
      </c>
      <c r="M957" s="259" t="s">
        <v>212</v>
      </c>
      <c r="N957" s="260" t="s">
        <v>212</v>
      </c>
      <c r="O957" s="259" t="s">
        <v>212</v>
      </c>
      <c r="P957" s="259" t="s">
        <v>212</v>
      </c>
      <c r="Q957" s="300">
        <v>95</v>
      </c>
      <c r="R957" s="301">
        <v>8.5632183908045985</v>
      </c>
      <c r="T957" s="258" t="s">
        <v>213</v>
      </c>
      <c r="U957" s="267" t="s">
        <v>213</v>
      </c>
      <c r="V957" s="259" t="s">
        <v>213</v>
      </c>
      <c r="W957" s="259" t="s">
        <v>213</v>
      </c>
      <c r="X957" s="265" t="s">
        <v>213</v>
      </c>
      <c r="Y957" s="253" t="s">
        <v>213</v>
      </c>
      <c r="Z957" s="266" t="s">
        <v>213</v>
      </c>
    </row>
    <row r="958" spans="1:26" hidden="1">
      <c r="A958" s="23">
        <f t="shared" si="98"/>
        <v>952</v>
      </c>
      <c r="B958" s="24">
        <f t="shared" si="101"/>
        <v>42</v>
      </c>
      <c r="C958" s="24" t="str">
        <f t="shared" si="101"/>
        <v>Power Savings Blitz</v>
      </c>
      <c r="D958" s="24" t="str">
        <f t="shared" si="101"/>
        <v>Business</v>
      </c>
      <c r="E958" s="24">
        <f t="shared" si="101"/>
        <v>2009</v>
      </c>
      <c r="F958" s="25" t="s">
        <v>11</v>
      </c>
      <c r="H958" s="23">
        <f t="shared" si="102"/>
        <v>30</v>
      </c>
      <c r="I958" s="25" t="s">
        <v>892</v>
      </c>
      <c r="K958" s="252" t="s">
        <v>212</v>
      </c>
      <c r="L958" s="253" t="s">
        <v>212</v>
      </c>
      <c r="M958" s="253" t="s">
        <v>212</v>
      </c>
      <c r="N958" s="254" t="s">
        <v>212</v>
      </c>
      <c r="O958" s="253" t="s">
        <v>212</v>
      </c>
      <c r="P958" s="253" t="s">
        <v>212</v>
      </c>
      <c r="Q958" s="298">
        <v>95</v>
      </c>
      <c r="R958" s="299">
        <v>8.5632183908045985</v>
      </c>
      <c r="T958" s="252" t="s">
        <v>213</v>
      </c>
      <c r="U958" s="265" t="s">
        <v>213</v>
      </c>
      <c r="V958" s="253" t="s">
        <v>213</v>
      </c>
      <c r="W958" s="253" t="s">
        <v>213</v>
      </c>
      <c r="X958" s="268" t="s">
        <v>213</v>
      </c>
      <c r="Y958" s="269" t="s">
        <v>213</v>
      </c>
      <c r="Z958" s="270" t="s">
        <v>213</v>
      </c>
    </row>
    <row r="959" spans="1:26" hidden="1">
      <c r="A959" s="30">
        <f t="shared" si="98"/>
        <v>953</v>
      </c>
      <c r="B959" s="31">
        <f t="shared" si="101"/>
        <v>42</v>
      </c>
      <c r="C959" s="31" t="str">
        <f t="shared" si="101"/>
        <v>Power Savings Blitz</v>
      </c>
      <c r="D959" s="31" t="str">
        <f t="shared" si="101"/>
        <v>Business</v>
      </c>
      <c r="E959" s="31">
        <f t="shared" si="101"/>
        <v>2009</v>
      </c>
      <c r="F959" s="32" t="s">
        <v>11</v>
      </c>
      <c r="H959" s="30">
        <f t="shared" si="102"/>
        <v>31</v>
      </c>
      <c r="I959" s="32" t="s">
        <v>893</v>
      </c>
      <c r="K959" s="258" t="s">
        <v>212</v>
      </c>
      <c r="L959" s="259" t="s">
        <v>212</v>
      </c>
      <c r="M959" s="259" t="s">
        <v>212</v>
      </c>
      <c r="N959" s="260" t="s">
        <v>212</v>
      </c>
      <c r="O959" s="259" t="s">
        <v>212</v>
      </c>
      <c r="P959" s="259" t="s">
        <v>212</v>
      </c>
      <c r="Q959" s="300">
        <v>95</v>
      </c>
      <c r="R959" s="301">
        <v>8.5632183908045985</v>
      </c>
      <c r="T959" s="258" t="s">
        <v>213</v>
      </c>
      <c r="U959" s="267" t="s">
        <v>213</v>
      </c>
      <c r="V959" s="259" t="s">
        <v>213</v>
      </c>
      <c r="W959" s="259" t="s">
        <v>213</v>
      </c>
      <c r="X959" s="265" t="s">
        <v>213</v>
      </c>
      <c r="Y959" s="253" t="s">
        <v>213</v>
      </c>
      <c r="Z959" s="266" t="s">
        <v>213</v>
      </c>
    </row>
    <row r="960" spans="1:26" hidden="1">
      <c r="A960" s="23">
        <f t="shared" si="98"/>
        <v>954</v>
      </c>
      <c r="B960" s="24">
        <f t="shared" si="101"/>
        <v>42</v>
      </c>
      <c r="C960" s="24" t="str">
        <f t="shared" si="101"/>
        <v>Power Savings Blitz</v>
      </c>
      <c r="D960" s="24" t="str">
        <f t="shared" si="101"/>
        <v>Business</v>
      </c>
      <c r="E960" s="24">
        <f t="shared" si="101"/>
        <v>2009</v>
      </c>
      <c r="F960" s="25" t="s">
        <v>11</v>
      </c>
      <c r="H960" s="23">
        <f t="shared" si="102"/>
        <v>32</v>
      </c>
      <c r="I960" s="25" t="s">
        <v>894</v>
      </c>
      <c r="K960" s="252" t="s">
        <v>212</v>
      </c>
      <c r="L960" s="253" t="s">
        <v>212</v>
      </c>
      <c r="M960" s="253" t="s">
        <v>212</v>
      </c>
      <c r="N960" s="254" t="s">
        <v>212</v>
      </c>
      <c r="O960" s="253" t="s">
        <v>212</v>
      </c>
      <c r="P960" s="253" t="s">
        <v>212</v>
      </c>
      <c r="Q960" s="298">
        <v>95</v>
      </c>
      <c r="R960" s="299">
        <v>8.5632183908045985</v>
      </c>
      <c r="T960" s="252" t="s">
        <v>213</v>
      </c>
      <c r="U960" s="265" t="s">
        <v>213</v>
      </c>
      <c r="V960" s="253" t="s">
        <v>213</v>
      </c>
      <c r="W960" s="253" t="s">
        <v>213</v>
      </c>
      <c r="X960" s="268" t="s">
        <v>213</v>
      </c>
      <c r="Y960" s="269" t="s">
        <v>213</v>
      </c>
      <c r="Z960" s="270" t="s">
        <v>213</v>
      </c>
    </row>
    <row r="961" spans="1:26" hidden="1">
      <c r="A961" s="30">
        <f t="shared" si="98"/>
        <v>955</v>
      </c>
      <c r="B961" s="31">
        <f t="shared" si="101"/>
        <v>42</v>
      </c>
      <c r="C961" s="31" t="str">
        <f t="shared" si="101"/>
        <v>Power Savings Blitz</v>
      </c>
      <c r="D961" s="31" t="str">
        <f t="shared" si="101"/>
        <v>Business</v>
      </c>
      <c r="E961" s="31">
        <f t="shared" si="101"/>
        <v>2009</v>
      </c>
      <c r="F961" s="32" t="s">
        <v>11</v>
      </c>
      <c r="H961" s="30">
        <f t="shared" si="102"/>
        <v>33</v>
      </c>
      <c r="I961" s="32" t="s">
        <v>895</v>
      </c>
      <c r="K961" s="258" t="s">
        <v>212</v>
      </c>
      <c r="L961" s="259" t="s">
        <v>212</v>
      </c>
      <c r="M961" s="259" t="s">
        <v>212</v>
      </c>
      <c r="N961" s="260" t="s">
        <v>212</v>
      </c>
      <c r="O961" s="259" t="s">
        <v>212</v>
      </c>
      <c r="P961" s="259" t="s">
        <v>212</v>
      </c>
      <c r="Q961" s="300">
        <v>95</v>
      </c>
      <c r="R961" s="301">
        <v>8.5632183908045985</v>
      </c>
      <c r="T961" s="258" t="s">
        <v>213</v>
      </c>
      <c r="U961" s="267" t="s">
        <v>213</v>
      </c>
      <c r="V961" s="259" t="s">
        <v>213</v>
      </c>
      <c r="W961" s="259" t="s">
        <v>213</v>
      </c>
      <c r="X961" s="265" t="s">
        <v>213</v>
      </c>
      <c r="Y961" s="253" t="s">
        <v>213</v>
      </c>
      <c r="Z961" s="266" t="s">
        <v>213</v>
      </c>
    </row>
    <row r="962" spans="1:26" hidden="1">
      <c r="A962" s="23">
        <f t="shared" si="98"/>
        <v>956</v>
      </c>
      <c r="B962" s="24">
        <f t="shared" ref="B962:E977" si="103">B961</f>
        <v>42</v>
      </c>
      <c r="C962" s="24" t="str">
        <f t="shared" si="103"/>
        <v>Power Savings Blitz</v>
      </c>
      <c r="D962" s="24" t="str">
        <f t="shared" si="103"/>
        <v>Business</v>
      </c>
      <c r="E962" s="24">
        <f t="shared" si="103"/>
        <v>2009</v>
      </c>
      <c r="F962" s="25" t="s">
        <v>11</v>
      </c>
      <c r="H962" s="23">
        <f t="shared" si="102"/>
        <v>34</v>
      </c>
      <c r="I962" s="25" t="s">
        <v>896</v>
      </c>
      <c r="K962" s="252" t="s">
        <v>212</v>
      </c>
      <c r="L962" s="253" t="s">
        <v>212</v>
      </c>
      <c r="M962" s="253" t="s">
        <v>212</v>
      </c>
      <c r="N962" s="254" t="s">
        <v>212</v>
      </c>
      <c r="O962" s="253" t="s">
        <v>212</v>
      </c>
      <c r="P962" s="253" t="s">
        <v>212</v>
      </c>
      <c r="Q962" s="298">
        <v>95</v>
      </c>
      <c r="R962" s="299">
        <v>8.5632183908045985</v>
      </c>
      <c r="T962" s="252" t="s">
        <v>213</v>
      </c>
      <c r="U962" s="265" t="s">
        <v>213</v>
      </c>
      <c r="V962" s="253" t="s">
        <v>213</v>
      </c>
      <c r="W962" s="253" t="s">
        <v>213</v>
      </c>
      <c r="X962" s="268" t="s">
        <v>213</v>
      </c>
      <c r="Y962" s="269" t="s">
        <v>213</v>
      </c>
      <c r="Z962" s="270" t="s">
        <v>213</v>
      </c>
    </row>
    <row r="963" spans="1:26" hidden="1">
      <c r="A963" s="30">
        <f t="shared" si="98"/>
        <v>957</v>
      </c>
      <c r="B963" s="31">
        <f t="shared" si="103"/>
        <v>42</v>
      </c>
      <c r="C963" s="31" t="str">
        <f t="shared" si="103"/>
        <v>Power Savings Blitz</v>
      </c>
      <c r="D963" s="31" t="str">
        <f t="shared" si="103"/>
        <v>Business</v>
      </c>
      <c r="E963" s="31">
        <f t="shared" si="103"/>
        <v>2009</v>
      </c>
      <c r="F963" s="32" t="s">
        <v>11</v>
      </c>
      <c r="H963" s="30">
        <f t="shared" si="102"/>
        <v>35</v>
      </c>
      <c r="I963" s="32" t="s">
        <v>897</v>
      </c>
      <c r="K963" s="258" t="s">
        <v>212</v>
      </c>
      <c r="L963" s="259" t="s">
        <v>212</v>
      </c>
      <c r="M963" s="259" t="s">
        <v>212</v>
      </c>
      <c r="N963" s="260" t="s">
        <v>212</v>
      </c>
      <c r="O963" s="259" t="s">
        <v>212</v>
      </c>
      <c r="P963" s="259" t="s">
        <v>212</v>
      </c>
      <c r="Q963" s="300">
        <v>95</v>
      </c>
      <c r="R963" s="301">
        <v>8.5632183908045985</v>
      </c>
      <c r="T963" s="258" t="s">
        <v>213</v>
      </c>
      <c r="U963" s="267" t="s">
        <v>213</v>
      </c>
      <c r="V963" s="259" t="s">
        <v>213</v>
      </c>
      <c r="W963" s="259" t="s">
        <v>213</v>
      </c>
      <c r="X963" s="265" t="s">
        <v>213</v>
      </c>
      <c r="Y963" s="253" t="s">
        <v>213</v>
      </c>
      <c r="Z963" s="266" t="s">
        <v>213</v>
      </c>
    </row>
    <row r="964" spans="1:26" hidden="1">
      <c r="A964" s="23">
        <f t="shared" si="98"/>
        <v>958</v>
      </c>
      <c r="B964" s="24">
        <f t="shared" si="103"/>
        <v>42</v>
      </c>
      <c r="C964" s="24" t="str">
        <f t="shared" si="103"/>
        <v>Power Savings Blitz</v>
      </c>
      <c r="D964" s="24" t="str">
        <f t="shared" si="103"/>
        <v>Business</v>
      </c>
      <c r="E964" s="24">
        <f t="shared" si="103"/>
        <v>2009</v>
      </c>
      <c r="F964" s="25" t="s">
        <v>11</v>
      </c>
      <c r="H964" s="23">
        <f t="shared" si="102"/>
        <v>36</v>
      </c>
      <c r="I964" s="25" t="s">
        <v>898</v>
      </c>
      <c r="K964" s="252" t="s">
        <v>212</v>
      </c>
      <c r="L964" s="253" t="s">
        <v>212</v>
      </c>
      <c r="M964" s="253" t="s">
        <v>212</v>
      </c>
      <c r="N964" s="254" t="s">
        <v>212</v>
      </c>
      <c r="O964" s="253" t="s">
        <v>212</v>
      </c>
      <c r="P964" s="253" t="s">
        <v>212</v>
      </c>
      <c r="Q964" s="298">
        <v>95</v>
      </c>
      <c r="R964" s="299">
        <v>8.5632183908045985</v>
      </c>
      <c r="T964" s="252" t="s">
        <v>213</v>
      </c>
      <c r="U964" s="265" t="s">
        <v>213</v>
      </c>
      <c r="V964" s="253" t="s">
        <v>213</v>
      </c>
      <c r="W964" s="253" t="s">
        <v>213</v>
      </c>
      <c r="X964" s="268" t="s">
        <v>213</v>
      </c>
      <c r="Y964" s="269" t="s">
        <v>213</v>
      </c>
      <c r="Z964" s="270" t="s">
        <v>213</v>
      </c>
    </row>
    <row r="965" spans="1:26" hidden="1">
      <c r="A965" s="30">
        <f t="shared" si="98"/>
        <v>959</v>
      </c>
      <c r="B965" s="31">
        <f t="shared" si="103"/>
        <v>42</v>
      </c>
      <c r="C965" s="31" t="str">
        <f t="shared" si="103"/>
        <v>Power Savings Blitz</v>
      </c>
      <c r="D965" s="31" t="str">
        <f t="shared" si="103"/>
        <v>Business</v>
      </c>
      <c r="E965" s="31">
        <f t="shared" si="103"/>
        <v>2009</v>
      </c>
      <c r="F965" s="32" t="s">
        <v>11</v>
      </c>
      <c r="H965" s="30">
        <f t="shared" si="102"/>
        <v>37</v>
      </c>
      <c r="I965" s="32" t="s">
        <v>899</v>
      </c>
      <c r="K965" s="258" t="s">
        <v>212</v>
      </c>
      <c r="L965" s="259" t="s">
        <v>212</v>
      </c>
      <c r="M965" s="259" t="s">
        <v>212</v>
      </c>
      <c r="N965" s="260" t="s">
        <v>212</v>
      </c>
      <c r="O965" s="259" t="s">
        <v>212</v>
      </c>
      <c r="P965" s="259" t="s">
        <v>212</v>
      </c>
      <c r="Q965" s="300">
        <v>95</v>
      </c>
      <c r="R965" s="301">
        <v>8.5632183908045985</v>
      </c>
      <c r="T965" s="258" t="s">
        <v>213</v>
      </c>
      <c r="U965" s="267" t="s">
        <v>213</v>
      </c>
      <c r="V965" s="259" t="s">
        <v>213</v>
      </c>
      <c r="W965" s="259" t="s">
        <v>213</v>
      </c>
      <c r="X965" s="265" t="s">
        <v>213</v>
      </c>
      <c r="Y965" s="253" t="s">
        <v>213</v>
      </c>
      <c r="Z965" s="266" t="s">
        <v>213</v>
      </c>
    </row>
    <row r="966" spans="1:26" hidden="1">
      <c r="A966" s="23">
        <f t="shared" si="98"/>
        <v>960</v>
      </c>
      <c r="B966" s="24">
        <f t="shared" si="103"/>
        <v>42</v>
      </c>
      <c r="C966" s="24" t="str">
        <f t="shared" si="103"/>
        <v>Power Savings Blitz</v>
      </c>
      <c r="D966" s="24" t="str">
        <f t="shared" si="103"/>
        <v>Business</v>
      </c>
      <c r="E966" s="24">
        <f t="shared" si="103"/>
        <v>2009</v>
      </c>
      <c r="F966" s="25" t="s">
        <v>11</v>
      </c>
      <c r="H966" s="23">
        <f t="shared" si="102"/>
        <v>38</v>
      </c>
      <c r="I966" s="25" t="s">
        <v>900</v>
      </c>
      <c r="K966" s="252" t="s">
        <v>212</v>
      </c>
      <c r="L966" s="253" t="s">
        <v>212</v>
      </c>
      <c r="M966" s="253" t="s">
        <v>212</v>
      </c>
      <c r="N966" s="254" t="s">
        <v>212</v>
      </c>
      <c r="O966" s="253" t="s">
        <v>212</v>
      </c>
      <c r="P966" s="253" t="s">
        <v>212</v>
      </c>
      <c r="Q966" s="298">
        <v>95</v>
      </c>
      <c r="R966" s="299">
        <v>8.5632183908045985</v>
      </c>
      <c r="T966" s="252" t="s">
        <v>213</v>
      </c>
      <c r="U966" s="265" t="s">
        <v>213</v>
      </c>
      <c r="V966" s="253" t="s">
        <v>213</v>
      </c>
      <c r="W966" s="253" t="s">
        <v>213</v>
      </c>
      <c r="X966" s="268" t="s">
        <v>213</v>
      </c>
      <c r="Y966" s="269" t="s">
        <v>213</v>
      </c>
      <c r="Z966" s="270" t="s">
        <v>213</v>
      </c>
    </row>
    <row r="967" spans="1:26" hidden="1">
      <c r="A967" s="30">
        <f t="shared" si="98"/>
        <v>961</v>
      </c>
      <c r="B967" s="31">
        <f t="shared" si="103"/>
        <v>42</v>
      </c>
      <c r="C967" s="31" t="str">
        <f t="shared" si="103"/>
        <v>Power Savings Blitz</v>
      </c>
      <c r="D967" s="31" t="str">
        <f t="shared" si="103"/>
        <v>Business</v>
      </c>
      <c r="E967" s="31">
        <f t="shared" si="103"/>
        <v>2009</v>
      </c>
      <c r="F967" s="32" t="s">
        <v>11</v>
      </c>
      <c r="H967" s="30">
        <f t="shared" si="102"/>
        <v>39</v>
      </c>
      <c r="I967" s="32" t="s">
        <v>901</v>
      </c>
      <c r="K967" s="258" t="s">
        <v>212</v>
      </c>
      <c r="L967" s="259" t="s">
        <v>212</v>
      </c>
      <c r="M967" s="259" t="s">
        <v>212</v>
      </c>
      <c r="N967" s="260" t="s">
        <v>212</v>
      </c>
      <c r="O967" s="259" t="s">
        <v>212</v>
      </c>
      <c r="P967" s="259" t="s">
        <v>212</v>
      </c>
      <c r="Q967" s="300">
        <v>95</v>
      </c>
      <c r="R967" s="301">
        <v>8.5632183908045985</v>
      </c>
      <c r="T967" s="258" t="s">
        <v>213</v>
      </c>
      <c r="U967" s="267" t="s">
        <v>213</v>
      </c>
      <c r="V967" s="259" t="s">
        <v>213</v>
      </c>
      <c r="W967" s="259" t="s">
        <v>213</v>
      </c>
      <c r="X967" s="265" t="s">
        <v>213</v>
      </c>
      <c r="Y967" s="253" t="s">
        <v>213</v>
      </c>
      <c r="Z967" s="266" t="s">
        <v>213</v>
      </c>
    </row>
    <row r="968" spans="1:26" hidden="1">
      <c r="A968" s="23">
        <f t="shared" si="98"/>
        <v>962</v>
      </c>
      <c r="B968" s="24">
        <f t="shared" si="103"/>
        <v>42</v>
      </c>
      <c r="C968" s="24" t="str">
        <f t="shared" si="103"/>
        <v>Power Savings Blitz</v>
      </c>
      <c r="D968" s="24" t="str">
        <f t="shared" si="103"/>
        <v>Business</v>
      </c>
      <c r="E968" s="24">
        <f t="shared" si="103"/>
        <v>2009</v>
      </c>
      <c r="F968" s="25" t="s">
        <v>11</v>
      </c>
      <c r="H968" s="23">
        <f t="shared" si="102"/>
        <v>40</v>
      </c>
      <c r="I968" s="25" t="s">
        <v>902</v>
      </c>
      <c r="K968" s="252" t="s">
        <v>212</v>
      </c>
      <c r="L968" s="253" t="s">
        <v>212</v>
      </c>
      <c r="M968" s="253" t="s">
        <v>212</v>
      </c>
      <c r="N968" s="254" t="s">
        <v>212</v>
      </c>
      <c r="O968" s="253" t="s">
        <v>212</v>
      </c>
      <c r="P968" s="253" t="s">
        <v>212</v>
      </c>
      <c r="Q968" s="298">
        <v>95</v>
      </c>
      <c r="R968" s="299">
        <v>8.5632183908045985</v>
      </c>
      <c r="T968" s="252" t="s">
        <v>213</v>
      </c>
      <c r="U968" s="265" t="s">
        <v>213</v>
      </c>
      <c r="V968" s="253" t="s">
        <v>213</v>
      </c>
      <c r="W968" s="253" t="s">
        <v>213</v>
      </c>
      <c r="X968" s="268" t="s">
        <v>213</v>
      </c>
      <c r="Y968" s="269" t="s">
        <v>213</v>
      </c>
      <c r="Z968" s="270" t="s">
        <v>213</v>
      </c>
    </row>
    <row r="969" spans="1:26" hidden="1">
      <c r="A969" s="30">
        <f t="shared" ref="A969:A1032" si="104">A968+1</f>
        <v>963</v>
      </c>
      <c r="B969" s="31">
        <f t="shared" si="103"/>
        <v>42</v>
      </c>
      <c r="C969" s="31" t="str">
        <f t="shared" si="103"/>
        <v>Power Savings Blitz</v>
      </c>
      <c r="D969" s="31" t="str">
        <f t="shared" si="103"/>
        <v>Business</v>
      </c>
      <c r="E969" s="31">
        <f t="shared" si="103"/>
        <v>2009</v>
      </c>
      <c r="F969" s="32" t="s">
        <v>11</v>
      </c>
      <c r="H969" s="30">
        <f t="shared" si="102"/>
        <v>41</v>
      </c>
      <c r="I969" s="32" t="s">
        <v>903</v>
      </c>
      <c r="K969" s="258" t="s">
        <v>212</v>
      </c>
      <c r="L969" s="259" t="s">
        <v>212</v>
      </c>
      <c r="M969" s="259" t="s">
        <v>212</v>
      </c>
      <c r="N969" s="260" t="s">
        <v>212</v>
      </c>
      <c r="O969" s="259" t="s">
        <v>212</v>
      </c>
      <c r="P969" s="259" t="s">
        <v>212</v>
      </c>
      <c r="Q969" s="300">
        <v>95</v>
      </c>
      <c r="R969" s="301">
        <v>8.5632183908045985</v>
      </c>
      <c r="T969" s="258" t="s">
        <v>213</v>
      </c>
      <c r="U969" s="267" t="s">
        <v>213</v>
      </c>
      <c r="V969" s="259" t="s">
        <v>213</v>
      </c>
      <c r="W969" s="259" t="s">
        <v>213</v>
      </c>
      <c r="X969" s="265" t="s">
        <v>213</v>
      </c>
      <c r="Y969" s="253" t="s">
        <v>213</v>
      </c>
      <c r="Z969" s="266" t="s">
        <v>213</v>
      </c>
    </row>
    <row r="970" spans="1:26" hidden="1">
      <c r="A970" s="23">
        <f t="shared" si="104"/>
        <v>964</v>
      </c>
      <c r="B970" s="24">
        <f t="shared" si="103"/>
        <v>42</v>
      </c>
      <c r="C970" s="24" t="str">
        <f t="shared" si="103"/>
        <v>Power Savings Blitz</v>
      </c>
      <c r="D970" s="24" t="str">
        <f t="shared" si="103"/>
        <v>Business</v>
      </c>
      <c r="E970" s="24">
        <f t="shared" si="103"/>
        <v>2009</v>
      </c>
      <c r="F970" s="25" t="s">
        <v>11</v>
      </c>
      <c r="H970" s="23">
        <f t="shared" si="102"/>
        <v>42</v>
      </c>
      <c r="I970" s="25" t="s">
        <v>904</v>
      </c>
      <c r="K970" s="252" t="s">
        <v>212</v>
      </c>
      <c r="L970" s="253" t="s">
        <v>212</v>
      </c>
      <c r="M970" s="253" t="s">
        <v>212</v>
      </c>
      <c r="N970" s="254" t="s">
        <v>212</v>
      </c>
      <c r="O970" s="253" t="s">
        <v>212</v>
      </c>
      <c r="P970" s="253" t="s">
        <v>212</v>
      </c>
      <c r="Q970" s="298">
        <v>95</v>
      </c>
      <c r="R970" s="299">
        <v>8.5632183908045985</v>
      </c>
      <c r="T970" s="252" t="s">
        <v>213</v>
      </c>
      <c r="U970" s="265" t="s">
        <v>213</v>
      </c>
      <c r="V970" s="253" t="s">
        <v>213</v>
      </c>
      <c r="W970" s="253" t="s">
        <v>213</v>
      </c>
      <c r="X970" s="268" t="s">
        <v>213</v>
      </c>
      <c r="Y970" s="269" t="s">
        <v>213</v>
      </c>
      <c r="Z970" s="270" t="s">
        <v>213</v>
      </c>
    </row>
    <row r="971" spans="1:26" hidden="1">
      <c r="A971" s="30">
        <f t="shared" si="104"/>
        <v>965</v>
      </c>
      <c r="B971" s="31">
        <f t="shared" si="103"/>
        <v>42</v>
      </c>
      <c r="C971" s="31" t="str">
        <f t="shared" si="103"/>
        <v>Power Savings Blitz</v>
      </c>
      <c r="D971" s="31" t="str">
        <f t="shared" si="103"/>
        <v>Business</v>
      </c>
      <c r="E971" s="31">
        <f t="shared" si="103"/>
        <v>2009</v>
      </c>
      <c r="F971" s="32" t="s">
        <v>11</v>
      </c>
      <c r="H971" s="30">
        <f t="shared" si="102"/>
        <v>43</v>
      </c>
      <c r="I971" s="32" t="s">
        <v>905</v>
      </c>
      <c r="K971" s="258" t="s">
        <v>212</v>
      </c>
      <c r="L971" s="259" t="s">
        <v>212</v>
      </c>
      <c r="M971" s="259" t="s">
        <v>212</v>
      </c>
      <c r="N971" s="260" t="s">
        <v>212</v>
      </c>
      <c r="O971" s="259" t="s">
        <v>212</v>
      </c>
      <c r="P971" s="259" t="s">
        <v>212</v>
      </c>
      <c r="Q971" s="300">
        <v>95</v>
      </c>
      <c r="R971" s="301">
        <v>8.5632183908045985</v>
      </c>
      <c r="T971" s="258" t="s">
        <v>213</v>
      </c>
      <c r="U971" s="267" t="s">
        <v>213</v>
      </c>
      <c r="V971" s="259" t="s">
        <v>213</v>
      </c>
      <c r="W971" s="259" t="s">
        <v>213</v>
      </c>
      <c r="X971" s="265" t="s">
        <v>213</v>
      </c>
      <c r="Y971" s="253" t="s">
        <v>213</v>
      </c>
      <c r="Z971" s="266" t="s">
        <v>213</v>
      </c>
    </row>
    <row r="972" spans="1:26" hidden="1">
      <c r="A972" s="23">
        <f t="shared" si="104"/>
        <v>966</v>
      </c>
      <c r="B972" s="24">
        <f t="shared" si="103"/>
        <v>42</v>
      </c>
      <c r="C972" s="24" t="str">
        <f t="shared" si="103"/>
        <v>Power Savings Blitz</v>
      </c>
      <c r="D972" s="24" t="str">
        <f t="shared" si="103"/>
        <v>Business</v>
      </c>
      <c r="E972" s="24">
        <f t="shared" si="103"/>
        <v>2009</v>
      </c>
      <c r="F972" s="25" t="s">
        <v>11</v>
      </c>
      <c r="H972" s="23">
        <f t="shared" si="102"/>
        <v>44</v>
      </c>
      <c r="I972" s="25" t="s">
        <v>906</v>
      </c>
      <c r="K972" s="252" t="s">
        <v>212</v>
      </c>
      <c r="L972" s="253" t="s">
        <v>212</v>
      </c>
      <c r="M972" s="253" t="s">
        <v>212</v>
      </c>
      <c r="N972" s="254" t="s">
        <v>212</v>
      </c>
      <c r="O972" s="253" t="s">
        <v>212</v>
      </c>
      <c r="P972" s="253" t="s">
        <v>212</v>
      </c>
      <c r="Q972" s="298">
        <v>95</v>
      </c>
      <c r="R972" s="299">
        <v>8.5632183908045985</v>
      </c>
      <c r="T972" s="252" t="s">
        <v>213</v>
      </c>
      <c r="U972" s="265" t="s">
        <v>213</v>
      </c>
      <c r="V972" s="253" t="s">
        <v>213</v>
      </c>
      <c r="W972" s="253" t="s">
        <v>213</v>
      </c>
      <c r="X972" s="268" t="s">
        <v>213</v>
      </c>
      <c r="Y972" s="269" t="s">
        <v>213</v>
      </c>
      <c r="Z972" s="270" t="s">
        <v>213</v>
      </c>
    </row>
    <row r="973" spans="1:26" hidden="1">
      <c r="A973" s="30">
        <f t="shared" si="104"/>
        <v>967</v>
      </c>
      <c r="B973" s="31">
        <f t="shared" si="103"/>
        <v>42</v>
      </c>
      <c r="C973" s="31" t="str">
        <f t="shared" si="103"/>
        <v>Power Savings Blitz</v>
      </c>
      <c r="D973" s="31" t="str">
        <f t="shared" si="103"/>
        <v>Business</v>
      </c>
      <c r="E973" s="31">
        <f t="shared" si="103"/>
        <v>2009</v>
      </c>
      <c r="F973" s="32" t="s">
        <v>11</v>
      </c>
      <c r="H973" s="30">
        <f t="shared" si="102"/>
        <v>45</v>
      </c>
      <c r="I973" s="32" t="s">
        <v>907</v>
      </c>
      <c r="K973" s="258" t="s">
        <v>212</v>
      </c>
      <c r="L973" s="259" t="s">
        <v>212</v>
      </c>
      <c r="M973" s="259" t="s">
        <v>212</v>
      </c>
      <c r="N973" s="260" t="s">
        <v>212</v>
      </c>
      <c r="O973" s="259" t="s">
        <v>212</v>
      </c>
      <c r="P973" s="259" t="s">
        <v>212</v>
      </c>
      <c r="Q973" s="300">
        <v>95</v>
      </c>
      <c r="R973" s="301">
        <v>8.5632183908045985</v>
      </c>
      <c r="T973" s="258" t="s">
        <v>213</v>
      </c>
      <c r="U973" s="267" t="s">
        <v>213</v>
      </c>
      <c r="V973" s="259" t="s">
        <v>213</v>
      </c>
      <c r="W973" s="259" t="s">
        <v>213</v>
      </c>
      <c r="X973" s="265" t="s">
        <v>213</v>
      </c>
      <c r="Y973" s="253" t="s">
        <v>213</v>
      </c>
      <c r="Z973" s="266" t="s">
        <v>213</v>
      </c>
    </row>
    <row r="974" spans="1:26" hidden="1">
      <c r="A974" s="23">
        <f t="shared" si="104"/>
        <v>968</v>
      </c>
      <c r="B974" s="24">
        <f t="shared" si="103"/>
        <v>42</v>
      </c>
      <c r="C974" s="24" t="str">
        <f t="shared" si="103"/>
        <v>Power Savings Blitz</v>
      </c>
      <c r="D974" s="24" t="str">
        <f t="shared" si="103"/>
        <v>Business</v>
      </c>
      <c r="E974" s="24">
        <f t="shared" si="103"/>
        <v>2009</v>
      </c>
      <c r="F974" s="25" t="s">
        <v>11</v>
      </c>
      <c r="H974" s="23">
        <f t="shared" si="102"/>
        <v>46</v>
      </c>
      <c r="I974" s="25" t="s">
        <v>908</v>
      </c>
      <c r="K974" s="252" t="s">
        <v>212</v>
      </c>
      <c r="L974" s="253" t="s">
        <v>212</v>
      </c>
      <c r="M974" s="253" t="s">
        <v>212</v>
      </c>
      <c r="N974" s="254" t="s">
        <v>212</v>
      </c>
      <c r="O974" s="253" t="s">
        <v>212</v>
      </c>
      <c r="P974" s="253" t="s">
        <v>212</v>
      </c>
      <c r="Q974" s="298">
        <v>95</v>
      </c>
      <c r="R974" s="299">
        <v>8.5632183908045985</v>
      </c>
      <c r="T974" s="252" t="s">
        <v>213</v>
      </c>
      <c r="U974" s="265" t="s">
        <v>213</v>
      </c>
      <c r="V974" s="253" t="s">
        <v>213</v>
      </c>
      <c r="W974" s="253" t="s">
        <v>213</v>
      </c>
      <c r="X974" s="268" t="s">
        <v>213</v>
      </c>
      <c r="Y974" s="269" t="s">
        <v>213</v>
      </c>
      <c r="Z974" s="270" t="s">
        <v>213</v>
      </c>
    </row>
    <row r="975" spans="1:26" hidden="1">
      <c r="A975" s="30">
        <f t="shared" si="104"/>
        <v>969</v>
      </c>
      <c r="B975" s="31">
        <f t="shared" si="103"/>
        <v>42</v>
      </c>
      <c r="C975" s="31" t="str">
        <f t="shared" si="103"/>
        <v>Power Savings Blitz</v>
      </c>
      <c r="D975" s="31" t="str">
        <f t="shared" si="103"/>
        <v>Business</v>
      </c>
      <c r="E975" s="31">
        <f t="shared" si="103"/>
        <v>2009</v>
      </c>
      <c r="F975" s="32" t="s">
        <v>11</v>
      </c>
      <c r="H975" s="30">
        <f t="shared" si="102"/>
        <v>47</v>
      </c>
      <c r="I975" s="32" t="s">
        <v>909</v>
      </c>
      <c r="K975" s="258" t="s">
        <v>212</v>
      </c>
      <c r="L975" s="259" t="s">
        <v>212</v>
      </c>
      <c r="M975" s="259" t="s">
        <v>212</v>
      </c>
      <c r="N975" s="260" t="s">
        <v>212</v>
      </c>
      <c r="O975" s="259" t="s">
        <v>212</v>
      </c>
      <c r="P975" s="259" t="s">
        <v>212</v>
      </c>
      <c r="Q975" s="300">
        <v>95</v>
      </c>
      <c r="R975" s="301">
        <v>8.5632183908045985</v>
      </c>
      <c r="T975" s="258" t="s">
        <v>213</v>
      </c>
      <c r="U975" s="267" t="s">
        <v>213</v>
      </c>
      <c r="V975" s="259" t="s">
        <v>213</v>
      </c>
      <c r="W975" s="259" t="s">
        <v>213</v>
      </c>
      <c r="X975" s="265" t="s">
        <v>213</v>
      </c>
      <c r="Y975" s="253" t="s">
        <v>213</v>
      </c>
      <c r="Z975" s="266" t="s">
        <v>213</v>
      </c>
    </row>
    <row r="976" spans="1:26" hidden="1">
      <c r="A976" s="23">
        <f t="shared" si="104"/>
        <v>970</v>
      </c>
      <c r="B976" s="24">
        <f t="shared" si="103"/>
        <v>42</v>
      </c>
      <c r="C976" s="24" t="str">
        <f t="shared" si="103"/>
        <v>Power Savings Blitz</v>
      </c>
      <c r="D976" s="24" t="str">
        <f t="shared" si="103"/>
        <v>Business</v>
      </c>
      <c r="E976" s="24">
        <f t="shared" si="103"/>
        <v>2009</v>
      </c>
      <c r="F976" s="25" t="s">
        <v>11</v>
      </c>
      <c r="H976" s="23">
        <f t="shared" si="102"/>
        <v>48</v>
      </c>
      <c r="I976" s="25" t="s">
        <v>910</v>
      </c>
      <c r="K976" s="252" t="s">
        <v>212</v>
      </c>
      <c r="L976" s="253" t="s">
        <v>212</v>
      </c>
      <c r="M976" s="253" t="s">
        <v>212</v>
      </c>
      <c r="N976" s="254" t="s">
        <v>212</v>
      </c>
      <c r="O976" s="253" t="s">
        <v>212</v>
      </c>
      <c r="P976" s="253" t="s">
        <v>212</v>
      </c>
      <c r="Q976" s="298">
        <v>95</v>
      </c>
      <c r="R976" s="299">
        <v>8.5632183908045985</v>
      </c>
      <c r="T976" s="252" t="s">
        <v>213</v>
      </c>
      <c r="U976" s="265" t="s">
        <v>213</v>
      </c>
      <c r="V976" s="253" t="s">
        <v>213</v>
      </c>
      <c r="W976" s="253" t="s">
        <v>213</v>
      </c>
      <c r="X976" s="268" t="s">
        <v>213</v>
      </c>
      <c r="Y976" s="269" t="s">
        <v>213</v>
      </c>
      <c r="Z976" s="270" t="s">
        <v>213</v>
      </c>
    </row>
    <row r="977" spans="1:26" hidden="1">
      <c r="A977" s="30">
        <f t="shared" si="104"/>
        <v>971</v>
      </c>
      <c r="B977" s="31">
        <f t="shared" si="103"/>
        <v>42</v>
      </c>
      <c r="C977" s="31" t="str">
        <f t="shared" si="103"/>
        <v>Power Savings Blitz</v>
      </c>
      <c r="D977" s="31" t="str">
        <f t="shared" si="103"/>
        <v>Business</v>
      </c>
      <c r="E977" s="31">
        <f t="shared" si="103"/>
        <v>2009</v>
      </c>
      <c r="F977" s="32" t="s">
        <v>11</v>
      </c>
      <c r="H977" s="30">
        <f t="shared" si="102"/>
        <v>49</v>
      </c>
      <c r="I977" s="32" t="s">
        <v>911</v>
      </c>
      <c r="K977" s="258" t="s">
        <v>212</v>
      </c>
      <c r="L977" s="259" t="s">
        <v>212</v>
      </c>
      <c r="M977" s="259" t="s">
        <v>212</v>
      </c>
      <c r="N977" s="260" t="s">
        <v>212</v>
      </c>
      <c r="O977" s="259" t="s">
        <v>212</v>
      </c>
      <c r="P977" s="259" t="s">
        <v>212</v>
      </c>
      <c r="Q977" s="300">
        <v>95</v>
      </c>
      <c r="R977" s="301">
        <v>8.5632183908045985</v>
      </c>
      <c r="T977" s="258" t="s">
        <v>213</v>
      </c>
      <c r="U977" s="267" t="s">
        <v>213</v>
      </c>
      <c r="V977" s="259" t="s">
        <v>213</v>
      </c>
      <c r="W977" s="259" t="s">
        <v>213</v>
      </c>
      <c r="X977" s="265" t="s">
        <v>213</v>
      </c>
      <c r="Y977" s="253" t="s">
        <v>213</v>
      </c>
      <c r="Z977" s="266" t="s">
        <v>213</v>
      </c>
    </row>
    <row r="978" spans="1:26" hidden="1">
      <c r="A978" s="23">
        <f t="shared" si="104"/>
        <v>972</v>
      </c>
      <c r="B978" s="24">
        <f t="shared" ref="B978:E993" si="105">B977</f>
        <v>42</v>
      </c>
      <c r="C978" s="24" t="str">
        <f t="shared" si="105"/>
        <v>Power Savings Blitz</v>
      </c>
      <c r="D978" s="24" t="str">
        <f t="shared" si="105"/>
        <v>Business</v>
      </c>
      <c r="E978" s="24">
        <f t="shared" si="105"/>
        <v>2009</v>
      </c>
      <c r="F978" s="25" t="s">
        <v>11</v>
      </c>
      <c r="H978" s="23">
        <f t="shared" si="102"/>
        <v>50</v>
      </c>
      <c r="I978" s="25" t="s">
        <v>912</v>
      </c>
      <c r="K978" s="252" t="s">
        <v>212</v>
      </c>
      <c r="L978" s="253" t="s">
        <v>212</v>
      </c>
      <c r="M978" s="253" t="s">
        <v>212</v>
      </c>
      <c r="N978" s="254" t="s">
        <v>212</v>
      </c>
      <c r="O978" s="253" t="s">
        <v>212</v>
      </c>
      <c r="P978" s="253" t="s">
        <v>212</v>
      </c>
      <c r="Q978" s="298">
        <v>95</v>
      </c>
      <c r="R978" s="299">
        <v>8.5632183908045985</v>
      </c>
      <c r="T978" s="252" t="s">
        <v>213</v>
      </c>
      <c r="U978" s="265" t="s">
        <v>213</v>
      </c>
      <c r="V978" s="253" t="s">
        <v>213</v>
      </c>
      <c r="W978" s="253" t="s">
        <v>213</v>
      </c>
      <c r="X978" s="268" t="s">
        <v>213</v>
      </c>
      <c r="Y978" s="269" t="s">
        <v>213</v>
      </c>
      <c r="Z978" s="270" t="s">
        <v>213</v>
      </c>
    </row>
    <row r="979" spans="1:26" hidden="1">
      <c r="A979" s="30">
        <f t="shared" si="104"/>
        <v>973</v>
      </c>
      <c r="B979" s="31">
        <f t="shared" si="105"/>
        <v>42</v>
      </c>
      <c r="C979" s="31" t="str">
        <f t="shared" si="105"/>
        <v>Power Savings Blitz</v>
      </c>
      <c r="D979" s="31" t="str">
        <f t="shared" si="105"/>
        <v>Business</v>
      </c>
      <c r="E979" s="31">
        <f t="shared" si="105"/>
        <v>2009</v>
      </c>
      <c r="F979" s="32" t="s">
        <v>11</v>
      </c>
      <c r="H979" s="30">
        <f t="shared" si="102"/>
        <v>51</v>
      </c>
      <c r="I979" s="32" t="s">
        <v>913</v>
      </c>
      <c r="K979" s="258" t="s">
        <v>212</v>
      </c>
      <c r="L979" s="259" t="s">
        <v>212</v>
      </c>
      <c r="M979" s="259" t="s">
        <v>212</v>
      </c>
      <c r="N979" s="260" t="s">
        <v>212</v>
      </c>
      <c r="O979" s="259" t="s">
        <v>212</v>
      </c>
      <c r="P979" s="259" t="s">
        <v>212</v>
      </c>
      <c r="Q979" s="300">
        <v>95</v>
      </c>
      <c r="R979" s="301">
        <v>8.5632183908045985</v>
      </c>
      <c r="T979" s="258" t="s">
        <v>213</v>
      </c>
      <c r="U979" s="267" t="s">
        <v>213</v>
      </c>
      <c r="V979" s="259" t="s">
        <v>213</v>
      </c>
      <c r="W979" s="259" t="s">
        <v>213</v>
      </c>
      <c r="X979" s="265" t="s">
        <v>213</v>
      </c>
      <c r="Y979" s="253" t="s">
        <v>213</v>
      </c>
      <c r="Z979" s="266" t="s">
        <v>213</v>
      </c>
    </row>
    <row r="980" spans="1:26" hidden="1">
      <c r="A980" s="23">
        <f t="shared" si="104"/>
        <v>974</v>
      </c>
      <c r="B980" s="24">
        <f t="shared" si="105"/>
        <v>42</v>
      </c>
      <c r="C980" s="24" t="str">
        <f t="shared" si="105"/>
        <v>Power Savings Blitz</v>
      </c>
      <c r="D980" s="24" t="str">
        <f t="shared" si="105"/>
        <v>Business</v>
      </c>
      <c r="E980" s="24">
        <f t="shared" si="105"/>
        <v>2009</v>
      </c>
      <c r="F980" s="25" t="s">
        <v>11</v>
      </c>
      <c r="H980" s="23">
        <f t="shared" si="102"/>
        <v>52</v>
      </c>
      <c r="I980" s="25" t="s">
        <v>914</v>
      </c>
      <c r="K980" s="252" t="s">
        <v>212</v>
      </c>
      <c r="L980" s="253" t="s">
        <v>212</v>
      </c>
      <c r="M980" s="253" t="s">
        <v>212</v>
      </c>
      <c r="N980" s="254" t="s">
        <v>212</v>
      </c>
      <c r="O980" s="253" t="s">
        <v>212</v>
      </c>
      <c r="P980" s="253" t="s">
        <v>212</v>
      </c>
      <c r="Q980" s="298">
        <v>95</v>
      </c>
      <c r="R980" s="299">
        <v>8.5632183908045985</v>
      </c>
      <c r="T980" s="252" t="s">
        <v>213</v>
      </c>
      <c r="U980" s="265" t="s">
        <v>213</v>
      </c>
      <c r="V980" s="253" t="s">
        <v>213</v>
      </c>
      <c r="W980" s="253" t="s">
        <v>213</v>
      </c>
      <c r="X980" s="268" t="s">
        <v>213</v>
      </c>
      <c r="Y980" s="269" t="s">
        <v>213</v>
      </c>
      <c r="Z980" s="270" t="s">
        <v>213</v>
      </c>
    </row>
    <row r="981" spans="1:26" hidden="1">
      <c r="A981" s="30">
        <f t="shared" si="104"/>
        <v>975</v>
      </c>
      <c r="B981" s="31">
        <f t="shared" si="105"/>
        <v>42</v>
      </c>
      <c r="C981" s="31" t="str">
        <f t="shared" si="105"/>
        <v>Power Savings Blitz</v>
      </c>
      <c r="D981" s="31" t="str">
        <f t="shared" si="105"/>
        <v>Business</v>
      </c>
      <c r="E981" s="31">
        <f t="shared" si="105"/>
        <v>2009</v>
      </c>
      <c r="F981" s="32" t="s">
        <v>11</v>
      </c>
      <c r="H981" s="30">
        <f t="shared" si="102"/>
        <v>53</v>
      </c>
      <c r="I981" s="32" t="s">
        <v>915</v>
      </c>
      <c r="K981" s="258" t="s">
        <v>212</v>
      </c>
      <c r="L981" s="259" t="s">
        <v>212</v>
      </c>
      <c r="M981" s="259" t="s">
        <v>212</v>
      </c>
      <c r="N981" s="260" t="s">
        <v>212</v>
      </c>
      <c r="O981" s="259" t="s">
        <v>212</v>
      </c>
      <c r="P981" s="259" t="s">
        <v>212</v>
      </c>
      <c r="Q981" s="300">
        <v>95</v>
      </c>
      <c r="R981" s="301">
        <v>8.5632183908045985</v>
      </c>
      <c r="T981" s="258" t="s">
        <v>213</v>
      </c>
      <c r="U981" s="267" t="s">
        <v>213</v>
      </c>
      <c r="V981" s="259" t="s">
        <v>213</v>
      </c>
      <c r="W981" s="259" t="s">
        <v>213</v>
      </c>
      <c r="X981" s="265" t="s">
        <v>213</v>
      </c>
      <c r="Y981" s="253" t="s">
        <v>213</v>
      </c>
      <c r="Z981" s="266" t="s">
        <v>213</v>
      </c>
    </row>
    <row r="982" spans="1:26" hidden="1">
      <c r="A982" s="23">
        <f t="shared" si="104"/>
        <v>976</v>
      </c>
      <c r="B982" s="24">
        <f t="shared" si="105"/>
        <v>42</v>
      </c>
      <c r="C982" s="24" t="str">
        <f t="shared" si="105"/>
        <v>Power Savings Blitz</v>
      </c>
      <c r="D982" s="24" t="str">
        <f t="shared" si="105"/>
        <v>Business</v>
      </c>
      <c r="E982" s="24">
        <f t="shared" si="105"/>
        <v>2009</v>
      </c>
      <c r="F982" s="25" t="s">
        <v>11</v>
      </c>
      <c r="H982" s="23">
        <f t="shared" si="102"/>
        <v>54</v>
      </c>
      <c r="I982" s="25" t="s">
        <v>916</v>
      </c>
      <c r="K982" s="252" t="s">
        <v>212</v>
      </c>
      <c r="L982" s="253" t="s">
        <v>212</v>
      </c>
      <c r="M982" s="253" t="s">
        <v>212</v>
      </c>
      <c r="N982" s="254" t="s">
        <v>212</v>
      </c>
      <c r="O982" s="253" t="s">
        <v>212</v>
      </c>
      <c r="P982" s="253" t="s">
        <v>212</v>
      </c>
      <c r="Q982" s="298">
        <v>95</v>
      </c>
      <c r="R982" s="299">
        <v>8.5632183908045985</v>
      </c>
      <c r="T982" s="252" t="s">
        <v>213</v>
      </c>
      <c r="U982" s="265" t="s">
        <v>213</v>
      </c>
      <c r="V982" s="253" t="s">
        <v>213</v>
      </c>
      <c r="W982" s="253" t="s">
        <v>213</v>
      </c>
      <c r="X982" s="268" t="s">
        <v>213</v>
      </c>
      <c r="Y982" s="269" t="s">
        <v>213</v>
      </c>
      <c r="Z982" s="270" t="s">
        <v>213</v>
      </c>
    </row>
    <row r="983" spans="1:26" hidden="1">
      <c r="A983" s="30">
        <f t="shared" si="104"/>
        <v>977</v>
      </c>
      <c r="B983" s="31">
        <f t="shared" si="105"/>
        <v>42</v>
      </c>
      <c r="C983" s="31" t="str">
        <f t="shared" si="105"/>
        <v>Power Savings Blitz</v>
      </c>
      <c r="D983" s="31" t="str">
        <f t="shared" si="105"/>
        <v>Business</v>
      </c>
      <c r="E983" s="31">
        <f t="shared" si="105"/>
        <v>2009</v>
      </c>
      <c r="F983" s="32" t="s">
        <v>11</v>
      </c>
      <c r="H983" s="30">
        <f t="shared" si="102"/>
        <v>55</v>
      </c>
      <c r="I983" s="32" t="s">
        <v>917</v>
      </c>
      <c r="K983" s="258" t="s">
        <v>212</v>
      </c>
      <c r="L983" s="259" t="s">
        <v>212</v>
      </c>
      <c r="M983" s="259" t="s">
        <v>212</v>
      </c>
      <c r="N983" s="260" t="s">
        <v>212</v>
      </c>
      <c r="O983" s="259" t="s">
        <v>212</v>
      </c>
      <c r="P983" s="259" t="s">
        <v>212</v>
      </c>
      <c r="Q983" s="300">
        <v>95</v>
      </c>
      <c r="R983" s="301">
        <v>8.5632183908045985</v>
      </c>
      <c r="T983" s="258" t="s">
        <v>213</v>
      </c>
      <c r="U983" s="267" t="s">
        <v>213</v>
      </c>
      <c r="V983" s="259" t="s">
        <v>213</v>
      </c>
      <c r="W983" s="259" t="s">
        <v>213</v>
      </c>
      <c r="X983" s="265" t="s">
        <v>213</v>
      </c>
      <c r="Y983" s="253" t="s">
        <v>213</v>
      </c>
      <c r="Z983" s="266" t="s">
        <v>213</v>
      </c>
    </row>
    <row r="984" spans="1:26" hidden="1">
      <c r="A984" s="23">
        <f t="shared" si="104"/>
        <v>978</v>
      </c>
      <c r="B984" s="24">
        <f t="shared" si="105"/>
        <v>42</v>
      </c>
      <c r="C984" s="24" t="str">
        <f t="shared" si="105"/>
        <v>Power Savings Blitz</v>
      </c>
      <c r="D984" s="24" t="str">
        <f t="shared" si="105"/>
        <v>Business</v>
      </c>
      <c r="E984" s="24">
        <f t="shared" si="105"/>
        <v>2009</v>
      </c>
      <c r="F984" s="25" t="s">
        <v>11</v>
      </c>
      <c r="H984" s="23">
        <f t="shared" si="102"/>
        <v>56</v>
      </c>
      <c r="I984" s="25" t="s">
        <v>918</v>
      </c>
      <c r="K984" s="252" t="s">
        <v>212</v>
      </c>
      <c r="L984" s="253" t="s">
        <v>212</v>
      </c>
      <c r="M984" s="253" t="s">
        <v>212</v>
      </c>
      <c r="N984" s="254" t="s">
        <v>212</v>
      </c>
      <c r="O984" s="253" t="s">
        <v>212</v>
      </c>
      <c r="P984" s="253" t="s">
        <v>212</v>
      </c>
      <c r="Q984" s="298">
        <v>95</v>
      </c>
      <c r="R984" s="299">
        <v>8.5632183908045985</v>
      </c>
      <c r="T984" s="252" t="s">
        <v>213</v>
      </c>
      <c r="U984" s="265" t="s">
        <v>213</v>
      </c>
      <c r="V984" s="253" t="s">
        <v>213</v>
      </c>
      <c r="W984" s="253" t="s">
        <v>213</v>
      </c>
      <c r="X984" s="268" t="s">
        <v>213</v>
      </c>
      <c r="Y984" s="269" t="s">
        <v>213</v>
      </c>
      <c r="Z984" s="270" t="s">
        <v>213</v>
      </c>
    </row>
    <row r="985" spans="1:26" hidden="1">
      <c r="A985" s="30">
        <f t="shared" si="104"/>
        <v>979</v>
      </c>
      <c r="B985" s="31">
        <f t="shared" si="105"/>
        <v>42</v>
      </c>
      <c r="C985" s="31" t="str">
        <f t="shared" si="105"/>
        <v>Power Savings Blitz</v>
      </c>
      <c r="D985" s="31" t="str">
        <f t="shared" si="105"/>
        <v>Business</v>
      </c>
      <c r="E985" s="31">
        <f t="shared" si="105"/>
        <v>2009</v>
      </c>
      <c r="F985" s="32" t="s">
        <v>11</v>
      </c>
      <c r="H985" s="30">
        <f t="shared" si="102"/>
        <v>57</v>
      </c>
      <c r="I985" s="32" t="s">
        <v>919</v>
      </c>
      <c r="K985" s="258" t="s">
        <v>212</v>
      </c>
      <c r="L985" s="259" t="s">
        <v>212</v>
      </c>
      <c r="M985" s="259" t="s">
        <v>212</v>
      </c>
      <c r="N985" s="260" t="s">
        <v>212</v>
      </c>
      <c r="O985" s="259" t="s">
        <v>212</v>
      </c>
      <c r="P985" s="259" t="s">
        <v>212</v>
      </c>
      <c r="Q985" s="300">
        <v>95</v>
      </c>
      <c r="R985" s="301">
        <v>8.5632183908045985</v>
      </c>
      <c r="T985" s="258" t="s">
        <v>213</v>
      </c>
      <c r="U985" s="267" t="s">
        <v>213</v>
      </c>
      <c r="V985" s="259" t="s">
        <v>213</v>
      </c>
      <c r="W985" s="259" t="s">
        <v>213</v>
      </c>
      <c r="X985" s="265" t="s">
        <v>213</v>
      </c>
      <c r="Y985" s="253" t="s">
        <v>213</v>
      </c>
      <c r="Z985" s="266" t="s">
        <v>213</v>
      </c>
    </row>
    <row r="986" spans="1:26" hidden="1">
      <c r="A986" s="23">
        <f t="shared" si="104"/>
        <v>980</v>
      </c>
      <c r="B986" s="24">
        <f t="shared" si="105"/>
        <v>42</v>
      </c>
      <c r="C986" s="24" t="str">
        <f t="shared" si="105"/>
        <v>Power Savings Blitz</v>
      </c>
      <c r="D986" s="24" t="str">
        <f t="shared" si="105"/>
        <v>Business</v>
      </c>
      <c r="E986" s="24">
        <f t="shared" si="105"/>
        <v>2009</v>
      </c>
      <c r="F986" s="25" t="s">
        <v>11</v>
      </c>
      <c r="H986" s="23">
        <f t="shared" si="102"/>
        <v>58</v>
      </c>
      <c r="I986" s="25" t="s">
        <v>920</v>
      </c>
      <c r="K986" s="252" t="s">
        <v>212</v>
      </c>
      <c r="L986" s="253" t="s">
        <v>212</v>
      </c>
      <c r="M986" s="253" t="s">
        <v>212</v>
      </c>
      <c r="N986" s="254" t="s">
        <v>212</v>
      </c>
      <c r="O986" s="253" t="s">
        <v>212</v>
      </c>
      <c r="P986" s="253" t="s">
        <v>212</v>
      </c>
      <c r="Q986" s="298">
        <v>95</v>
      </c>
      <c r="R986" s="299">
        <v>8.5632183908045985</v>
      </c>
      <c r="T986" s="252" t="s">
        <v>213</v>
      </c>
      <c r="U986" s="265" t="s">
        <v>213</v>
      </c>
      <c r="V986" s="253" t="s">
        <v>213</v>
      </c>
      <c r="W986" s="253" t="s">
        <v>213</v>
      </c>
      <c r="X986" s="268" t="s">
        <v>213</v>
      </c>
      <c r="Y986" s="269" t="s">
        <v>213</v>
      </c>
      <c r="Z986" s="270" t="s">
        <v>213</v>
      </c>
    </row>
    <row r="987" spans="1:26" hidden="1">
      <c r="A987" s="30">
        <f t="shared" si="104"/>
        <v>981</v>
      </c>
      <c r="B987" s="31">
        <f t="shared" si="105"/>
        <v>42</v>
      </c>
      <c r="C987" s="31" t="str">
        <f t="shared" si="105"/>
        <v>Power Savings Blitz</v>
      </c>
      <c r="D987" s="31" t="str">
        <f t="shared" si="105"/>
        <v>Business</v>
      </c>
      <c r="E987" s="31">
        <f t="shared" si="105"/>
        <v>2009</v>
      </c>
      <c r="F987" s="32" t="s">
        <v>11</v>
      </c>
      <c r="H987" s="30">
        <f t="shared" si="102"/>
        <v>59</v>
      </c>
      <c r="I987" s="32" t="s">
        <v>921</v>
      </c>
      <c r="K987" s="258" t="s">
        <v>212</v>
      </c>
      <c r="L987" s="259" t="s">
        <v>212</v>
      </c>
      <c r="M987" s="259" t="s">
        <v>212</v>
      </c>
      <c r="N987" s="260" t="s">
        <v>212</v>
      </c>
      <c r="O987" s="259" t="s">
        <v>212</v>
      </c>
      <c r="P987" s="259" t="s">
        <v>212</v>
      </c>
      <c r="Q987" s="300">
        <v>95</v>
      </c>
      <c r="R987" s="301">
        <v>8.5632183908045985</v>
      </c>
      <c r="T987" s="258" t="s">
        <v>213</v>
      </c>
      <c r="U987" s="267" t="s">
        <v>213</v>
      </c>
      <c r="V987" s="259" t="s">
        <v>213</v>
      </c>
      <c r="W987" s="259" t="s">
        <v>213</v>
      </c>
      <c r="X987" s="265" t="s">
        <v>213</v>
      </c>
      <c r="Y987" s="253" t="s">
        <v>213</v>
      </c>
      <c r="Z987" s="266" t="s">
        <v>213</v>
      </c>
    </row>
    <row r="988" spans="1:26" hidden="1">
      <c r="A988" s="23">
        <f t="shared" si="104"/>
        <v>982</v>
      </c>
      <c r="B988" s="24">
        <f t="shared" si="105"/>
        <v>42</v>
      </c>
      <c r="C988" s="24" t="str">
        <f t="shared" si="105"/>
        <v>Power Savings Blitz</v>
      </c>
      <c r="D988" s="24" t="str">
        <f t="shared" si="105"/>
        <v>Business</v>
      </c>
      <c r="E988" s="24">
        <f t="shared" si="105"/>
        <v>2009</v>
      </c>
      <c r="F988" s="25" t="s">
        <v>11</v>
      </c>
      <c r="H988" s="23">
        <f t="shared" si="102"/>
        <v>60</v>
      </c>
      <c r="I988" s="25" t="s">
        <v>922</v>
      </c>
      <c r="K988" s="252" t="s">
        <v>212</v>
      </c>
      <c r="L988" s="253" t="s">
        <v>212</v>
      </c>
      <c r="M988" s="253" t="s">
        <v>212</v>
      </c>
      <c r="N988" s="254" t="s">
        <v>212</v>
      </c>
      <c r="O988" s="253" t="s">
        <v>212</v>
      </c>
      <c r="P988" s="253" t="s">
        <v>212</v>
      </c>
      <c r="Q988" s="298">
        <v>95</v>
      </c>
      <c r="R988" s="299">
        <v>8.5632183908045985</v>
      </c>
      <c r="T988" s="252" t="s">
        <v>213</v>
      </c>
      <c r="U988" s="265" t="s">
        <v>213</v>
      </c>
      <c r="V988" s="253" t="s">
        <v>213</v>
      </c>
      <c r="W988" s="253" t="s">
        <v>213</v>
      </c>
      <c r="X988" s="268" t="s">
        <v>213</v>
      </c>
      <c r="Y988" s="269" t="s">
        <v>213</v>
      </c>
      <c r="Z988" s="270" t="s">
        <v>213</v>
      </c>
    </row>
    <row r="989" spans="1:26" hidden="1">
      <c r="A989" s="30">
        <f t="shared" si="104"/>
        <v>983</v>
      </c>
      <c r="B989" s="31">
        <f t="shared" si="105"/>
        <v>42</v>
      </c>
      <c r="C989" s="31" t="str">
        <f t="shared" si="105"/>
        <v>Power Savings Blitz</v>
      </c>
      <c r="D989" s="31" t="str">
        <f t="shared" si="105"/>
        <v>Business</v>
      </c>
      <c r="E989" s="31">
        <f t="shared" si="105"/>
        <v>2009</v>
      </c>
      <c r="F989" s="32" t="s">
        <v>11</v>
      </c>
      <c r="H989" s="30">
        <f t="shared" si="102"/>
        <v>61</v>
      </c>
      <c r="I989" s="32" t="s">
        <v>923</v>
      </c>
      <c r="K989" s="258" t="s">
        <v>212</v>
      </c>
      <c r="L989" s="259" t="s">
        <v>212</v>
      </c>
      <c r="M989" s="259" t="s">
        <v>212</v>
      </c>
      <c r="N989" s="260" t="s">
        <v>212</v>
      </c>
      <c r="O989" s="259" t="s">
        <v>212</v>
      </c>
      <c r="P989" s="259" t="s">
        <v>212</v>
      </c>
      <c r="Q989" s="300">
        <v>95</v>
      </c>
      <c r="R989" s="301">
        <v>8.5632183908045985</v>
      </c>
      <c r="T989" s="258" t="s">
        <v>213</v>
      </c>
      <c r="U989" s="267" t="s">
        <v>213</v>
      </c>
      <c r="V989" s="259" t="s">
        <v>213</v>
      </c>
      <c r="W989" s="259" t="s">
        <v>213</v>
      </c>
      <c r="X989" s="265" t="s">
        <v>213</v>
      </c>
      <c r="Y989" s="253" t="s">
        <v>213</v>
      </c>
      <c r="Z989" s="266" t="s">
        <v>213</v>
      </c>
    </row>
    <row r="990" spans="1:26" hidden="1">
      <c r="A990" s="23">
        <f t="shared" si="104"/>
        <v>984</v>
      </c>
      <c r="B990" s="24">
        <f t="shared" si="105"/>
        <v>42</v>
      </c>
      <c r="C990" s="24" t="str">
        <f t="shared" si="105"/>
        <v>Power Savings Blitz</v>
      </c>
      <c r="D990" s="24" t="str">
        <f t="shared" si="105"/>
        <v>Business</v>
      </c>
      <c r="E990" s="24">
        <f t="shared" si="105"/>
        <v>2009</v>
      </c>
      <c r="F990" s="25" t="s">
        <v>11</v>
      </c>
      <c r="H990" s="23">
        <f t="shared" si="102"/>
        <v>62</v>
      </c>
      <c r="I990" s="25" t="s">
        <v>924</v>
      </c>
      <c r="K990" s="252" t="s">
        <v>212</v>
      </c>
      <c r="L990" s="253" t="s">
        <v>212</v>
      </c>
      <c r="M990" s="253" t="s">
        <v>212</v>
      </c>
      <c r="N990" s="254" t="s">
        <v>212</v>
      </c>
      <c r="O990" s="253" t="s">
        <v>212</v>
      </c>
      <c r="P990" s="253" t="s">
        <v>212</v>
      </c>
      <c r="Q990" s="298">
        <v>95</v>
      </c>
      <c r="R990" s="299">
        <v>8.5632183908045985</v>
      </c>
      <c r="T990" s="252" t="s">
        <v>213</v>
      </c>
      <c r="U990" s="265" t="s">
        <v>213</v>
      </c>
      <c r="V990" s="253" t="s">
        <v>213</v>
      </c>
      <c r="W990" s="253" t="s">
        <v>213</v>
      </c>
      <c r="X990" s="268" t="s">
        <v>213</v>
      </c>
      <c r="Y990" s="269" t="s">
        <v>213</v>
      </c>
      <c r="Z990" s="270" t="s">
        <v>213</v>
      </c>
    </row>
    <row r="991" spans="1:26" hidden="1">
      <c r="A991" s="30">
        <f t="shared" si="104"/>
        <v>985</v>
      </c>
      <c r="B991" s="31">
        <f t="shared" si="105"/>
        <v>42</v>
      </c>
      <c r="C991" s="31" t="str">
        <f t="shared" si="105"/>
        <v>Power Savings Blitz</v>
      </c>
      <c r="D991" s="31" t="str">
        <f t="shared" si="105"/>
        <v>Business</v>
      </c>
      <c r="E991" s="31">
        <f t="shared" si="105"/>
        <v>2009</v>
      </c>
      <c r="F991" s="32" t="s">
        <v>11</v>
      </c>
      <c r="H991" s="30">
        <f t="shared" si="102"/>
        <v>63</v>
      </c>
      <c r="I991" s="32" t="s">
        <v>925</v>
      </c>
      <c r="K991" s="258" t="s">
        <v>212</v>
      </c>
      <c r="L991" s="259" t="s">
        <v>212</v>
      </c>
      <c r="M991" s="259" t="s">
        <v>212</v>
      </c>
      <c r="N991" s="260" t="s">
        <v>212</v>
      </c>
      <c r="O991" s="259" t="s">
        <v>212</v>
      </c>
      <c r="P991" s="259" t="s">
        <v>212</v>
      </c>
      <c r="Q991" s="300">
        <v>95</v>
      </c>
      <c r="R991" s="301">
        <v>8.5632183908045985</v>
      </c>
      <c r="T991" s="258" t="s">
        <v>213</v>
      </c>
      <c r="U991" s="267" t="s">
        <v>213</v>
      </c>
      <c r="V991" s="259" t="s">
        <v>213</v>
      </c>
      <c r="W991" s="259" t="s">
        <v>213</v>
      </c>
      <c r="X991" s="265" t="s">
        <v>213</v>
      </c>
      <c r="Y991" s="253" t="s">
        <v>213</v>
      </c>
      <c r="Z991" s="266" t="s">
        <v>213</v>
      </c>
    </row>
    <row r="992" spans="1:26" hidden="1">
      <c r="A992" s="23">
        <f t="shared" si="104"/>
        <v>986</v>
      </c>
      <c r="B992" s="24">
        <f t="shared" si="105"/>
        <v>42</v>
      </c>
      <c r="C992" s="24" t="str">
        <f t="shared" si="105"/>
        <v>Power Savings Blitz</v>
      </c>
      <c r="D992" s="24" t="str">
        <f t="shared" si="105"/>
        <v>Business</v>
      </c>
      <c r="E992" s="24">
        <f t="shared" si="105"/>
        <v>2009</v>
      </c>
      <c r="F992" s="25" t="s">
        <v>11</v>
      </c>
      <c r="H992" s="23">
        <f t="shared" si="102"/>
        <v>64</v>
      </c>
      <c r="I992" s="25" t="s">
        <v>926</v>
      </c>
      <c r="K992" s="252" t="s">
        <v>212</v>
      </c>
      <c r="L992" s="253" t="s">
        <v>212</v>
      </c>
      <c r="M992" s="253" t="s">
        <v>212</v>
      </c>
      <c r="N992" s="254" t="s">
        <v>212</v>
      </c>
      <c r="O992" s="253" t="s">
        <v>212</v>
      </c>
      <c r="P992" s="253" t="s">
        <v>212</v>
      </c>
      <c r="Q992" s="298">
        <v>95</v>
      </c>
      <c r="R992" s="299">
        <v>8.5632183908045985</v>
      </c>
      <c r="T992" s="252" t="s">
        <v>213</v>
      </c>
      <c r="U992" s="265" t="s">
        <v>213</v>
      </c>
      <c r="V992" s="253" t="s">
        <v>213</v>
      </c>
      <c r="W992" s="253" t="s">
        <v>213</v>
      </c>
      <c r="X992" s="268" t="s">
        <v>213</v>
      </c>
      <c r="Y992" s="269" t="s">
        <v>213</v>
      </c>
      <c r="Z992" s="270" t="s">
        <v>213</v>
      </c>
    </row>
    <row r="993" spans="1:26" hidden="1">
      <c r="A993" s="30">
        <f t="shared" si="104"/>
        <v>987</v>
      </c>
      <c r="B993" s="31">
        <f t="shared" si="105"/>
        <v>42</v>
      </c>
      <c r="C993" s="31" t="str">
        <f t="shared" si="105"/>
        <v>Power Savings Blitz</v>
      </c>
      <c r="D993" s="31" t="str">
        <f t="shared" si="105"/>
        <v>Business</v>
      </c>
      <c r="E993" s="31">
        <f t="shared" si="105"/>
        <v>2009</v>
      </c>
      <c r="F993" s="32" t="s">
        <v>11</v>
      </c>
      <c r="H993" s="30">
        <f t="shared" si="102"/>
        <v>65</v>
      </c>
      <c r="I993" s="32" t="s">
        <v>927</v>
      </c>
      <c r="K993" s="258" t="s">
        <v>212</v>
      </c>
      <c r="L993" s="259" t="s">
        <v>212</v>
      </c>
      <c r="M993" s="259" t="s">
        <v>212</v>
      </c>
      <c r="N993" s="260" t="s">
        <v>212</v>
      </c>
      <c r="O993" s="259" t="s">
        <v>212</v>
      </c>
      <c r="P993" s="259" t="s">
        <v>212</v>
      </c>
      <c r="Q993" s="300">
        <v>95</v>
      </c>
      <c r="R993" s="301">
        <v>8.5632183908045985</v>
      </c>
      <c r="T993" s="258" t="s">
        <v>213</v>
      </c>
      <c r="U993" s="267" t="s">
        <v>213</v>
      </c>
      <c r="V993" s="259" t="s">
        <v>213</v>
      </c>
      <c r="W993" s="259" t="s">
        <v>213</v>
      </c>
      <c r="X993" s="265" t="s">
        <v>213</v>
      </c>
      <c r="Y993" s="253" t="s">
        <v>213</v>
      </c>
      <c r="Z993" s="266" t="s">
        <v>213</v>
      </c>
    </row>
    <row r="994" spans="1:26" hidden="1">
      <c r="A994" s="23">
        <f t="shared" si="104"/>
        <v>988</v>
      </c>
      <c r="B994" s="24">
        <f t="shared" ref="B994:E1009" si="106">B993</f>
        <v>42</v>
      </c>
      <c r="C994" s="24" t="str">
        <f t="shared" si="106"/>
        <v>Power Savings Blitz</v>
      </c>
      <c r="D994" s="24" t="str">
        <f t="shared" si="106"/>
        <v>Business</v>
      </c>
      <c r="E994" s="24">
        <f t="shared" si="106"/>
        <v>2009</v>
      </c>
      <c r="F994" s="25" t="s">
        <v>11</v>
      </c>
      <c r="H994" s="23">
        <f t="shared" si="102"/>
        <v>66</v>
      </c>
      <c r="I994" s="25" t="s">
        <v>928</v>
      </c>
      <c r="K994" s="252" t="s">
        <v>212</v>
      </c>
      <c r="L994" s="253" t="s">
        <v>212</v>
      </c>
      <c r="M994" s="253" t="s">
        <v>212</v>
      </c>
      <c r="N994" s="254" t="s">
        <v>212</v>
      </c>
      <c r="O994" s="253" t="s">
        <v>212</v>
      </c>
      <c r="P994" s="253" t="s">
        <v>212</v>
      </c>
      <c r="Q994" s="298">
        <v>95</v>
      </c>
      <c r="R994" s="299">
        <v>8.5632183908045985</v>
      </c>
      <c r="T994" s="252" t="s">
        <v>213</v>
      </c>
      <c r="U994" s="265" t="s">
        <v>213</v>
      </c>
      <c r="V994" s="253" t="s">
        <v>213</v>
      </c>
      <c r="W994" s="253" t="s">
        <v>213</v>
      </c>
      <c r="X994" s="268" t="s">
        <v>213</v>
      </c>
      <c r="Y994" s="269" t="s">
        <v>213</v>
      </c>
      <c r="Z994" s="270" t="s">
        <v>213</v>
      </c>
    </row>
    <row r="995" spans="1:26" hidden="1">
      <c r="A995" s="30">
        <f t="shared" si="104"/>
        <v>989</v>
      </c>
      <c r="B995" s="31">
        <f t="shared" si="106"/>
        <v>42</v>
      </c>
      <c r="C995" s="31" t="str">
        <f t="shared" si="106"/>
        <v>Power Savings Blitz</v>
      </c>
      <c r="D995" s="31" t="str">
        <f t="shared" si="106"/>
        <v>Business</v>
      </c>
      <c r="E995" s="31">
        <f t="shared" si="106"/>
        <v>2009</v>
      </c>
      <c r="F995" s="32" t="s">
        <v>11</v>
      </c>
      <c r="H995" s="30">
        <f t="shared" si="102"/>
        <v>67</v>
      </c>
      <c r="I995" s="32" t="s">
        <v>929</v>
      </c>
      <c r="K995" s="258" t="s">
        <v>212</v>
      </c>
      <c r="L995" s="259" t="s">
        <v>212</v>
      </c>
      <c r="M995" s="259" t="s">
        <v>212</v>
      </c>
      <c r="N995" s="260" t="s">
        <v>212</v>
      </c>
      <c r="O995" s="259" t="s">
        <v>212</v>
      </c>
      <c r="P995" s="259" t="s">
        <v>212</v>
      </c>
      <c r="Q995" s="300">
        <v>95</v>
      </c>
      <c r="R995" s="301">
        <v>8.5632183908045985</v>
      </c>
      <c r="T995" s="258" t="s">
        <v>213</v>
      </c>
      <c r="U995" s="267" t="s">
        <v>213</v>
      </c>
      <c r="V995" s="259" t="s">
        <v>213</v>
      </c>
      <c r="W995" s="259" t="s">
        <v>213</v>
      </c>
      <c r="X995" s="265" t="s">
        <v>213</v>
      </c>
      <c r="Y995" s="253" t="s">
        <v>213</v>
      </c>
      <c r="Z995" s="266" t="s">
        <v>213</v>
      </c>
    </row>
    <row r="996" spans="1:26" hidden="1">
      <c r="A996" s="23">
        <f t="shared" si="104"/>
        <v>990</v>
      </c>
      <c r="B996" s="24">
        <f t="shared" si="106"/>
        <v>42</v>
      </c>
      <c r="C996" s="24" t="str">
        <f t="shared" si="106"/>
        <v>Power Savings Blitz</v>
      </c>
      <c r="D996" s="24" t="str">
        <f t="shared" si="106"/>
        <v>Business</v>
      </c>
      <c r="E996" s="24">
        <f t="shared" si="106"/>
        <v>2009</v>
      </c>
      <c r="F996" s="25" t="s">
        <v>11</v>
      </c>
      <c r="H996" s="23">
        <f t="shared" si="102"/>
        <v>68</v>
      </c>
      <c r="I996" s="25" t="s">
        <v>930</v>
      </c>
      <c r="K996" s="252" t="s">
        <v>212</v>
      </c>
      <c r="L996" s="253" t="s">
        <v>212</v>
      </c>
      <c r="M996" s="253" t="s">
        <v>212</v>
      </c>
      <c r="N996" s="254" t="s">
        <v>212</v>
      </c>
      <c r="O996" s="253" t="s">
        <v>212</v>
      </c>
      <c r="P996" s="253" t="s">
        <v>212</v>
      </c>
      <c r="Q996" s="298">
        <v>95</v>
      </c>
      <c r="R996" s="299">
        <v>8.5632183908045985</v>
      </c>
      <c r="T996" s="252" t="s">
        <v>213</v>
      </c>
      <c r="U996" s="265" t="s">
        <v>213</v>
      </c>
      <c r="V996" s="253" t="s">
        <v>213</v>
      </c>
      <c r="W996" s="253" t="s">
        <v>213</v>
      </c>
      <c r="X996" s="268" t="s">
        <v>213</v>
      </c>
      <c r="Y996" s="269" t="s">
        <v>213</v>
      </c>
      <c r="Z996" s="270" t="s">
        <v>213</v>
      </c>
    </row>
    <row r="997" spans="1:26" hidden="1">
      <c r="A997" s="30">
        <f t="shared" si="104"/>
        <v>991</v>
      </c>
      <c r="B997" s="31">
        <f t="shared" si="106"/>
        <v>42</v>
      </c>
      <c r="C997" s="31" t="str">
        <f t="shared" si="106"/>
        <v>Power Savings Blitz</v>
      </c>
      <c r="D997" s="31" t="str">
        <f t="shared" si="106"/>
        <v>Business</v>
      </c>
      <c r="E997" s="31">
        <f t="shared" si="106"/>
        <v>2009</v>
      </c>
      <c r="F997" s="32" t="s">
        <v>11</v>
      </c>
      <c r="H997" s="30">
        <f t="shared" si="102"/>
        <v>69</v>
      </c>
      <c r="I997" s="32" t="s">
        <v>931</v>
      </c>
      <c r="K997" s="258" t="s">
        <v>212</v>
      </c>
      <c r="L997" s="259" t="s">
        <v>212</v>
      </c>
      <c r="M997" s="259" t="s">
        <v>212</v>
      </c>
      <c r="N997" s="260" t="s">
        <v>212</v>
      </c>
      <c r="O997" s="259" t="s">
        <v>212</v>
      </c>
      <c r="P997" s="259" t="s">
        <v>212</v>
      </c>
      <c r="Q997" s="300">
        <v>95</v>
      </c>
      <c r="R997" s="301">
        <v>8.5632183908045985</v>
      </c>
      <c r="T997" s="258" t="s">
        <v>213</v>
      </c>
      <c r="U997" s="267" t="s">
        <v>213</v>
      </c>
      <c r="V997" s="259" t="s">
        <v>213</v>
      </c>
      <c r="W997" s="259" t="s">
        <v>213</v>
      </c>
      <c r="X997" s="265" t="s">
        <v>213</v>
      </c>
      <c r="Y997" s="253" t="s">
        <v>213</v>
      </c>
      <c r="Z997" s="266" t="s">
        <v>213</v>
      </c>
    </row>
    <row r="998" spans="1:26" hidden="1">
      <c r="A998" s="23">
        <f t="shared" si="104"/>
        <v>992</v>
      </c>
      <c r="B998" s="24">
        <f t="shared" si="106"/>
        <v>42</v>
      </c>
      <c r="C998" s="24" t="str">
        <f t="shared" si="106"/>
        <v>Power Savings Blitz</v>
      </c>
      <c r="D998" s="24" t="str">
        <f t="shared" si="106"/>
        <v>Business</v>
      </c>
      <c r="E998" s="24">
        <f t="shared" si="106"/>
        <v>2009</v>
      </c>
      <c r="F998" s="25" t="s">
        <v>11</v>
      </c>
      <c r="H998" s="23">
        <f t="shared" si="102"/>
        <v>70</v>
      </c>
      <c r="I998" s="25" t="s">
        <v>932</v>
      </c>
      <c r="K998" s="252" t="s">
        <v>212</v>
      </c>
      <c r="L998" s="253" t="s">
        <v>212</v>
      </c>
      <c r="M998" s="253" t="s">
        <v>212</v>
      </c>
      <c r="N998" s="254" t="s">
        <v>212</v>
      </c>
      <c r="O998" s="253" t="s">
        <v>212</v>
      </c>
      <c r="P998" s="253" t="s">
        <v>212</v>
      </c>
      <c r="Q998" s="298">
        <v>95</v>
      </c>
      <c r="R998" s="299">
        <v>8.5632183908045985</v>
      </c>
      <c r="T998" s="252" t="s">
        <v>213</v>
      </c>
      <c r="U998" s="265" t="s">
        <v>213</v>
      </c>
      <c r="V998" s="253" t="s">
        <v>213</v>
      </c>
      <c r="W998" s="253" t="s">
        <v>213</v>
      </c>
      <c r="X998" s="268" t="s">
        <v>213</v>
      </c>
      <c r="Y998" s="269" t="s">
        <v>213</v>
      </c>
      <c r="Z998" s="270" t="s">
        <v>213</v>
      </c>
    </row>
    <row r="999" spans="1:26" hidden="1">
      <c r="A999" s="30">
        <f t="shared" si="104"/>
        <v>993</v>
      </c>
      <c r="B999" s="31">
        <f t="shared" si="106"/>
        <v>42</v>
      </c>
      <c r="C999" s="31" t="str">
        <f t="shared" si="106"/>
        <v>Power Savings Blitz</v>
      </c>
      <c r="D999" s="31" t="str">
        <f t="shared" si="106"/>
        <v>Business</v>
      </c>
      <c r="E999" s="31">
        <f t="shared" si="106"/>
        <v>2009</v>
      </c>
      <c r="F999" s="32" t="s">
        <v>11</v>
      </c>
      <c r="H999" s="30">
        <f t="shared" si="102"/>
        <v>71</v>
      </c>
      <c r="I999" s="32" t="s">
        <v>933</v>
      </c>
      <c r="K999" s="258" t="s">
        <v>212</v>
      </c>
      <c r="L999" s="259" t="s">
        <v>212</v>
      </c>
      <c r="M999" s="259" t="s">
        <v>212</v>
      </c>
      <c r="N999" s="260" t="s">
        <v>212</v>
      </c>
      <c r="O999" s="259" t="s">
        <v>212</v>
      </c>
      <c r="P999" s="259" t="s">
        <v>212</v>
      </c>
      <c r="Q999" s="300">
        <v>95</v>
      </c>
      <c r="R999" s="301">
        <v>8.5632183908045985</v>
      </c>
      <c r="T999" s="258" t="s">
        <v>213</v>
      </c>
      <c r="U999" s="267" t="s">
        <v>213</v>
      </c>
      <c r="V999" s="259" t="s">
        <v>213</v>
      </c>
      <c r="W999" s="259" t="s">
        <v>213</v>
      </c>
      <c r="X999" s="265" t="s">
        <v>213</v>
      </c>
      <c r="Y999" s="253" t="s">
        <v>213</v>
      </c>
      <c r="Z999" s="266" t="s">
        <v>213</v>
      </c>
    </row>
    <row r="1000" spans="1:26" hidden="1">
      <c r="A1000" s="23">
        <f t="shared" si="104"/>
        <v>994</v>
      </c>
      <c r="B1000" s="24">
        <f t="shared" si="106"/>
        <v>42</v>
      </c>
      <c r="C1000" s="24" t="str">
        <f t="shared" si="106"/>
        <v>Power Savings Blitz</v>
      </c>
      <c r="D1000" s="24" t="str">
        <f t="shared" si="106"/>
        <v>Business</v>
      </c>
      <c r="E1000" s="24">
        <f t="shared" si="106"/>
        <v>2009</v>
      </c>
      <c r="F1000" s="25" t="s">
        <v>11</v>
      </c>
      <c r="H1000" s="23">
        <f t="shared" si="102"/>
        <v>72</v>
      </c>
      <c r="I1000" s="25" t="s">
        <v>934</v>
      </c>
      <c r="K1000" s="252" t="s">
        <v>212</v>
      </c>
      <c r="L1000" s="253" t="s">
        <v>212</v>
      </c>
      <c r="M1000" s="253" t="s">
        <v>212</v>
      </c>
      <c r="N1000" s="254" t="s">
        <v>212</v>
      </c>
      <c r="O1000" s="253" t="s">
        <v>212</v>
      </c>
      <c r="P1000" s="253" t="s">
        <v>212</v>
      </c>
      <c r="Q1000" s="298">
        <v>95</v>
      </c>
      <c r="R1000" s="299">
        <v>8.5632183908045985</v>
      </c>
      <c r="T1000" s="252" t="s">
        <v>213</v>
      </c>
      <c r="U1000" s="265" t="s">
        <v>213</v>
      </c>
      <c r="V1000" s="253" t="s">
        <v>213</v>
      </c>
      <c r="W1000" s="253" t="s">
        <v>213</v>
      </c>
      <c r="X1000" s="268" t="s">
        <v>213</v>
      </c>
      <c r="Y1000" s="269" t="s">
        <v>213</v>
      </c>
      <c r="Z1000" s="270" t="s">
        <v>213</v>
      </c>
    </row>
    <row r="1001" spans="1:26" hidden="1">
      <c r="A1001" s="30">
        <f t="shared" si="104"/>
        <v>995</v>
      </c>
      <c r="B1001" s="31">
        <f t="shared" si="106"/>
        <v>42</v>
      </c>
      <c r="C1001" s="31" t="str">
        <f t="shared" si="106"/>
        <v>Power Savings Blitz</v>
      </c>
      <c r="D1001" s="31" t="str">
        <f t="shared" si="106"/>
        <v>Business</v>
      </c>
      <c r="E1001" s="31">
        <f t="shared" si="106"/>
        <v>2009</v>
      </c>
      <c r="F1001" s="32" t="s">
        <v>11</v>
      </c>
      <c r="H1001" s="30">
        <f t="shared" si="102"/>
        <v>73</v>
      </c>
      <c r="I1001" s="32" t="s">
        <v>935</v>
      </c>
      <c r="K1001" s="258" t="s">
        <v>212</v>
      </c>
      <c r="L1001" s="259" t="s">
        <v>212</v>
      </c>
      <c r="M1001" s="259" t="s">
        <v>212</v>
      </c>
      <c r="N1001" s="260" t="s">
        <v>212</v>
      </c>
      <c r="O1001" s="259" t="s">
        <v>212</v>
      </c>
      <c r="P1001" s="259" t="s">
        <v>212</v>
      </c>
      <c r="Q1001" s="300">
        <v>95</v>
      </c>
      <c r="R1001" s="301">
        <v>8.5632183908045985</v>
      </c>
      <c r="T1001" s="258" t="s">
        <v>213</v>
      </c>
      <c r="U1001" s="267" t="s">
        <v>213</v>
      </c>
      <c r="V1001" s="259" t="s">
        <v>213</v>
      </c>
      <c r="W1001" s="259" t="s">
        <v>213</v>
      </c>
      <c r="X1001" s="265" t="s">
        <v>213</v>
      </c>
      <c r="Y1001" s="253" t="s">
        <v>213</v>
      </c>
      <c r="Z1001" s="266" t="s">
        <v>213</v>
      </c>
    </row>
    <row r="1002" spans="1:26" hidden="1">
      <c r="A1002" s="23">
        <f t="shared" si="104"/>
        <v>996</v>
      </c>
      <c r="B1002" s="24">
        <f t="shared" si="106"/>
        <v>42</v>
      </c>
      <c r="C1002" s="24" t="str">
        <f t="shared" si="106"/>
        <v>Power Savings Blitz</v>
      </c>
      <c r="D1002" s="24" t="str">
        <f t="shared" si="106"/>
        <v>Business</v>
      </c>
      <c r="E1002" s="24">
        <f t="shared" si="106"/>
        <v>2009</v>
      </c>
      <c r="F1002" s="25" t="s">
        <v>11</v>
      </c>
      <c r="H1002" s="23">
        <f t="shared" si="102"/>
        <v>74</v>
      </c>
      <c r="I1002" s="25" t="s">
        <v>936</v>
      </c>
      <c r="K1002" s="252" t="s">
        <v>212</v>
      </c>
      <c r="L1002" s="253" t="s">
        <v>212</v>
      </c>
      <c r="M1002" s="253" t="s">
        <v>212</v>
      </c>
      <c r="N1002" s="254" t="s">
        <v>212</v>
      </c>
      <c r="O1002" s="253" t="s">
        <v>212</v>
      </c>
      <c r="P1002" s="253" t="s">
        <v>212</v>
      </c>
      <c r="Q1002" s="298">
        <v>95</v>
      </c>
      <c r="R1002" s="299">
        <v>8.5632183908045985</v>
      </c>
      <c r="T1002" s="252" t="s">
        <v>213</v>
      </c>
      <c r="U1002" s="265" t="s">
        <v>213</v>
      </c>
      <c r="V1002" s="253" t="s">
        <v>213</v>
      </c>
      <c r="W1002" s="253" t="s">
        <v>213</v>
      </c>
      <c r="X1002" s="268" t="s">
        <v>213</v>
      </c>
      <c r="Y1002" s="269" t="s">
        <v>213</v>
      </c>
      <c r="Z1002" s="270" t="s">
        <v>213</v>
      </c>
    </row>
    <row r="1003" spans="1:26" hidden="1">
      <c r="A1003" s="30">
        <f t="shared" si="104"/>
        <v>997</v>
      </c>
      <c r="B1003" s="31">
        <f t="shared" si="106"/>
        <v>42</v>
      </c>
      <c r="C1003" s="31" t="str">
        <f t="shared" si="106"/>
        <v>Power Savings Blitz</v>
      </c>
      <c r="D1003" s="31" t="str">
        <f t="shared" si="106"/>
        <v>Business</v>
      </c>
      <c r="E1003" s="31">
        <f t="shared" si="106"/>
        <v>2009</v>
      </c>
      <c r="F1003" s="32" t="s">
        <v>11</v>
      </c>
      <c r="H1003" s="30">
        <f t="shared" si="102"/>
        <v>75</v>
      </c>
      <c r="I1003" s="32" t="s">
        <v>937</v>
      </c>
      <c r="K1003" s="258" t="s">
        <v>212</v>
      </c>
      <c r="L1003" s="259" t="s">
        <v>212</v>
      </c>
      <c r="M1003" s="259" t="s">
        <v>212</v>
      </c>
      <c r="N1003" s="260" t="s">
        <v>212</v>
      </c>
      <c r="O1003" s="259" t="s">
        <v>212</v>
      </c>
      <c r="P1003" s="259" t="s">
        <v>212</v>
      </c>
      <c r="Q1003" s="300">
        <v>95</v>
      </c>
      <c r="R1003" s="301">
        <v>8.5632183908045985</v>
      </c>
      <c r="T1003" s="258" t="s">
        <v>213</v>
      </c>
      <c r="U1003" s="267" t="s">
        <v>213</v>
      </c>
      <c r="V1003" s="259" t="s">
        <v>213</v>
      </c>
      <c r="W1003" s="259" t="s">
        <v>213</v>
      </c>
      <c r="X1003" s="265" t="s">
        <v>213</v>
      </c>
      <c r="Y1003" s="253" t="s">
        <v>213</v>
      </c>
      <c r="Z1003" s="266" t="s">
        <v>213</v>
      </c>
    </row>
    <row r="1004" spans="1:26" hidden="1">
      <c r="A1004" s="23">
        <f t="shared" si="104"/>
        <v>998</v>
      </c>
      <c r="B1004" s="24">
        <f t="shared" si="106"/>
        <v>42</v>
      </c>
      <c r="C1004" s="24" t="str">
        <f t="shared" si="106"/>
        <v>Power Savings Blitz</v>
      </c>
      <c r="D1004" s="24" t="str">
        <f t="shared" si="106"/>
        <v>Business</v>
      </c>
      <c r="E1004" s="24">
        <f t="shared" si="106"/>
        <v>2009</v>
      </c>
      <c r="F1004" s="25" t="s">
        <v>11</v>
      </c>
      <c r="H1004" s="23">
        <f t="shared" si="102"/>
        <v>76</v>
      </c>
      <c r="I1004" s="25" t="s">
        <v>938</v>
      </c>
      <c r="K1004" s="252" t="s">
        <v>212</v>
      </c>
      <c r="L1004" s="253" t="s">
        <v>212</v>
      </c>
      <c r="M1004" s="253" t="s">
        <v>212</v>
      </c>
      <c r="N1004" s="254" t="s">
        <v>212</v>
      </c>
      <c r="O1004" s="253" t="s">
        <v>212</v>
      </c>
      <c r="P1004" s="253" t="s">
        <v>212</v>
      </c>
      <c r="Q1004" s="298">
        <v>95</v>
      </c>
      <c r="R1004" s="299">
        <v>8.5632183908045985</v>
      </c>
      <c r="T1004" s="252" t="s">
        <v>213</v>
      </c>
      <c r="U1004" s="265" t="s">
        <v>213</v>
      </c>
      <c r="V1004" s="253" t="s">
        <v>213</v>
      </c>
      <c r="W1004" s="253" t="s">
        <v>213</v>
      </c>
      <c r="X1004" s="268" t="s">
        <v>213</v>
      </c>
      <c r="Y1004" s="269" t="s">
        <v>213</v>
      </c>
      <c r="Z1004" s="270" t="s">
        <v>213</v>
      </c>
    </row>
    <row r="1005" spans="1:26" hidden="1">
      <c r="A1005" s="30">
        <f t="shared" si="104"/>
        <v>999</v>
      </c>
      <c r="B1005" s="31">
        <f t="shared" si="106"/>
        <v>42</v>
      </c>
      <c r="C1005" s="31" t="str">
        <f t="shared" si="106"/>
        <v>Power Savings Blitz</v>
      </c>
      <c r="D1005" s="31" t="str">
        <f t="shared" si="106"/>
        <v>Business</v>
      </c>
      <c r="E1005" s="31">
        <f t="shared" si="106"/>
        <v>2009</v>
      </c>
      <c r="F1005" s="32" t="s">
        <v>11</v>
      </c>
      <c r="H1005" s="30">
        <f t="shared" si="102"/>
        <v>77</v>
      </c>
      <c r="I1005" s="32" t="s">
        <v>939</v>
      </c>
      <c r="K1005" s="258" t="s">
        <v>212</v>
      </c>
      <c r="L1005" s="259" t="s">
        <v>212</v>
      </c>
      <c r="M1005" s="259" t="s">
        <v>212</v>
      </c>
      <c r="N1005" s="260" t="s">
        <v>212</v>
      </c>
      <c r="O1005" s="259" t="s">
        <v>212</v>
      </c>
      <c r="P1005" s="259" t="s">
        <v>212</v>
      </c>
      <c r="Q1005" s="300">
        <v>95</v>
      </c>
      <c r="R1005" s="301">
        <v>8.5632183908045985</v>
      </c>
      <c r="T1005" s="258" t="s">
        <v>213</v>
      </c>
      <c r="U1005" s="267" t="s">
        <v>213</v>
      </c>
      <c r="V1005" s="259" t="s">
        <v>213</v>
      </c>
      <c r="W1005" s="259" t="s">
        <v>213</v>
      </c>
      <c r="X1005" s="265" t="s">
        <v>213</v>
      </c>
      <c r="Y1005" s="253" t="s">
        <v>213</v>
      </c>
      <c r="Z1005" s="266" t="s">
        <v>213</v>
      </c>
    </row>
    <row r="1006" spans="1:26" hidden="1">
      <c r="A1006" s="23">
        <f t="shared" si="104"/>
        <v>1000</v>
      </c>
      <c r="B1006" s="24">
        <f t="shared" si="106"/>
        <v>42</v>
      </c>
      <c r="C1006" s="24" t="str">
        <f t="shared" si="106"/>
        <v>Power Savings Blitz</v>
      </c>
      <c r="D1006" s="24" t="str">
        <f t="shared" si="106"/>
        <v>Business</v>
      </c>
      <c r="E1006" s="24">
        <f t="shared" si="106"/>
        <v>2009</v>
      </c>
      <c r="F1006" s="25" t="s">
        <v>11</v>
      </c>
      <c r="H1006" s="23">
        <f t="shared" si="102"/>
        <v>78</v>
      </c>
      <c r="I1006" s="25" t="s">
        <v>940</v>
      </c>
      <c r="K1006" s="252" t="s">
        <v>212</v>
      </c>
      <c r="L1006" s="253" t="s">
        <v>212</v>
      </c>
      <c r="M1006" s="253" t="s">
        <v>212</v>
      </c>
      <c r="N1006" s="254" t="s">
        <v>212</v>
      </c>
      <c r="O1006" s="253" t="s">
        <v>212</v>
      </c>
      <c r="P1006" s="253" t="s">
        <v>212</v>
      </c>
      <c r="Q1006" s="298">
        <v>95</v>
      </c>
      <c r="R1006" s="299">
        <v>8.5632183908045985</v>
      </c>
      <c r="T1006" s="252" t="s">
        <v>213</v>
      </c>
      <c r="U1006" s="265" t="s">
        <v>213</v>
      </c>
      <c r="V1006" s="253" t="s">
        <v>213</v>
      </c>
      <c r="W1006" s="253" t="s">
        <v>213</v>
      </c>
      <c r="X1006" s="268" t="s">
        <v>213</v>
      </c>
      <c r="Y1006" s="269" t="s">
        <v>213</v>
      </c>
      <c r="Z1006" s="270" t="s">
        <v>213</v>
      </c>
    </row>
    <row r="1007" spans="1:26" hidden="1">
      <c r="A1007" s="30">
        <f t="shared" si="104"/>
        <v>1001</v>
      </c>
      <c r="B1007" s="31">
        <f t="shared" si="106"/>
        <v>42</v>
      </c>
      <c r="C1007" s="31" t="str">
        <f t="shared" si="106"/>
        <v>Power Savings Blitz</v>
      </c>
      <c r="D1007" s="31" t="str">
        <f t="shared" si="106"/>
        <v>Business</v>
      </c>
      <c r="E1007" s="31">
        <f t="shared" si="106"/>
        <v>2009</v>
      </c>
      <c r="F1007" s="32" t="s">
        <v>11</v>
      </c>
      <c r="H1007" s="30">
        <f t="shared" si="102"/>
        <v>79</v>
      </c>
      <c r="I1007" s="32" t="s">
        <v>941</v>
      </c>
      <c r="K1007" s="258" t="s">
        <v>212</v>
      </c>
      <c r="L1007" s="259" t="s">
        <v>212</v>
      </c>
      <c r="M1007" s="259" t="s">
        <v>212</v>
      </c>
      <c r="N1007" s="260" t="s">
        <v>212</v>
      </c>
      <c r="O1007" s="259" t="s">
        <v>212</v>
      </c>
      <c r="P1007" s="259" t="s">
        <v>212</v>
      </c>
      <c r="Q1007" s="300">
        <v>95</v>
      </c>
      <c r="R1007" s="301">
        <v>8.5632183908045985</v>
      </c>
      <c r="T1007" s="258" t="s">
        <v>213</v>
      </c>
      <c r="U1007" s="267" t="s">
        <v>213</v>
      </c>
      <c r="V1007" s="259" t="s">
        <v>213</v>
      </c>
      <c r="W1007" s="259" t="s">
        <v>213</v>
      </c>
      <c r="X1007" s="265" t="s">
        <v>213</v>
      </c>
      <c r="Y1007" s="253" t="s">
        <v>213</v>
      </c>
      <c r="Z1007" s="266" t="s">
        <v>213</v>
      </c>
    </row>
    <row r="1008" spans="1:26" hidden="1">
      <c r="A1008" s="23">
        <f t="shared" si="104"/>
        <v>1002</v>
      </c>
      <c r="B1008" s="24">
        <f t="shared" si="106"/>
        <v>42</v>
      </c>
      <c r="C1008" s="24" t="str">
        <f t="shared" si="106"/>
        <v>Power Savings Blitz</v>
      </c>
      <c r="D1008" s="24" t="str">
        <f t="shared" si="106"/>
        <v>Business</v>
      </c>
      <c r="E1008" s="24">
        <f t="shared" si="106"/>
        <v>2009</v>
      </c>
      <c r="F1008" s="25" t="s">
        <v>11</v>
      </c>
      <c r="H1008" s="23">
        <f t="shared" si="102"/>
        <v>80</v>
      </c>
      <c r="I1008" s="25" t="s">
        <v>942</v>
      </c>
      <c r="K1008" s="252" t="s">
        <v>212</v>
      </c>
      <c r="L1008" s="253" t="s">
        <v>212</v>
      </c>
      <c r="M1008" s="253" t="s">
        <v>212</v>
      </c>
      <c r="N1008" s="254" t="s">
        <v>212</v>
      </c>
      <c r="O1008" s="253" t="s">
        <v>212</v>
      </c>
      <c r="P1008" s="253" t="s">
        <v>212</v>
      </c>
      <c r="Q1008" s="298">
        <v>95</v>
      </c>
      <c r="R1008" s="299">
        <v>8.5632183908045985</v>
      </c>
      <c r="T1008" s="252" t="s">
        <v>213</v>
      </c>
      <c r="U1008" s="265" t="s">
        <v>213</v>
      </c>
      <c r="V1008" s="253" t="s">
        <v>213</v>
      </c>
      <c r="W1008" s="253" t="s">
        <v>213</v>
      </c>
      <c r="X1008" s="268" t="s">
        <v>213</v>
      </c>
      <c r="Y1008" s="269" t="s">
        <v>213</v>
      </c>
      <c r="Z1008" s="270" t="s">
        <v>213</v>
      </c>
    </row>
    <row r="1009" spans="1:26" hidden="1">
      <c r="A1009" s="30">
        <f t="shared" si="104"/>
        <v>1003</v>
      </c>
      <c r="B1009" s="31">
        <f t="shared" si="106"/>
        <v>42</v>
      </c>
      <c r="C1009" s="31" t="str">
        <f t="shared" si="106"/>
        <v>Power Savings Blitz</v>
      </c>
      <c r="D1009" s="31" t="str">
        <f t="shared" si="106"/>
        <v>Business</v>
      </c>
      <c r="E1009" s="31">
        <f t="shared" si="106"/>
        <v>2009</v>
      </c>
      <c r="F1009" s="32" t="s">
        <v>11</v>
      </c>
      <c r="H1009" s="30">
        <f t="shared" si="102"/>
        <v>81</v>
      </c>
      <c r="I1009" s="32" t="s">
        <v>943</v>
      </c>
      <c r="K1009" s="258" t="s">
        <v>212</v>
      </c>
      <c r="L1009" s="259" t="s">
        <v>212</v>
      </c>
      <c r="M1009" s="259" t="s">
        <v>212</v>
      </c>
      <c r="N1009" s="260" t="s">
        <v>212</v>
      </c>
      <c r="O1009" s="259" t="s">
        <v>212</v>
      </c>
      <c r="P1009" s="259" t="s">
        <v>212</v>
      </c>
      <c r="Q1009" s="300">
        <v>95</v>
      </c>
      <c r="R1009" s="301">
        <v>8.5632183908045985</v>
      </c>
      <c r="T1009" s="258" t="s">
        <v>213</v>
      </c>
      <c r="U1009" s="267" t="s">
        <v>213</v>
      </c>
      <c r="V1009" s="259" t="s">
        <v>213</v>
      </c>
      <c r="W1009" s="259" t="s">
        <v>213</v>
      </c>
      <c r="X1009" s="265" t="s">
        <v>213</v>
      </c>
      <c r="Y1009" s="253" t="s">
        <v>213</v>
      </c>
      <c r="Z1009" s="266" t="s">
        <v>213</v>
      </c>
    </row>
    <row r="1010" spans="1:26" hidden="1">
      <c r="A1010" s="23">
        <f t="shared" si="104"/>
        <v>1004</v>
      </c>
      <c r="B1010" s="24">
        <f t="shared" ref="B1010:E1025" si="107">B1009</f>
        <v>42</v>
      </c>
      <c r="C1010" s="24" t="str">
        <f t="shared" si="107"/>
        <v>Power Savings Blitz</v>
      </c>
      <c r="D1010" s="24" t="str">
        <f t="shared" si="107"/>
        <v>Business</v>
      </c>
      <c r="E1010" s="24">
        <f t="shared" si="107"/>
        <v>2009</v>
      </c>
      <c r="F1010" s="25" t="s">
        <v>11</v>
      </c>
      <c r="H1010" s="23">
        <f t="shared" si="102"/>
        <v>82</v>
      </c>
      <c r="I1010" s="25" t="s">
        <v>944</v>
      </c>
      <c r="K1010" s="252" t="s">
        <v>212</v>
      </c>
      <c r="L1010" s="253" t="s">
        <v>212</v>
      </c>
      <c r="M1010" s="253" t="s">
        <v>212</v>
      </c>
      <c r="N1010" s="254" t="s">
        <v>212</v>
      </c>
      <c r="O1010" s="253" t="s">
        <v>212</v>
      </c>
      <c r="P1010" s="253" t="s">
        <v>212</v>
      </c>
      <c r="Q1010" s="298">
        <v>95</v>
      </c>
      <c r="R1010" s="299">
        <v>8.5632183908045985</v>
      </c>
      <c r="T1010" s="252" t="s">
        <v>213</v>
      </c>
      <c r="U1010" s="265" t="s">
        <v>213</v>
      </c>
      <c r="V1010" s="253" t="s">
        <v>213</v>
      </c>
      <c r="W1010" s="253" t="s">
        <v>213</v>
      </c>
      <c r="X1010" s="268" t="s">
        <v>213</v>
      </c>
      <c r="Y1010" s="269" t="s">
        <v>213</v>
      </c>
      <c r="Z1010" s="270" t="s">
        <v>213</v>
      </c>
    </row>
    <row r="1011" spans="1:26" hidden="1">
      <c r="A1011" s="30">
        <f t="shared" si="104"/>
        <v>1005</v>
      </c>
      <c r="B1011" s="31">
        <f t="shared" si="107"/>
        <v>42</v>
      </c>
      <c r="C1011" s="31" t="str">
        <f t="shared" si="107"/>
        <v>Power Savings Blitz</v>
      </c>
      <c r="D1011" s="31" t="str">
        <f t="shared" si="107"/>
        <v>Business</v>
      </c>
      <c r="E1011" s="31">
        <f t="shared" si="107"/>
        <v>2009</v>
      </c>
      <c r="F1011" s="32" t="s">
        <v>11</v>
      </c>
      <c r="H1011" s="30">
        <f t="shared" si="102"/>
        <v>83</v>
      </c>
      <c r="I1011" s="32" t="s">
        <v>945</v>
      </c>
      <c r="K1011" s="258" t="s">
        <v>212</v>
      </c>
      <c r="L1011" s="259" t="s">
        <v>212</v>
      </c>
      <c r="M1011" s="259" t="s">
        <v>212</v>
      </c>
      <c r="N1011" s="260" t="s">
        <v>212</v>
      </c>
      <c r="O1011" s="259" t="s">
        <v>212</v>
      </c>
      <c r="P1011" s="259" t="s">
        <v>212</v>
      </c>
      <c r="Q1011" s="300">
        <v>95</v>
      </c>
      <c r="R1011" s="301">
        <v>8.5632183908045985</v>
      </c>
      <c r="T1011" s="258" t="s">
        <v>213</v>
      </c>
      <c r="U1011" s="267" t="s">
        <v>213</v>
      </c>
      <c r="V1011" s="259" t="s">
        <v>213</v>
      </c>
      <c r="W1011" s="259" t="s">
        <v>213</v>
      </c>
      <c r="X1011" s="265" t="s">
        <v>213</v>
      </c>
      <c r="Y1011" s="253" t="s">
        <v>213</v>
      </c>
      <c r="Z1011" s="266" t="s">
        <v>213</v>
      </c>
    </row>
    <row r="1012" spans="1:26" hidden="1">
      <c r="A1012" s="23">
        <f t="shared" si="104"/>
        <v>1006</v>
      </c>
      <c r="B1012" s="24">
        <f t="shared" si="107"/>
        <v>42</v>
      </c>
      <c r="C1012" s="24" t="str">
        <f t="shared" si="107"/>
        <v>Power Savings Blitz</v>
      </c>
      <c r="D1012" s="24" t="str">
        <f t="shared" si="107"/>
        <v>Business</v>
      </c>
      <c r="E1012" s="24">
        <f t="shared" si="107"/>
        <v>2009</v>
      </c>
      <c r="F1012" s="25" t="s">
        <v>11</v>
      </c>
      <c r="H1012" s="23">
        <f t="shared" si="102"/>
        <v>84</v>
      </c>
      <c r="I1012" s="25" t="s">
        <v>946</v>
      </c>
      <c r="K1012" s="252" t="s">
        <v>212</v>
      </c>
      <c r="L1012" s="253" t="s">
        <v>212</v>
      </c>
      <c r="M1012" s="253" t="s">
        <v>212</v>
      </c>
      <c r="N1012" s="254" t="s">
        <v>212</v>
      </c>
      <c r="O1012" s="253" t="s">
        <v>212</v>
      </c>
      <c r="P1012" s="253" t="s">
        <v>212</v>
      </c>
      <c r="Q1012" s="298">
        <v>95</v>
      </c>
      <c r="R1012" s="299">
        <v>8.5632183908045985</v>
      </c>
      <c r="T1012" s="252" t="s">
        <v>213</v>
      </c>
      <c r="U1012" s="265" t="s">
        <v>213</v>
      </c>
      <c r="V1012" s="253" t="s">
        <v>213</v>
      </c>
      <c r="W1012" s="253" t="s">
        <v>213</v>
      </c>
      <c r="X1012" s="268" t="s">
        <v>213</v>
      </c>
      <c r="Y1012" s="269" t="s">
        <v>213</v>
      </c>
      <c r="Z1012" s="270" t="s">
        <v>213</v>
      </c>
    </row>
    <row r="1013" spans="1:26" hidden="1">
      <c r="A1013" s="30">
        <f t="shared" si="104"/>
        <v>1007</v>
      </c>
      <c r="B1013" s="31">
        <f t="shared" si="107"/>
        <v>42</v>
      </c>
      <c r="C1013" s="31" t="str">
        <f t="shared" si="107"/>
        <v>Power Savings Blitz</v>
      </c>
      <c r="D1013" s="31" t="str">
        <f t="shared" si="107"/>
        <v>Business</v>
      </c>
      <c r="E1013" s="31">
        <f t="shared" si="107"/>
        <v>2009</v>
      </c>
      <c r="F1013" s="32" t="s">
        <v>11</v>
      </c>
      <c r="H1013" s="30">
        <f t="shared" ref="H1013:H1076" si="108">IF($B1013&lt;&gt;B1012,1,H1012+1)</f>
        <v>85</v>
      </c>
      <c r="I1013" s="32" t="s">
        <v>947</v>
      </c>
      <c r="K1013" s="258" t="s">
        <v>212</v>
      </c>
      <c r="L1013" s="259" t="s">
        <v>212</v>
      </c>
      <c r="M1013" s="259" t="s">
        <v>212</v>
      </c>
      <c r="N1013" s="260" t="s">
        <v>212</v>
      </c>
      <c r="O1013" s="259" t="s">
        <v>212</v>
      </c>
      <c r="P1013" s="259" t="s">
        <v>212</v>
      </c>
      <c r="Q1013" s="300">
        <v>95</v>
      </c>
      <c r="R1013" s="301">
        <v>8.5632183908045985</v>
      </c>
      <c r="T1013" s="258" t="s">
        <v>213</v>
      </c>
      <c r="U1013" s="267" t="s">
        <v>213</v>
      </c>
      <c r="V1013" s="259" t="s">
        <v>213</v>
      </c>
      <c r="W1013" s="259" t="s">
        <v>213</v>
      </c>
      <c r="X1013" s="265" t="s">
        <v>213</v>
      </c>
      <c r="Y1013" s="253" t="s">
        <v>213</v>
      </c>
      <c r="Z1013" s="266" t="s">
        <v>213</v>
      </c>
    </row>
    <row r="1014" spans="1:26" hidden="1">
      <c r="A1014" s="23">
        <f t="shared" si="104"/>
        <v>1008</v>
      </c>
      <c r="B1014" s="24">
        <f t="shared" si="107"/>
        <v>42</v>
      </c>
      <c r="C1014" s="24" t="str">
        <f t="shared" si="107"/>
        <v>Power Savings Blitz</v>
      </c>
      <c r="D1014" s="24" t="str">
        <f t="shared" si="107"/>
        <v>Business</v>
      </c>
      <c r="E1014" s="24">
        <f t="shared" si="107"/>
        <v>2009</v>
      </c>
      <c r="F1014" s="25" t="s">
        <v>11</v>
      </c>
      <c r="H1014" s="23">
        <f t="shared" si="108"/>
        <v>86</v>
      </c>
      <c r="I1014" s="25" t="s">
        <v>948</v>
      </c>
      <c r="K1014" s="252" t="s">
        <v>212</v>
      </c>
      <c r="L1014" s="253" t="s">
        <v>212</v>
      </c>
      <c r="M1014" s="253" t="s">
        <v>212</v>
      </c>
      <c r="N1014" s="254" t="s">
        <v>212</v>
      </c>
      <c r="O1014" s="253" t="s">
        <v>212</v>
      </c>
      <c r="P1014" s="253" t="s">
        <v>212</v>
      </c>
      <c r="Q1014" s="298">
        <v>95</v>
      </c>
      <c r="R1014" s="299">
        <v>8.5632183908045985</v>
      </c>
      <c r="T1014" s="252" t="s">
        <v>213</v>
      </c>
      <c r="U1014" s="265" t="s">
        <v>213</v>
      </c>
      <c r="V1014" s="253" t="s">
        <v>213</v>
      </c>
      <c r="W1014" s="253" t="s">
        <v>213</v>
      </c>
      <c r="X1014" s="268" t="s">
        <v>213</v>
      </c>
      <c r="Y1014" s="269" t="s">
        <v>213</v>
      </c>
      <c r="Z1014" s="270" t="s">
        <v>213</v>
      </c>
    </row>
    <row r="1015" spans="1:26" hidden="1">
      <c r="A1015" s="30">
        <f t="shared" si="104"/>
        <v>1009</v>
      </c>
      <c r="B1015" s="31">
        <f t="shared" si="107"/>
        <v>42</v>
      </c>
      <c r="C1015" s="31" t="str">
        <f t="shared" si="107"/>
        <v>Power Savings Blitz</v>
      </c>
      <c r="D1015" s="31" t="str">
        <f t="shared" si="107"/>
        <v>Business</v>
      </c>
      <c r="E1015" s="31">
        <f t="shared" si="107"/>
        <v>2009</v>
      </c>
      <c r="F1015" s="32" t="s">
        <v>11</v>
      </c>
      <c r="H1015" s="30">
        <f t="shared" si="108"/>
        <v>87</v>
      </c>
      <c r="I1015" s="32" t="s">
        <v>949</v>
      </c>
      <c r="K1015" s="258" t="s">
        <v>212</v>
      </c>
      <c r="L1015" s="259" t="s">
        <v>212</v>
      </c>
      <c r="M1015" s="259" t="s">
        <v>212</v>
      </c>
      <c r="N1015" s="260" t="s">
        <v>212</v>
      </c>
      <c r="O1015" s="259" t="s">
        <v>212</v>
      </c>
      <c r="P1015" s="259" t="s">
        <v>212</v>
      </c>
      <c r="Q1015" s="300">
        <v>95</v>
      </c>
      <c r="R1015" s="301">
        <v>8.5632183908045985</v>
      </c>
      <c r="T1015" s="258" t="s">
        <v>213</v>
      </c>
      <c r="U1015" s="267" t="s">
        <v>213</v>
      </c>
      <c r="V1015" s="259" t="s">
        <v>213</v>
      </c>
      <c r="W1015" s="259" t="s">
        <v>213</v>
      </c>
      <c r="X1015" s="265" t="s">
        <v>213</v>
      </c>
      <c r="Y1015" s="253" t="s">
        <v>213</v>
      </c>
      <c r="Z1015" s="266" t="s">
        <v>213</v>
      </c>
    </row>
    <row r="1016" spans="1:26" hidden="1">
      <c r="A1016" s="23">
        <f t="shared" si="104"/>
        <v>1010</v>
      </c>
      <c r="B1016" s="24">
        <f t="shared" si="107"/>
        <v>42</v>
      </c>
      <c r="C1016" s="24" t="str">
        <f t="shared" si="107"/>
        <v>Power Savings Blitz</v>
      </c>
      <c r="D1016" s="24" t="str">
        <f t="shared" si="107"/>
        <v>Business</v>
      </c>
      <c r="E1016" s="24">
        <f t="shared" si="107"/>
        <v>2009</v>
      </c>
      <c r="F1016" s="25" t="s">
        <v>11</v>
      </c>
      <c r="H1016" s="23">
        <f t="shared" si="108"/>
        <v>88</v>
      </c>
      <c r="I1016" s="25" t="s">
        <v>950</v>
      </c>
      <c r="K1016" s="252" t="s">
        <v>212</v>
      </c>
      <c r="L1016" s="253" t="s">
        <v>212</v>
      </c>
      <c r="M1016" s="253" t="s">
        <v>212</v>
      </c>
      <c r="N1016" s="254" t="s">
        <v>212</v>
      </c>
      <c r="O1016" s="253" t="s">
        <v>212</v>
      </c>
      <c r="P1016" s="253" t="s">
        <v>212</v>
      </c>
      <c r="Q1016" s="298">
        <v>95</v>
      </c>
      <c r="R1016" s="299">
        <v>8.5632183908045985</v>
      </c>
      <c r="T1016" s="252" t="s">
        <v>213</v>
      </c>
      <c r="U1016" s="265" t="s">
        <v>213</v>
      </c>
      <c r="V1016" s="253" t="s">
        <v>213</v>
      </c>
      <c r="W1016" s="253" t="s">
        <v>213</v>
      </c>
      <c r="X1016" s="268" t="s">
        <v>213</v>
      </c>
      <c r="Y1016" s="269" t="s">
        <v>213</v>
      </c>
      <c r="Z1016" s="270" t="s">
        <v>213</v>
      </c>
    </row>
    <row r="1017" spans="1:26" hidden="1">
      <c r="A1017" s="30">
        <f t="shared" si="104"/>
        <v>1011</v>
      </c>
      <c r="B1017" s="31">
        <f t="shared" si="107"/>
        <v>42</v>
      </c>
      <c r="C1017" s="31" t="str">
        <f t="shared" si="107"/>
        <v>Power Savings Blitz</v>
      </c>
      <c r="D1017" s="31" t="str">
        <f t="shared" si="107"/>
        <v>Business</v>
      </c>
      <c r="E1017" s="31">
        <f t="shared" si="107"/>
        <v>2009</v>
      </c>
      <c r="F1017" s="32" t="s">
        <v>11</v>
      </c>
      <c r="H1017" s="30">
        <f t="shared" si="108"/>
        <v>89</v>
      </c>
      <c r="I1017" s="32" t="s">
        <v>951</v>
      </c>
      <c r="K1017" s="258" t="s">
        <v>212</v>
      </c>
      <c r="L1017" s="259" t="s">
        <v>212</v>
      </c>
      <c r="M1017" s="259" t="s">
        <v>212</v>
      </c>
      <c r="N1017" s="260" t="s">
        <v>212</v>
      </c>
      <c r="O1017" s="259" t="s">
        <v>212</v>
      </c>
      <c r="P1017" s="259" t="s">
        <v>212</v>
      </c>
      <c r="Q1017" s="300">
        <v>95</v>
      </c>
      <c r="R1017" s="301">
        <v>8.5632183908045985</v>
      </c>
      <c r="T1017" s="258" t="s">
        <v>213</v>
      </c>
      <c r="U1017" s="267" t="s">
        <v>213</v>
      </c>
      <c r="V1017" s="259" t="s">
        <v>213</v>
      </c>
      <c r="W1017" s="259" t="s">
        <v>213</v>
      </c>
      <c r="X1017" s="265" t="s">
        <v>213</v>
      </c>
      <c r="Y1017" s="253" t="s">
        <v>213</v>
      </c>
      <c r="Z1017" s="266" t="s">
        <v>213</v>
      </c>
    </row>
    <row r="1018" spans="1:26" hidden="1">
      <c r="A1018" s="23">
        <f t="shared" si="104"/>
        <v>1012</v>
      </c>
      <c r="B1018" s="24">
        <f t="shared" si="107"/>
        <v>42</v>
      </c>
      <c r="C1018" s="24" t="str">
        <f t="shared" si="107"/>
        <v>Power Savings Blitz</v>
      </c>
      <c r="D1018" s="24" t="str">
        <f t="shared" si="107"/>
        <v>Business</v>
      </c>
      <c r="E1018" s="24">
        <f t="shared" si="107"/>
        <v>2009</v>
      </c>
      <c r="F1018" s="25" t="s">
        <v>11</v>
      </c>
      <c r="H1018" s="23">
        <f t="shared" si="108"/>
        <v>90</v>
      </c>
      <c r="I1018" s="25" t="s">
        <v>952</v>
      </c>
      <c r="K1018" s="252" t="s">
        <v>212</v>
      </c>
      <c r="L1018" s="253" t="s">
        <v>212</v>
      </c>
      <c r="M1018" s="253" t="s">
        <v>212</v>
      </c>
      <c r="N1018" s="254" t="s">
        <v>212</v>
      </c>
      <c r="O1018" s="253" t="s">
        <v>212</v>
      </c>
      <c r="P1018" s="253" t="s">
        <v>212</v>
      </c>
      <c r="Q1018" s="298">
        <v>95</v>
      </c>
      <c r="R1018" s="299">
        <v>8.5632183908045985</v>
      </c>
      <c r="T1018" s="252" t="s">
        <v>213</v>
      </c>
      <c r="U1018" s="265" t="s">
        <v>213</v>
      </c>
      <c r="V1018" s="253" t="s">
        <v>213</v>
      </c>
      <c r="W1018" s="253" t="s">
        <v>213</v>
      </c>
      <c r="X1018" s="268" t="s">
        <v>213</v>
      </c>
      <c r="Y1018" s="269" t="s">
        <v>213</v>
      </c>
      <c r="Z1018" s="270" t="s">
        <v>213</v>
      </c>
    </row>
    <row r="1019" spans="1:26" hidden="1">
      <c r="A1019" s="30">
        <f t="shared" si="104"/>
        <v>1013</v>
      </c>
      <c r="B1019" s="31">
        <f t="shared" si="107"/>
        <v>42</v>
      </c>
      <c r="C1019" s="31" t="str">
        <f t="shared" si="107"/>
        <v>Power Savings Blitz</v>
      </c>
      <c r="D1019" s="31" t="str">
        <f t="shared" si="107"/>
        <v>Business</v>
      </c>
      <c r="E1019" s="31">
        <f t="shared" si="107"/>
        <v>2009</v>
      </c>
      <c r="F1019" s="32" t="s">
        <v>11</v>
      </c>
      <c r="H1019" s="30">
        <f t="shared" si="108"/>
        <v>91</v>
      </c>
      <c r="I1019" s="32" t="s">
        <v>953</v>
      </c>
      <c r="K1019" s="258" t="s">
        <v>212</v>
      </c>
      <c r="L1019" s="259" t="s">
        <v>212</v>
      </c>
      <c r="M1019" s="259" t="s">
        <v>212</v>
      </c>
      <c r="N1019" s="260" t="s">
        <v>212</v>
      </c>
      <c r="O1019" s="259" t="s">
        <v>212</v>
      </c>
      <c r="P1019" s="259" t="s">
        <v>212</v>
      </c>
      <c r="Q1019" s="300">
        <v>95</v>
      </c>
      <c r="R1019" s="301">
        <v>8.5632183908045985</v>
      </c>
      <c r="T1019" s="258" t="s">
        <v>213</v>
      </c>
      <c r="U1019" s="267" t="s">
        <v>213</v>
      </c>
      <c r="V1019" s="259" t="s">
        <v>213</v>
      </c>
      <c r="W1019" s="259" t="s">
        <v>213</v>
      </c>
      <c r="X1019" s="265" t="s">
        <v>213</v>
      </c>
      <c r="Y1019" s="253" t="s">
        <v>213</v>
      </c>
      <c r="Z1019" s="266" t="s">
        <v>213</v>
      </c>
    </row>
    <row r="1020" spans="1:26" hidden="1">
      <c r="A1020" s="23">
        <f t="shared" si="104"/>
        <v>1014</v>
      </c>
      <c r="B1020" s="24">
        <f t="shared" si="107"/>
        <v>42</v>
      </c>
      <c r="C1020" s="24" t="str">
        <f t="shared" si="107"/>
        <v>Power Savings Blitz</v>
      </c>
      <c r="D1020" s="24" t="str">
        <f t="shared" si="107"/>
        <v>Business</v>
      </c>
      <c r="E1020" s="24">
        <f t="shared" si="107"/>
        <v>2009</v>
      </c>
      <c r="F1020" s="25" t="s">
        <v>11</v>
      </c>
      <c r="H1020" s="23">
        <f t="shared" si="108"/>
        <v>92</v>
      </c>
      <c r="I1020" s="25" t="s">
        <v>954</v>
      </c>
      <c r="K1020" s="252" t="s">
        <v>212</v>
      </c>
      <c r="L1020" s="253" t="s">
        <v>212</v>
      </c>
      <c r="M1020" s="253" t="s">
        <v>212</v>
      </c>
      <c r="N1020" s="254" t="s">
        <v>212</v>
      </c>
      <c r="O1020" s="253" t="s">
        <v>212</v>
      </c>
      <c r="P1020" s="253" t="s">
        <v>212</v>
      </c>
      <c r="Q1020" s="298">
        <v>95</v>
      </c>
      <c r="R1020" s="299">
        <v>8.5632183908045985</v>
      </c>
      <c r="T1020" s="252" t="s">
        <v>213</v>
      </c>
      <c r="U1020" s="265" t="s">
        <v>213</v>
      </c>
      <c r="V1020" s="253" t="s">
        <v>213</v>
      </c>
      <c r="W1020" s="253" t="s">
        <v>213</v>
      </c>
      <c r="X1020" s="268" t="s">
        <v>213</v>
      </c>
      <c r="Y1020" s="269" t="s">
        <v>213</v>
      </c>
      <c r="Z1020" s="270" t="s">
        <v>213</v>
      </c>
    </row>
    <row r="1021" spans="1:26" hidden="1">
      <c r="A1021" s="30">
        <f t="shared" si="104"/>
        <v>1015</v>
      </c>
      <c r="B1021" s="31">
        <f t="shared" si="107"/>
        <v>42</v>
      </c>
      <c r="C1021" s="31" t="str">
        <f t="shared" si="107"/>
        <v>Power Savings Blitz</v>
      </c>
      <c r="D1021" s="31" t="str">
        <f t="shared" si="107"/>
        <v>Business</v>
      </c>
      <c r="E1021" s="31">
        <f t="shared" si="107"/>
        <v>2009</v>
      </c>
      <c r="F1021" s="32" t="s">
        <v>11</v>
      </c>
      <c r="H1021" s="30">
        <f t="shared" si="108"/>
        <v>93</v>
      </c>
      <c r="I1021" s="32" t="s">
        <v>955</v>
      </c>
      <c r="K1021" s="258" t="s">
        <v>212</v>
      </c>
      <c r="L1021" s="259" t="s">
        <v>212</v>
      </c>
      <c r="M1021" s="259" t="s">
        <v>212</v>
      </c>
      <c r="N1021" s="260" t="s">
        <v>212</v>
      </c>
      <c r="O1021" s="259" t="s">
        <v>212</v>
      </c>
      <c r="P1021" s="259" t="s">
        <v>212</v>
      </c>
      <c r="Q1021" s="300">
        <v>95</v>
      </c>
      <c r="R1021" s="301">
        <v>8.5632183908045985</v>
      </c>
      <c r="T1021" s="258" t="s">
        <v>213</v>
      </c>
      <c r="U1021" s="267" t="s">
        <v>213</v>
      </c>
      <c r="V1021" s="259" t="s">
        <v>213</v>
      </c>
      <c r="W1021" s="259" t="s">
        <v>213</v>
      </c>
      <c r="X1021" s="265" t="s">
        <v>213</v>
      </c>
      <c r="Y1021" s="253" t="s">
        <v>213</v>
      </c>
      <c r="Z1021" s="266" t="s">
        <v>213</v>
      </c>
    </row>
    <row r="1022" spans="1:26" hidden="1">
      <c r="A1022" s="23">
        <f t="shared" si="104"/>
        <v>1016</v>
      </c>
      <c r="B1022" s="24">
        <f t="shared" si="107"/>
        <v>42</v>
      </c>
      <c r="C1022" s="24" t="str">
        <f t="shared" si="107"/>
        <v>Power Savings Blitz</v>
      </c>
      <c r="D1022" s="24" t="str">
        <f t="shared" si="107"/>
        <v>Business</v>
      </c>
      <c r="E1022" s="24">
        <f t="shared" si="107"/>
        <v>2009</v>
      </c>
      <c r="F1022" s="25" t="s">
        <v>11</v>
      </c>
      <c r="H1022" s="23">
        <f t="shared" si="108"/>
        <v>94</v>
      </c>
      <c r="I1022" s="25" t="s">
        <v>956</v>
      </c>
      <c r="K1022" s="252" t="s">
        <v>212</v>
      </c>
      <c r="L1022" s="253" t="s">
        <v>212</v>
      </c>
      <c r="M1022" s="253" t="s">
        <v>212</v>
      </c>
      <c r="N1022" s="254" t="s">
        <v>212</v>
      </c>
      <c r="O1022" s="253" t="s">
        <v>212</v>
      </c>
      <c r="P1022" s="253" t="s">
        <v>212</v>
      </c>
      <c r="Q1022" s="298">
        <v>95</v>
      </c>
      <c r="R1022" s="299">
        <v>8.5632183908045985</v>
      </c>
      <c r="T1022" s="252" t="s">
        <v>213</v>
      </c>
      <c r="U1022" s="265" t="s">
        <v>213</v>
      </c>
      <c r="V1022" s="253" t="s">
        <v>213</v>
      </c>
      <c r="W1022" s="253" t="s">
        <v>213</v>
      </c>
      <c r="X1022" s="268" t="s">
        <v>213</v>
      </c>
      <c r="Y1022" s="269" t="s">
        <v>213</v>
      </c>
      <c r="Z1022" s="270" t="s">
        <v>213</v>
      </c>
    </row>
    <row r="1023" spans="1:26" hidden="1">
      <c r="A1023" s="30">
        <f t="shared" si="104"/>
        <v>1017</v>
      </c>
      <c r="B1023" s="31">
        <f t="shared" si="107"/>
        <v>42</v>
      </c>
      <c r="C1023" s="31" t="str">
        <f t="shared" si="107"/>
        <v>Power Savings Blitz</v>
      </c>
      <c r="D1023" s="31" t="str">
        <f t="shared" si="107"/>
        <v>Business</v>
      </c>
      <c r="E1023" s="31">
        <f t="shared" si="107"/>
        <v>2009</v>
      </c>
      <c r="F1023" s="32" t="s">
        <v>11</v>
      </c>
      <c r="H1023" s="30">
        <f t="shared" si="108"/>
        <v>95</v>
      </c>
      <c r="I1023" s="32" t="s">
        <v>957</v>
      </c>
      <c r="K1023" s="258" t="s">
        <v>212</v>
      </c>
      <c r="L1023" s="259" t="s">
        <v>212</v>
      </c>
      <c r="M1023" s="259" t="s">
        <v>212</v>
      </c>
      <c r="N1023" s="260" t="s">
        <v>212</v>
      </c>
      <c r="O1023" s="259" t="s">
        <v>212</v>
      </c>
      <c r="P1023" s="259" t="s">
        <v>212</v>
      </c>
      <c r="Q1023" s="300">
        <v>95</v>
      </c>
      <c r="R1023" s="301">
        <v>8.5632183908045985</v>
      </c>
      <c r="T1023" s="258" t="s">
        <v>213</v>
      </c>
      <c r="U1023" s="267" t="s">
        <v>213</v>
      </c>
      <c r="V1023" s="259" t="s">
        <v>213</v>
      </c>
      <c r="W1023" s="259" t="s">
        <v>213</v>
      </c>
      <c r="X1023" s="265" t="s">
        <v>213</v>
      </c>
      <c r="Y1023" s="253" t="s">
        <v>213</v>
      </c>
      <c r="Z1023" s="266" t="s">
        <v>213</v>
      </c>
    </row>
    <row r="1024" spans="1:26" hidden="1">
      <c r="A1024" s="23">
        <f t="shared" si="104"/>
        <v>1018</v>
      </c>
      <c r="B1024" s="24">
        <f t="shared" si="107"/>
        <v>42</v>
      </c>
      <c r="C1024" s="24" t="str">
        <f t="shared" si="107"/>
        <v>Power Savings Blitz</v>
      </c>
      <c r="D1024" s="24" t="str">
        <f t="shared" si="107"/>
        <v>Business</v>
      </c>
      <c r="E1024" s="24">
        <f t="shared" si="107"/>
        <v>2009</v>
      </c>
      <c r="F1024" s="25" t="s">
        <v>11</v>
      </c>
      <c r="H1024" s="23">
        <f t="shared" si="108"/>
        <v>96</v>
      </c>
      <c r="I1024" s="25" t="s">
        <v>958</v>
      </c>
      <c r="K1024" s="252" t="s">
        <v>212</v>
      </c>
      <c r="L1024" s="253" t="s">
        <v>212</v>
      </c>
      <c r="M1024" s="253" t="s">
        <v>212</v>
      </c>
      <c r="N1024" s="254" t="s">
        <v>212</v>
      </c>
      <c r="O1024" s="253" t="s">
        <v>212</v>
      </c>
      <c r="P1024" s="253" t="s">
        <v>212</v>
      </c>
      <c r="Q1024" s="298">
        <v>95</v>
      </c>
      <c r="R1024" s="299">
        <v>8.5632183908045985</v>
      </c>
      <c r="T1024" s="252" t="s">
        <v>213</v>
      </c>
      <c r="U1024" s="265" t="s">
        <v>213</v>
      </c>
      <c r="V1024" s="253" t="s">
        <v>213</v>
      </c>
      <c r="W1024" s="253" t="s">
        <v>213</v>
      </c>
      <c r="X1024" s="268" t="s">
        <v>213</v>
      </c>
      <c r="Y1024" s="269" t="s">
        <v>213</v>
      </c>
      <c r="Z1024" s="270" t="s">
        <v>213</v>
      </c>
    </row>
    <row r="1025" spans="1:26" hidden="1">
      <c r="A1025" s="30">
        <f t="shared" si="104"/>
        <v>1019</v>
      </c>
      <c r="B1025" s="31">
        <f t="shared" si="107"/>
        <v>42</v>
      </c>
      <c r="C1025" s="31" t="str">
        <f t="shared" si="107"/>
        <v>Power Savings Blitz</v>
      </c>
      <c r="D1025" s="31" t="str">
        <f t="shared" si="107"/>
        <v>Business</v>
      </c>
      <c r="E1025" s="31">
        <f t="shared" si="107"/>
        <v>2009</v>
      </c>
      <c r="F1025" s="32" t="s">
        <v>11</v>
      </c>
      <c r="H1025" s="30">
        <f t="shared" si="108"/>
        <v>97</v>
      </c>
      <c r="I1025" s="32" t="s">
        <v>959</v>
      </c>
      <c r="K1025" s="258" t="s">
        <v>212</v>
      </c>
      <c r="L1025" s="259" t="s">
        <v>212</v>
      </c>
      <c r="M1025" s="259" t="s">
        <v>212</v>
      </c>
      <c r="N1025" s="260" t="s">
        <v>212</v>
      </c>
      <c r="O1025" s="259" t="s">
        <v>212</v>
      </c>
      <c r="P1025" s="259" t="s">
        <v>212</v>
      </c>
      <c r="Q1025" s="300">
        <v>95</v>
      </c>
      <c r="R1025" s="301">
        <v>8.5632183908045985</v>
      </c>
      <c r="T1025" s="258" t="s">
        <v>213</v>
      </c>
      <c r="U1025" s="267" t="s">
        <v>213</v>
      </c>
      <c r="V1025" s="259" t="s">
        <v>213</v>
      </c>
      <c r="W1025" s="259" t="s">
        <v>213</v>
      </c>
      <c r="X1025" s="265" t="s">
        <v>213</v>
      </c>
      <c r="Y1025" s="253" t="s">
        <v>213</v>
      </c>
      <c r="Z1025" s="266" t="s">
        <v>213</v>
      </c>
    </row>
    <row r="1026" spans="1:26" hidden="1">
      <c r="A1026" s="23">
        <f t="shared" si="104"/>
        <v>1020</v>
      </c>
      <c r="B1026" s="24">
        <f t="shared" ref="B1026:E1041" si="109">B1025</f>
        <v>42</v>
      </c>
      <c r="C1026" s="24" t="str">
        <f t="shared" si="109"/>
        <v>Power Savings Blitz</v>
      </c>
      <c r="D1026" s="24" t="str">
        <f t="shared" si="109"/>
        <v>Business</v>
      </c>
      <c r="E1026" s="24">
        <f t="shared" si="109"/>
        <v>2009</v>
      </c>
      <c r="F1026" s="25" t="s">
        <v>11</v>
      </c>
      <c r="H1026" s="23">
        <f t="shared" si="108"/>
        <v>98</v>
      </c>
      <c r="I1026" s="25" t="s">
        <v>960</v>
      </c>
      <c r="K1026" s="252" t="s">
        <v>212</v>
      </c>
      <c r="L1026" s="253" t="s">
        <v>212</v>
      </c>
      <c r="M1026" s="253" t="s">
        <v>212</v>
      </c>
      <c r="N1026" s="254" t="s">
        <v>212</v>
      </c>
      <c r="O1026" s="253" t="s">
        <v>212</v>
      </c>
      <c r="P1026" s="253" t="s">
        <v>212</v>
      </c>
      <c r="Q1026" s="298">
        <v>95</v>
      </c>
      <c r="R1026" s="299">
        <v>8.5632183908045985</v>
      </c>
      <c r="T1026" s="252" t="s">
        <v>213</v>
      </c>
      <c r="U1026" s="265" t="s">
        <v>213</v>
      </c>
      <c r="V1026" s="253" t="s">
        <v>213</v>
      </c>
      <c r="W1026" s="253" t="s">
        <v>213</v>
      </c>
      <c r="X1026" s="268" t="s">
        <v>213</v>
      </c>
      <c r="Y1026" s="269" t="s">
        <v>213</v>
      </c>
      <c r="Z1026" s="270" t="s">
        <v>213</v>
      </c>
    </row>
    <row r="1027" spans="1:26" hidden="1">
      <c r="A1027" s="30">
        <f t="shared" si="104"/>
        <v>1021</v>
      </c>
      <c r="B1027" s="31">
        <f t="shared" si="109"/>
        <v>42</v>
      </c>
      <c r="C1027" s="31" t="str">
        <f t="shared" si="109"/>
        <v>Power Savings Blitz</v>
      </c>
      <c r="D1027" s="31" t="str">
        <f t="shared" si="109"/>
        <v>Business</v>
      </c>
      <c r="E1027" s="31">
        <f t="shared" si="109"/>
        <v>2009</v>
      </c>
      <c r="F1027" s="32" t="s">
        <v>11</v>
      </c>
      <c r="H1027" s="30">
        <f t="shared" si="108"/>
        <v>99</v>
      </c>
      <c r="I1027" s="32" t="s">
        <v>961</v>
      </c>
      <c r="K1027" s="258" t="s">
        <v>212</v>
      </c>
      <c r="L1027" s="259" t="s">
        <v>212</v>
      </c>
      <c r="M1027" s="259" t="s">
        <v>212</v>
      </c>
      <c r="N1027" s="260" t="s">
        <v>212</v>
      </c>
      <c r="O1027" s="259" t="s">
        <v>212</v>
      </c>
      <c r="P1027" s="259" t="s">
        <v>212</v>
      </c>
      <c r="Q1027" s="300">
        <v>95</v>
      </c>
      <c r="R1027" s="301">
        <v>8.5632183908045985</v>
      </c>
      <c r="T1027" s="258" t="s">
        <v>213</v>
      </c>
      <c r="U1027" s="267" t="s">
        <v>213</v>
      </c>
      <c r="V1027" s="259" t="s">
        <v>213</v>
      </c>
      <c r="W1027" s="259" t="s">
        <v>213</v>
      </c>
      <c r="X1027" s="265" t="s">
        <v>213</v>
      </c>
      <c r="Y1027" s="253" t="s">
        <v>213</v>
      </c>
      <c r="Z1027" s="266" t="s">
        <v>213</v>
      </c>
    </row>
    <row r="1028" spans="1:26" hidden="1">
      <c r="A1028" s="23">
        <f t="shared" si="104"/>
        <v>1022</v>
      </c>
      <c r="B1028" s="24">
        <f t="shared" si="109"/>
        <v>42</v>
      </c>
      <c r="C1028" s="24" t="str">
        <f t="shared" si="109"/>
        <v>Power Savings Blitz</v>
      </c>
      <c r="D1028" s="24" t="str">
        <f t="shared" si="109"/>
        <v>Business</v>
      </c>
      <c r="E1028" s="24">
        <f t="shared" si="109"/>
        <v>2009</v>
      </c>
      <c r="F1028" s="25" t="s">
        <v>11</v>
      </c>
      <c r="H1028" s="23">
        <f t="shared" si="108"/>
        <v>100</v>
      </c>
      <c r="I1028" s="25" t="s">
        <v>962</v>
      </c>
      <c r="K1028" s="252" t="s">
        <v>212</v>
      </c>
      <c r="L1028" s="253" t="s">
        <v>212</v>
      </c>
      <c r="M1028" s="253" t="s">
        <v>212</v>
      </c>
      <c r="N1028" s="254" t="s">
        <v>212</v>
      </c>
      <c r="O1028" s="253" t="s">
        <v>212</v>
      </c>
      <c r="P1028" s="253" t="s">
        <v>212</v>
      </c>
      <c r="Q1028" s="298">
        <v>95</v>
      </c>
      <c r="R1028" s="299">
        <v>8.5632183908045985</v>
      </c>
      <c r="T1028" s="252" t="s">
        <v>213</v>
      </c>
      <c r="U1028" s="265" t="s">
        <v>213</v>
      </c>
      <c r="V1028" s="253" t="s">
        <v>213</v>
      </c>
      <c r="W1028" s="253" t="s">
        <v>213</v>
      </c>
      <c r="X1028" s="268" t="s">
        <v>213</v>
      </c>
      <c r="Y1028" s="269" t="s">
        <v>213</v>
      </c>
      <c r="Z1028" s="270" t="s">
        <v>213</v>
      </c>
    </row>
    <row r="1029" spans="1:26" hidden="1">
      <c r="A1029" s="30">
        <f t="shared" si="104"/>
        <v>1023</v>
      </c>
      <c r="B1029" s="31">
        <f t="shared" si="109"/>
        <v>42</v>
      </c>
      <c r="C1029" s="31" t="str">
        <f t="shared" si="109"/>
        <v>Power Savings Blitz</v>
      </c>
      <c r="D1029" s="31" t="str">
        <f t="shared" si="109"/>
        <v>Business</v>
      </c>
      <c r="E1029" s="31">
        <f t="shared" si="109"/>
        <v>2009</v>
      </c>
      <c r="F1029" s="32" t="s">
        <v>11</v>
      </c>
      <c r="H1029" s="30">
        <f t="shared" si="108"/>
        <v>101</v>
      </c>
      <c r="I1029" s="32" t="s">
        <v>963</v>
      </c>
      <c r="K1029" s="258" t="s">
        <v>212</v>
      </c>
      <c r="L1029" s="259" t="s">
        <v>212</v>
      </c>
      <c r="M1029" s="259" t="s">
        <v>212</v>
      </c>
      <c r="N1029" s="260" t="s">
        <v>212</v>
      </c>
      <c r="O1029" s="259" t="s">
        <v>212</v>
      </c>
      <c r="P1029" s="259" t="s">
        <v>212</v>
      </c>
      <c r="Q1029" s="300">
        <v>95</v>
      </c>
      <c r="R1029" s="301">
        <v>8.5632183908045985</v>
      </c>
      <c r="T1029" s="258" t="s">
        <v>213</v>
      </c>
      <c r="U1029" s="267" t="s">
        <v>213</v>
      </c>
      <c r="V1029" s="259" t="s">
        <v>213</v>
      </c>
      <c r="W1029" s="259" t="s">
        <v>213</v>
      </c>
      <c r="X1029" s="265" t="s">
        <v>213</v>
      </c>
      <c r="Y1029" s="253" t="s">
        <v>213</v>
      </c>
      <c r="Z1029" s="266" t="s">
        <v>213</v>
      </c>
    </row>
    <row r="1030" spans="1:26" hidden="1">
      <c r="A1030" s="23">
        <f t="shared" si="104"/>
        <v>1024</v>
      </c>
      <c r="B1030" s="24">
        <f t="shared" si="109"/>
        <v>42</v>
      </c>
      <c r="C1030" s="24" t="str">
        <f t="shared" si="109"/>
        <v>Power Savings Blitz</v>
      </c>
      <c r="D1030" s="24" t="str">
        <f t="shared" si="109"/>
        <v>Business</v>
      </c>
      <c r="E1030" s="24">
        <f t="shared" si="109"/>
        <v>2009</v>
      </c>
      <c r="F1030" s="25" t="s">
        <v>11</v>
      </c>
      <c r="H1030" s="23">
        <f t="shared" si="108"/>
        <v>102</v>
      </c>
      <c r="I1030" s="25" t="s">
        <v>964</v>
      </c>
      <c r="K1030" s="252" t="s">
        <v>212</v>
      </c>
      <c r="L1030" s="253" t="s">
        <v>212</v>
      </c>
      <c r="M1030" s="253" t="s">
        <v>212</v>
      </c>
      <c r="N1030" s="254" t="s">
        <v>212</v>
      </c>
      <c r="O1030" s="253" t="s">
        <v>212</v>
      </c>
      <c r="P1030" s="253" t="s">
        <v>212</v>
      </c>
      <c r="Q1030" s="298">
        <v>95</v>
      </c>
      <c r="R1030" s="299">
        <v>8.5632183908045985</v>
      </c>
      <c r="T1030" s="252" t="s">
        <v>213</v>
      </c>
      <c r="U1030" s="265" t="s">
        <v>213</v>
      </c>
      <c r="V1030" s="253" t="s">
        <v>213</v>
      </c>
      <c r="W1030" s="253" t="s">
        <v>213</v>
      </c>
      <c r="X1030" s="268" t="s">
        <v>213</v>
      </c>
      <c r="Y1030" s="269" t="s">
        <v>213</v>
      </c>
      <c r="Z1030" s="270" t="s">
        <v>213</v>
      </c>
    </row>
    <row r="1031" spans="1:26" hidden="1">
      <c r="A1031" s="30">
        <f t="shared" si="104"/>
        <v>1025</v>
      </c>
      <c r="B1031" s="31">
        <f t="shared" si="109"/>
        <v>42</v>
      </c>
      <c r="C1031" s="31" t="str">
        <f t="shared" si="109"/>
        <v>Power Savings Blitz</v>
      </c>
      <c r="D1031" s="31" t="str">
        <f t="shared" si="109"/>
        <v>Business</v>
      </c>
      <c r="E1031" s="31">
        <f t="shared" si="109"/>
        <v>2009</v>
      </c>
      <c r="F1031" s="32" t="s">
        <v>11</v>
      </c>
      <c r="H1031" s="30">
        <f t="shared" si="108"/>
        <v>103</v>
      </c>
      <c r="I1031" s="32" t="s">
        <v>965</v>
      </c>
      <c r="K1031" s="258" t="s">
        <v>212</v>
      </c>
      <c r="L1031" s="259" t="s">
        <v>212</v>
      </c>
      <c r="M1031" s="259" t="s">
        <v>212</v>
      </c>
      <c r="N1031" s="260" t="s">
        <v>212</v>
      </c>
      <c r="O1031" s="259" t="s">
        <v>212</v>
      </c>
      <c r="P1031" s="259" t="s">
        <v>212</v>
      </c>
      <c r="Q1031" s="300">
        <v>95</v>
      </c>
      <c r="R1031" s="301">
        <v>8.5632183908045985</v>
      </c>
      <c r="T1031" s="258" t="s">
        <v>213</v>
      </c>
      <c r="U1031" s="267" t="s">
        <v>213</v>
      </c>
      <c r="V1031" s="259" t="s">
        <v>213</v>
      </c>
      <c r="W1031" s="259" t="s">
        <v>213</v>
      </c>
      <c r="X1031" s="265" t="s">
        <v>213</v>
      </c>
      <c r="Y1031" s="253" t="s">
        <v>213</v>
      </c>
      <c r="Z1031" s="266" t="s">
        <v>213</v>
      </c>
    </row>
    <row r="1032" spans="1:26" hidden="1">
      <c r="A1032" s="23">
        <f t="shared" si="104"/>
        <v>1026</v>
      </c>
      <c r="B1032" s="24">
        <f t="shared" si="109"/>
        <v>42</v>
      </c>
      <c r="C1032" s="24" t="str">
        <f t="shared" si="109"/>
        <v>Power Savings Blitz</v>
      </c>
      <c r="D1032" s="24" t="str">
        <f t="shared" si="109"/>
        <v>Business</v>
      </c>
      <c r="E1032" s="24">
        <f t="shared" si="109"/>
        <v>2009</v>
      </c>
      <c r="F1032" s="25" t="s">
        <v>11</v>
      </c>
      <c r="H1032" s="23">
        <f t="shared" si="108"/>
        <v>104</v>
      </c>
      <c r="I1032" s="25" t="s">
        <v>966</v>
      </c>
      <c r="K1032" s="252" t="s">
        <v>212</v>
      </c>
      <c r="L1032" s="253" t="s">
        <v>212</v>
      </c>
      <c r="M1032" s="253" t="s">
        <v>212</v>
      </c>
      <c r="N1032" s="254" t="s">
        <v>212</v>
      </c>
      <c r="O1032" s="253" t="s">
        <v>212</v>
      </c>
      <c r="P1032" s="253" t="s">
        <v>212</v>
      </c>
      <c r="Q1032" s="298">
        <v>95</v>
      </c>
      <c r="R1032" s="299">
        <v>8.5632183908045985</v>
      </c>
      <c r="T1032" s="252" t="s">
        <v>213</v>
      </c>
      <c r="U1032" s="265" t="s">
        <v>213</v>
      </c>
      <c r="V1032" s="253" t="s">
        <v>213</v>
      </c>
      <c r="W1032" s="253" t="s">
        <v>213</v>
      </c>
      <c r="X1032" s="268" t="s">
        <v>213</v>
      </c>
      <c r="Y1032" s="269" t="s">
        <v>213</v>
      </c>
      <c r="Z1032" s="270" t="s">
        <v>213</v>
      </c>
    </row>
    <row r="1033" spans="1:26" hidden="1">
      <c r="A1033" s="30">
        <f t="shared" ref="A1033:A1096" si="110">A1032+1</f>
        <v>1027</v>
      </c>
      <c r="B1033" s="31">
        <f t="shared" si="109"/>
        <v>42</v>
      </c>
      <c r="C1033" s="31" t="str">
        <f t="shared" si="109"/>
        <v>Power Savings Blitz</v>
      </c>
      <c r="D1033" s="31" t="str">
        <f t="shared" si="109"/>
        <v>Business</v>
      </c>
      <c r="E1033" s="31">
        <f t="shared" si="109"/>
        <v>2009</v>
      </c>
      <c r="F1033" s="32" t="s">
        <v>11</v>
      </c>
      <c r="H1033" s="30">
        <f t="shared" si="108"/>
        <v>105</v>
      </c>
      <c r="I1033" s="32" t="s">
        <v>967</v>
      </c>
      <c r="K1033" s="258" t="s">
        <v>212</v>
      </c>
      <c r="L1033" s="259" t="s">
        <v>212</v>
      </c>
      <c r="M1033" s="259" t="s">
        <v>212</v>
      </c>
      <c r="N1033" s="260" t="s">
        <v>212</v>
      </c>
      <c r="O1033" s="259" t="s">
        <v>212</v>
      </c>
      <c r="P1033" s="259" t="s">
        <v>212</v>
      </c>
      <c r="Q1033" s="300">
        <v>95</v>
      </c>
      <c r="R1033" s="301">
        <v>8.5632183908045985</v>
      </c>
      <c r="T1033" s="258" t="s">
        <v>213</v>
      </c>
      <c r="U1033" s="267" t="s">
        <v>213</v>
      </c>
      <c r="V1033" s="259" t="s">
        <v>213</v>
      </c>
      <c r="W1033" s="259" t="s">
        <v>213</v>
      </c>
      <c r="X1033" s="265" t="s">
        <v>213</v>
      </c>
      <c r="Y1033" s="253" t="s">
        <v>213</v>
      </c>
      <c r="Z1033" s="266" t="s">
        <v>213</v>
      </c>
    </row>
    <row r="1034" spans="1:26" hidden="1">
      <c r="A1034" s="23">
        <f t="shared" si="110"/>
        <v>1028</v>
      </c>
      <c r="B1034" s="24">
        <f t="shared" si="109"/>
        <v>42</v>
      </c>
      <c r="C1034" s="24" t="str">
        <f t="shared" si="109"/>
        <v>Power Savings Blitz</v>
      </c>
      <c r="D1034" s="24" t="str">
        <f t="shared" si="109"/>
        <v>Business</v>
      </c>
      <c r="E1034" s="24">
        <f t="shared" si="109"/>
        <v>2009</v>
      </c>
      <c r="F1034" s="25" t="s">
        <v>11</v>
      </c>
      <c r="H1034" s="23">
        <f t="shared" si="108"/>
        <v>106</v>
      </c>
      <c r="I1034" s="25" t="s">
        <v>968</v>
      </c>
      <c r="K1034" s="252" t="s">
        <v>212</v>
      </c>
      <c r="L1034" s="253" t="s">
        <v>212</v>
      </c>
      <c r="M1034" s="253" t="s">
        <v>212</v>
      </c>
      <c r="N1034" s="254" t="s">
        <v>212</v>
      </c>
      <c r="O1034" s="253" t="s">
        <v>212</v>
      </c>
      <c r="P1034" s="253" t="s">
        <v>212</v>
      </c>
      <c r="Q1034" s="298">
        <v>95</v>
      </c>
      <c r="R1034" s="299">
        <v>8.5632183908045985</v>
      </c>
      <c r="T1034" s="252" t="s">
        <v>213</v>
      </c>
      <c r="U1034" s="265" t="s">
        <v>213</v>
      </c>
      <c r="V1034" s="253" t="s">
        <v>213</v>
      </c>
      <c r="W1034" s="253" t="s">
        <v>213</v>
      </c>
      <c r="X1034" s="268" t="s">
        <v>213</v>
      </c>
      <c r="Y1034" s="269" t="s">
        <v>213</v>
      </c>
      <c r="Z1034" s="270" t="s">
        <v>213</v>
      </c>
    </row>
    <row r="1035" spans="1:26" hidden="1">
      <c r="A1035" s="30">
        <f t="shared" si="110"/>
        <v>1029</v>
      </c>
      <c r="B1035" s="31">
        <f t="shared" si="109"/>
        <v>42</v>
      </c>
      <c r="C1035" s="31" t="str">
        <f t="shared" si="109"/>
        <v>Power Savings Blitz</v>
      </c>
      <c r="D1035" s="31" t="str">
        <f t="shared" si="109"/>
        <v>Business</v>
      </c>
      <c r="E1035" s="31">
        <f t="shared" si="109"/>
        <v>2009</v>
      </c>
      <c r="F1035" s="32" t="s">
        <v>11</v>
      </c>
      <c r="H1035" s="30">
        <f t="shared" si="108"/>
        <v>107</v>
      </c>
      <c r="I1035" s="32" t="s">
        <v>969</v>
      </c>
      <c r="K1035" s="258" t="s">
        <v>212</v>
      </c>
      <c r="L1035" s="259" t="s">
        <v>212</v>
      </c>
      <c r="M1035" s="259" t="s">
        <v>212</v>
      </c>
      <c r="N1035" s="260" t="s">
        <v>212</v>
      </c>
      <c r="O1035" s="259" t="s">
        <v>212</v>
      </c>
      <c r="P1035" s="259" t="s">
        <v>212</v>
      </c>
      <c r="Q1035" s="300">
        <v>95</v>
      </c>
      <c r="R1035" s="301">
        <v>8.5632183908045985</v>
      </c>
      <c r="T1035" s="258" t="s">
        <v>213</v>
      </c>
      <c r="U1035" s="267" t="s">
        <v>213</v>
      </c>
      <c r="V1035" s="259" t="s">
        <v>213</v>
      </c>
      <c r="W1035" s="259" t="s">
        <v>213</v>
      </c>
      <c r="X1035" s="265" t="s">
        <v>213</v>
      </c>
      <c r="Y1035" s="253" t="s">
        <v>213</v>
      </c>
      <c r="Z1035" s="266" t="s">
        <v>213</v>
      </c>
    </row>
    <row r="1036" spans="1:26" hidden="1">
      <c r="A1036" s="23">
        <f t="shared" si="110"/>
        <v>1030</v>
      </c>
      <c r="B1036" s="24">
        <f t="shared" si="109"/>
        <v>42</v>
      </c>
      <c r="C1036" s="24" t="str">
        <f t="shared" si="109"/>
        <v>Power Savings Blitz</v>
      </c>
      <c r="D1036" s="24" t="str">
        <f t="shared" si="109"/>
        <v>Business</v>
      </c>
      <c r="E1036" s="24">
        <f t="shared" si="109"/>
        <v>2009</v>
      </c>
      <c r="F1036" s="25" t="s">
        <v>11</v>
      </c>
      <c r="H1036" s="23">
        <f t="shared" si="108"/>
        <v>108</v>
      </c>
      <c r="I1036" s="25" t="s">
        <v>970</v>
      </c>
      <c r="K1036" s="252" t="s">
        <v>212</v>
      </c>
      <c r="L1036" s="253" t="s">
        <v>212</v>
      </c>
      <c r="M1036" s="253" t="s">
        <v>212</v>
      </c>
      <c r="N1036" s="254" t="s">
        <v>212</v>
      </c>
      <c r="O1036" s="253" t="s">
        <v>212</v>
      </c>
      <c r="P1036" s="253" t="s">
        <v>212</v>
      </c>
      <c r="Q1036" s="298">
        <v>95</v>
      </c>
      <c r="R1036" s="299">
        <v>8.5632183908045985</v>
      </c>
      <c r="T1036" s="252" t="s">
        <v>213</v>
      </c>
      <c r="U1036" s="265" t="s">
        <v>213</v>
      </c>
      <c r="V1036" s="253" t="s">
        <v>213</v>
      </c>
      <c r="W1036" s="253" t="s">
        <v>213</v>
      </c>
      <c r="X1036" s="268" t="s">
        <v>213</v>
      </c>
      <c r="Y1036" s="269" t="s">
        <v>213</v>
      </c>
      <c r="Z1036" s="270" t="s">
        <v>213</v>
      </c>
    </row>
    <row r="1037" spans="1:26" hidden="1">
      <c r="A1037" s="30">
        <f t="shared" si="110"/>
        <v>1031</v>
      </c>
      <c r="B1037" s="31">
        <f t="shared" si="109"/>
        <v>42</v>
      </c>
      <c r="C1037" s="31" t="str">
        <f t="shared" si="109"/>
        <v>Power Savings Blitz</v>
      </c>
      <c r="D1037" s="31" t="str">
        <f t="shared" si="109"/>
        <v>Business</v>
      </c>
      <c r="E1037" s="31">
        <f t="shared" si="109"/>
        <v>2009</v>
      </c>
      <c r="F1037" s="32" t="s">
        <v>11</v>
      </c>
      <c r="H1037" s="30">
        <f t="shared" si="108"/>
        <v>109</v>
      </c>
      <c r="I1037" s="32" t="s">
        <v>971</v>
      </c>
      <c r="K1037" s="258" t="s">
        <v>212</v>
      </c>
      <c r="L1037" s="259" t="s">
        <v>212</v>
      </c>
      <c r="M1037" s="259" t="s">
        <v>212</v>
      </c>
      <c r="N1037" s="260" t="s">
        <v>212</v>
      </c>
      <c r="O1037" s="259" t="s">
        <v>212</v>
      </c>
      <c r="P1037" s="259" t="s">
        <v>212</v>
      </c>
      <c r="Q1037" s="300">
        <v>95</v>
      </c>
      <c r="R1037" s="301">
        <v>8.5632183908045985</v>
      </c>
      <c r="T1037" s="258" t="s">
        <v>213</v>
      </c>
      <c r="U1037" s="267" t="s">
        <v>213</v>
      </c>
      <c r="V1037" s="259" t="s">
        <v>213</v>
      </c>
      <c r="W1037" s="259" t="s">
        <v>213</v>
      </c>
      <c r="X1037" s="265" t="s">
        <v>213</v>
      </c>
      <c r="Y1037" s="253" t="s">
        <v>213</v>
      </c>
      <c r="Z1037" s="266" t="s">
        <v>213</v>
      </c>
    </row>
    <row r="1038" spans="1:26" hidden="1">
      <c r="A1038" s="23">
        <f t="shared" si="110"/>
        <v>1032</v>
      </c>
      <c r="B1038" s="24">
        <f t="shared" si="109"/>
        <v>42</v>
      </c>
      <c r="C1038" s="24" t="str">
        <f t="shared" si="109"/>
        <v>Power Savings Blitz</v>
      </c>
      <c r="D1038" s="24" t="str">
        <f t="shared" si="109"/>
        <v>Business</v>
      </c>
      <c r="E1038" s="24">
        <f t="shared" si="109"/>
        <v>2009</v>
      </c>
      <c r="F1038" s="25" t="s">
        <v>11</v>
      </c>
      <c r="H1038" s="23">
        <f t="shared" si="108"/>
        <v>110</v>
      </c>
      <c r="I1038" s="25" t="s">
        <v>972</v>
      </c>
      <c r="K1038" s="252" t="s">
        <v>212</v>
      </c>
      <c r="L1038" s="253" t="s">
        <v>212</v>
      </c>
      <c r="M1038" s="253" t="s">
        <v>212</v>
      </c>
      <c r="N1038" s="254" t="s">
        <v>212</v>
      </c>
      <c r="O1038" s="253" t="s">
        <v>212</v>
      </c>
      <c r="P1038" s="253" t="s">
        <v>212</v>
      </c>
      <c r="Q1038" s="298">
        <v>95</v>
      </c>
      <c r="R1038" s="299">
        <v>8.5632183908045985</v>
      </c>
      <c r="T1038" s="252" t="s">
        <v>213</v>
      </c>
      <c r="U1038" s="265" t="s">
        <v>213</v>
      </c>
      <c r="V1038" s="253" t="s">
        <v>213</v>
      </c>
      <c r="W1038" s="253" t="s">
        <v>213</v>
      </c>
      <c r="X1038" s="268" t="s">
        <v>213</v>
      </c>
      <c r="Y1038" s="269" t="s">
        <v>213</v>
      </c>
      <c r="Z1038" s="270" t="s">
        <v>213</v>
      </c>
    </row>
    <row r="1039" spans="1:26" hidden="1">
      <c r="A1039" s="30">
        <f t="shared" si="110"/>
        <v>1033</v>
      </c>
      <c r="B1039" s="31">
        <f t="shared" si="109"/>
        <v>42</v>
      </c>
      <c r="C1039" s="31" t="str">
        <f t="shared" si="109"/>
        <v>Power Savings Blitz</v>
      </c>
      <c r="D1039" s="31" t="str">
        <f t="shared" si="109"/>
        <v>Business</v>
      </c>
      <c r="E1039" s="31">
        <f t="shared" si="109"/>
        <v>2009</v>
      </c>
      <c r="F1039" s="32" t="s">
        <v>11</v>
      </c>
      <c r="H1039" s="30">
        <f t="shared" si="108"/>
        <v>111</v>
      </c>
      <c r="I1039" s="32" t="s">
        <v>973</v>
      </c>
      <c r="K1039" s="258" t="s">
        <v>212</v>
      </c>
      <c r="L1039" s="259" t="s">
        <v>212</v>
      </c>
      <c r="M1039" s="259" t="s">
        <v>212</v>
      </c>
      <c r="N1039" s="260" t="s">
        <v>212</v>
      </c>
      <c r="O1039" s="259" t="s">
        <v>212</v>
      </c>
      <c r="P1039" s="259" t="s">
        <v>212</v>
      </c>
      <c r="Q1039" s="300">
        <v>95</v>
      </c>
      <c r="R1039" s="301">
        <v>8.5632183908045985</v>
      </c>
      <c r="T1039" s="258" t="s">
        <v>213</v>
      </c>
      <c r="U1039" s="267" t="s">
        <v>213</v>
      </c>
      <c r="V1039" s="259" t="s">
        <v>213</v>
      </c>
      <c r="W1039" s="259" t="s">
        <v>213</v>
      </c>
      <c r="X1039" s="265" t="s">
        <v>213</v>
      </c>
      <c r="Y1039" s="253" t="s">
        <v>213</v>
      </c>
      <c r="Z1039" s="266" t="s">
        <v>213</v>
      </c>
    </row>
    <row r="1040" spans="1:26" hidden="1">
      <c r="A1040" s="23">
        <f t="shared" si="110"/>
        <v>1034</v>
      </c>
      <c r="B1040" s="24">
        <f t="shared" si="109"/>
        <v>42</v>
      </c>
      <c r="C1040" s="24" t="str">
        <f t="shared" si="109"/>
        <v>Power Savings Blitz</v>
      </c>
      <c r="D1040" s="24" t="str">
        <f t="shared" si="109"/>
        <v>Business</v>
      </c>
      <c r="E1040" s="24">
        <f t="shared" si="109"/>
        <v>2009</v>
      </c>
      <c r="F1040" s="25" t="s">
        <v>11</v>
      </c>
      <c r="H1040" s="23">
        <f t="shared" si="108"/>
        <v>112</v>
      </c>
      <c r="I1040" s="25" t="s">
        <v>974</v>
      </c>
      <c r="K1040" s="252" t="s">
        <v>212</v>
      </c>
      <c r="L1040" s="253" t="s">
        <v>212</v>
      </c>
      <c r="M1040" s="253" t="s">
        <v>212</v>
      </c>
      <c r="N1040" s="254" t="s">
        <v>212</v>
      </c>
      <c r="O1040" s="253" t="s">
        <v>212</v>
      </c>
      <c r="P1040" s="253" t="s">
        <v>212</v>
      </c>
      <c r="Q1040" s="298">
        <v>95</v>
      </c>
      <c r="R1040" s="299">
        <v>8.5632183908045985</v>
      </c>
      <c r="T1040" s="252" t="s">
        <v>213</v>
      </c>
      <c r="U1040" s="265" t="s">
        <v>213</v>
      </c>
      <c r="V1040" s="253" t="s">
        <v>213</v>
      </c>
      <c r="W1040" s="253" t="s">
        <v>213</v>
      </c>
      <c r="X1040" s="268" t="s">
        <v>213</v>
      </c>
      <c r="Y1040" s="269" t="s">
        <v>213</v>
      </c>
      <c r="Z1040" s="270" t="s">
        <v>213</v>
      </c>
    </row>
    <row r="1041" spans="1:26" hidden="1">
      <c r="A1041" s="30">
        <f t="shared" si="110"/>
        <v>1035</v>
      </c>
      <c r="B1041" s="31">
        <f t="shared" si="109"/>
        <v>42</v>
      </c>
      <c r="C1041" s="31" t="str">
        <f t="shared" si="109"/>
        <v>Power Savings Blitz</v>
      </c>
      <c r="D1041" s="31" t="str">
        <f t="shared" si="109"/>
        <v>Business</v>
      </c>
      <c r="E1041" s="31">
        <f t="shared" si="109"/>
        <v>2009</v>
      </c>
      <c r="F1041" s="32" t="s">
        <v>11</v>
      </c>
      <c r="H1041" s="30">
        <f t="shared" si="108"/>
        <v>113</v>
      </c>
      <c r="I1041" s="32" t="s">
        <v>975</v>
      </c>
      <c r="K1041" s="258" t="s">
        <v>212</v>
      </c>
      <c r="L1041" s="259" t="s">
        <v>212</v>
      </c>
      <c r="M1041" s="259" t="s">
        <v>212</v>
      </c>
      <c r="N1041" s="260" t="s">
        <v>212</v>
      </c>
      <c r="O1041" s="259" t="s">
        <v>212</v>
      </c>
      <c r="P1041" s="259" t="s">
        <v>212</v>
      </c>
      <c r="Q1041" s="300">
        <v>95</v>
      </c>
      <c r="R1041" s="301">
        <v>8.5632183908045985</v>
      </c>
      <c r="T1041" s="258" t="s">
        <v>213</v>
      </c>
      <c r="U1041" s="267" t="s">
        <v>213</v>
      </c>
      <c r="V1041" s="259" t="s">
        <v>213</v>
      </c>
      <c r="W1041" s="259" t="s">
        <v>213</v>
      </c>
      <c r="X1041" s="265" t="s">
        <v>213</v>
      </c>
      <c r="Y1041" s="253" t="s">
        <v>213</v>
      </c>
      <c r="Z1041" s="266" t="s">
        <v>213</v>
      </c>
    </row>
    <row r="1042" spans="1:26" hidden="1">
      <c r="A1042" s="23">
        <f t="shared" si="110"/>
        <v>1036</v>
      </c>
      <c r="B1042" s="24">
        <f t="shared" ref="B1042:E1057" si="111">B1041</f>
        <v>42</v>
      </c>
      <c r="C1042" s="24" t="str">
        <f t="shared" si="111"/>
        <v>Power Savings Blitz</v>
      </c>
      <c r="D1042" s="24" t="str">
        <f t="shared" si="111"/>
        <v>Business</v>
      </c>
      <c r="E1042" s="24">
        <f t="shared" si="111"/>
        <v>2009</v>
      </c>
      <c r="F1042" s="25" t="s">
        <v>11</v>
      </c>
      <c r="H1042" s="23">
        <f t="shared" si="108"/>
        <v>114</v>
      </c>
      <c r="I1042" s="25" t="s">
        <v>976</v>
      </c>
      <c r="K1042" s="252" t="s">
        <v>212</v>
      </c>
      <c r="L1042" s="253" t="s">
        <v>212</v>
      </c>
      <c r="M1042" s="253" t="s">
        <v>212</v>
      </c>
      <c r="N1042" s="254" t="s">
        <v>212</v>
      </c>
      <c r="O1042" s="253" t="s">
        <v>212</v>
      </c>
      <c r="P1042" s="253" t="s">
        <v>212</v>
      </c>
      <c r="Q1042" s="298">
        <v>95</v>
      </c>
      <c r="R1042" s="299">
        <v>8.5632183908045985</v>
      </c>
      <c r="T1042" s="252" t="s">
        <v>213</v>
      </c>
      <c r="U1042" s="265" t="s">
        <v>213</v>
      </c>
      <c r="V1042" s="253" t="s">
        <v>213</v>
      </c>
      <c r="W1042" s="253" t="s">
        <v>213</v>
      </c>
      <c r="X1042" s="268" t="s">
        <v>213</v>
      </c>
      <c r="Y1042" s="269" t="s">
        <v>213</v>
      </c>
      <c r="Z1042" s="270" t="s">
        <v>213</v>
      </c>
    </row>
    <row r="1043" spans="1:26" hidden="1">
      <c r="A1043" s="30">
        <f t="shared" si="110"/>
        <v>1037</v>
      </c>
      <c r="B1043" s="31">
        <f t="shared" si="111"/>
        <v>42</v>
      </c>
      <c r="C1043" s="31" t="str">
        <f t="shared" si="111"/>
        <v>Power Savings Blitz</v>
      </c>
      <c r="D1043" s="31" t="str">
        <f t="shared" si="111"/>
        <v>Business</v>
      </c>
      <c r="E1043" s="31">
        <f t="shared" si="111"/>
        <v>2009</v>
      </c>
      <c r="F1043" s="32" t="s">
        <v>11</v>
      </c>
      <c r="H1043" s="30">
        <f t="shared" si="108"/>
        <v>115</v>
      </c>
      <c r="I1043" s="32" t="s">
        <v>977</v>
      </c>
      <c r="K1043" s="258" t="s">
        <v>212</v>
      </c>
      <c r="L1043" s="259" t="s">
        <v>212</v>
      </c>
      <c r="M1043" s="259" t="s">
        <v>212</v>
      </c>
      <c r="N1043" s="260" t="s">
        <v>212</v>
      </c>
      <c r="O1043" s="259" t="s">
        <v>212</v>
      </c>
      <c r="P1043" s="259" t="s">
        <v>212</v>
      </c>
      <c r="Q1043" s="300">
        <v>95</v>
      </c>
      <c r="R1043" s="301">
        <v>8.5632183908045985</v>
      </c>
      <c r="T1043" s="258" t="s">
        <v>213</v>
      </c>
      <c r="U1043" s="267" t="s">
        <v>213</v>
      </c>
      <c r="V1043" s="259" t="s">
        <v>213</v>
      </c>
      <c r="W1043" s="259" t="s">
        <v>213</v>
      </c>
      <c r="X1043" s="265" t="s">
        <v>213</v>
      </c>
      <c r="Y1043" s="253" t="s">
        <v>213</v>
      </c>
      <c r="Z1043" s="266" t="s">
        <v>213</v>
      </c>
    </row>
    <row r="1044" spans="1:26" hidden="1">
      <c r="A1044" s="23">
        <f t="shared" si="110"/>
        <v>1038</v>
      </c>
      <c r="B1044" s="24">
        <f t="shared" si="111"/>
        <v>42</v>
      </c>
      <c r="C1044" s="24" t="str">
        <f t="shared" si="111"/>
        <v>Power Savings Blitz</v>
      </c>
      <c r="D1044" s="24" t="str">
        <f t="shared" si="111"/>
        <v>Business</v>
      </c>
      <c r="E1044" s="24">
        <f t="shared" si="111"/>
        <v>2009</v>
      </c>
      <c r="F1044" s="25" t="s">
        <v>11</v>
      </c>
      <c r="H1044" s="23">
        <f t="shared" si="108"/>
        <v>116</v>
      </c>
      <c r="I1044" s="25" t="s">
        <v>978</v>
      </c>
      <c r="K1044" s="252" t="s">
        <v>212</v>
      </c>
      <c r="L1044" s="253" t="s">
        <v>212</v>
      </c>
      <c r="M1044" s="253" t="s">
        <v>212</v>
      </c>
      <c r="N1044" s="254" t="s">
        <v>212</v>
      </c>
      <c r="O1044" s="253" t="s">
        <v>212</v>
      </c>
      <c r="P1044" s="253" t="s">
        <v>212</v>
      </c>
      <c r="Q1044" s="298">
        <v>95</v>
      </c>
      <c r="R1044" s="299">
        <v>8.5632183908045985</v>
      </c>
      <c r="T1044" s="252" t="s">
        <v>213</v>
      </c>
      <c r="U1044" s="265" t="s">
        <v>213</v>
      </c>
      <c r="V1044" s="253" t="s">
        <v>213</v>
      </c>
      <c r="W1044" s="253" t="s">
        <v>213</v>
      </c>
      <c r="X1044" s="268" t="s">
        <v>213</v>
      </c>
      <c r="Y1044" s="269" t="s">
        <v>213</v>
      </c>
      <c r="Z1044" s="270" t="s">
        <v>213</v>
      </c>
    </row>
    <row r="1045" spans="1:26" hidden="1">
      <c r="A1045" s="30">
        <f t="shared" si="110"/>
        <v>1039</v>
      </c>
      <c r="B1045" s="31">
        <f t="shared" si="111"/>
        <v>42</v>
      </c>
      <c r="C1045" s="31" t="str">
        <f t="shared" si="111"/>
        <v>Power Savings Blitz</v>
      </c>
      <c r="D1045" s="31" t="str">
        <f t="shared" si="111"/>
        <v>Business</v>
      </c>
      <c r="E1045" s="31">
        <f t="shared" si="111"/>
        <v>2009</v>
      </c>
      <c r="F1045" s="32" t="s">
        <v>11</v>
      </c>
      <c r="H1045" s="30">
        <f t="shared" si="108"/>
        <v>117</v>
      </c>
      <c r="I1045" s="32" t="s">
        <v>979</v>
      </c>
      <c r="K1045" s="258" t="s">
        <v>212</v>
      </c>
      <c r="L1045" s="259" t="s">
        <v>212</v>
      </c>
      <c r="M1045" s="259" t="s">
        <v>212</v>
      </c>
      <c r="N1045" s="260" t="s">
        <v>212</v>
      </c>
      <c r="O1045" s="259" t="s">
        <v>212</v>
      </c>
      <c r="P1045" s="259" t="s">
        <v>212</v>
      </c>
      <c r="Q1045" s="300">
        <v>95</v>
      </c>
      <c r="R1045" s="301">
        <v>8.5632183908045985</v>
      </c>
      <c r="T1045" s="258" t="s">
        <v>213</v>
      </c>
      <c r="U1045" s="267" t="s">
        <v>213</v>
      </c>
      <c r="V1045" s="259" t="s">
        <v>213</v>
      </c>
      <c r="W1045" s="259" t="s">
        <v>213</v>
      </c>
      <c r="X1045" s="265" t="s">
        <v>213</v>
      </c>
      <c r="Y1045" s="253" t="s">
        <v>213</v>
      </c>
      <c r="Z1045" s="266" t="s">
        <v>213</v>
      </c>
    </row>
    <row r="1046" spans="1:26" hidden="1">
      <c r="A1046" s="23">
        <f t="shared" si="110"/>
        <v>1040</v>
      </c>
      <c r="B1046" s="24">
        <f t="shared" si="111"/>
        <v>42</v>
      </c>
      <c r="C1046" s="24" t="str">
        <f t="shared" si="111"/>
        <v>Power Savings Blitz</v>
      </c>
      <c r="D1046" s="24" t="str">
        <f t="shared" si="111"/>
        <v>Business</v>
      </c>
      <c r="E1046" s="24">
        <f t="shared" si="111"/>
        <v>2009</v>
      </c>
      <c r="F1046" s="25" t="s">
        <v>11</v>
      </c>
      <c r="H1046" s="23">
        <f t="shared" si="108"/>
        <v>118</v>
      </c>
      <c r="I1046" s="25" t="s">
        <v>980</v>
      </c>
      <c r="K1046" s="252" t="s">
        <v>212</v>
      </c>
      <c r="L1046" s="253" t="s">
        <v>212</v>
      </c>
      <c r="M1046" s="253" t="s">
        <v>212</v>
      </c>
      <c r="N1046" s="254" t="s">
        <v>212</v>
      </c>
      <c r="O1046" s="253" t="s">
        <v>212</v>
      </c>
      <c r="P1046" s="253" t="s">
        <v>212</v>
      </c>
      <c r="Q1046" s="298">
        <v>95</v>
      </c>
      <c r="R1046" s="299">
        <v>8.5632183908045985</v>
      </c>
      <c r="T1046" s="252" t="s">
        <v>213</v>
      </c>
      <c r="U1046" s="265" t="s">
        <v>213</v>
      </c>
      <c r="V1046" s="253" t="s">
        <v>213</v>
      </c>
      <c r="W1046" s="253" t="s">
        <v>213</v>
      </c>
      <c r="X1046" s="268" t="s">
        <v>213</v>
      </c>
      <c r="Y1046" s="269" t="s">
        <v>213</v>
      </c>
      <c r="Z1046" s="270" t="s">
        <v>213</v>
      </c>
    </row>
    <row r="1047" spans="1:26" hidden="1">
      <c r="A1047" s="30">
        <f t="shared" si="110"/>
        <v>1041</v>
      </c>
      <c r="B1047" s="31">
        <f t="shared" si="111"/>
        <v>42</v>
      </c>
      <c r="C1047" s="31" t="str">
        <f t="shared" si="111"/>
        <v>Power Savings Blitz</v>
      </c>
      <c r="D1047" s="31" t="str">
        <f t="shared" si="111"/>
        <v>Business</v>
      </c>
      <c r="E1047" s="31">
        <f t="shared" si="111"/>
        <v>2009</v>
      </c>
      <c r="F1047" s="32" t="s">
        <v>11</v>
      </c>
      <c r="H1047" s="30">
        <f t="shared" si="108"/>
        <v>119</v>
      </c>
      <c r="I1047" s="32" t="s">
        <v>981</v>
      </c>
      <c r="K1047" s="258" t="s">
        <v>212</v>
      </c>
      <c r="L1047" s="259" t="s">
        <v>212</v>
      </c>
      <c r="M1047" s="259" t="s">
        <v>212</v>
      </c>
      <c r="N1047" s="260" t="s">
        <v>212</v>
      </c>
      <c r="O1047" s="259" t="s">
        <v>212</v>
      </c>
      <c r="P1047" s="259" t="s">
        <v>212</v>
      </c>
      <c r="Q1047" s="300">
        <v>95</v>
      </c>
      <c r="R1047" s="301">
        <v>8.5632183908045985</v>
      </c>
      <c r="T1047" s="258" t="s">
        <v>213</v>
      </c>
      <c r="U1047" s="267" t="s">
        <v>213</v>
      </c>
      <c r="V1047" s="259" t="s">
        <v>213</v>
      </c>
      <c r="W1047" s="259" t="s">
        <v>213</v>
      </c>
      <c r="X1047" s="265" t="s">
        <v>213</v>
      </c>
      <c r="Y1047" s="253" t="s">
        <v>213</v>
      </c>
      <c r="Z1047" s="266" t="s">
        <v>213</v>
      </c>
    </row>
    <row r="1048" spans="1:26" hidden="1">
      <c r="A1048" s="23">
        <f t="shared" si="110"/>
        <v>1042</v>
      </c>
      <c r="B1048" s="24">
        <f t="shared" si="111"/>
        <v>42</v>
      </c>
      <c r="C1048" s="24" t="str">
        <f t="shared" si="111"/>
        <v>Power Savings Blitz</v>
      </c>
      <c r="D1048" s="24" t="str">
        <f t="shared" si="111"/>
        <v>Business</v>
      </c>
      <c r="E1048" s="24">
        <f t="shared" si="111"/>
        <v>2009</v>
      </c>
      <c r="F1048" s="25" t="s">
        <v>11</v>
      </c>
      <c r="H1048" s="23">
        <f t="shared" si="108"/>
        <v>120</v>
      </c>
      <c r="I1048" s="25" t="s">
        <v>982</v>
      </c>
      <c r="K1048" s="252" t="s">
        <v>212</v>
      </c>
      <c r="L1048" s="253" t="s">
        <v>212</v>
      </c>
      <c r="M1048" s="253" t="s">
        <v>212</v>
      </c>
      <c r="N1048" s="254" t="s">
        <v>212</v>
      </c>
      <c r="O1048" s="253" t="s">
        <v>212</v>
      </c>
      <c r="P1048" s="253" t="s">
        <v>212</v>
      </c>
      <c r="Q1048" s="298">
        <v>95</v>
      </c>
      <c r="R1048" s="299">
        <v>8.5632183908045985</v>
      </c>
      <c r="T1048" s="252" t="s">
        <v>213</v>
      </c>
      <c r="U1048" s="265" t="s">
        <v>213</v>
      </c>
      <c r="V1048" s="253" t="s">
        <v>213</v>
      </c>
      <c r="W1048" s="253" t="s">
        <v>213</v>
      </c>
      <c r="X1048" s="268" t="s">
        <v>213</v>
      </c>
      <c r="Y1048" s="269" t="s">
        <v>213</v>
      </c>
      <c r="Z1048" s="270" t="s">
        <v>213</v>
      </c>
    </row>
    <row r="1049" spans="1:26" hidden="1">
      <c r="A1049" s="30">
        <f t="shared" si="110"/>
        <v>1043</v>
      </c>
      <c r="B1049" s="31">
        <f t="shared" si="111"/>
        <v>42</v>
      </c>
      <c r="C1049" s="31" t="str">
        <f t="shared" si="111"/>
        <v>Power Savings Blitz</v>
      </c>
      <c r="D1049" s="31" t="str">
        <f t="shared" si="111"/>
        <v>Business</v>
      </c>
      <c r="E1049" s="31">
        <f t="shared" si="111"/>
        <v>2009</v>
      </c>
      <c r="F1049" s="32" t="s">
        <v>11</v>
      </c>
      <c r="H1049" s="30">
        <f t="shared" si="108"/>
        <v>121</v>
      </c>
      <c r="I1049" s="32" t="s">
        <v>983</v>
      </c>
      <c r="K1049" s="258" t="s">
        <v>212</v>
      </c>
      <c r="L1049" s="259" t="s">
        <v>212</v>
      </c>
      <c r="M1049" s="259" t="s">
        <v>212</v>
      </c>
      <c r="N1049" s="260" t="s">
        <v>212</v>
      </c>
      <c r="O1049" s="259" t="s">
        <v>212</v>
      </c>
      <c r="P1049" s="259" t="s">
        <v>212</v>
      </c>
      <c r="Q1049" s="300">
        <v>95</v>
      </c>
      <c r="R1049" s="301">
        <v>8.5632183908045985</v>
      </c>
      <c r="T1049" s="258" t="s">
        <v>213</v>
      </c>
      <c r="U1049" s="267" t="s">
        <v>213</v>
      </c>
      <c r="V1049" s="259" t="s">
        <v>213</v>
      </c>
      <c r="W1049" s="259" t="s">
        <v>213</v>
      </c>
      <c r="X1049" s="265" t="s">
        <v>213</v>
      </c>
      <c r="Y1049" s="253" t="s">
        <v>213</v>
      </c>
      <c r="Z1049" s="266" t="s">
        <v>213</v>
      </c>
    </row>
    <row r="1050" spans="1:26" hidden="1">
      <c r="A1050" s="23">
        <f t="shared" si="110"/>
        <v>1044</v>
      </c>
      <c r="B1050" s="24">
        <f t="shared" si="111"/>
        <v>42</v>
      </c>
      <c r="C1050" s="24" t="str">
        <f t="shared" si="111"/>
        <v>Power Savings Blitz</v>
      </c>
      <c r="D1050" s="24" t="str">
        <f t="shared" si="111"/>
        <v>Business</v>
      </c>
      <c r="E1050" s="24">
        <f t="shared" si="111"/>
        <v>2009</v>
      </c>
      <c r="F1050" s="25" t="s">
        <v>11</v>
      </c>
      <c r="H1050" s="23">
        <f t="shared" si="108"/>
        <v>122</v>
      </c>
      <c r="I1050" s="25" t="s">
        <v>984</v>
      </c>
      <c r="K1050" s="252" t="s">
        <v>212</v>
      </c>
      <c r="L1050" s="253" t="s">
        <v>212</v>
      </c>
      <c r="M1050" s="253" t="s">
        <v>212</v>
      </c>
      <c r="N1050" s="254" t="s">
        <v>212</v>
      </c>
      <c r="O1050" s="253" t="s">
        <v>212</v>
      </c>
      <c r="P1050" s="253" t="s">
        <v>212</v>
      </c>
      <c r="Q1050" s="298">
        <v>95</v>
      </c>
      <c r="R1050" s="299">
        <v>8.5632183908045985</v>
      </c>
      <c r="T1050" s="252" t="s">
        <v>213</v>
      </c>
      <c r="U1050" s="265" t="s">
        <v>213</v>
      </c>
      <c r="V1050" s="253" t="s">
        <v>213</v>
      </c>
      <c r="W1050" s="253" t="s">
        <v>213</v>
      </c>
      <c r="X1050" s="268" t="s">
        <v>213</v>
      </c>
      <c r="Y1050" s="269" t="s">
        <v>213</v>
      </c>
      <c r="Z1050" s="270" t="s">
        <v>213</v>
      </c>
    </row>
    <row r="1051" spans="1:26" hidden="1">
      <c r="A1051" s="30">
        <f t="shared" si="110"/>
        <v>1045</v>
      </c>
      <c r="B1051" s="31">
        <f t="shared" si="111"/>
        <v>42</v>
      </c>
      <c r="C1051" s="31" t="str">
        <f t="shared" si="111"/>
        <v>Power Savings Blitz</v>
      </c>
      <c r="D1051" s="31" t="str">
        <f t="shared" si="111"/>
        <v>Business</v>
      </c>
      <c r="E1051" s="31">
        <f t="shared" si="111"/>
        <v>2009</v>
      </c>
      <c r="F1051" s="32" t="s">
        <v>11</v>
      </c>
      <c r="H1051" s="30">
        <f t="shared" si="108"/>
        <v>123</v>
      </c>
      <c r="I1051" s="32" t="s">
        <v>985</v>
      </c>
      <c r="K1051" s="258" t="s">
        <v>212</v>
      </c>
      <c r="L1051" s="259" t="s">
        <v>212</v>
      </c>
      <c r="M1051" s="259" t="s">
        <v>212</v>
      </c>
      <c r="N1051" s="260" t="s">
        <v>212</v>
      </c>
      <c r="O1051" s="259" t="s">
        <v>212</v>
      </c>
      <c r="P1051" s="259" t="s">
        <v>212</v>
      </c>
      <c r="Q1051" s="300">
        <v>95</v>
      </c>
      <c r="R1051" s="301">
        <v>8.5632183908045985</v>
      </c>
      <c r="T1051" s="258" t="s">
        <v>213</v>
      </c>
      <c r="U1051" s="267" t="s">
        <v>213</v>
      </c>
      <c r="V1051" s="259" t="s">
        <v>213</v>
      </c>
      <c r="W1051" s="259" t="s">
        <v>213</v>
      </c>
      <c r="X1051" s="265" t="s">
        <v>213</v>
      </c>
      <c r="Y1051" s="253" t="s">
        <v>213</v>
      </c>
      <c r="Z1051" s="266" t="s">
        <v>213</v>
      </c>
    </row>
    <row r="1052" spans="1:26" hidden="1">
      <c r="A1052" s="23">
        <f t="shared" si="110"/>
        <v>1046</v>
      </c>
      <c r="B1052" s="24">
        <f t="shared" si="111"/>
        <v>42</v>
      </c>
      <c r="C1052" s="24" t="str">
        <f t="shared" si="111"/>
        <v>Power Savings Blitz</v>
      </c>
      <c r="D1052" s="24" t="str">
        <f t="shared" si="111"/>
        <v>Business</v>
      </c>
      <c r="E1052" s="24">
        <f t="shared" si="111"/>
        <v>2009</v>
      </c>
      <c r="F1052" s="25" t="s">
        <v>11</v>
      </c>
      <c r="H1052" s="23">
        <f t="shared" si="108"/>
        <v>124</v>
      </c>
      <c r="I1052" s="25" t="s">
        <v>986</v>
      </c>
      <c r="K1052" s="252" t="s">
        <v>212</v>
      </c>
      <c r="L1052" s="253" t="s">
        <v>212</v>
      </c>
      <c r="M1052" s="253" t="s">
        <v>212</v>
      </c>
      <c r="N1052" s="254" t="s">
        <v>212</v>
      </c>
      <c r="O1052" s="253" t="s">
        <v>212</v>
      </c>
      <c r="P1052" s="253" t="s">
        <v>212</v>
      </c>
      <c r="Q1052" s="298">
        <v>95</v>
      </c>
      <c r="R1052" s="299">
        <v>8.5632183908045985</v>
      </c>
      <c r="T1052" s="252" t="s">
        <v>213</v>
      </c>
      <c r="U1052" s="265" t="s">
        <v>213</v>
      </c>
      <c r="V1052" s="253" t="s">
        <v>213</v>
      </c>
      <c r="W1052" s="253" t="s">
        <v>213</v>
      </c>
      <c r="X1052" s="268" t="s">
        <v>213</v>
      </c>
      <c r="Y1052" s="269" t="s">
        <v>213</v>
      </c>
      <c r="Z1052" s="270" t="s">
        <v>213</v>
      </c>
    </row>
    <row r="1053" spans="1:26" hidden="1">
      <c r="A1053" s="30">
        <f t="shared" si="110"/>
        <v>1047</v>
      </c>
      <c r="B1053" s="31">
        <f t="shared" si="111"/>
        <v>42</v>
      </c>
      <c r="C1053" s="31" t="str">
        <f t="shared" si="111"/>
        <v>Power Savings Blitz</v>
      </c>
      <c r="D1053" s="31" t="str">
        <f t="shared" si="111"/>
        <v>Business</v>
      </c>
      <c r="E1053" s="31">
        <f t="shared" si="111"/>
        <v>2009</v>
      </c>
      <c r="F1053" s="32" t="s">
        <v>11</v>
      </c>
      <c r="H1053" s="30">
        <f t="shared" si="108"/>
        <v>125</v>
      </c>
      <c r="I1053" s="32" t="s">
        <v>987</v>
      </c>
      <c r="K1053" s="258" t="s">
        <v>212</v>
      </c>
      <c r="L1053" s="259" t="s">
        <v>212</v>
      </c>
      <c r="M1053" s="259" t="s">
        <v>212</v>
      </c>
      <c r="N1053" s="260" t="s">
        <v>212</v>
      </c>
      <c r="O1053" s="259" t="s">
        <v>212</v>
      </c>
      <c r="P1053" s="259" t="s">
        <v>212</v>
      </c>
      <c r="Q1053" s="300">
        <v>95</v>
      </c>
      <c r="R1053" s="301">
        <v>8.5632183908045985</v>
      </c>
      <c r="T1053" s="258" t="s">
        <v>213</v>
      </c>
      <c r="U1053" s="267" t="s">
        <v>213</v>
      </c>
      <c r="V1053" s="259" t="s">
        <v>213</v>
      </c>
      <c r="W1053" s="259" t="s">
        <v>213</v>
      </c>
      <c r="X1053" s="265" t="s">
        <v>213</v>
      </c>
      <c r="Y1053" s="253" t="s">
        <v>213</v>
      </c>
      <c r="Z1053" s="266" t="s">
        <v>213</v>
      </c>
    </row>
    <row r="1054" spans="1:26" hidden="1">
      <c r="A1054" s="23">
        <f t="shared" si="110"/>
        <v>1048</v>
      </c>
      <c r="B1054" s="24">
        <f t="shared" si="111"/>
        <v>42</v>
      </c>
      <c r="C1054" s="24" t="str">
        <f t="shared" si="111"/>
        <v>Power Savings Blitz</v>
      </c>
      <c r="D1054" s="24" t="str">
        <f t="shared" si="111"/>
        <v>Business</v>
      </c>
      <c r="E1054" s="24">
        <f t="shared" si="111"/>
        <v>2009</v>
      </c>
      <c r="F1054" s="25" t="s">
        <v>11</v>
      </c>
      <c r="H1054" s="23">
        <f t="shared" si="108"/>
        <v>126</v>
      </c>
      <c r="I1054" s="25" t="s">
        <v>988</v>
      </c>
      <c r="K1054" s="252" t="s">
        <v>212</v>
      </c>
      <c r="L1054" s="253" t="s">
        <v>212</v>
      </c>
      <c r="M1054" s="253" t="s">
        <v>212</v>
      </c>
      <c r="N1054" s="254" t="s">
        <v>212</v>
      </c>
      <c r="O1054" s="253" t="s">
        <v>212</v>
      </c>
      <c r="P1054" s="253" t="s">
        <v>212</v>
      </c>
      <c r="Q1054" s="298">
        <v>95</v>
      </c>
      <c r="R1054" s="299">
        <v>8.5632183908045985</v>
      </c>
      <c r="T1054" s="252" t="s">
        <v>213</v>
      </c>
      <c r="U1054" s="265" t="s">
        <v>213</v>
      </c>
      <c r="V1054" s="253" t="s">
        <v>213</v>
      </c>
      <c r="W1054" s="253" t="s">
        <v>213</v>
      </c>
      <c r="X1054" s="268" t="s">
        <v>213</v>
      </c>
      <c r="Y1054" s="269" t="s">
        <v>213</v>
      </c>
      <c r="Z1054" s="270" t="s">
        <v>213</v>
      </c>
    </row>
    <row r="1055" spans="1:26" hidden="1">
      <c r="A1055" s="30">
        <f t="shared" si="110"/>
        <v>1049</v>
      </c>
      <c r="B1055" s="31">
        <f t="shared" si="111"/>
        <v>42</v>
      </c>
      <c r="C1055" s="31" t="str">
        <f t="shared" si="111"/>
        <v>Power Savings Blitz</v>
      </c>
      <c r="D1055" s="31" t="str">
        <f t="shared" si="111"/>
        <v>Business</v>
      </c>
      <c r="E1055" s="31">
        <f t="shared" si="111"/>
        <v>2009</v>
      </c>
      <c r="F1055" s="32" t="s">
        <v>11</v>
      </c>
      <c r="H1055" s="30">
        <f t="shared" si="108"/>
        <v>127</v>
      </c>
      <c r="I1055" s="32" t="s">
        <v>989</v>
      </c>
      <c r="K1055" s="258" t="s">
        <v>212</v>
      </c>
      <c r="L1055" s="259" t="s">
        <v>212</v>
      </c>
      <c r="M1055" s="259" t="s">
        <v>212</v>
      </c>
      <c r="N1055" s="260" t="s">
        <v>212</v>
      </c>
      <c r="O1055" s="259" t="s">
        <v>212</v>
      </c>
      <c r="P1055" s="259" t="s">
        <v>212</v>
      </c>
      <c r="Q1055" s="300">
        <v>95</v>
      </c>
      <c r="R1055" s="301">
        <v>8.5632183908045985</v>
      </c>
      <c r="T1055" s="258" t="s">
        <v>213</v>
      </c>
      <c r="U1055" s="267" t="s">
        <v>213</v>
      </c>
      <c r="V1055" s="259" t="s">
        <v>213</v>
      </c>
      <c r="W1055" s="259" t="s">
        <v>213</v>
      </c>
      <c r="X1055" s="265" t="s">
        <v>213</v>
      </c>
      <c r="Y1055" s="253" t="s">
        <v>213</v>
      </c>
      <c r="Z1055" s="266" t="s">
        <v>213</v>
      </c>
    </row>
    <row r="1056" spans="1:26" hidden="1">
      <c r="A1056" s="23">
        <f t="shared" si="110"/>
        <v>1050</v>
      </c>
      <c r="B1056" s="24">
        <f t="shared" si="111"/>
        <v>42</v>
      </c>
      <c r="C1056" s="24" t="str">
        <f t="shared" si="111"/>
        <v>Power Savings Blitz</v>
      </c>
      <c r="D1056" s="24" t="str">
        <f t="shared" si="111"/>
        <v>Business</v>
      </c>
      <c r="E1056" s="24">
        <f t="shared" si="111"/>
        <v>2009</v>
      </c>
      <c r="F1056" s="25" t="s">
        <v>11</v>
      </c>
      <c r="H1056" s="23">
        <f t="shared" si="108"/>
        <v>128</v>
      </c>
      <c r="I1056" s="25" t="s">
        <v>990</v>
      </c>
      <c r="K1056" s="252" t="s">
        <v>212</v>
      </c>
      <c r="L1056" s="253" t="s">
        <v>212</v>
      </c>
      <c r="M1056" s="253" t="s">
        <v>212</v>
      </c>
      <c r="N1056" s="254" t="s">
        <v>212</v>
      </c>
      <c r="O1056" s="253" t="s">
        <v>212</v>
      </c>
      <c r="P1056" s="253" t="s">
        <v>212</v>
      </c>
      <c r="Q1056" s="298">
        <v>95</v>
      </c>
      <c r="R1056" s="299">
        <v>8.5632183908045985</v>
      </c>
      <c r="T1056" s="252" t="s">
        <v>213</v>
      </c>
      <c r="U1056" s="265" t="s">
        <v>213</v>
      </c>
      <c r="V1056" s="253" t="s">
        <v>213</v>
      </c>
      <c r="W1056" s="253" t="s">
        <v>213</v>
      </c>
      <c r="X1056" s="268" t="s">
        <v>213</v>
      </c>
      <c r="Y1056" s="269" t="s">
        <v>213</v>
      </c>
      <c r="Z1056" s="270" t="s">
        <v>213</v>
      </c>
    </row>
    <row r="1057" spans="1:26" hidden="1">
      <c r="A1057" s="30">
        <f t="shared" si="110"/>
        <v>1051</v>
      </c>
      <c r="B1057" s="31">
        <f t="shared" si="111"/>
        <v>42</v>
      </c>
      <c r="C1057" s="31" t="str">
        <f t="shared" si="111"/>
        <v>Power Savings Blitz</v>
      </c>
      <c r="D1057" s="31" t="str">
        <f t="shared" si="111"/>
        <v>Business</v>
      </c>
      <c r="E1057" s="31">
        <f t="shared" si="111"/>
        <v>2009</v>
      </c>
      <c r="F1057" s="32" t="s">
        <v>11</v>
      </c>
      <c r="H1057" s="30">
        <f t="shared" si="108"/>
        <v>129</v>
      </c>
      <c r="I1057" s="32" t="s">
        <v>991</v>
      </c>
      <c r="K1057" s="258" t="s">
        <v>212</v>
      </c>
      <c r="L1057" s="259" t="s">
        <v>212</v>
      </c>
      <c r="M1057" s="259" t="s">
        <v>212</v>
      </c>
      <c r="N1057" s="260" t="s">
        <v>212</v>
      </c>
      <c r="O1057" s="259" t="s">
        <v>212</v>
      </c>
      <c r="P1057" s="259" t="s">
        <v>212</v>
      </c>
      <c r="Q1057" s="300">
        <v>95</v>
      </c>
      <c r="R1057" s="301">
        <v>8.5632183908045985</v>
      </c>
      <c r="T1057" s="258" t="s">
        <v>213</v>
      </c>
      <c r="U1057" s="267" t="s">
        <v>213</v>
      </c>
      <c r="V1057" s="259" t="s">
        <v>213</v>
      </c>
      <c r="W1057" s="259" t="s">
        <v>213</v>
      </c>
      <c r="X1057" s="265" t="s">
        <v>213</v>
      </c>
      <c r="Y1057" s="253" t="s">
        <v>213</v>
      </c>
      <c r="Z1057" s="266" t="s">
        <v>213</v>
      </c>
    </row>
    <row r="1058" spans="1:26" hidden="1">
      <c r="A1058" s="23">
        <f t="shared" si="110"/>
        <v>1052</v>
      </c>
      <c r="B1058" s="24">
        <f t="shared" ref="B1058:E1073" si="112">B1057</f>
        <v>42</v>
      </c>
      <c r="C1058" s="24" t="str">
        <f t="shared" si="112"/>
        <v>Power Savings Blitz</v>
      </c>
      <c r="D1058" s="24" t="str">
        <f t="shared" si="112"/>
        <v>Business</v>
      </c>
      <c r="E1058" s="24">
        <f t="shared" si="112"/>
        <v>2009</v>
      </c>
      <c r="F1058" s="25" t="s">
        <v>11</v>
      </c>
      <c r="H1058" s="23">
        <f t="shared" si="108"/>
        <v>130</v>
      </c>
      <c r="I1058" s="25" t="s">
        <v>992</v>
      </c>
      <c r="K1058" s="252" t="s">
        <v>212</v>
      </c>
      <c r="L1058" s="253" t="s">
        <v>212</v>
      </c>
      <c r="M1058" s="253" t="s">
        <v>212</v>
      </c>
      <c r="N1058" s="254" t="s">
        <v>212</v>
      </c>
      <c r="O1058" s="253" t="s">
        <v>212</v>
      </c>
      <c r="P1058" s="253" t="s">
        <v>212</v>
      </c>
      <c r="Q1058" s="298">
        <v>95</v>
      </c>
      <c r="R1058" s="299">
        <v>8.5632183908045985</v>
      </c>
      <c r="T1058" s="252" t="s">
        <v>213</v>
      </c>
      <c r="U1058" s="265" t="s">
        <v>213</v>
      </c>
      <c r="V1058" s="253" t="s">
        <v>213</v>
      </c>
      <c r="W1058" s="253" t="s">
        <v>213</v>
      </c>
      <c r="X1058" s="268" t="s">
        <v>213</v>
      </c>
      <c r="Y1058" s="269" t="s">
        <v>213</v>
      </c>
      <c r="Z1058" s="270" t="s">
        <v>213</v>
      </c>
    </row>
    <row r="1059" spans="1:26" hidden="1">
      <c r="A1059" s="30">
        <f t="shared" si="110"/>
        <v>1053</v>
      </c>
      <c r="B1059" s="31">
        <f t="shared" si="112"/>
        <v>42</v>
      </c>
      <c r="C1059" s="31" t="str">
        <f t="shared" si="112"/>
        <v>Power Savings Blitz</v>
      </c>
      <c r="D1059" s="31" t="str">
        <f t="shared" si="112"/>
        <v>Business</v>
      </c>
      <c r="E1059" s="31">
        <f t="shared" si="112"/>
        <v>2009</v>
      </c>
      <c r="F1059" s="32" t="s">
        <v>11</v>
      </c>
      <c r="H1059" s="30">
        <f t="shared" si="108"/>
        <v>131</v>
      </c>
      <c r="I1059" s="32" t="s">
        <v>993</v>
      </c>
      <c r="K1059" s="258" t="s">
        <v>212</v>
      </c>
      <c r="L1059" s="259" t="s">
        <v>212</v>
      </c>
      <c r="M1059" s="259" t="s">
        <v>212</v>
      </c>
      <c r="N1059" s="260" t="s">
        <v>212</v>
      </c>
      <c r="O1059" s="259" t="s">
        <v>212</v>
      </c>
      <c r="P1059" s="259" t="s">
        <v>212</v>
      </c>
      <c r="Q1059" s="300">
        <v>95</v>
      </c>
      <c r="R1059" s="301">
        <v>8.5632183908045985</v>
      </c>
      <c r="T1059" s="258" t="s">
        <v>213</v>
      </c>
      <c r="U1059" s="267" t="s">
        <v>213</v>
      </c>
      <c r="V1059" s="259" t="s">
        <v>213</v>
      </c>
      <c r="W1059" s="259" t="s">
        <v>213</v>
      </c>
      <c r="X1059" s="265" t="s">
        <v>213</v>
      </c>
      <c r="Y1059" s="253" t="s">
        <v>213</v>
      </c>
      <c r="Z1059" s="266" t="s">
        <v>213</v>
      </c>
    </row>
    <row r="1060" spans="1:26" hidden="1">
      <c r="A1060" s="23">
        <f t="shared" si="110"/>
        <v>1054</v>
      </c>
      <c r="B1060" s="24">
        <f t="shared" si="112"/>
        <v>42</v>
      </c>
      <c r="C1060" s="24" t="str">
        <f t="shared" si="112"/>
        <v>Power Savings Blitz</v>
      </c>
      <c r="D1060" s="24" t="str">
        <f t="shared" si="112"/>
        <v>Business</v>
      </c>
      <c r="E1060" s="24">
        <f t="shared" si="112"/>
        <v>2009</v>
      </c>
      <c r="F1060" s="25" t="s">
        <v>11</v>
      </c>
      <c r="H1060" s="23">
        <f t="shared" si="108"/>
        <v>132</v>
      </c>
      <c r="I1060" s="25" t="s">
        <v>994</v>
      </c>
      <c r="K1060" s="252" t="s">
        <v>212</v>
      </c>
      <c r="L1060" s="253" t="s">
        <v>212</v>
      </c>
      <c r="M1060" s="253" t="s">
        <v>212</v>
      </c>
      <c r="N1060" s="254" t="s">
        <v>212</v>
      </c>
      <c r="O1060" s="253" t="s">
        <v>212</v>
      </c>
      <c r="P1060" s="253" t="s">
        <v>212</v>
      </c>
      <c r="Q1060" s="298">
        <v>95</v>
      </c>
      <c r="R1060" s="299">
        <v>8.5632183908045985</v>
      </c>
      <c r="T1060" s="252" t="s">
        <v>213</v>
      </c>
      <c r="U1060" s="265" t="s">
        <v>213</v>
      </c>
      <c r="V1060" s="253" t="s">
        <v>213</v>
      </c>
      <c r="W1060" s="253" t="s">
        <v>213</v>
      </c>
      <c r="X1060" s="268" t="s">
        <v>213</v>
      </c>
      <c r="Y1060" s="269" t="s">
        <v>213</v>
      </c>
      <c r="Z1060" s="270" t="s">
        <v>213</v>
      </c>
    </row>
    <row r="1061" spans="1:26" hidden="1">
      <c r="A1061" s="30">
        <f t="shared" si="110"/>
        <v>1055</v>
      </c>
      <c r="B1061" s="31">
        <f t="shared" si="112"/>
        <v>42</v>
      </c>
      <c r="C1061" s="31" t="str">
        <f t="shared" si="112"/>
        <v>Power Savings Blitz</v>
      </c>
      <c r="D1061" s="31" t="str">
        <f t="shared" si="112"/>
        <v>Business</v>
      </c>
      <c r="E1061" s="31">
        <f t="shared" si="112"/>
        <v>2009</v>
      </c>
      <c r="F1061" s="32" t="s">
        <v>11</v>
      </c>
      <c r="H1061" s="30">
        <f t="shared" si="108"/>
        <v>133</v>
      </c>
      <c r="I1061" s="32" t="s">
        <v>995</v>
      </c>
      <c r="K1061" s="258" t="s">
        <v>212</v>
      </c>
      <c r="L1061" s="259" t="s">
        <v>212</v>
      </c>
      <c r="M1061" s="259" t="s">
        <v>212</v>
      </c>
      <c r="N1061" s="260" t="s">
        <v>212</v>
      </c>
      <c r="O1061" s="259" t="s">
        <v>212</v>
      </c>
      <c r="P1061" s="259" t="s">
        <v>212</v>
      </c>
      <c r="Q1061" s="300">
        <v>95</v>
      </c>
      <c r="R1061" s="301">
        <v>8.5632183908045985</v>
      </c>
      <c r="T1061" s="258" t="s">
        <v>213</v>
      </c>
      <c r="U1061" s="267" t="s">
        <v>213</v>
      </c>
      <c r="V1061" s="259" t="s">
        <v>213</v>
      </c>
      <c r="W1061" s="259" t="s">
        <v>213</v>
      </c>
      <c r="X1061" s="265" t="s">
        <v>213</v>
      </c>
      <c r="Y1061" s="253" t="s">
        <v>213</v>
      </c>
      <c r="Z1061" s="266" t="s">
        <v>213</v>
      </c>
    </row>
    <row r="1062" spans="1:26" hidden="1">
      <c r="A1062" s="23">
        <f t="shared" si="110"/>
        <v>1056</v>
      </c>
      <c r="B1062" s="24">
        <f t="shared" si="112"/>
        <v>42</v>
      </c>
      <c r="C1062" s="24" t="str">
        <f t="shared" si="112"/>
        <v>Power Savings Blitz</v>
      </c>
      <c r="D1062" s="24" t="str">
        <f t="shared" si="112"/>
        <v>Business</v>
      </c>
      <c r="E1062" s="24">
        <f t="shared" si="112"/>
        <v>2009</v>
      </c>
      <c r="F1062" s="25" t="s">
        <v>11</v>
      </c>
      <c r="H1062" s="23">
        <f t="shared" si="108"/>
        <v>134</v>
      </c>
      <c r="I1062" s="25" t="s">
        <v>996</v>
      </c>
      <c r="K1062" s="252" t="s">
        <v>212</v>
      </c>
      <c r="L1062" s="253" t="s">
        <v>212</v>
      </c>
      <c r="M1062" s="253" t="s">
        <v>212</v>
      </c>
      <c r="N1062" s="254" t="s">
        <v>212</v>
      </c>
      <c r="O1062" s="253" t="s">
        <v>212</v>
      </c>
      <c r="P1062" s="253" t="s">
        <v>212</v>
      </c>
      <c r="Q1062" s="298">
        <v>95</v>
      </c>
      <c r="R1062" s="299">
        <v>8.5632183908045985</v>
      </c>
      <c r="T1062" s="252" t="s">
        <v>213</v>
      </c>
      <c r="U1062" s="265" t="s">
        <v>213</v>
      </c>
      <c r="V1062" s="253" t="s">
        <v>213</v>
      </c>
      <c r="W1062" s="253" t="s">
        <v>213</v>
      </c>
      <c r="X1062" s="268" t="s">
        <v>213</v>
      </c>
      <c r="Y1062" s="269" t="s">
        <v>213</v>
      </c>
      <c r="Z1062" s="270" t="s">
        <v>213</v>
      </c>
    </row>
    <row r="1063" spans="1:26" hidden="1">
      <c r="A1063" s="30">
        <f t="shared" si="110"/>
        <v>1057</v>
      </c>
      <c r="B1063" s="31">
        <f t="shared" si="112"/>
        <v>42</v>
      </c>
      <c r="C1063" s="31" t="str">
        <f t="shared" si="112"/>
        <v>Power Savings Blitz</v>
      </c>
      <c r="D1063" s="31" t="str">
        <f t="shared" si="112"/>
        <v>Business</v>
      </c>
      <c r="E1063" s="31">
        <f t="shared" si="112"/>
        <v>2009</v>
      </c>
      <c r="F1063" s="32" t="s">
        <v>11</v>
      </c>
      <c r="H1063" s="30">
        <f t="shared" si="108"/>
        <v>135</v>
      </c>
      <c r="I1063" s="32" t="s">
        <v>997</v>
      </c>
      <c r="K1063" s="258" t="s">
        <v>212</v>
      </c>
      <c r="L1063" s="259" t="s">
        <v>212</v>
      </c>
      <c r="M1063" s="259" t="s">
        <v>212</v>
      </c>
      <c r="N1063" s="260" t="s">
        <v>212</v>
      </c>
      <c r="O1063" s="259" t="s">
        <v>212</v>
      </c>
      <c r="P1063" s="259" t="s">
        <v>212</v>
      </c>
      <c r="Q1063" s="300">
        <v>95</v>
      </c>
      <c r="R1063" s="301">
        <v>8.5632183908045985</v>
      </c>
      <c r="T1063" s="258" t="s">
        <v>213</v>
      </c>
      <c r="U1063" s="267" t="s">
        <v>213</v>
      </c>
      <c r="V1063" s="259" t="s">
        <v>213</v>
      </c>
      <c r="W1063" s="259" t="s">
        <v>213</v>
      </c>
      <c r="X1063" s="265" t="s">
        <v>213</v>
      </c>
      <c r="Y1063" s="253" t="s">
        <v>213</v>
      </c>
      <c r="Z1063" s="266" t="s">
        <v>213</v>
      </c>
    </row>
    <row r="1064" spans="1:26" hidden="1">
      <c r="A1064" s="23">
        <f t="shared" si="110"/>
        <v>1058</v>
      </c>
      <c r="B1064" s="24">
        <f t="shared" si="112"/>
        <v>42</v>
      </c>
      <c r="C1064" s="24" t="str">
        <f t="shared" si="112"/>
        <v>Power Savings Blitz</v>
      </c>
      <c r="D1064" s="24" t="str">
        <f t="shared" si="112"/>
        <v>Business</v>
      </c>
      <c r="E1064" s="24">
        <f t="shared" si="112"/>
        <v>2009</v>
      </c>
      <c r="F1064" s="25" t="s">
        <v>11</v>
      </c>
      <c r="H1064" s="23">
        <f t="shared" si="108"/>
        <v>136</v>
      </c>
      <c r="I1064" s="25" t="s">
        <v>998</v>
      </c>
      <c r="K1064" s="252" t="s">
        <v>212</v>
      </c>
      <c r="L1064" s="253" t="s">
        <v>212</v>
      </c>
      <c r="M1064" s="253" t="s">
        <v>212</v>
      </c>
      <c r="N1064" s="254" t="s">
        <v>212</v>
      </c>
      <c r="O1064" s="253" t="s">
        <v>212</v>
      </c>
      <c r="P1064" s="253" t="s">
        <v>212</v>
      </c>
      <c r="Q1064" s="298">
        <v>95</v>
      </c>
      <c r="R1064" s="299">
        <v>8.5632183908045985</v>
      </c>
      <c r="T1064" s="252" t="s">
        <v>213</v>
      </c>
      <c r="U1064" s="265" t="s">
        <v>213</v>
      </c>
      <c r="V1064" s="253" t="s">
        <v>213</v>
      </c>
      <c r="W1064" s="253" t="s">
        <v>213</v>
      </c>
      <c r="X1064" s="268" t="s">
        <v>213</v>
      </c>
      <c r="Y1064" s="269" t="s">
        <v>213</v>
      </c>
      <c r="Z1064" s="270" t="s">
        <v>213</v>
      </c>
    </row>
    <row r="1065" spans="1:26" hidden="1">
      <c r="A1065" s="30">
        <f t="shared" si="110"/>
        <v>1059</v>
      </c>
      <c r="B1065" s="31">
        <f t="shared" si="112"/>
        <v>42</v>
      </c>
      <c r="C1065" s="31" t="str">
        <f t="shared" si="112"/>
        <v>Power Savings Blitz</v>
      </c>
      <c r="D1065" s="31" t="str">
        <f t="shared" si="112"/>
        <v>Business</v>
      </c>
      <c r="E1065" s="31">
        <f t="shared" si="112"/>
        <v>2009</v>
      </c>
      <c r="F1065" s="32" t="s">
        <v>11</v>
      </c>
      <c r="H1065" s="30">
        <f t="shared" si="108"/>
        <v>137</v>
      </c>
      <c r="I1065" s="32" t="s">
        <v>999</v>
      </c>
      <c r="K1065" s="258" t="s">
        <v>212</v>
      </c>
      <c r="L1065" s="259" t="s">
        <v>212</v>
      </c>
      <c r="M1065" s="259" t="s">
        <v>212</v>
      </c>
      <c r="N1065" s="260" t="s">
        <v>212</v>
      </c>
      <c r="O1065" s="259" t="s">
        <v>212</v>
      </c>
      <c r="P1065" s="259" t="s">
        <v>212</v>
      </c>
      <c r="Q1065" s="300">
        <v>95</v>
      </c>
      <c r="R1065" s="301">
        <v>8.5632183908045985</v>
      </c>
      <c r="T1065" s="258" t="s">
        <v>213</v>
      </c>
      <c r="U1065" s="267" t="s">
        <v>213</v>
      </c>
      <c r="V1065" s="259" t="s">
        <v>213</v>
      </c>
      <c r="W1065" s="259" t="s">
        <v>213</v>
      </c>
      <c r="X1065" s="265" t="s">
        <v>213</v>
      </c>
      <c r="Y1065" s="253" t="s">
        <v>213</v>
      </c>
      <c r="Z1065" s="266" t="s">
        <v>213</v>
      </c>
    </row>
    <row r="1066" spans="1:26" hidden="1">
      <c r="A1066" s="23">
        <f t="shared" si="110"/>
        <v>1060</v>
      </c>
      <c r="B1066" s="24">
        <f t="shared" si="112"/>
        <v>42</v>
      </c>
      <c r="C1066" s="24" t="str">
        <f t="shared" si="112"/>
        <v>Power Savings Blitz</v>
      </c>
      <c r="D1066" s="24" t="str">
        <f t="shared" si="112"/>
        <v>Business</v>
      </c>
      <c r="E1066" s="24">
        <f t="shared" si="112"/>
        <v>2009</v>
      </c>
      <c r="F1066" s="25" t="s">
        <v>11</v>
      </c>
      <c r="H1066" s="23">
        <f t="shared" si="108"/>
        <v>138</v>
      </c>
      <c r="I1066" s="25" t="s">
        <v>1000</v>
      </c>
      <c r="K1066" s="252" t="s">
        <v>212</v>
      </c>
      <c r="L1066" s="253" t="s">
        <v>212</v>
      </c>
      <c r="M1066" s="253" t="s">
        <v>212</v>
      </c>
      <c r="N1066" s="254" t="s">
        <v>212</v>
      </c>
      <c r="O1066" s="253" t="s">
        <v>212</v>
      </c>
      <c r="P1066" s="253" t="s">
        <v>212</v>
      </c>
      <c r="Q1066" s="298">
        <v>95</v>
      </c>
      <c r="R1066" s="299">
        <v>8.5632183908045985</v>
      </c>
      <c r="T1066" s="252" t="s">
        <v>213</v>
      </c>
      <c r="U1066" s="265" t="s">
        <v>213</v>
      </c>
      <c r="V1066" s="253" t="s">
        <v>213</v>
      </c>
      <c r="W1066" s="253" t="s">
        <v>213</v>
      </c>
      <c r="X1066" s="268" t="s">
        <v>213</v>
      </c>
      <c r="Y1066" s="269" t="s">
        <v>213</v>
      </c>
      <c r="Z1066" s="270" t="s">
        <v>213</v>
      </c>
    </row>
    <row r="1067" spans="1:26" hidden="1">
      <c r="A1067" s="30">
        <f t="shared" si="110"/>
        <v>1061</v>
      </c>
      <c r="B1067" s="31">
        <f t="shared" si="112"/>
        <v>42</v>
      </c>
      <c r="C1067" s="31" t="str">
        <f t="shared" si="112"/>
        <v>Power Savings Blitz</v>
      </c>
      <c r="D1067" s="31" t="str">
        <f t="shared" si="112"/>
        <v>Business</v>
      </c>
      <c r="E1067" s="31">
        <f t="shared" si="112"/>
        <v>2009</v>
      </c>
      <c r="F1067" s="32" t="s">
        <v>11</v>
      </c>
      <c r="H1067" s="30">
        <f t="shared" si="108"/>
        <v>139</v>
      </c>
      <c r="I1067" s="32" t="s">
        <v>1001</v>
      </c>
      <c r="K1067" s="258" t="s">
        <v>212</v>
      </c>
      <c r="L1067" s="259" t="s">
        <v>212</v>
      </c>
      <c r="M1067" s="259" t="s">
        <v>212</v>
      </c>
      <c r="N1067" s="260" t="s">
        <v>212</v>
      </c>
      <c r="O1067" s="259" t="s">
        <v>212</v>
      </c>
      <c r="P1067" s="259" t="s">
        <v>212</v>
      </c>
      <c r="Q1067" s="300">
        <v>95</v>
      </c>
      <c r="R1067" s="301">
        <v>8.5632183908045985</v>
      </c>
      <c r="T1067" s="258" t="s">
        <v>213</v>
      </c>
      <c r="U1067" s="267" t="s">
        <v>213</v>
      </c>
      <c r="V1067" s="259" t="s">
        <v>213</v>
      </c>
      <c r="W1067" s="259" t="s">
        <v>213</v>
      </c>
      <c r="X1067" s="265" t="s">
        <v>213</v>
      </c>
      <c r="Y1067" s="253" t="s">
        <v>213</v>
      </c>
      <c r="Z1067" s="266" t="s">
        <v>213</v>
      </c>
    </row>
    <row r="1068" spans="1:26" hidden="1">
      <c r="A1068" s="23">
        <f t="shared" si="110"/>
        <v>1062</v>
      </c>
      <c r="B1068" s="24">
        <f t="shared" si="112"/>
        <v>42</v>
      </c>
      <c r="C1068" s="24" t="str">
        <f t="shared" si="112"/>
        <v>Power Savings Blitz</v>
      </c>
      <c r="D1068" s="24" t="str">
        <f t="shared" si="112"/>
        <v>Business</v>
      </c>
      <c r="E1068" s="24">
        <f t="shared" si="112"/>
        <v>2009</v>
      </c>
      <c r="F1068" s="25" t="s">
        <v>11</v>
      </c>
      <c r="H1068" s="23">
        <f t="shared" si="108"/>
        <v>140</v>
      </c>
      <c r="I1068" s="25" t="s">
        <v>1002</v>
      </c>
      <c r="K1068" s="252" t="s">
        <v>212</v>
      </c>
      <c r="L1068" s="253" t="s">
        <v>212</v>
      </c>
      <c r="M1068" s="253" t="s">
        <v>212</v>
      </c>
      <c r="N1068" s="254" t="s">
        <v>212</v>
      </c>
      <c r="O1068" s="253" t="s">
        <v>212</v>
      </c>
      <c r="P1068" s="253" t="s">
        <v>212</v>
      </c>
      <c r="Q1068" s="298">
        <v>95</v>
      </c>
      <c r="R1068" s="299">
        <v>8.5632183908045985</v>
      </c>
      <c r="T1068" s="252" t="s">
        <v>213</v>
      </c>
      <c r="U1068" s="265" t="s">
        <v>213</v>
      </c>
      <c r="V1068" s="253" t="s">
        <v>213</v>
      </c>
      <c r="W1068" s="253" t="s">
        <v>213</v>
      </c>
      <c r="X1068" s="268" t="s">
        <v>213</v>
      </c>
      <c r="Y1068" s="269" t="s">
        <v>213</v>
      </c>
      <c r="Z1068" s="270" t="s">
        <v>213</v>
      </c>
    </row>
    <row r="1069" spans="1:26" hidden="1">
      <c r="A1069" s="30">
        <f t="shared" si="110"/>
        <v>1063</v>
      </c>
      <c r="B1069" s="31">
        <f t="shared" si="112"/>
        <v>42</v>
      </c>
      <c r="C1069" s="31" t="str">
        <f t="shared" si="112"/>
        <v>Power Savings Blitz</v>
      </c>
      <c r="D1069" s="31" t="str">
        <f t="shared" si="112"/>
        <v>Business</v>
      </c>
      <c r="E1069" s="31">
        <f t="shared" si="112"/>
        <v>2009</v>
      </c>
      <c r="F1069" s="32" t="s">
        <v>11</v>
      </c>
      <c r="H1069" s="30">
        <f t="shared" si="108"/>
        <v>141</v>
      </c>
      <c r="I1069" s="32" t="s">
        <v>1003</v>
      </c>
      <c r="K1069" s="258" t="s">
        <v>212</v>
      </c>
      <c r="L1069" s="259" t="s">
        <v>212</v>
      </c>
      <c r="M1069" s="259" t="s">
        <v>212</v>
      </c>
      <c r="N1069" s="260" t="s">
        <v>212</v>
      </c>
      <c r="O1069" s="259" t="s">
        <v>212</v>
      </c>
      <c r="P1069" s="259" t="s">
        <v>212</v>
      </c>
      <c r="Q1069" s="300">
        <v>95</v>
      </c>
      <c r="R1069" s="301">
        <v>8.5632183908045985</v>
      </c>
      <c r="T1069" s="258" t="s">
        <v>213</v>
      </c>
      <c r="U1069" s="267" t="s">
        <v>213</v>
      </c>
      <c r="V1069" s="259" t="s">
        <v>213</v>
      </c>
      <c r="W1069" s="259" t="s">
        <v>213</v>
      </c>
      <c r="X1069" s="265" t="s">
        <v>213</v>
      </c>
      <c r="Y1069" s="253" t="s">
        <v>213</v>
      </c>
      <c r="Z1069" s="266" t="s">
        <v>213</v>
      </c>
    </row>
    <row r="1070" spans="1:26" hidden="1">
      <c r="A1070" s="23">
        <f t="shared" si="110"/>
        <v>1064</v>
      </c>
      <c r="B1070" s="24">
        <f t="shared" si="112"/>
        <v>42</v>
      </c>
      <c r="C1070" s="24" t="str">
        <f t="shared" si="112"/>
        <v>Power Savings Blitz</v>
      </c>
      <c r="D1070" s="24" t="str">
        <f t="shared" si="112"/>
        <v>Business</v>
      </c>
      <c r="E1070" s="24">
        <f t="shared" si="112"/>
        <v>2009</v>
      </c>
      <c r="F1070" s="25" t="s">
        <v>11</v>
      </c>
      <c r="H1070" s="23">
        <f t="shared" si="108"/>
        <v>142</v>
      </c>
      <c r="I1070" s="25" t="s">
        <v>1004</v>
      </c>
      <c r="K1070" s="252" t="s">
        <v>212</v>
      </c>
      <c r="L1070" s="253" t="s">
        <v>212</v>
      </c>
      <c r="M1070" s="253" t="s">
        <v>212</v>
      </c>
      <c r="N1070" s="254" t="s">
        <v>212</v>
      </c>
      <c r="O1070" s="253" t="s">
        <v>212</v>
      </c>
      <c r="P1070" s="253" t="s">
        <v>212</v>
      </c>
      <c r="Q1070" s="298">
        <v>95</v>
      </c>
      <c r="R1070" s="299">
        <v>8.5632183908045985</v>
      </c>
      <c r="T1070" s="252" t="s">
        <v>213</v>
      </c>
      <c r="U1070" s="265" t="s">
        <v>213</v>
      </c>
      <c r="V1070" s="253" t="s">
        <v>213</v>
      </c>
      <c r="W1070" s="253" t="s">
        <v>213</v>
      </c>
      <c r="X1070" s="268" t="s">
        <v>213</v>
      </c>
      <c r="Y1070" s="269" t="s">
        <v>213</v>
      </c>
      <c r="Z1070" s="270" t="s">
        <v>213</v>
      </c>
    </row>
    <row r="1071" spans="1:26" hidden="1">
      <c r="A1071" s="30">
        <f t="shared" si="110"/>
        <v>1065</v>
      </c>
      <c r="B1071" s="31">
        <f t="shared" si="112"/>
        <v>42</v>
      </c>
      <c r="C1071" s="31" t="str">
        <f t="shared" si="112"/>
        <v>Power Savings Blitz</v>
      </c>
      <c r="D1071" s="31" t="str">
        <f t="shared" si="112"/>
        <v>Business</v>
      </c>
      <c r="E1071" s="31">
        <f t="shared" si="112"/>
        <v>2009</v>
      </c>
      <c r="F1071" s="32" t="s">
        <v>11</v>
      </c>
      <c r="H1071" s="30">
        <f t="shared" si="108"/>
        <v>143</v>
      </c>
      <c r="I1071" s="32" t="s">
        <v>1005</v>
      </c>
      <c r="K1071" s="258" t="s">
        <v>212</v>
      </c>
      <c r="L1071" s="259" t="s">
        <v>212</v>
      </c>
      <c r="M1071" s="259" t="s">
        <v>212</v>
      </c>
      <c r="N1071" s="260" t="s">
        <v>212</v>
      </c>
      <c r="O1071" s="259" t="s">
        <v>212</v>
      </c>
      <c r="P1071" s="259" t="s">
        <v>212</v>
      </c>
      <c r="Q1071" s="300">
        <v>95</v>
      </c>
      <c r="R1071" s="301">
        <v>8.5632183908045985</v>
      </c>
      <c r="T1071" s="258" t="s">
        <v>213</v>
      </c>
      <c r="U1071" s="267" t="s">
        <v>213</v>
      </c>
      <c r="V1071" s="259" t="s">
        <v>213</v>
      </c>
      <c r="W1071" s="259" t="s">
        <v>213</v>
      </c>
      <c r="X1071" s="265" t="s">
        <v>213</v>
      </c>
      <c r="Y1071" s="253" t="s">
        <v>213</v>
      </c>
      <c r="Z1071" s="266" t="s">
        <v>213</v>
      </c>
    </row>
    <row r="1072" spans="1:26" hidden="1">
      <c r="A1072" s="23">
        <f t="shared" si="110"/>
        <v>1066</v>
      </c>
      <c r="B1072" s="24">
        <f t="shared" si="112"/>
        <v>42</v>
      </c>
      <c r="C1072" s="24" t="str">
        <f t="shared" si="112"/>
        <v>Power Savings Blitz</v>
      </c>
      <c r="D1072" s="24" t="str">
        <f t="shared" si="112"/>
        <v>Business</v>
      </c>
      <c r="E1072" s="24">
        <f t="shared" si="112"/>
        <v>2009</v>
      </c>
      <c r="F1072" s="25" t="s">
        <v>11</v>
      </c>
      <c r="H1072" s="23">
        <f t="shared" si="108"/>
        <v>144</v>
      </c>
      <c r="I1072" s="25" t="s">
        <v>1006</v>
      </c>
      <c r="K1072" s="252" t="s">
        <v>212</v>
      </c>
      <c r="L1072" s="253" t="s">
        <v>212</v>
      </c>
      <c r="M1072" s="253" t="s">
        <v>212</v>
      </c>
      <c r="N1072" s="254" t="s">
        <v>212</v>
      </c>
      <c r="O1072" s="253" t="s">
        <v>212</v>
      </c>
      <c r="P1072" s="253" t="s">
        <v>212</v>
      </c>
      <c r="Q1072" s="298">
        <v>95</v>
      </c>
      <c r="R1072" s="299">
        <v>8.5632183908045985</v>
      </c>
      <c r="T1072" s="252" t="s">
        <v>213</v>
      </c>
      <c r="U1072" s="265" t="s">
        <v>213</v>
      </c>
      <c r="V1072" s="253" t="s">
        <v>213</v>
      </c>
      <c r="W1072" s="253" t="s">
        <v>213</v>
      </c>
      <c r="X1072" s="268" t="s">
        <v>213</v>
      </c>
      <c r="Y1072" s="269" t="s">
        <v>213</v>
      </c>
      <c r="Z1072" s="270" t="s">
        <v>213</v>
      </c>
    </row>
    <row r="1073" spans="1:26" hidden="1">
      <c r="A1073" s="30">
        <f t="shared" si="110"/>
        <v>1067</v>
      </c>
      <c r="B1073" s="31">
        <f t="shared" si="112"/>
        <v>42</v>
      </c>
      <c r="C1073" s="31" t="str">
        <f t="shared" si="112"/>
        <v>Power Savings Blitz</v>
      </c>
      <c r="D1073" s="31" t="str">
        <f t="shared" si="112"/>
        <v>Business</v>
      </c>
      <c r="E1073" s="31">
        <f t="shared" si="112"/>
        <v>2009</v>
      </c>
      <c r="F1073" s="32" t="s">
        <v>11</v>
      </c>
      <c r="H1073" s="30">
        <f t="shared" si="108"/>
        <v>145</v>
      </c>
      <c r="I1073" s="32" t="s">
        <v>1007</v>
      </c>
      <c r="K1073" s="258" t="s">
        <v>212</v>
      </c>
      <c r="L1073" s="259" t="s">
        <v>212</v>
      </c>
      <c r="M1073" s="259" t="s">
        <v>212</v>
      </c>
      <c r="N1073" s="260" t="s">
        <v>212</v>
      </c>
      <c r="O1073" s="259" t="s">
        <v>212</v>
      </c>
      <c r="P1073" s="259" t="s">
        <v>212</v>
      </c>
      <c r="Q1073" s="300">
        <v>95</v>
      </c>
      <c r="R1073" s="301">
        <v>8.5632183908045985</v>
      </c>
      <c r="T1073" s="258" t="s">
        <v>213</v>
      </c>
      <c r="U1073" s="267" t="s">
        <v>213</v>
      </c>
      <c r="V1073" s="259" t="s">
        <v>213</v>
      </c>
      <c r="W1073" s="259" t="s">
        <v>213</v>
      </c>
      <c r="X1073" s="265" t="s">
        <v>213</v>
      </c>
      <c r="Y1073" s="253" t="s">
        <v>213</v>
      </c>
      <c r="Z1073" s="266" t="s">
        <v>213</v>
      </c>
    </row>
    <row r="1074" spans="1:26" hidden="1">
      <c r="A1074" s="23">
        <f t="shared" si="110"/>
        <v>1068</v>
      </c>
      <c r="B1074" s="24">
        <f t="shared" ref="B1074:E1089" si="113">B1073</f>
        <v>42</v>
      </c>
      <c r="C1074" s="24" t="str">
        <f t="shared" si="113"/>
        <v>Power Savings Blitz</v>
      </c>
      <c r="D1074" s="24" t="str">
        <f t="shared" si="113"/>
        <v>Business</v>
      </c>
      <c r="E1074" s="24">
        <f t="shared" si="113"/>
        <v>2009</v>
      </c>
      <c r="F1074" s="25" t="s">
        <v>11</v>
      </c>
      <c r="H1074" s="23">
        <f t="shared" si="108"/>
        <v>146</v>
      </c>
      <c r="I1074" s="25" t="s">
        <v>1008</v>
      </c>
      <c r="K1074" s="252" t="s">
        <v>212</v>
      </c>
      <c r="L1074" s="253" t="s">
        <v>212</v>
      </c>
      <c r="M1074" s="253" t="s">
        <v>212</v>
      </c>
      <c r="N1074" s="254" t="s">
        <v>212</v>
      </c>
      <c r="O1074" s="253" t="s">
        <v>212</v>
      </c>
      <c r="P1074" s="253" t="s">
        <v>212</v>
      </c>
      <c r="Q1074" s="298">
        <v>95</v>
      </c>
      <c r="R1074" s="299">
        <v>8.5632183908045985</v>
      </c>
      <c r="T1074" s="252" t="s">
        <v>213</v>
      </c>
      <c r="U1074" s="265" t="s">
        <v>213</v>
      </c>
      <c r="V1074" s="253" t="s">
        <v>213</v>
      </c>
      <c r="W1074" s="253" t="s">
        <v>213</v>
      </c>
      <c r="X1074" s="268" t="s">
        <v>213</v>
      </c>
      <c r="Y1074" s="269" t="s">
        <v>213</v>
      </c>
      <c r="Z1074" s="270" t="s">
        <v>213</v>
      </c>
    </row>
    <row r="1075" spans="1:26" hidden="1">
      <c r="A1075" s="30">
        <f t="shared" si="110"/>
        <v>1069</v>
      </c>
      <c r="B1075" s="31">
        <f t="shared" si="113"/>
        <v>42</v>
      </c>
      <c r="C1075" s="31" t="str">
        <f t="shared" si="113"/>
        <v>Power Savings Blitz</v>
      </c>
      <c r="D1075" s="31" t="str">
        <f t="shared" si="113"/>
        <v>Business</v>
      </c>
      <c r="E1075" s="31">
        <f t="shared" si="113"/>
        <v>2009</v>
      </c>
      <c r="F1075" s="32" t="s">
        <v>11</v>
      </c>
      <c r="H1075" s="30">
        <f t="shared" si="108"/>
        <v>147</v>
      </c>
      <c r="I1075" s="32" t="s">
        <v>1009</v>
      </c>
      <c r="K1075" s="258" t="s">
        <v>212</v>
      </c>
      <c r="L1075" s="259" t="s">
        <v>212</v>
      </c>
      <c r="M1075" s="259" t="s">
        <v>212</v>
      </c>
      <c r="N1075" s="260" t="s">
        <v>212</v>
      </c>
      <c r="O1075" s="259" t="s">
        <v>212</v>
      </c>
      <c r="P1075" s="259" t="s">
        <v>212</v>
      </c>
      <c r="Q1075" s="300">
        <v>95</v>
      </c>
      <c r="R1075" s="301">
        <v>8.5632183908045985</v>
      </c>
      <c r="T1075" s="258" t="s">
        <v>213</v>
      </c>
      <c r="U1075" s="267" t="s">
        <v>213</v>
      </c>
      <c r="V1075" s="259" t="s">
        <v>213</v>
      </c>
      <c r="W1075" s="259" t="s">
        <v>213</v>
      </c>
      <c r="X1075" s="265" t="s">
        <v>213</v>
      </c>
      <c r="Y1075" s="253" t="s">
        <v>213</v>
      </c>
      <c r="Z1075" s="266" t="s">
        <v>213</v>
      </c>
    </row>
    <row r="1076" spans="1:26" hidden="1">
      <c r="A1076" s="23">
        <f t="shared" si="110"/>
        <v>1070</v>
      </c>
      <c r="B1076" s="24">
        <f t="shared" si="113"/>
        <v>42</v>
      </c>
      <c r="C1076" s="24" t="str">
        <f t="shared" si="113"/>
        <v>Power Savings Blitz</v>
      </c>
      <c r="D1076" s="24" t="str">
        <f t="shared" si="113"/>
        <v>Business</v>
      </c>
      <c r="E1076" s="24">
        <f t="shared" si="113"/>
        <v>2009</v>
      </c>
      <c r="F1076" s="25" t="s">
        <v>11</v>
      </c>
      <c r="H1076" s="23">
        <f t="shared" si="108"/>
        <v>148</v>
      </c>
      <c r="I1076" s="25" t="s">
        <v>1010</v>
      </c>
      <c r="K1076" s="252" t="s">
        <v>212</v>
      </c>
      <c r="L1076" s="253" t="s">
        <v>212</v>
      </c>
      <c r="M1076" s="253" t="s">
        <v>212</v>
      </c>
      <c r="N1076" s="254" t="s">
        <v>212</v>
      </c>
      <c r="O1076" s="253" t="s">
        <v>212</v>
      </c>
      <c r="P1076" s="253" t="s">
        <v>212</v>
      </c>
      <c r="Q1076" s="298">
        <v>95</v>
      </c>
      <c r="R1076" s="299">
        <v>8.5632183908045985</v>
      </c>
      <c r="T1076" s="252" t="s">
        <v>213</v>
      </c>
      <c r="U1076" s="265" t="s">
        <v>213</v>
      </c>
      <c r="V1076" s="253" t="s">
        <v>213</v>
      </c>
      <c r="W1076" s="253" t="s">
        <v>213</v>
      </c>
      <c r="X1076" s="268" t="s">
        <v>213</v>
      </c>
      <c r="Y1076" s="269" t="s">
        <v>213</v>
      </c>
      <c r="Z1076" s="270" t="s">
        <v>213</v>
      </c>
    </row>
    <row r="1077" spans="1:26" hidden="1">
      <c r="A1077" s="30">
        <f t="shared" si="110"/>
        <v>1071</v>
      </c>
      <c r="B1077" s="31">
        <f t="shared" si="113"/>
        <v>42</v>
      </c>
      <c r="C1077" s="31" t="str">
        <f t="shared" si="113"/>
        <v>Power Savings Blitz</v>
      </c>
      <c r="D1077" s="31" t="str">
        <f t="shared" si="113"/>
        <v>Business</v>
      </c>
      <c r="E1077" s="31">
        <f t="shared" si="113"/>
        <v>2009</v>
      </c>
      <c r="F1077" s="32" t="s">
        <v>11</v>
      </c>
      <c r="H1077" s="30">
        <f t="shared" ref="H1077:H1140" si="114">IF($B1077&lt;&gt;B1076,1,H1076+1)</f>
        <v>149</v>
      </c>
      <c r="I1077" s="32" t="s">
        <v>1011</v>
      </c>
      <c r="K1077" s="258" t="s">
        <v>212</v>
      </c>
      <c r="L1077" s="259" t="s">
        <v>212</v>
      </c>
      <c r="M1077" s="259" t="s">
        <v>212</v>
      </c>
      <c r="N1077" s="260" t="s">
        <v>212</v>
      </c>
      <c r="O1077" s="259" t="s">
        <v>212</v>
      </c>
      <c r="P1077" s="259" t="s">
        <v>212</v>
      </c>
      <c r="Q1077" s="300">
        <v>95</v>
      </c>
      <c r="R1077" s="301">
        <v>8.5632183908045985</v>
      </c>
      <c r="T1077" s="258" t="s">
        <v>213</v>
      </c>
      <c r="U1077" s="267" t="s">
        <v>213</v>
      </c>
      <c r="V1077" s="259" t="s">
        <v>213</v>
      </c>
      <c r="W1077" s="259" t="s">
        <v>213</v>
      </c>
      <c r="X1077" s="265" t="s">
        <v>213</v>
      </c>
      <c r="Y1077" s="253" t="s">
        <v>213</v>
      </c>
      <c r="Z1077" s="266" t="s">
        <v>213</v>
      </c>
    </row>
    <row r="1078" spans="1:26" hidden="1">
      <c r="A1078" s="23">
        <f t="shared" si="110"/>
        <v>1072</v>
      </c>
      <c r="B1078" s="24">
        <f t="shared" si="113"/>
        <v>42</v>
      </c>
      <c r="C1078" s="24" t="str">
        <f t="shared" si="113"/>
        <v>Power Savings Blitz</v>
      </c>
      <c r="D1078" s="24" t="str">
        <f t="shared" si="113"/>
        <v>Business</v>
      </c>
      <c r="E1078" s="24">
        <f t="shared" si="113"/>
        <v>2009</v>
      </c>
      <c r="F1078" s="25" t="s">
        <v>11</v>
      </c>
      <c r="H1078" s="23">
        <f t="shared" si="114"/>
        <v>150</v>
      </c>
      <c r="I1078" s="25" t="s">
        <v>1012</v>
      </c>
      <c r="K1078" s="252" t="s">
        <v>212</v>
      </c>
      <c r="L1078" s="253" t="s">
        <v>212</v>
      </c>
      <c r="M1078" s="253" t="s">
        <v>212</v>
      </c>
      <c r="N1078" s="254" t="s">
        <v>212</v>
      </c>
      <c r="O1078" s="253" t="s">
        <v>212</v>
      </c>
      <c r="P1078" s="253" t="s">
        <v>212</v>
      </c>
      <c r="Q1078" s="298">
        <v>95</v>
      </c>
      <c r="R1078" s="299">
        <v>8.5632183908045985</v>
      </c>
      <c r="T1078" s="252" t="s">
        <v>213</v>
      </c>
      <c r="U1078" s="265" t="s">
        <v>213</v>
      </c>
      <c r="V1078" s="253" t="s">
        <v>213</v>
      </c>
      <c r="W1078" s="253" t="s">
        <v>213</v>
      </c>
      <c r="X1078" s="268" t="s">
        <v>213</v>
      </c>
      <c r="Y1078" s="269" t="s">
        <v>213</v>
      </c>
      <c r="Z1078" s="270" t="s">
        <v>213</v>
      </c>
    </row>
    <row r="1079" spans="1:26" hidden="1">
      <c r="A1079" s="30">
        <f t="shared" si="110"/>
        <v>1073</v>
      </c>
      <c r="B1079" s="31">
        <f t="shared" si="113"/>
        <v>42</v>
      </c>
      <c r="C1079" s="31" t="str">
        <f t="shared" si="113"/>
        <v>Power Savings Blitz</v>
      </c>
      <c r="D1079" s="31" t="str">
        <f t="shared" si="113"/>
        <v>Business</v>
      </c>
      <c r="E1079" s="31">
        <f t="shared" si="113"/>
        <v>2009</v>
      </c>
      <c r="F1079" s="32" t="s">
        <v>11</v>
      </c>
      <c r="H1079" s="30">
        <f t="shared" si="114"/>
        <v>151</v>
      </c>
      <c r="I1079" s="32" t="s">
        <v>1013</v>
      </c>
      <c r="K1079" s="258" t="s">
        <v>212</v>
      </c>
      <c r="L1079" s="259" t="s">
        <v>212</v>
      </c>
      <c r="M1079" s="259" t="s">
        <v>212</v>
      </c>
      <c r="N1079" s="260" t="s">
        <v>212</v>
      </c>
      <c r="O1079" s="259" t="s">
        <v>212</v>
      </c>
      <c r="P1079" s="259" t="s">
        <v>212</v>
      </c>
      <c r="Q1079" s="300">
        <v>95</v>
      </c>
      <c r="R1079" s="301">
        <v>8.5632183908045985</v>
      </c>
      <c r="T1079" s="258" t="s">
        <v>213</v>
      </c>
      <c r="U1079" s="267" t="s">
        <v>213</v>
      </c>
      <c r="V1079" s="259" t="s">
        <v>213</v>
      </c>
      <c r="W1079" s="259" t="s">
        <v>213</v>
      </c>
      <c r="X1079" s="265" t="s">
        <v>213</v>
      </c>
      <c r="Y1079" s="253" t="s">
        <v>213</v>
      </c>
      <c r="Z1079" s="266" t="s">
        <v>213</v>
      </c>
    </row>
    <row r="1080" spans="1:26" hidden="1">
      <c r="A1080" s="23">
        <f t="shared" si="110"/>
        <v>1074</v>
      </c>
      <c r="B1080" s="24">
        <f t="shared" si="113"/>
        <v>42</v>
      </c>
      <c r="C1080" s="24" t="str">
        <f t="shared" si="113"/>
        <v>Power Savings Blitz</v>
      </c>
      <c r="D1080" s="24" t="str">
        <f t="shared" si="113"/>
        <v>Business</v>
      </c>
      <c r="E1080" s="24">
        <f t="shared" si="113"/>
        <v>2009</v>
      </c>
      <c r="F1080" s="25" t="s">
        <v>11</v>
      </c>
      <c r="H1080" s="23">
        <f t="shared" si="114"/>
        <v>152</v>
      </c>
      <c r="I1080" s="25" t="s">
        <v>1014</v>
      </c>
      <c r="K1080" s="252" t="s">
        <v>212</v>
      </c>
      <c r="L1080" s="253" t="s">
        <v>212</v>
      </c>
      <c r="M1080" s="253" t="s">
        <v>212</v>
      </c>
      <c r="N1080" s="254" t="s">
        <v>212</v>
      </c>
      <c r="O1080" s="253" t="s">
        <v>212</v>
      </c>
      <c r="P1080" s="253" t="s">
        <v>212</v>
      </c>
      <c r="Q1080" s="298">
        <v>95</v>
      </c>
      <c r="R1080" s="299">
        <v>8.5632183908045985</v>
      </c>
      <c r="T1080" s="252" t="s">
        <v>213</v>
      </c>
      <c r="U1080" s="265" t="s">
        <v>213</v>
      </c>
      <c r="V1080" s="253" t="s">
        <v>213</v>
      </c>
      <c r="W1080" s="253" t="s">
        <v>213</v>
      </c>
      <c r="X1080" s="268" t="s">
        <v>213</v>
      </c>
      <c r="Y1080" s="269" t="s">
        <v>213</v>
      </c>
      <c r="Z1080" s="270" t="s">
        <v>213</v>
      </c>
    </row>
    <row r="1081" spans="1:26" hidden="1">
      <c r="A1081" s="30">
        <f t="shared" si="110"/>
        <v>1075</v>
      </c>
      <c r="B1081" s="31">
        <f t="shared" si="113"/>
        <v>42</v>
      </c>
      <c r="C1081" s="31" t="str">
        <f t="shared" si="113"/>
        <v>Power Savings Blitz</v>
      </c>
      <c r="D1081" s="31" t="str">
        <f t="shared" si="113"/>
        <v>Business</v>
      </c>
      <c r="E1081" s="31">
        <f t="shared" si="113"/>
        <v>2009</v>
      </c>
      <c r="F1081" s="32" t="s">
        <v>11</v>
      </c>
      <c r="H1081" s="30">
        <f t="shared" si="114"/>
        <v>153</v>
      </c>
      <c r="I1081" s="32" t="s">
        <v>1015</v>
      </c>
      <c r="K1081" s="258" t="s">
        <v>212</v>
      </c>
      <c r="L1081" s="259" t="s">
        <v>212</v>
      </c>
      <c r="M1081" s="259" t="s">
        <v>212</v>
      </c>
      <c r="N1081" s="260" t="s">
        <v>212</v>
      </c>
      <c r="O1081" s="259" t="s">
        <v>212</v>
      </c>
      <c r="P1081" s="259" t="s">
        <v>212</v>
      </c>
      <c r="Q1081" s="300">
        <v>95</v>
      </c>
      <c r="R1081" s="301">
        <v>8.5632183908045985</v>
      </c>
      <c r="T1081" s="258" t="s">
        <v>213</v>
      </c>
      <c r="U1081" s="267" t="s">
        <v>213</v>
      </c>
      <c r="V1081" s="259" t="s">
        <v>213</v>
      </c>
      <c r="W1081" s="259" t="s">
        <v>213</v>
      </c>
      <c r="X1081" s="265" t="s">
        <v>213</v>
      </c>
      <c r="Y1081" s="253" t="s">
        <v>213</v>
      </c>
      <c r="Z1081" s="266" t="s">
        <v>213</v>
      </c>
    </row>
    <row r="1082" spans="1:26" hidden="1">
      <c r="A1082" s="23">
        <f t="shared" si="110"/>
        <v>1076</v>
      </c>
      <c r="B1082" s="24">
        <f t="shared" si="113"/>
        <v>42</v>
      </c>
      <c r="C1082" s="24" t="str">
        <f t="shared" si="113"/>
        <v>Power Savings Blitz</v>
      </c>
      <c r="D1082" s="24" t="str">
        <f t="shared" si="113"/>
        <v>Business</v>
      </c>
      <c r="E1082" s="24">
        <f t="shared" si="113"/>
        <v>2009</v>
      </c>
      <c r="F1082" s="25" t="s">
        <v>11</v>
      </c>
      <c r="H1082" s="23">
        <f t="shared" si="114"/>
        <v>154</v>
      </c>
      <c r="I1082" s="25" t="s">
        <v>1016</v>
      </c>
      <c r="K1082" s="252" t="s">
        <v>212</v>
      </c>
      <c r="L1082" s="253" t="s">
        <v>212</v>
      </c>
      <c r="M1082" s="253" t="s">
        <v>212</v>
      </c>
      <c r="N1082" s="254" t="s">
        <v>212</v>
      </c>
      <c r="O1082" s="253" t="s">
        <v>212</v>
      </c>
      <c r="P1082" s="253" t="s">
        <v>212</v>
      </c>
      <c r="Q1082" s="298">
        <v>95</v>
      </c>
      <c r="R1082" s="299">
        <v>8.5632183908045985</v>
      </c>
      <c r="T1082" s="252" t="s">
        <v>213</v>
      </c>
      <c r="U1082" s="265" t="s">
        <v>213</v>
      </c>
      <c r="V1082" s="253" t="s">
        <v>213</v>
      </c>
      <c r="W1082" s="253" t="s">
        <v>213</v>
      </c>
      <c r="X1082" s="268" t="s">
        <v>213</v>
      </c>
      <c r="Y1082" s="269" t="s">
        <v>213</v>
      </c>
      <c r="Z1082" s="270" t="s">
        <v>213</v>
      </c>
    </row>
    <row r="1083" spans="1:26" hidden="1">
      <c r="A1083" s="30">
        <f t="shared" si="110"/>
        <v>1077</v>
      </c>
      <c r="B1083" s="31">
        <f t="shared" si="113"/>
        <v>42</v>
      </c>
      <c r="C1083" s="31" t="str">
        <f t="shared" si="113"/>
        <v>Power Savings Blitz</v>
      </c>
      <c r="D1083" s="31" t="str">
        <f t="shared" si="113"/>
        <v>Business</v>
      </c>
      <c r="E1083" s="31">
        <f t="shared" si="113"/>
        <v>2009</v>
      </c>
      <c r="F1083" s="32" t="s">
        <v>11</v>
      </c>
      <c r="H1083" s="30">
        <f t="shared" si="114"/>
        <v>155</v>
      </c>
      <c r="I1083" s="32" t="s">
        <v>1017</v>
      </c>
      <c r="K1083" s="258" t="s">
        <v>212</v>
      </c>
      <c r="L1083" s="259" t="s">
        <v>212</v>
      </c>
      <c r="M1083" s="259" t="s">
        <v>212</v>
      </c>
      <c r="N1083" s="260" t="s">
        <v>212</v>
      </c>
      <c r="O1083" s="259" t="s">
        <v>212</v>
      </c>
      <c r="P1083" s="259" t="s">
        <v>212</v>
      </c>
      <c r="Q1083" s="300">
        <v>95</v>
      </c>
      <c r="R1083" s="301">
        <v>8.5632183908045985</v>
      </c>
      <c r="T1083" s="258" t="s">
        <v>213</v>
      </c>
      <c r="U1083" s="267" t="s">
        <v>213</v>
      </c>
      <c r="V1083" s="259" t="s">
        <v>213</v>
      </c>
      <c r="W1083" s="259" t="s">
        <v>213</v>
      </c>
      <c r="X1083" s="265" t="s">
        <v>213</v>
      </c>
      <c r="Y1083" s="253" t="s">
        <v>213</v>
      </c>
      <c r="Z1083" s="266" t="s">
        <v>213</v>
      </c>
    </row>
    <row r="1084" spans="1:26" hidden="1">
      <c r="A1084" s="23">
        <f t="shared" si="110"/>
        <v>1078</v>
      </c>
      <c r="B1084" s="24">
        <f t="shared" si="113"/>
        <v>42</v>
      </c>
      <c r="C1084" s="24" t="str">
        <f t="shared" si="113"/>
        <v>Power Savings Blitz</v>
      </c>
      <c r="D1084" s="24" t="str">
        <f t="shared" si="113"/>
        <v>Business</v>
      </c>
      <c r="E1084" s="24">
        <f t="shared" si="113"/>
        <v>2009</v>
      </c>
      <c r="F1084" s="25" t="s">
        <v>11</v>
      </c>
      <c r="H1084" s="23">
        <f t="shared" si="114"/>
        <v>156</v>
      </c>
      <c r="I1084" s="25" t="s">
        <v>1018</v>
      </c>
      <c r="K1084" s="252" t="s">
        <v>212</v>
      </c>
      <c r="L1084" s="253" t="s">
        <v>212</v>
      </c>
      <c r="M1084" s="253" t="s">
        <v>212</v>
      </c>
      <c r="N1084" s="254" t="s">
        <v>212</v>
      </c>
      <c r="O1084" s="253" t="s">
        <v>212</v>
      </c>
      <c r="P1084" s="253" t="s">
        <v>212</v>
      </c>
      <c r="Q1084" s="298">
        <v>95</v>
      </c>
      <c r="R1084" s="299">
        <v>8.5632183908045985</v>
      </c>
      <c r="T1084" s="252" t="s">
        <v>213</v>
      </c>
      <c r="U1084" s="265" t="s">
        <v>213</v>
      </c>
      <c r="V1084" s="253" t="s">
        <v>213</v>
      </c>
      <c r="W1084" s="253" t="s">
        <v>213</v>
      </c>
      <c r="X1084" s="268" t="s">
        <v>213</v>
      </c>
      <c r="Y1084" s="269" t="s">
        <v>213</v>
      </c>
      <c r="Z1084" s="270" t="s">
        <v>213</v>
      </c>
    </row>
    <row r="1085" spans="1:26" hidden="1">
      <c r="A1085" s="30">
        <f t="shared" si="110"/>
        <v>1079</v>
      </c>
      <c r="B1085" s="31">
        <f t="shared" si="113"/>
        <v>42</v>
      </c>
      <c r="C1085" s="31" t="str">
        <f t="shared" si="113"/>
        <v>Power Savings Blitz</v>
      </c>
      <c r="D1085" s="31" t="str">
        <f t="shared" si="113"/>
        <v>Business</v>
      </c>
      <c r="E1085" s="31">
        <f t="shared" si="113"/>
        <v>2009</v>
      </c>
      <c r="F1085" s="32" t="s">
        <v>11</v>
      </c>
      <c r="H1085" s="30">
        <f t="shared" si="114"/>
        <v>157</v>
      </c>
      <c r="I1085" s="32" t="s">
        <v>1019</v>
      </c>
      <c r="K1085" s="258" t="s">
        <v>212</v>
      </c>
      <c r="L1085" s="259" t="s">
        <v>212</v>
      </c>
      <c r="M1085" s="259" t="s">
        <v>212</v>
      </c>
      <c r="N1085" s="260" t="s">
        <v>212</v>
      </c>
      <c r="O1085" s="259" t="s">
        <v>212</v>
      </c>
      <c r="P1085" s="259" t="s">
        <v>212</v>
      </c>
      <c r="Q1085" s="300">
        <v>95</v>
      </c>
      <c r="R1085" s="301">
        <v>8.5632183908045985</v>
      </c>
      <c r="T1085" s="258" t="s">
        <v>213</v>
      </c>
      <c r="U1085" s="267" t="s">
        <v>213</v>
      </c>
      <c r="V1085" s="259" t="s">
        <v>213</v>
      </c>
      <c r="W1085" s="259" t="s">
        <v>213</v>
      </c>
      <c r="X1085" s="265" t="s">
        <v>213</v>
      </c>
      <c r="Y1085" s="253" t="s">
        <v>213</v>
      </c>
      <c r="Z1085" s="266" t="s">
        <v>213</v>
      </c>
    </row>
    <row r="1086" spans="1:26" hidden="1">
      <c r="A1086" s="23">
        <f t="shared" si="110"/>
        <v>1080</v>
      </c>
      <c r="B1086" s="24">
        <f t="shared" si="113"/>
        <v>42</v>
      </c>
      <c r="C1086" s="24" t="str">
        <f t="shared" si="113"/>
        <v>Power Savings Blitz</v>
      </c>
      <c r="D1086" s="24" t="str">
        <f t="shared" si="113"/>
        <v>Business</v>
      </c>
      <c r="E1086" s="24">
        <f t="shared" si="113"/>
        <v>2009</v>
      </c>
      <c r="F1086" s="25" t="s">
        <v>11</v>
      </c>
      <c r="H1086" s="23">
        <f t="shared" si="114"/>
        <v>158</v>
      </c>
      <c r="I1086" s="25" t="s">
        <v>1020</v>
      </c>
      <c r="K1086" s="252" t="s">
        <v>212</v>
      </c>
      <c r="L1086" s="253" t="s">
        <v>212</v>
      </c>
      <c r="M1086" s="253" t="s">
        <v>212</v>
      </c>
      <c r="N1086" s="254" t="s">
        <v>212</v>
      </c>
      <c r="O1086" s="253" t="s">
        <v>212</v>
      </c>
      <c r="P1086" s="253" t="s">
        <v>212</v>
      </c>
      <c r="Q1086" s="298">
        <v>95</v>
      </c>
      <c r="R1086" s="299">
        <v>8.5632183908045985</v>
      </c>
      <c r="T1086" s="252" t="s">
        <v>213</v>
      </c>
      <c r="U1086" s="265" t="s">
        <v>213</v>
      </c>
      <c r="V1086" s="253" t="s">
        <v>213</v>
      </c>
      <c r="W1086" s="253" t="s">
        <v>213</v>
      </c>
      <c r="X1086" s="268" t="s">
        <v>213</v>
      </c>
      <c r="Y1086" s="269" t="s">
        <v>213</v>
      </c>
      <c r="Z1086" s="270" t="s">
        <v>213</v>
      </c>
    </row>
    <row r="1087" spans="1:26" hidden="1">
      <c r="A1087" s="30">
        <f t="shared" si="110"/>
        <v>1081</v>
      </c>
      <c r="B1087" s="31">
        <f t="shared" si="113"/>
        <v>42</v>
      </c>
      <c r="C1087" s="31" t="str">
        <f t="shared" si="113"/>
        <v>Power Savings Blitz</v>
      </c>
      <c r="D1087" s="31" t="str">
        <f t="shared" si="113"/>
        <v>Business</v>
      </c>
      <c r="E1087" s="31">
        <f t="shared" si="113"/>
        <v>2009</v>
      </c>
      <c r="F1087" s="32" t="s">
        <v>11</v>
      </c>
      <c r="H1087" s="30">
        <f t="shared" si="114"/>
        <v>159</v>
      </c>
      <c r="I1087" s="32" t="s">
        <v>1021</v>
      </c>
      <c r="K1087" s="258" t="s">
        <v>212</v>
      </c>
      <c r="L1087" s="259" t="s">
        <v>212</v>
      </c>
      <c r="M1087" s="259" t="s">
        <v>212</v>
      </c>
      <c r="N1087" s="260" t="s">
        <v>212</v>
      </c>
      <c r="O1087" s="259" t="s">
        <v>212</v>
      </c>
      <c r="P1087" s="259" t="s">
        <v>212</v>
      </c>
      <c r="Q1087" s="300">
        <v>95</v>
      </c>
      <c r="R1087" s="301">
        <v>8.5632183908045985</v>
      </c>
      <c r="T1087" s="258" t="s">
        <v>213</v>
      </c>
      <c r="U1087" s="267" t="s">
        <v>213</v>
      </c>
      <c r="V1087" s="259" t="s">
        <v>213</v>
      </c>
      <c r="W1087" s="259" t="s">
        <v>213</v>
      </c>
      <c r="X1087" s="265" t="s">
        <v>213</v>
      </c>
      <c r="Y1087" s="253" t="s">
        <v>213</v>
      </c>
      <c r="Z1087" s="266" t="s">
        <v>213</v>
      </c>
    </row>
    <row r="1088" spans="1:26" hidden="1">
      <c r="A1088" s="23">
        <f t="shared" si="110"/>
        <v>1082</v>
      </c>
      <c r="B1088" s="24">
        <f t="shared" si="113"/>
        <v>42</v>
      </c>
      <c r="C1088" s="24" t="str">
        <f t="shared" si="113"/>
        <v>Power Savings Blitz</v>
      </c>
      <c r="D1088" s="24" t="str">
        <f t="shared" si="113"/>
        <v>Business</v>
      </c>
      <c r="E1088" s="24">
        <f t="shared" si="113"/>
        <v>2009</v>
      </c>
      <c r="F1088" s="25" t="s">
        <v>11</v>
      </c>
      <c r="H1088" s="23">
        <f t="shared" si="114"/>
        <v>160</v>
      </c>
      <c r="I1088" s="25" t="s">
        <v>1022</v>
      </c>
      <c r="K1088" s="252" t="s">
        <v>212</v>
      </c>
      <c r="L1088" s="253" t="s">
        <v>212</v>
      </c>
      <c r="M1088" s="253" t="s">
        <v>212</v>
      </c>
      <c r="N1088" s="254" t="s">
        <v>212</v>
      </c>
      <c r="O1088" s="253" t="s">
        <v>212</v>
      </c>
      <c r="P1088" s="253" t="s">
        <v>212</v>
      </c>
      <c r="Q1088" s="298">
        <v>95</v>
      </c>
      <c r="R1088" s="299">
        <v>8.5632183908045985</v>
      </c>
      <c r="T1088" s="252" t="s">
        <v>213</v>
      </c>
      <c r="U1088" s="265" t="s">
        <v>213</v>
      </c>
      <c r="V1088" s="253" t="s">
        <v>213</v>
      </c>
      <c r="W1088" s="253" t="s">
        <v>213</v>
      </c>
      <c r="X1088" s="268" t="s">
        <v>213</v>
      </c>
      <c r="Y1088" s="269" t="s">
        <v>213</v>
      </c>
      <c r="Z1088" s="270" t="s">
        <v>213</v>
      </c>
    </row>
    <row r="1089" spans="1:26" hidden="1">
      <c r="A1089" s="30">
        <f t="shared" si="110"/>
        <v>1083</v>
      </c>
      <c r="B1089" s="31">
        <f t="shared" si="113"/>
        <v>42</v>
      </c>
      <c r="C1089" s="31" t="str">
        <f t="shared" si="113"/>
        <v>Power Savings Blitz</v>
      </c>
      <c r="D1089" s="31" t="str">
        <f t="shared" si="113"/>
        <v>Business</v>
      </c>
      <c r="E1089" s="31">
        <f t="shared" si="113"/>
        <v>2009</v>
      </c>
      <c r="F1089" s="32" t="s">
        <v>11</v>
      </c>
      <c r="H1089" s="30">
        <f t="shared" si="114"/>
        <v>161</v>
      </c>
      <c r="I1089" s="32" t="s">
        <v>1023</v>
      </c>
      <c r="K1089" s="258" t="s">
        <v>212</v>
      </c>
      <c r="L1089" s="259" t="s">
        <v>212</v>
      </c>
      <c r="M1089" s="259" t="s">
        <v>212</v>
      </c>
      <c r="N1089" s="260" t="s">
        <v>212</v>
      </c>
      <c r="O1089" s="259" t="s">
        <v>212</v>
      </c>
      <c r="P1089" s="259" t="s">
        <v>212</v>
      </c>
      <c r="Q1089" s="300">
        <v>95</v>
      </c>
      <c r="R1089" s="301">
        <v>8.5632183908045985</v>
      </c>
      <c r="T1089" s="258" t="s">
        <v>213</v>
      </c>
      <c r="U1089" s="267" t="s">
        <v>213</v>
      </c>
      <c r="V1089" s="259" t="s">
        <v>213</v>
      </c>
      <c r="W1089" s="259" t="s">
        <v>213</v>
      </c>
      <c r="X1089" s="265" t="s">
        <v>213</v>
      </c>
      <c r="Y1089" s="253" t="s">
        <v>213</v>
      </c>
      <c r="Z1089" s="266" t="s">
        <v>213</v>
      </c>
    </row>
    <row r="1090" spans="1:26" hidden="1">
      <c r="A1090" s="23">
        <f t="shared" si="110"/>
        <v>1084</v>
      </c>
      <c r="B1090" s="24">
        <f t="shared" ref="B1090:E1105" si="115">B1089</f>
        <v>42</v>
      </c>
      <c r="C1090" s="24" t="str">
        <f t="shared" si="115"/>
        <v>Power Savings Blitz</v>
      </c>
      <c r="D1090" s="24" t="str">
        <f t="shared" si="115"/>
        <v>Business</v>
      </c>
      <c r="E1090" s="24">
        <f t="shared" si="115"/>
        <v>2009</v>
      </c>
      <c r="F1090" s="25" t="s">
        <v>11</v>
      </c>
      <c r="H1090" s="23">
        <f t="shared" si="114"/>
        <v>162</v>
      </c>
      <c r="I1090" s="25" t="s">
        <v>1024</v>
      </c>
      <c r="K1090" s="252" t="s">
        <v>212</v>
      </c>
      <c r="L1090" s="253" t="s">
        <v>212</v>
      </c>
      <c r="M1090" s="253" t="s">
        <v>212</v>
      </c>
      <c r="N1090" s="254" t="s">
        <v>212</v>
      </c>
      <c r="O1090" s="253" t="s">
        <v>212</v>
      </c>
      <c r="P1090" s="253" t="s">
        <v>212</v>
      </c>
      <c r="Q1090" s="298">
        <v>95</v>
      </c>
      <c r="R1090" s="299">
        <v>8.5632183908045985</v>
      </c>
      <c r="T1090" s="252" t="s">
        <v>213</v>
      </c>
      <c r="U1090" s="265" t="s">
        <v>213</v>
      </c>
      <c r="V1090" s="253" t="s">
        <v>213</v>
      </c>
      <c r="W1090" s="253" t="s">
        <v>213</v>
      </c>
      <c r="X1090" s="268" t="s">
        <v>213</v>
      </c>
      <c r="Y1090" s="269" t="s">
        <v>213</v>
      </c>
      <c r="Z1090" s="270" t="s">
        <v>213</v>
      </c>
    </row>
    <row r="1091" spans="1:26" hidden="1">
      <c r="A1091" s="30">
        <f t="shared" si="110"/>
        <v>1085</v>
      </c>
      <c r="B1091" s="31">
        <f t="shared" si="115"/>
        <v>42</v>
      </c>
      <c r="C1091" s="31" t="str">
        <f t="shared" si="115"/>
        <v>Power Savings Blitz</v>
      </c>
      <c r="D1091" s="31" t="str">
        <f t="shared" si="115"/>
        <v>Business</v>
      </c>
      <c r="E1091" s="31">
        <f t="shared" si="115"/>
        <v>2009</v>
      </c>
      <c r="F1091" s="32" t="s">
        <v>11</v>
      </c>
      <c r="H1091" s="30">
        <f t="shared" si="114"/>
        <v>163</v>
      </c>
      <c r="I1091" s="32" t="s">
        <v>1025</v>
      </c>
      <c r="K1091" s="258" t="s">
        <v>212</v>
      </c>
      <c r="L1091" s="259" t="s">
        <v>212</v>
      </c>
      <c r="M1091" s="259" t="s">
        <v>212</v>
      </c>
      <c r="N1091" s="260" t="s">
        <v>212</v>
      </c>
      <c r="O1091" s="259" t="s">
        <v>212</v>
      </c>
      <c r="P1091" s="259" t="s">
        <v>212</v>
      </c>
      <c r="Q1091" s="300">
        <v>95</v>
      </c>
      <c r="R1091" s="301">
        <v>8.5632183908045985</v>
      </c>
      <c r="T1091" s="258" t="s">
        <v>213</v>
      </c>
      <c r="U1091" s="267" t="s">
        <v>213</v>
      </c>
      <c r="V1091" s="259" t="s">
        <v>213</v>
      </c>
      <c r="W1091" s="259" t="s">
        <v>213</v>
      </c>
      <c r="X1091" s="265" t="s">
        <v>213</v>
      </c>
      <c r="Y1091" s="253" t="s">
        <v>213</v>
      </c>
      <c r="Z1091" s="266" t="s">
        <v>213</v>
      </c>
    </row>
    <row r="1092" spans="1:26" hidden="1">
      <c r="A1092" s="23">
        <f t="shared" si="110"/>
        <v>1086</v>
      </c>
      <c r="B1092" s="24">
        <f t="shared" si="115"/>
        <v>42</v>
      </c>
      <c r="C1092" s="24" t="str">
        <f t="shared" si="115"/>
        <v>Power Savings Blitz</v>
      </c>
      <c r="D1092" s="24" t="str">
        <f t="shared" si="115"/>
        <v>Business</v>
      </c>
      <c r="E1092" s="24">
        <f t="shared" si="115"/>
        <v>2009</v>
      </c>
      <c r="F1092" s="25" t="s">
        <v>11</v>
      </c>
      <c r="H1092" s="23">
        <f t="shared" si="114"/>
        <v>164</v>
      </c>
      <c r="I1092" s="25" t="s">
        <v>1026</v>
      </c>
      <c r="K1092" s="252" t="s">
        <v>212</v>
      </c>
      <c r="L1092" s="253" t="s">
        <v>212</v>
      </c>
      <c r="M1092" s="253" t="s">
        <v>212</v>
      </c>
      <c r="N1092" s="254" t="s">
        <v>212</v>
      </c>
      <c r="O1092" s="253" t="s">
        <v>212</v>
      </c>
      <c r="P1092" s="253" t="s">
        <v>212</v>
      </c>
      <c r="Q1092" s="298">
        <v>95</v>
      </c>
      <c r="R1092" s="299">
        <v>8.5632183908045985</v>
      </c>
      <c r="T1092" s="252" t="s">
        <v>213</v>
      </c>
      <c r="U1092" s="265" t="s">
        <v>213</v>
      </c>
      <c r="V1092" s="253" t="s">
        <v>213</v>
      </c>
      <c r="W1092" s="253" t="s">
        <v>213</v>
      </c>
      <c r="X1092" s="268" t="s">
        <v>213</v>
      </c>
      <c r="Y1092" s="269" t="s">
        <v>213</v>
      </c>
      <c r="Z1092" s="270" t="s">
        <v>213</v>
      </c>
    </row>
    <row r="1093" spans="1:26" hidden="1">
      <c r="A1093" s="30">
        <f t="shared" si="110"/>
        <v>1087</v>
      </c>
      <c r="B1093" s="31">
        <f t="shared" si="115"/>
        <v>42</v>
      </c>
      <c r="C1093" s="31" t="str">
        <f t="shared" si="115"/>
        <v>Power Savings Blitz</v>
      </c>
      <c r="D1093" s="31" t="str">
        <f t="shared" si="115"/>
        <v>Business</v>
      </c>
      <c r="E1093" s="31">
        <f t="shared" si="115"/>
        <v>2009</v>
      </c>
      <c r="F1093" s="32" t="s">
        <v>11</v>
      </c>
      <c r="H1093" s="30">
        <f t="shared" si="114"/>
        <v>165</v>
      </c>
      <c r="I1093" s="32" t="s">
        <v>1027</v>
      </c>
      <c r="K1093" s="258" t="s">
        <v>212</v>
      </c>
      <c r="L1093" s="259" t="s">
        <v>212</v>
      </c>
      <c r="M1093" s="259" t="s">
        <v>212</v>
      </c>
      <c r="N1093" s="260" t="s">
        <v>212</v>
      </c>
      <c r="O1093" s="259" t="s">
        <v>212</v>
      </c>
      <c r="P1093" s="259" t="s">
        <v>212</v>
      </c>
      <c r="Q1093" s="300">
        <v>95</v>
      </c>
      <c r="R1093" s="301">
        <v>8.5632183908045985</v>
      </c>
      <c r="T1093" s="258" t="s">
        <v>213</v>
      </c>
      <c r="U1093" s="267" t="s">
        <v>213</v>
      </c>
      <c r="V1093" s="259" t="s">
        <v>213</v>
      </c>
      <c r="W1093" s="259" t="s">
        <v>213</v>
      </c>
      <c r="X1093" s="265" t="s">
        <v>213</v>
      </c>
      <c r="Y1093" s="253" t="s">
        <v>213</v>
      </c>
      <c r="Z1093" s="266" t="s">
        <v>213</v>
      </c>
    </row>
    <row r="1094" spans="1:26" hidden="1">
      <c r="A1094" s="23">
        <f t="shared" si="110"/>
        <v>1088</v>
      </c>
      <c r="B1094" s="24">
        <f t="shared" si="115"/>
        <v>42</v>
      </c>
      <c r="C1094" s="24" t="str">
        <f t="shared" si="115"/>
        <v>Power Savings Blitz</v>
      </c>
      <c r="D1094" s="24" t="str">
        <f t="shared" si="115"/>
        <v>Business</v>
      </c>
      <c r="E1094" s="24">
        <f t="shared" si="115"/>
        <v>2009</v>
      </c>
      <c r="F1094" s="25" t="s">
        <v>11</v>
      </c>
      <c r="H1094" s="23">
        <f t="shared" si="114"/>
        <v>166</v>
      </c>
      <c r="I1094" s="25" t="s">
        <v>1028</v>
      </c>
      <c r="K1094" s="252" t="s">
        <v>212</v>
      </c>
      <c r="L1094" s="253" t="s">
        <v>212</v>
      </c>
      <c r="M1094" s="253" t="s">
        <v>212</v>
      </c>
      <c r="N1094" s="254" t="s">
        <v>212</v>
      </c>
      <c r="O1094" s="253" t="s">
        <v>212</v>
      </c>
      <c r="P1094" s="253" t="s">
        <v>212</v>
      </c>
      <c r="Q1094" s="298">
        <v>95</v>
      </c>
      <c r="R1094" s="299">
        <v>8.5632183908045985</v>
      </c>
      <c r="T1094" s="252" t="s">
        <v>213</v>
      </c>
      <c r="U1094" s="265" t="s">
        <v>213</v>
      </c>
      <c r="V1094" s="253" t="s">
        <v>213</v>
      </c>
      <c r="W1094" s="253" t="s">
        <v>213</v>
      </c>
      <c r="X1094" s="268" t="s">
        <v>213</v>
      </c>
      <c r="Y1094" s="269" t="s">
        <v>213</v>
      </c>
      <c r="Z1094" s="270" t="s">
        <v>213</v>
      </c>
    </row>
    <row r="1095" spans="1:26" hidden="1">
      <c r="A1095" s="30">
        <f t="shared" si="110"/>
        <v>1089</v>
      </c>
      <c r="B1095" s="31">
        <f t="shared" si="115"/>
        <v>42</v>
      </c>
      <c r="C1095" s="31" t="str">
        <f t="shared" si="115"/>
        <v>Power Savings Blitz</v>
      </c>
      <c r="D1095" s="31" t="str">
        <f t="shared" si="115"/>
        <v>Business</v>
      </c>
      <c r="E1095" s="31">
        <f t="shared" si="115"/>
        <v>2009</v>
      </c>
      <c r="F1095" s="32" t="s">
        <v>11</v>
      </c>
      <c r="H1095" s="30">
        <f t="shared" si="114"/>
        <v>167</v>
      </c>
      <c r="I1095" s="32" t="s">
        <v>1029</v>
      </c>
      <c r="K1095" s="258" t="s">
        <v>212</v>
      </c>
      <c r="L1095" s="259" t="s">
        <v>212</v>
      </c>
      <c r="M1095" s="259" t="s">
        <v>212</v>
      </c>
      <c r="N1095" s="260" t="s">
        <v>212</v>
      </c>
      <c r="O1095" s="259" t="s">
        <v>212</v>
      </c>
      <c r="P1095" s="259" t="s">
        <v>212</v>
      </c>
      <c r="Q1095" s="300">
        <v>95</v>
      </c>
      <c r="R1095" s="301">
        <v>8.5632183908045985</v>
      </c>
      <c r="T1095" s="258" t="s">
        <v>213</v>
      </c>
      <c r="U1095" s="267" t="s">
        <v>213</v>
      </c>
      <c r="V1095" s="259" t="s">
        <v>213</v>
      </c>
      <c r="W1095" s="259" t="s">
        <v>213</v>
      </c>
      <c r="X1095" s="265" t="s">
        <v>213</v>
      </c>
      <c r="Y1095" s="253" t="s">
        <v>213</v>
      </c>
      <c r="Z1095" s="266" t="s">
        <v>213</v>
      </c>
    </row>
    <row r="1096" spans="1:26" hidden="1">
      <c r="A1096" s="23">
        <f t="shared" si="110"/>
        <v>1090</v>
      </c>
      <c r="B1096" s="24">
        <f t="shared" si="115"/>
        <v>42</v>
      </c>
      <c r="C1096" s="24" t="str">
        <f t="shared" si="115"/>
        <v>Power Savings Blitz</v>
      </c>
      <c r="D1096" s="24" t="str">
        <f t="shared" si="115"/>
        <v>Business</v>
      </c>
      <c r="E1096" s="24">
        <f t="shared" si="115"/>
        <v>2009</v>
      </c>
      <c r="F1096" s="25" t="s">
        <v>11</v>
      </c>
      <c r="H1096" s="23">
        <f t="shared" si="114"/>
        <v>168</v>
      </c>
      <c r="I1096" s="25" t="s">
        <v>1030</v>
      </c>
      <c r="K1096" s="252" t="s">
        <v>212</v>
      </c>
      <c r="L1096" s="253" t="s">
        <v>212</v>
      </c>
      <c r="M1096" s="253" t="s">
        <v>212</v>
      </c>
      <c r="N1096" s="254" t="s">
        <v>212</v>
      </c>
      <c r="O1096" s="253" t="s">
        <v>212</v>
      </c>
      <c r="P1096" s="253" t="s">
        <v>212</v>
      </c>
      <c r="Q1096" s="298">
        <v>95</v>
      </c>
      <c r="R1096" s="299">
        <v>8.5632183908045985</v>
      </c>
      <c r="T1096" s="252" t="s">
        <v>213</v>
      </c>
      <c r="U1096" s="265" t="s">
        <v>213</v>
      </c>
      <c r="V1096" s="253" t="s">
        <v>213</v>
      </c>
      <c r="W1096" s="253" t="s">
        <v>213</v>
      </c>
      <c r="X1096" s="268" t="s">
        <v>213</v>
      </c>
      <c r="Y1096" s="269" t="s">
        <v>213</v>
      </c>
      <c r="Z1096" s="270" t="s">
        <v>213</v>
      </c>
    </row>
    <row r="1097" spans="1:26" hidden="1">
      <c r="A1097" s="30">
        <f t="shared" ref="A1097:A1160" si="116">A1096+1</f>
        <v>1091</v>
      </c>
      <c r="B1097" s="31">
        <f t="shared" si="115"/>
        <v>42</v>
      </c>
      <c r="C1097" s="31" t="str">
        <f t="shared" si="115"/>
        <v>Power Savings Blitz</v>
      </c>
      <c r="D1097" s="31" t="str">
        <f t="shared" si="115"/>
        <v>Business</v>
      </c>
      <c r="E1097" s="31">
        <f t="shared" si="115"/>
        <v>2009</v>
      </c>
      <c r="F1097" s="32" t="s">
        <v>11</v>
      </c>
      <c r="H1097" s="30">
        <f t="shared" si="114"/>
        <v>169</v>
      </c>
      <c r="I1097" s="32" t="s">
        <v>1031</v>
      </c>
      <c r="K1097" s="258" t="s">
        <v>212</v>
      </c>
      <c r="L1097" s="259" t="s">
        <v>212</v>
      </c>
      <c r="M1097" s="259" t="s">
        <v>212</v>
      </c>
      <c r="N1097" s="260" t="s">
        <v>212</v>
      </c>
      <c r="O1097" s="259" t="s">
        <v>212</v>
      </c>
      <c r="P1097" s="259" t="s">
        <v>212</v>
      </c>
      <c r="Q1097" s="300">
        <v>95</v>
      </c>
      <c r="R1097" s="301">
        <v>8.5632183908045985</v>
      </c>
      <c r="T1097" s="258" t="s">
        <v>213</v>
      </c>
      <c r="U1097" s="267" t="s">
        <v>213</v>
      </c>
      <c r="V1097" s="259" t="s">
        <v>213</v>
      </c>
      <c r="W1097" s="259" t="s">
        <v>213</v>
      </c>
      <c r="X1097" s="265" t="s">
        <v>213</v>
      </c>
      <c r="Y1097" s="253" t="s">
        <v>213</v>
      </c>
      <c r="Z1097" s="266" t="s">
        <v>213</v>
      </c>
    </row>
    <row r="1098" spans="1:26" hidden="1">
      <c r="A1098" s="23">
        <f t="shared" si="116"/>
        <v>1092</v>
      </c>
      <c r="B1098" s="24">
        <f t="shared" si="115"/>
        <v>42</v>
      </c>
      <c r="C1098" s="24" t="str">
        <f t="shared" si="115"/>
        <v>Power Savings Blitz</v>
      </c>
      <c r="D1098" s="24" t="str">
        <f t="shared" si="115"/>
        <v>Business</v>
      </c>
      <c r="E1098" s="24">
        <f t="shared" si="115"/>
        <v>2009</v>
      </c>
      <c r="F1098" s="25" t="s">
        <v>11</v>
      </c>
      <c r="H1098" s="23">
        <f t="shared" si="114"/>
        <v>170</v>
      </c>
      <c r="I1098" s="25" t="s">
        <v>1032</v>
      </c>
      <c r="K1098" s="252" t="s">
        <v>212</v>
      </c>
      <c r="L1098" s="253" t="s">
        <v>212</v>
      </c>
      <c r="M1098" s="253" t="s">
        <v>212</v>
      </c>
      <c r="N1098" s="254" t="s">
        <v>212</v>
      </c>
      <c r="O1098" s="253" t="s">
        <v>212</v>
      </c>
      <c r="P1098" s="253" t="s">
        <v>212</v>
      </c>
      <c r="Q1098" s="298">
        <v>95</v>
      </c>
      <c r="R1098" s="299">
        <v>8.5632183908045985</v>
      </c>
      <c r="T1098" s="252" t="s">
        <v>213</v>
      </c>
      <c r="U1098" s="265" t="s">
        <v>213</v>
      </c>
      <c r="V1098" s="253" t="s">
        <v>213</v>
      </c>
      <c r="W1098" s="253" t="s">
        <v>213</v>
      </c>
      <c r="X1098" s="268" t="s">
        <v>213</v>
      </c>
      <c r="Y1098" s="269" t="s">
        <v>213</v>
      </c>
      <c r="Z1098" s="270" t="s">
        <v>213</v>
      </c>
    </row>
    <row r="1099" spans="1:26" hidden="1">
      <c r="A1099" s="30">
        <f t="shared" si="116"/>
        <v>1093</v>
      </c>
      <c r="B1099" s="31">
        <f t="shared" si="115"/>
        <v>42</v>
      </c>
      <c r="C1099" s="31" t="str">
        <f t="shared" si="115"/>
        <v>Power Savings Blitz</v>
      </c>
      <c r="D1099" s="31" t="str">
        <f t="shared" si="115"/>
        <v>Business</v>
      </c>
      <c r="E1099" s="31">
        <f t="shared" si="115"/>
        <v>2009</v>
      </c>
      <c r="F1099" s="32" t="s">
        <v>11</v>
      </c>
      <c r="H1099" s="30">
        <f t="shared" si="114"/>
        <v>171</v>
      </c>
      <c r="I1099" s="32" t="s">
        <v>1033</v>
      </c>
      <c r="K1099" s="258" t="s">
        <v>212</v>
      </c>
      <c r="L1099" s="259" t="s">
        <v>212</v>
      </c>
      <c r="M1099" s="259" t="s">
        <v>212</v>
      </c>
      <c r="N1099" s="260" t="s">
        <v>212</v>
      </c>
      <c r="O1099" s="259" t="s">
        <v>212</v>
      </c>
      <c r="P1099" s="259" t="s">
        <v>212</v>
      </c>
      <c r="Q1099" s="300">
        <v>95</v>
      </c>
      <c r="R1099" s="301">
        <v>8.5632183908045985</v>
      </c>
      <c r="T1099" s="258" t="s">
        <v>213</v>
      </c>
      <c r="U1099" s="267" t="s">
        <v>213</v>
      </c>
      <c r="V1099" s="259" t="s">
        <v>213</v>
      </c>
      <c r="W1099" s="259" t="s">
        <v>213</v>
      </c>
      <c r="X1099" s="265" t="s">
        <v>213</v>
      </c>
      <c r="Y1099" s="253" t="s">
        <v>213</v>
      </c>
      <c r="Z1099" s="266" t="s">
        <v>213</v>
      </c>
    </row>
    <row r="1100" spans="1:26" hidden="1">
      <c r="A1100" s="23">
        <f t="shared" si="116"/>
        <v>1094</v>
      </c>
      <c r="B1100" s="24">
        <f t="shared" si="115"/>
        <v>42</v>
      </c>
      <c r="C1100" s="24" t="str">
        <f t="shared" si="115"/>
        <v>Power Savings Blitz</v>
      </c>
      <c r="D1100" s="24" t="str">
        <f t="shared" si="115"/>
        <v>Business</v>
      </c>
      <c r="E1100" s="24">
        <f t="shared" si="115"/>
        <v>2009</v>
      </c>
      <c r="F1100" s="25" t="s">
        <v>11</v>
      </c>
      <c r="H1100" s="23">
        <f t="shared" si="114"/>
        <v>172</v>
      </c>
      <c r="I1100" s="25" t="s">
        <v>1034</v>
      </c>
      <c r="K1100" s="252" t="s">
        <v>212</v>
      </c>
      <c r="L1100" s="253" t="s">
        <v>212</v>
      </c>
      <c r="M1100" s="253" t="s">
        <v>212</v>
      </c>
      <c r="N1100" s="254" t="s">
        <v>212</v>
      </c>
      <c r="O1100" s="253" t="s">
        <v>212</v>
      </c>
      <c r="P1100" s="253" t="s">
        <v>212</v>
      </c>
      <c r="Q1100" s="298">
        <v>95</v>
      </c>
      <c r="R1100" s="299">
        <v>8.5632183908045985</v>
      </c>
      <c r="T1100" s="252" t="s">
        <v>213</v>
      </c>
      <c r="U1100" s="265" t="s">
        <v>213</v>
      </c>
      <c r="V1100" s="253" t="s">
        <v>213</v>
      </c>
      <c r="W1100" s="253" t="s">
        <v>213</v>
      </c>
      <c r="X1100" s="268" t="s">
        <v>213</v>
      </c>
      <c r="Y1100" s="269" t="s">
        <v>213</v>
      </c>
      <c r="Z1100" s="270" t="s">
        <v>213</v>
      </c>
    </row>
    <row r="1101" spans="1:26" hidden="1">
      <c r="A1101" s="30">
        <f t="shared" si="116"/>
        <v>1095</v>
      </c>
      <c r="B1101" s="31">
        <f t="shared" si="115"/>
        <v>42</v>
      </c>
      <c r="C1101" s="31" t="str">
        <f t="shared" si="115"/>
        <v>Power Savings Blitz</v>
      </c>
      <c r="D1101" s="31" t="str">
        <f t="shared" si="115"/>
        <v>Business</v>
      </c>
      <c r="E1101" s="31">
        <f t="shared" si="115"/>
        <v>2009</v>
      </c>
      <c r="F1101" s="32" t="s">
        <v>11</v>
      </c>
      <c r="H1101" s="30">
        <f t="shared" si="114"/>
        <v>173</v>
      </c>
      <c r="I1101" s="32" t="s">
        <v>1035</v>
      </c>
      <c r="K1101" s="258" t="s">
        <v>212</v>
      </c>
      <c r="L1101" s="259" t="s">
        <v>212</v>
      </c>
      <c r="M1101" s="259" t="s">
        <v>212</v>
      </c>
      <c r="N1101" s="260" t="s">
        <v>212</v>
      </c>
      <c r="O1101" s="259" t="s">
        <v>212</v>
      </c>
      <c r="P1101" s="259" t="s">
        <v>212</v>
      </c>
      <c r="Q1101" s="300">
        <v>95</v>
      </c>
      <c r="R1101" s="301">
        <v>8.5632183908045985</v>
      </c>
      <c r="T1101" s="258" t="s">
        <v>213</v>
      </c>
      <c r="U1101" s="267" t="s">
        <v>213</v>
      </c>
      <c r="V1101" s="259" t="s">
        <v>213</v>
      </c>
      <c r="W1101" s="259" t="s">
        <v>213</v>
      </c>
      <c r="X1101" s="265" t="s">
        <v>213</v>
      </c>
      <c r="Y1101" s="253" t="s">
        <v>213</v>
      </c>
      <c r="Z1101" s="266" t="s">
        <v>213</v>
      </c>
    </row>
    <row r="1102" spans="1:26" hidden="1">
      <c r="A1102" s="23">
        <f t="shared" si="116"/>
        <v>1096</v>
      </c>
      <c r="B1102" s="24">
        <f t="shared" si="115"/>
        <v>42</v>
      </c>
      <c r="C1102" s="24" t="str">
        <f t="shared" si="115"/>
        <v>Power Savings Blitz</v>
      </c>
      <c r="D1102" s="24" t="str">
        <f t="shared" si="115"/>
        <v>Business</v>
      </c>
      <c r="E1102" s="24">
        <f t="shared" si="115"/>
        <v>2009</v>
      </c>
      <c r="F1102" s="25" t="s">
        <v>11</v>
      </c>
      <c r="H1102" s="23">
        <f t="shared" si="114"/>
        <v>174</v>
      </c>
      <c r="I1102" s="25" t="s">
        <v>1036</v>
      </c>
      <c r="K1102" s="252" t="s">
        <v>212</v>
      </c>
      <c r="L1102" s="253" t="s">
        <v>212</v>
      </c>
      <c r="M1102" s="253" t="s">
        <v>212</v>
      </c>
      <c r="N1102" s="254" t="s">
        <v>212</v>
      </c>
      <c r="O1102" s="253" t="s">
        <v>212</v>
      </c>
      <c r="P1102" s="253" t="s">
        <v>212</v>
      </c>
      <c r="Q1102" s="298">
        <v>95</v>
      </c>
      <c r="R1102" s="299">
        <v>8.5632183908045985</v>
      </c>
      <c r="T1102" s="252" t="s">
        <v>213</v>
      </c>
      <c r="U1102" s="265" t="s">
        <v>213</v>
      </c>
      <c r="V1102" s="253" t="s">
        <v>213</v>
      </c>
      <c r="W1102" s="253" t="s">
        <v>213</v>
      </c>
      <c r="X1102" s="268" t="s">
        <v>213</v>
      </c>
      <c r="Y1102" s="269" t="s">
        <v>213</v>
      </c>
      <c r="Z1102" s="270" t="s">
        <v>213</v>
      </c>
    </row>
    <row r="1103" spans="1:26" hidden="1">
      <c r="A1103" s="30">
        <f t="shared" si="116"/>
        <v>1097</v>
      </c>
      <c r="B1103" s="31">
        <f t="shared" si="115"/>
        <v>42</v>
      </c>
      <c r="C1103" s="31" t="str">
        <f t="shared" si="115"/>
        <v>Power Savings Blitz</v>
      </c>
      <c r="D1103" s="31" t="str">
        <f t="shared" si="115"/>
        <v>Business</v>
      </c>
      <c r="E1103" s="31">
        <f t="shared" si="115"/>
        <v>2009</v>
      </c>
      <c r="F1103" s="32" t="s">
        <v>11</v>
      </c>
      <c r="H1103" s="30">
        <f t="shared" si="114"/>
        <v>175</v>
      </c>
      <c r="I1103" s="32" t="s">
        <v>1037</v>
      </c>
      <c r="K1103" s="258" t="s">
        <v>212</v>
      </c>
      <c r="L1103" s="259" t="s">
        <v>212</v>
      </c>
      <c r="M1103" s="259" t="s">
        <v>212</v>
      </c>
      <c r="N1103" s="260" t="s">
        <v>212</v>
      </c>
      <c r="O1103" s="259" t="s">
        <v>212</v>
      </c>
      <c r="P1103" s="259" t="s">
        <v>212</v>
      </c>
      <c r="Q1103" s="300">
        <v>95</v>
      </c>
      <c r="R1103" s="301">
        <v>8.5632183908045985</v>
      </c>
      <c r="T1103" s="258" t="s">
        <v>213</v>
      </c>
      <c r="U1103" s="267" t="s">
        <v>213</v>
      </c>
      <c r="V1103" s="259" t="s">
        <v>213</v>
      </c>
      <c r="W1103" s="259" t="s">
        <v>213</v>
      </c>
      <c r="X1103" s="265" t="s">
        <v>213</v>
      </c>
      <c r="Y1103" s="253" t="s">
        <v>213</v>
      </c>
      <c r="Z1103" s="266" t="s">
        <v>213</v>
      </c>
    </row>
    <row r="1104" spans="1:26" hidden="1">
      <c r="A1104" s="23">
        <f t="shared" si="116"/>
        <v>1098</v>
      </c>
      <c r="B1104" s="24">
        <f t="shared" si="115"/>
        <v>42</v>
      </c>
      <c r="C1104" s="24" t="str">
        <f t="shared" si="115"/>
        <v>Power Savings Blitz</v>
      </c>
      <c r="D1104" s="24" t="str">
        <f t="shared" si="115"/>
        <v>Business</v>
      </c>
      <c r="E1104" s="24">
        <f t="shared" si="115"/>
        <v>2009</v>
      </c>
      <c r="F1104" s="25" t="s">
        <v>11</v>
      </c>
      <c r="H1104" s="23">
        <f t="shared" si="114"/>
        <v>176</v>
      </c>
      <c r="I1104" s="25" t="s">
        <v>1038</v>
      </c>
      <c r="K1104" s="252" t="s">
        <v>212</v>
      </c>
      <c r="L1104" s="253" t="s">
        <v>212</v>
      </c>
      <c r="M1104" s="253" t="s">
        <v>212</v>
      </c>
      <c r="N1104" s="254" t="s">
        <v>212</v>
      </c>
      <c r="O1104" s="253" t="s">
        <v>212</v>
      </c>
      <c r="P1104" s="253" t="s">
        <v>212</v>
      </c>
      <c r="Q1104" s="298">
        <v>95</v>
      </c>
      <c r="R1104" s="299">
        <v>8.5632183908045985</v>
      </c>
      <c r="T1104" s="252" t="s">
        <v>213</v>
      </c>
      <c r="U1104" s="265" t="s">
        <v>213</v>
      </c>
      <c r="V1104" s="253" t="s">
        <v>213</v>
      </c>
      <c r="W1104" s="253" t="s">
        <v>213</v>
      </c>
      <c r="X1104" s="268" t="s">
        <v>213</v>
      </c>
      <c r="Y1104" s="269" t="s">
        <v>213</v>
      </c>
      <c r="Z1104" s="270" t="s">
        <v>213</v>
      </c>
    </row>
    <row r="1105" spans="1:26" hidden="1">
      <c r="A1105" s="30">
        <f t="shared" si="116"/>
        <v>1099</v>
      </c>
      <c r="B1105" s="31">
        <f t="shared" si="115"/>
        <v>42</v>
      </c>
      <c r="C1105" s="31" t="str">
        <f t="shared" si="115"/>
        <v>Power Savings Blitz</v>
      </c>
      <c r="D1105" s="31" t="str">
        <f t="shared" si="115"/>
        <v>Business</v>
      </c>
      <c r="E1105" s="31">
        <f t="shared" si="115"/>
        <v>2009</v>
      </c>
      <c r="F1105" s="32" t="s">
        <v>11</v>
      </c>
      <c r="H1105" s="30">
        <f t="shared" si="114"/>
        <v>177</v>
      </c>
      <c r="I1105" s="32" t="s">
        <v>1039</v>
      </c>
      <c r="K1105" s="258" t="s">
        <v>212</v>
      </c>
      <c r="L1105" s="259" t="s">
        <v>212</v>
      </c>
      <c r="M1105" s="259" t="s">
        <v>212</v>
      </c>
      <c r="N1105" s="260" t="s">
        <v>212</v>
      </c>
      <c r="O1105" s="259" t="s">
        <v>212</v>
      </c>
      <c r="P1105" s="259" t="s">
        <v>212</v>
      </c>
      <c r="Q1105" s="300">
        <v>95</v>
      </c>
      <c r="R1105" s="301">
        <v>8.5632183908045985</v>
      </c>
      <c r="T1105" s="258" t="s">
        <v>213</v>
      </c>
      <c r="U1105" s="267" t="s">
        <v>213</v>
      </c>
      <c r="V1105" s="259" t="s">
        <v>213</v>
      </c>
      <c r="W1105" s="259" t="s">
        <v>213</v>
      </c>
      <c r="X1105" s="265" t="s">
        <v>213</v>
      </c>
      <c r="Y1105" s="253" t="s">
        <v>213</v>
      </c>
      <c r="Z1105" s="266" t="s">
        <v>213</v>
      </c>
    </row>
    <row r="1106" spans="1:26" hidden="1">
      <c r="A1106" s="23">
        <f t="shared" si="116"/>
        <v>1100</v>
      </c>
      <c r="B1106" s="24">
        <f t="shared" ref="B1106:E1121" si="117">B1105</f>
        <v>42</v>
      </c>
      <c r="C1106" s="24" t="str">
        <f t="shared" si="117"/>
        <v>Power Savings Blitz</v>
      </c>
      <c r="D1106" s="24" t="str">
        <f t="shared" si="117"/>
        <v>Business</v>
      </c>
      <c r="E1106" s="24">
        <f t="shared" si="117"/>
        <v>2009</v>
      </c>
      <c r="F1106" s="25" t="s">
        <v>11</v>
      </c>
      <c r="H1106" s="23">
        <f t="shared" si="114"/>
        <v>178</v>
      </c>
      <c r="I1106" s="25" t="s">
        <v>1040</v>
      </c>
      <c r="K1106" s="252" t="s">
        <v>212</v>
      </c>
      <c r="L1106" s="253" t="s">
        <v>212</v>
      </c>
      <c r="M1106" s="253" t="s">
        <v>212</v>
      </c>
      <c r="N1106" s="254" t="s">
        <v>212</v>
      </c>
      <c r="O1106" s="253" t="s">
        <v>212</v>
      </c>
      <c r="P1106" s="253" t="s">
        <v>212</v>
      </c>
      <c r="Q1106" s="298">
        <v>95</v>
      </c>
      <c r="R1106" s="299">
        <v>8.5632183908045985</v>
      </c>
      <c r="T1106" s="252" t="s">
        <v>213</v>
      </c>
      <c r="U1106" s="265" t="s">
        <v>213</v>
      </c>
      <c r="V1106" s="253" t="s">
        <v>213</v>
      </c>
      <c r="W1106" s="253" t="s">
        <v>213</v>
      </c>
      <c r="X1106" s="268" t="s">
        <v>213</v>
      </c>
      <c r="Y1106" s="269" t="s">
        <v>213</v>
      </c>
      <c r="Z1106" s="270" t="s">
        <v>213</v>
      </c>
    </row>
    <row r="1107" spans="1:26" hidden="1">
      <c r="A1107" s="30">
        <f t="shared" si="116"/>
        <v>1101</v>
      </c>
      <c r="B1107" s="31">
        <f t="shared" si="117"/>
        <v>42</v>
      </c>
      <c r="C1107" s="31" t="str">
        <f t="shared" si="117"/>
        <v>Power Savings Blitz</v>
      </c>
      <c r="D1107" s="31" t="str">
        <f t="shared" si="117"/>
        <v>Business</v>
      </c>
      <c r="E1107" s="31">
        <f t="shared" si="117"/>
        <v>2009</v>
      </c>
      <c r="F1107" s="32" t="s">
        <v>11</v>
      </c>
      <c r="H1107" s="30">
        <f t="shared" si="114"/>
        <v>179</v>
      </c>
      <c r="I1107" s="32" t="s">
        <v>1041</v>
      </c>
      <c r="K1107" s="258" t="s">
        <v>212</v>
      </c>
      <c r="L1107" s="259" t="s">
        <v>212</v>
      </c>
      <c r="M1107" s="259" t="s">
        <v>212</v>
      </c>
      <c r="N1107" s="260" t="s">
        <v>212</v>
      </c>
      <c r="O1107" s="259" t="s">
        <v>212</v>
      </c>
      <c r="P1107" s="259" t="s">
        <v>212</v>
      </c>
      <c r="Q1107" s="300">
        <v>95</v>
      </c>
      <c r="R1107" s="301">
        <v>8.5632183908045985</v>
      </c>
      <c r="T1107" s="258" t="s">
        <v>213</v>
      </c>
      <c r="U1107" s="267" t="s">
        <v>213</v>
      </c>
      <c r="V1107" s="259" t="s">
        <v>213</v>
      </c>
      <c r="W1107" s="259" t="s">
        <v>213</v>
      </c>
      <c r="X1107" s="265" t="s">
        <v>213</v>
      </c>
      <c r="Y1107" s="253" t="s">
        <v>213</v>
      </c>
      <c r="Z1107" s="266" t="s">
        <v>213</v>
      </c>
    </row>
    <row r="1108" spans="1:26" hidden="1">
      <c r="A1108" s="23">
        <f t="shared" si="116"/>
        <v>1102</v>
      </c>
      <c r="B1108" s="24">
        <f t="shared" si="117"/>
        <v>42</v>
      </c>
      <c r="C1108" s="24" t="str">
        <f t="shared" si="117"/>
        <v>Power Savings Blitz</v>
      </c>
      <c r="D1108" s="24" t="str">
        <f t="shared" si="117"/>
        <v>Business</v>
      </c>
      <c r="E1108" s="24">
        <f t="shared" si="117"/>
        <v>2009</v>
      </c>
      <c r="F1108" s="25" t="s">
        <v>11</v>
      </c>
      <c r="H1108" s="23">
        <f t="shared" si="114"/>
        <v>180</v>
      </c>
      <c r="I1108" s="25" t="s">
        <v>1042</v>
      </c>
      <c r="K1108" s="252" t="s">
        <v>212</v>
      </c>
      <c r="L1108" s="253" t="s">
        <v>212</v>
      </c>
      <c r="M1108" s="253" t="s">
        <v>212</v>
      </c>
      <c r="N1108" s="254" t="s">
        <v>212</v>
      </c>
      <c r="O1108" s="253" t="s">
        <v>212</v>
      </c>
      <c r="P1108" s="253" t="s">
        <v>212</v>
      </c>
      <c r="Q1108" s="298">
        <v>95</v>
      </c>
      <c r="R1108" s="299">
        <v>8.5632183908045985</v>
      </c>
      <c r="T1108" s="252" t="s">
        <v>213</v>
      </c>
      <c r="U1108" s="265" t="s">
        <v>213</v>
      </c>
      <c r="V1108" s="253" t="s">
        <v>213</v>
      </c>
      <c r="W1108" s="253" t="s">
        <v>213</v>
      </c>
      <c r="X1108" s="268" t="s">
        <v>213</v>
      </c>
      <c r="Y1108" s="269" t="s">
        <v>213</v>
      </c>
      <c r="Z1108" s="270" t="s">
        <v>213</v>
      </c>
    </row>
    <row r="1109" spans="1:26" hidden="1">
      <c r="A1109" s="30">
        <f t="shared" si="116"/>
        <v>1103</v>
      </c>
      <c r="B1109" s="31">
        <f t="shared" si="117"/>
        <v>42</v>
      </c>
      <c r="C1109" s="31" t="str">
        <f t="shared" si="117"/>
        <v>Power Savings Blitz</v>
      </c>
      <c r="D1109" s="31" t="str">
        <f t="shared" si="117"/>
        <v>Business</v>
      </c>
      <c r="E1109" s="31">
        <f t="shared" si="117"/>
        <v>2009</v>
      </c>
      <c r="F1109" s="32" t="s">
        <v>11</v>
      </c>
      <c r="H1109" s="30">
        <f t="shared" si="114"/>
        <v>181</v>
      </c>
      <c r="I1109" s="32" t="s">
        <v>1043</v>
      </c>
      <c r="K1109" s="258" t="s">
        <v>212</v>
      </c>
      <c r="L1109" s="259" t="s">
        <v>212</v>
      </c>
      <c r="M1109" s="259" t="s">
        <v>212</v>
      </c>
      <c r="N1109" s="260" t="s">
        <v>212</v>
      </c>
      <c r="O1109" s="259" t="s">
        <v>212</v>
      </c>
      <c r="P1109" s="259" t="s">
        <v>212</v>
      </c>
      <c r="Q1109" s="300">
        <v>95</v>
      </c>
      <c r="R1109" s="301">
        <v>8.5632183908045985</v>
      </c>
      <c r="T1109" s="258" t="s">
        <v>213</v>
      </c>
      <c r="U1109" s="267" t="s">
        <v>213</v>
      </c>
      <c r="V1109" s="259" t="s">
        <v>213</v>
      </c>
      <c r="W1109" s="259" t="s">
        <v>213</v>
      </c>
      <c r="X1109" s="265" t="s">
        <v>213</v>
      </c>
      <c r="Y1109" s="253" t="s">
        <v>213</v>
      </c>
      <c r="Z1109" s="266" t="s">
        <v>213</v>
      </c>
    </row>
    <row r="1110" spans="1:26" hidden="1">
      <c r="A1110" s="23">
        <f t="shared" si="116"/>
        <v>1104</v>
      </c>
      <c r="B1110" s="24">
        <f t="shared" si="117"/>
        <v>42</v>
      </c>
      <c r="C1110" s="24" t="str">
        <f t="shared" si="117"/>
        <v>Power Savings Blitz</v>
      </c>
      <c r="D1110" s="24" t="str">
        <f t="shared" si="117"/>
        <v>Business</v>
      </c>
      <c r="E1110" s="24">
        <f t="shared" si="117"/>
        <v>2009</v>
      </c>
      <c r="F1110" s="25" t="s">
        <v>11</v>
      </c>
      <c r="H1110" s="23">
        <f t="shared" si="114"/>
        <v>182</v>
      </c>
      <c r="I1110" s="25" t="s">
        <v>1044</v>
      </c>
      <c r="K1110" s="252" t="s">
        <v>212</v>
      </c>
      <c r="L1110" s="253" t="s">
        <v>212</v>
      </c>
      <c r="M1110" s="253" t="s">
        <v>212</v>
      </c>
      <c r="N1110" s="254" t="s">
        <v>212</v>
      </c>
      <c r="O1110" s="253" t="s">
        <v>212</v>
      </c>
      <c r="P1110" s="253" t="s">
        <v>212</v>
      </c>
      <c r="Q1110" s="298">
        <v>95</v>
      </c>
      <c r="R1110" s="299">
        <v>8.5632183908045985</v>
      </c>
      <c r="T1110" s="252" t="s">
        <v>213</v>
      </c>
      <c r="U1110" s="265" t="s">
        <v>213</v>
      </c>
      <c r="V1110" s="253" t="s">
        <v>213</v>
      </c>
      <c r="W1110" s="253" t="s">
        <v>213</v>
      </c>
      <c r="X1110" s="268" t="s">
        <v>213</v>
      </c>
      <c r="Y1110" s="269" t="s">
        <v>213</v>
      </c>
      <c r="Z1110" s="270" t="s">
        <v>213</v>
      </c>
    </row>
    <row r="1111" spans="1:26" hidden="1">
      <c r="A1111" s="30">
        <f t="shared" si="116"/>
        <v>1105</v>
      </c>
      <c r="B1111" s="31">
        <f t="shared" si="117"/>
        <v>42</v>
      </c>
      <c r="C1111" s="31" t="str">
        <f t="shared" si="117"/>
        <v>Power Savings Blitz</v>
      </c>
      <c r="D1111" s="31" t="str">
        <f t="shared" si="117"/>
        <v>Business</v>
      </c>
      <c r="E1111" s="31">
        <f t="shared" si="117"/>
        <v>2009</v>
      </c>
      <c r="F1111" s="32" t="s">
        <v>11</v>
      </c>
      <c r="H1111" s="30">
        <f t="shared" si="114"/>
        <v>183</v>
      </c>
      <c r="I1111" s="32" t="s">
        <v>1045</v>
      </c>
      <c r="K1111" s="258" t="s">
        <v>212</v>
      </c>
      <c r="L1111" s="259" t="s">
        <v>212</v>
      </c>
      <c r="M1111" s="259" t="s">
        <v>212</v>
      </c>
      <c r="N1111" s="260" t="s">
        <v>212</v>
      </c>
      <c r="O1111" s="259" t="s">
        <v>212</v>
      </c>
      <c r="P1111" s="259" t="s">
        <v>212</v>
      </c>
      <c r="Q1111" s="300">
        <v>95</v>
      </c>
      <c r="R1111" s="301">
        <v>8.5632183908045985</v>
      </c>
      <c r="T1111" s="258" t="s">
        <v>213</v>
      </c>
      <c r="U1111" s="267" t="s">
        <v>213</v>
      </c>
      <c r="V1111" s="259" t="s">
        <v>213</v>
      </c>
      <c r="W1111" s="259" t="s">
        <v>213</v>
      </c>
      <c r="X1111" s="265" t="s">
        <v>213</v>
      </c>
      <c r="Y1111" s="253" t="s">
        <v>213</v>
      </c>
      <c r="Z1111" s="266" t="s">
        <v>213</v>
      </c>
    </row>
    <row r="1112" spans="1:26" hidden="1">
      <c r="A1112" s="23">
        <f t="shared" si="116"/>
        <v>1106</v>
      </c>
      <c r="B1112" s="24">
        <f t="shared" si="117"/>
        <v>42</v>
      </c>
      <c r="C1112" s="24" t="str">
        <f t="shared" si="117"/>
        <v>Power Savings Blitz</v>
      </c>
      <c r="D1112" s="24" t="str">
        <f t="shared" si="117"/>
        <v>Business</v>
      </c>
      <c r="E1112" s="24">
        <f t="shared" si="117"/>
        <v>2009</v>
      </c>
      <c r="F1112" s="25" t="s">
        <v>11</v>
      </c>
      <c r="H1112" s="23">
        <f t="shared" si="114"/>
        <v>184</v>
      </c>
      <c r="I1112" s="25" t="s">
        <v>1046</v>
      </c>
      <c r="K1112" s="252" t="s">
        <v>212</v>
      </c>
      <c r="L1112" s="253" t="s">
        <v>212</v>
      </c>
      <c r="M1112" s="253" t="s">
        <v>212</v>
      </c>
      <c r="N1112" s="254" t="s">
        <v>212</v>
      </c>
      <c r="O1112" s="253" t="s">
        <v>212</v>
      </c>
      <c r="P1112" s="253" t="s">
        <v>212</v>
      </c>
      <c r="Q1112" s="298">
        <v>95</v>
      </c>
      <c r="R1112" s="299">
        <v>8.5632183908045985</v>
      </c>
      <c r="T1112" s="252" t="s">
        <v>213</v>
      </c>
      <c r="U1112" s="265" t="s">
        <v>213</v>
      </c>
      <c r="V1112" s="253" t="s">
        <v>213</v>
      </c>
      <c r="W1112" s="253" t="s">
        <v>213</v>
      </c>
      <c r="X1112" s="268" t="s">
        <v>213</v>
      </c>
      <c r="Y1112" s="269" t="s">
        <v>213</v>
      </c>
      <c r="Z1112" s="270" t="s">
        <v>213</v>
      </c>
    </row>
    <row r="1113" spans="1:26" hidden="1">
      <c r="A1113" s="30">
        <f t="shared" si="116"/>
        <v>1107</v>
      </c>
      <c r="B1113" s="31">
        <f t="shared" si="117"/>
        <v>42</v>
      </c>
      <c r="C1113" s="31" t="str">
        <f t="shared" si="117"/>
        <v>Power Savings Blitz</v>
      </c>
      <c r="D1113" s="31" t="str">
        <f t="shared" si="117"/>
        <v>Business</v>
      </c>
      <c r="E1113" s="31">
        <f t="shared" si="117"/>
        <v>2009</v>
      </c>
      <c r="F1113" s="32" t="s">
        <v>11</v>
      </c>
      <c r="H1113" s="30">
        <f t="shared" si="114"/>
        <v>185</v>
      </c>
      <c r="I1113" s="32" t="s">
        <v>1047</v>
      </c>
      <c r="K1113" s="258" t="s">
        <v>212</v>
      </c>
      <c r="L1113" s="259" t="s">
        <v>212</v>
      </c>
      <c r="M1113" s="259" t="s">
        <v>212</v>
      </c>
      <c r="N1113" s="260" t="s">
        <v>212</v>
      </c>
      <c r="O1113" s="259" t="s">
        <v>212</v>
      </c>
      <c r="P1113" s="259" t="s">
        <v>212</v>
      </c>
      <c r="Q1113" s="300">
        <v>95</v>
      </c>
      <c r="R1113" s="301">
        <v>8.5632183908045985</v>
      </c>
      <c r="T1113" s="258" t="s">
        <v>213</v>
      </c>
      <c r="U1113" s="267" t="s">
        <v>213</v>
      </c>
      <c r="V1113" s="259" t="s">
        <v>213</v>
      </c>
      <c r="W1113" s="259" t="s">
        <v>213</v>
      </c>
      <c r="X1113" s="265" t="s">
        <v>213</v>
      </c>
      <c r="Y1113" s="253" t="s">
        <v>213</v>
      </c>
      <c r="Z1113" s="266" t="s">
        <v>213</v>
      </c>
    </row>
    <row r="1114" spans="1:26" hidden="1">
      <c r="A1114" s="23">
        <f t="shared" si="116"/>
        <v>1108</v>
      </c>
      <c r="B1114" s="24">
        <f t="shared" si="117"/>
        <v>42</v>
      </c>
      <c r="C1114" s="24" t="str">
        <f t="shared" si="117"/>
        <v>Power Savings Blitz</v>
      </c>
      <c r="D1114" s="24" t="str">
        <f t="shared" si="117"/>
        <v>Business</v>
      </c>
      <c r="E1114" s="24">
        <f t="shared" si="117"/>
        <v>2009</v>
      </c>
      <c r="F1114" s="25" t="s">
        <v>11</v>
      </c>
      <c r="H1114" s="23">
        <f t="shared" si="114"/>
        <v>186</v>
      </c>
      <c r="I1114" s="25" t="s">
        <v>1048</v>
      </c>
      <c r="K1114" s="252" t="s">
        <v>212</v>
      </c>
      <c r="L1114" s="253" t="s">
        <v>212</v>
      </c>
      <c r="M1114" s="253" t="s">
        <v>212</v>
      </c>
      <c r="N1114" s="254" t="s">
        <v>212</v>
      </c>
      <c r="O1114" s="253" t="s">
        <v>212</v>
      </c>
      <c r="P1114" s="253" t="s">
        <v>212</v>
      </c>
      <c r="Q1114" s="298">
        <v>95</v>
      </c>
      <c r="R1114" s="299">
        <v>8.5632183908045985</v>
      </c>
      <c r="T1114" s="252" t="s">
        <v>213</v>
      </c>
      <c r="U1114" s="265" t="s">
        <v>213</v>
      </c>
      <c r="V1114" s="253" t="s">
        <v>213</v>
      </c>
      <c r="W1114" s="253" t="s">
        <v>213</v>
      </c>
      <c r="X1114" s="268" t="s">
        <v>213</v>
      </c>
      <c r="Y1114" s="269" t="s">
        <v>213</v>
      </c>
      <c r="Z1114" s="270" t="s">
        <v>213</v>
      </c>
    </row>
    <row r="1115" spans="1:26" hidden="1">
      <c r="A1115" s="30">
        <f t="shared" si="116"/>
        <v>1109</v>
      </c>
      <c r="B1115" s="31">
        <f t="shared" si="117"/>
        <v>42</v>
      </c>
      <c r="C1115" s="31" t="str">
        <f t="shared" si="117"/>
        <v>Power Savings Blitz</v>
      </c>
      <c r="D1115" s="31" t="str">
        <f t="shared" si="117"/>
        <v>Business</v>
      </c>
      <c r="E1115" s="31">
        <f t="shared" si="117"/>
        <v>2009</v>
      </c>
      <c r="F1115" s="32" t="s">
        <v>11</v>
      </c>
      <c r="H1115" s="30">
        <f t="shared" si="114"/>
        <v>187</v>
      </c>
      <c r="I1115" s="32" t="s">
        <v>1049</v>
      </c>
      <c r="K1115" s="258" t="s">
        <v>212</v>
      </c>
      <c r="L1115" s="259" t="s">
        <v>212</v>
      </c>
      <c r="M1115" s="259" t="s">
        <v>212</v>
      </c>
      <c r="N1115" s="260" t="s">
        <v>212</v>
      </c>
      <c r="O1115" s="259" t="s">
        <v>212</v>
      </c>
      <c r="P1115" s="259" t="s">
        <v>212</v>
      </c>
      <c r="Q1115" s="300">
        <v>95</v>
      </c>
      <c r="R1115" s="301">
        <v>8.5632183908045985</v>
      </c>
      <c r="T1115" s="258" t="s">
        <v>213</v>
      </c>
      <c r="U1115" s="267" t="s">
        <v>213</v>
      </c>
      <c r="V1115" s="259" t="s">
        <v>213</v>
      </c>
      <c r="W1115" s="259" t="s">
        <v>213</v>
      </c>
      <c r="X1115" s="265" t="s">
        <v>213</v>
      </c>
      <c r="Y1115" s="253" t="s">
        <v>213</v>
      </c>
      <c r="Z1115" s="266" t="s">
        <v>213</v>
      </c>
    </row>
    <row r="1116" spans="1:26" hidden="1">
      <c r="A1116" s="23">
        <f t="shared" si="116"/>
        <v>1110</v>
      </c>
      <c r="B1116" s="24">
        <f t="shared" si="117"/>
        <v>42</v>
      </c>
      <c r="C1116" s="24" t="str">
        <f t="shared" si="117"/>
        <v>Power Savings Blitz</v>
      </c>
      <c r="D1116" s="24" t="str">
        <f t="shared" si="117"/>
        <v>Business</v>
      </c>
      <c r="E1116" s="24">
        <f t="shared" si="117"/>
        <v>2009</v>
      </c>
      <c r="F1116" s="25" t="s">
        <v>11</v>
      </c>
      <c r="H1116" s="23">
        <f t="shared" si="114"/>
        <v>188</v>
      </c>
      <c r="I1116" s="25" t="s">
        <v>1050</v>
      </c>
      <c r="K1116" s="252" t="s">
        <v>212</v>
      </c>
      <c r="L1116" s="253" t="s">
        <v>212</v>
      </c>
      <c r="M1116" s="253" t="s">
        <v>212</v>
      </c>
      <c r="N1116" s="254" t="s">
        <v>212</v>
      </c>
      <c r="O1116" s="253" t="s">
        <v>212</v>
      </c>
      <c r="P1116" s="253" t="s">
        <v>212</v>
      </c>
      <c r="Q1116" s="298">
        <v>95</v>
      </c>
      <c r="R1116" s="299">
        <v>8.5632183908045985</v>
      </c>
      <c r="T1116" s="252" t="s">
        <v>213</v>
      </c>
      <c r="U1116" s="265" t="s">
        <v>213</v>
      </c>
      <c r="V1116" s="253" t="s">
        <v>213</v>
      </c>
      <c r="W1116" s="253" t="s">
        <v>213</v>
      </c>
      <c r="X1116" s="268" t="s">
        <v>213</v>
      </c>
      <c r="Y1116" s="269" t="s">
        <v>213</v>
      </c>
      <c r="Z1116" s="270" t="s">
        <v>213</v>
      </c>
    </row>
    <row r="1117" spans="1:26" hidden="1">
      <c r="A1117" s="30">
        <f t="shared" si="116"/>
        <v>1111</v>
      </c>
      <c r="B1117" s="31">
        <f t="shared" si="117"/>
        <v>42</v>
      </c>
      <c r="C1117" s="31" t="str">
        <f t="shared" si="117"/>
        <v>Power Savings Blitz</v>
      </c>
      <c r="D1117" s="31" t="str">
        <f t="shared" si="117"/>
        <v>Business</v>
      </c>
      <c r="E1117" s="31">
        <f t="shared" si="117"/>
        <v>2009</v>
      </c>
      <c r="F1117" s="32" t="s">
        <v>11</v>
      </c>
      <c r="H1117" s="30">
        <f t="shared" si="114"/>
        <v>189</v>
      </c>
      <c r="I1117" s="32" t="s">
        <v>1051</v>
      </c>
      <c r="K1117" s="258" t="s">
        <v>212</v>
      </c>
      <c r="L1117" s="259" t="s">
        <v>212</v>
      </c>
      <c r="M1117" s="259" t="s">
        <v>212</v>
      </c>
      <c r="N1117" s="260" t="s">
        <v>212</v>
      </c>
      <c r="O1117" s="259" t="s">
        <v>212</v>
      </c>
      <c r="P1117" s="259" t="s">
        <v>212</v>
      </c>
      <c r="Q1117" s="300">
        <v>95</v>
      </c>
      <c r="R1117" s="301">
        <v>8.5632183908045985</v>
      </c>
      <c r="T1117" s="258" t="s">
        <v>213</v>
      </c>
      <c r="U1117" s="267" t="s">
        <v>213</v>
      </c>
      <c r="V1117" s="259" t="s">
        <v>213</v>
      </c>
      <c r="W1117" s="259" t="s">
        <v>213</v>
      </c>
      <c r="X1117" s="265" t="s">
        <v>213</v>
      </c>
      <c r="Y1117" s="253" t="s">
        <v>213</v>
      </c>
      <c r="Z1117" s="266" t="s">
        <v>213</v>
      </c>
    </row>
    <row r="1118" spans="1:26" hidden="1">
      <c r="A1118" s="23">
        <f t="shared" si="116"/>
        <v>1112</v>
      </c>
      <c r="B1118" s="24">
        <f t="shared" si="117"/>
        <v>42</v>
      </c>
      <c r="C1118" s="24" t="str">
        <f t="shared" si="117"/>
        <v>Power Savings Blitz</v>
      </c>
      <c r="D1118" s="24" t="str">
        <f t="shared" si="117"/>
        <v>Business</v>
      </c>
      <c r="E1118" s="24">
        <f t="shared" si="117"/>
        <v>2009</v>
      </c>
      <c r="F1118" s="25" t="s">
        <v>11</v>
      </c>
      <c r="H1118" s="23">
        <f t="shared" si="114"/>
        <v>190</v>
      </c>
      <c r="I1118" s="25" t="s">
        <v>1052</v>
      </c>
      <c r="K1118" s="252" t="s">
        <v>212</v>
      </c>
      <c r="L1118" s="253" t="s">
        <v>212</v>
      </c>
      <c r="M1118" s="253" t="s">
        <v>212</v>
      </c>
      <c r="N1118" s="254" t="s">
        <v>212</v>
      </c>
      <c r="O1118" s="253" t="s">
        <v>212</v>
      </c>
      <c r="P1118" s="253" t="s">
        <v>212</v>
      </c>
      <c r="Q1118" s="298">
        <v>95</v>
      </c>
      <c r="R1118" s="299">
        <v>8.5632183908045985</v>
      </c>
      <c r="T1118" s="252" t="s">
        <v>213</v>
      </c>
      <c r="U1118" s="265" t="s">
        <v>213</v>
      </c>
      <c r="V1118" s="253" t="s">
        <v>213</v>
      </c>
      <c r="W1118" s="253" t="s">
        <v>213</v>
      </c>
      <c r="X1118" s="268" t="s">
        <v>213</v>
      </c>
      <c r="Y1118" s="269" t="s">
        <v>213</v>
      </c>
      <c r="Z1118" s="270" t="s">
        <v>213</v>
      </c>
    </row>
    <row r="1119" spans="1:26" hidden="1">
      <c r="A1119" s="30">
        <f t="shared" si="116"/>
        <v>1113</v>
      </c>
      <c r="B1119" s="31">
        <f t="shared" si="117"/>
        <v>42</v>
      </c>
      <c r="C1119" s="31" t="str">
        <f t="shared" si="117"/>
        <v>Power Savings Blitz</v>
      </c>
      <c r="D1119" s="31" t="str">
        <f t="shared" si="117"/>
        <v>Business</v>
      </c>
      <c r="E1119" s="31">
        <f t="shared" si="117"/>
        <v>2009</v>
      </c>
      <c r="F1119" s="32" t="s">
        <v>11</v>
      </c>
      <c r="H1119" s="30">
        <f t="shared" si="114"/>
        <v>191</v>
      </c>
      <c r="I1119" s="32" t="s">
        <v>1053</v>
      </c>
      <c r="K1119" s="258" t="s">
        <v>212</v>
      </c>
      <c r="L1119" s="259" t="s">
        <v>212</v>
      </c>
      <c r="M1119" s="259" t="s">
        <v>212</v>
      </c>
      <c r="N1119" s="260" t="s">
        <v>212</v>
      </c>
      <c r="O1119" s="259" t="s">
        <v>212</v>
      </c>
      <c r="P1119" s="259" t="s">
        <v>212</v>
      </c>
      <c r="Q1119" s="300">
        <v>95</v>
      </c>
      <c r="R1119" s="301">
        <v>8.5632183908045985</v>
      </c>
      <c r="T1119" s="258" t="s">
        <v>213</v>
      </c>
      <c r="U1119" s="267" t="s">
        <v>213</v>
      </c>
      <c r="V1119" s="259" t="s">
        <v>213</v>
      </c>
      <c r="W1119" s="259" t="s">
        <v>213</v>
      </c>
      <c r="X1119" s="265" t="s">
        <v>213</v>
      </c>
      <c r="Y1119" s="253" t="s">
        <v>213</v>
      </c>
      <c r="Z1119" s="266" t="s">
        <v>213</v>
      </c>
    </row>
    <row r="1120" spans="1:26" hidden="1">
      <c r="A1120" s="23">
        <f t="shared" si="116"/>
        <v>1114</v>
      </c>
      <c r="B1120" s="24">
        <f t="shared" si="117"/>
        <v>42</v>
      </c>
      <c r="C1120" s="24" t="str">
        <f t="shared" si="117"/>
        <v>Power Savings Blitz</v>
      </c>
      <c r="D1120" s="24" t="str">
        <f t="shared" si="117"/>
        <v>Business</v>
      </c>
      <c r="E1120" s="24">
        <f t="shared" si="117"/>
        <v>2009</v>
      </c>
      <c r="F1120" s="25" t="s">
        <v>11</v>
      </c>
      <c r="H1120" s="23">
        <f t="shared" si="114"/>
        <v>192</v>
      </c>
      <c r="I1120" s="25" t="s">
        <v>1054</v>
      </c>
      <c r="K1120" s="252" t="s">
        <v>212</v>
      </c>
      <c r="L1120" s="253" t="s">
        <v>212</v>
      </c>
      <c r="M1120" s="253" t="s">
        <v>212</v>
      </c>
      <c r="N1120" s="254" t="s">
        <v>212</v>
      </c>
      <c r="O1120" s="253" t="s">
        <v>212</v>
      </c>
      <c r="P1120" s="253" t="s">
        <v>212</v>
      </c>
      <c r="Q1120" s="298">
        <v>95</v>
      </c>
      <c r="R1120" s="299">
        <v>8.5632183908045985</v>
      </c>
      <c r="T1120" s="252" t="s">
        <v>213</v>
      </c>
      <c r="U1120" s="265" t="s">
        <v>213</v>
      </c>
      <c r="V1120" s="253" t="s">
        <v>213</v>
      </c>
      <c r="W1120" s="253" t="s">
        <v>213</v>
      </c>
      <c r="X1120" s="268" t="s">
        <v>213</v>
      </c>
      <c r="Y1120" s="269" t="s">
        <v>213</v>
      </c>
      <c r="Z1120" s="270" t="s">
        <v>213</v>
      </c>
    </row>
    <row r="1121" spans="1:26" hidden="1">
      <c r="A1121" s="30">
        <f t="shared" si="116"/>
        <v>1115</v>
      </c>
      <c r="B1121" s="31">
        <f t="shared" si="117"/>
        <v>42</v>
      </c>
      <c r="C1121" s="31" t="str">
        <f t="shared" si="117"/>
        <v>Power Savings Blitz</v>
      </c>
      <c r="D1121" s="31" t="str">
        <f t="shared" si="117"/>
        <v>Business</v>
      </c>
      <c r="E1121" s="31">
        <f t="shared" si="117"/>
        <v>2009</v>
      </c>
      <c r="F1121" s="32" t="s">
        <v>11</v>
      </c>
      <c r="H1121" s="30">
        <f t="shared" si="114"/>
        <v>193</v>
      </c>
      <c r="I1121" s="32" t="s">
        <v>1055</v>
      </c>
      <c r="K1121" s="258" t="s">
        <v>212</v>
      </c>
      <c r="L1121" s="259" t="s">
        <v>212</v>
      </c>
      <c r="M1121" s="259" t="s">
        <v>212</v>
      </c>
      <c r="N1121" s="260" t="s">
        <v>212</v>
      </c>
      <c r="O1121" s="259" t="s">
        <v>212</v>
      </c>
      <c r="P1121" s="259" t="s">
        <v>212</v>
      </c>
      <c r="Q1121" s="300">
        <v>95</v>
      </c>
      <c r="R1121" s="301">
        <v>8.5632183908045985</v>
      </c>
      <c r="T1121" s="258" t="s">
        <v>213</v>
      </c>
      <c r="U1121" s="267" t="s">
        <v>213</v>
      </c>
      <c r="V1121" s="259" t="s">
        <v>213</v>
      </c>
      <c r="W1121" s="259" t="s">
        <v>213</v>
      </c>
      <c r="X1121" s="265" t="s">
        <v>213</v>
      </c>
      <c r="Y1121" s="253" t="s">
        <v>213</v>
      </c>
      <c r="Z1121" s="266" t="s">
        <v>213</v>
      </c>
    </row>
    <row r="1122" spans="1:26" hidden="1">
      <c r="A1122" s="23">
        <f t="shared" si="116"/>
        <v>1116</v>
      </c>
      <c r="B1122" s="24">
        <f t="shared" ref="B1122:E1129" si="118">B1121</f>
        <v>42</v>
      </c>
      <c r="C1122" s="24" t="str">
        <f t="shared" si="118"/>
        <v>Power Savings Blitz</v>
      </c>
      <c r="D1122" s="24" t="str">
        <f t="shared" si="118"/>
        <v>Business</v>
      </c>
      <c r="E1122" s="24">
        <f t="shared" si="118"/>
        <v>2009</v>
      </c>
      <c r="F1122" s="25" t="s">
        <v>11</v>
      </c>
      <c r="H1122" s="23">
        <f t="shared" si="114"/>
        <v>194</v>
      </c>
      <c r="I1122" s="25" t="s">
        <v>1056</v>
      </c>
      <c r="K1122" s="252" t="s">
        <v>212</v>
      </c>
      <c r="L1122" s="253" t="s">
        <v>212</v>
      </c>
      <c r="M1122" s="253" t="s">
        <v>212</v>
      </c>
      <c r="N1122" s="254" t="s">
        <v>212</v>
      </c>
      <c r="O1122" s="253" t="s">
        <v>212</v>
      </c>
      <c r="P1122" s="253" t="s">
        <v>212</v>
      </c>
      <c r="Q1122" s="298">
        <v>95</v>
      </c>
      <c r="R1122" s="299">
        <v>8.5632183908045985</v>
      </c>
      <c r="T1122" s="252" t="s">
        <v>213</v>
      </c>
      <c r="U1122" s="265" t="s">
        <v>213</v>
      </c>
      <c r="V1122" s="253" t="s">
        <v>213</v>
      </c>
      <c r="W1122" s="253" t="s">
        <v>213</v>
      </c>
      <c r="X1122" s="268" t="s">
        <v>213</v>
      </c>
      <c r="Y1122" s="269" t="s">
        <v>213</v>
      </c>
      <c r="Z1122" s="270" t="s">
        <v>213</v>
      </c>
    </row>
    <row r="1123" spans="1:26" hidden="1">
      <c r="A1123" s="30">
        <f t="shared" si="116"/>
        <v>1117</v>
      </c>
      <c r="B1123" s="31">
        <f t="shared" si="118"/>
        <v>42</v>
      </c>
      <c r="C1123" s="31" t="str">
        <f t="shared" si="118"/>
        <v>Power Savings Blitz</v>
      </c>
      <c r="D1123" s="31" t="str">
        <f t="shared" si="118"/>
        <v>Business</v>
      </c>
      <c r="E1123" s="31">
        <f t="shared" si="118"/>
        <v>2009</v>
      </c>
      <c r="F1123" s="32" t="s">
        <v>11</v>
      </c>
      <c r="H1123" s="30">
        <f t="shared" si="114"/>
        <v>195</v>
      </c>
      <c r="I1123" s="32" t="s">
        <v>1057</v>
      </c>
      <c r="K1123" s="258" t="s">
        <v>212</v>
      </c>
      <c r="L1123" s="259" t="s">
        <v>212</v>
      </c>
      <c r="M1123" s="259" t="s">
        <v>212</v>
      </c>
      <c r="N1123" s="260" t="s">
        <v>212</v>
      </c>
      <c r="O1123" s="259" t="s">
        <v>212</v>
      </c>
      <c r="P1123" s="259" t="s">
        <v>212</v>
      </c>
      <c r="Q1123" s="300">
        <v>95</v>
      </c>
      <c r="R1123" s="301">
        <v>8.5632183908045985</v>
      </c>
      <c r="T1123" s="258" t="s">
        <v>213</v>
      </c>
      <c r="U1123" s="267" t="s">
        <v>213</v>
      </c>
      <c r="V1123" s="259" t="s">
        <v>213</v>
      </c>
      <c r="W1123" s="259" t="s">
        <v>213</v>
      </c>
      <c r="X1123" s="265" t="s">
        <v>213</v>
      </c>
      <c r="Y1123" s="253" t="s">
        <v>213</v>
      </c>
      <c r="Z1123" s="266" t="s">
        <v>213</v>
      </c>
    </row>
    <row r="1124" spans="1:26" hidden="1">
      <c r="A1124" s="23">
        <f t="shared" si="116"/>
        <v>1118</v>
      </c>
      <c r="B1124" s="24">
        <f t="shared" si="118"/>
        <v>42</v>
      </c>
      <c r="C1124" s="24" t="str">
        <f t="shared" si="118"/>
        <v>Power Savings Blitz</v>
      </c>
      <c r="D1124" s="24" t="str">
        <f t="shared" si="118"/>
        <v>Business</v>
      </c>
      <c r="E1124" s="24">
        <f t="shared" si="118"/>
        <v>2009</v>
      </c>
      <c r="F1124" s="25" t="s">
        <v>11</v>
      </c>
      <c r="H1124" s="23">
        <f t="shared" si="114"/>
        <v>196</v>
      </c>
      <c r="I1124" s="25" t="s">
        <v>1058</v>
      </c>
      <c r="K1124" s="252" t="s">
        <v>212</v>
      </c>
      <c r="L1124" s="253" t="s">
        <v>212</v>
      </c>
      <c r="M1124" s="253" t="s">
        <v>212</v>
      </c>
      <c r="N1124" s="254" t="s">
        <v>212</v>
      </c>
      <c r="O1124" s="253" t="s">
        <v>212</v>
      </c>
      <c r="P1124" s="253" t="s">
        <v>212</v>
      </c>
      <c r="Q1124" s="298">
        <v>95</v>
      </c>
      <c r="R1124" s="299">
        <v>8.5632183908045985</v>
      </c>
      <c r="T1124" s="252" t="s">
        <v>213</v>
      </c>
      <c r="U1124" s="265" t="s">
        <v>213</v>
      </c>
      <c r="V1124" s="253" t="s">
        <v>213</v>
      </c>
      <c r="W1124" s="253" t="s">
        <v>213</v>
      </c>
      <c r="X1124" s="268" t="s">
        <v>213</v>
      </c>
      <c r="Y1124" s="269" t="s">
        <v>213</v>
      </c>
      <c r="Z1124" s="270" t="s">
        <v>213</v>
      </c>
    </row>
    <row r="1125" spans="1:26" hidden="1">
      <c r="A1125" s="30">
        <f t="shared" si="116"/>
        <v>1119</v>
      </c>
      <c r="B1125" s="31">
        <f t="shared" si="118"/>
        <v>42</v>
      </c>
      <c r="C1125" s="31" t="str">
        <f t="shared" si="118"/>
        <v>Power Savings Blitz</v>
      </c>
      <c r="D1125" s="31" t="str">
        <f t="shared" si="118"/>
        <v>Business</v>
      </c>
      <c r="E1125" s="31">
        <f t="shared" si="118"/>
        <v>2009</v>
      </c>
      <c r="F1125" s="32" t="s">
        <v>11</v>
      </c>
      <c r="H1125" s="30">
        <f t="shared" si="114"/>
        <v>197</v>
      </c>
      <c r="I1125" s="32" t="s">
        <v>1059</v>
      </c>
      <c r="K1125" s="258" t="s">
        <v>212</v>
      </c>
      <c r="L1125" s="259" t="s">
        <v>212</v>
      </c>
      <c r="M1125" s="259" t="s">
        <v>212</v>
      </c>
      <c r="N1125" s="260" t="s">
        <v>212</v>
      </c>
      <c r="O1125" s="259" t="s">
        <v>212</v>
      </c>
      <c r="P1125" s="259" t="s">
        <v>212</v>
      </c>
      <c r="Q1125" s="300">
        <v>95</v>
      </c>
      <c r="R1125" s="301">
        <v>8.5632183908045985</v>
      </c>
      <c r="T1125" s="258" t="s">
        <v>213</v>
      </c>
      <c r="U1125" s="267" t="s">
        <v>213</v>
      </c>
      <c r="V1125" s="259" t="s">
        <v>213</v>
      </c>
      <c r="W1125" s="259" t="s">
        <v>213</v>
      </c>
      <c r="X1125" s="265" t="s">
        <v>213</v>
      </c>
      <c r="Y1125" s="253" t="s">
        <v>213</v>
      </c>
      <c r="Z1125" s="266" t="s">
        <v>213</v>
      </c>
    </row>
    <row r="1126" spans="1:26" hidden="1">
      <c r="A1126" s="23">
        <f t="shared" si="116"/>
        <v>1120</v>
      </c>
      <c r="B1126" s="24">
        <f t="shared" si="118"/>
        <v>42</v>
      </c>
      <c r="C1126" s="24" t="str">
        <f t="shared" si="118"/>
        <v>Power Savings Blitz</v>
      </c>
      <c r="D1126" s="24" t="str">
        <f t="shared" si="118"/>
        <v>Business</v>
      </c>
      <c r="E1126" s="24">
        <f t="shared" si="118"/>
        <v>2009</v>
      </c>
      <c r="F1126" s="25" t="s">
        <v>11</v>
      </c>
      <c r="H1126" s="23">
        <f t="shared" si="114"/>
        <v>198</v>
      </c>
      <c r="I1126" s="25" t="s">
        <v>1060</v>
      </c>
      <c r="K1126" s="252" t="s">
        <v>212</v>
      </c>
      <c r="L1126" s="253" t="s">
        <v>212</v>
      </c>
      <c r="M1126" s="253" t="s">
        <v>212</v>
      </c>
      <c r="N1126" s="254" t="s">
        <v>212</v>
      </c>
      <c r="O1126" s="253" t="s">
        <v>212</v>
      </c>
      <c r="P1126" s="253" t="s">
        <v>212</v>
      </c>
      <c r="Q1126" s="298">
        <v>95</v>
      </c>
      <c r="R1126" s="299">
        <v>8.5632183908045985</v>
      </c>
      <c r="T1126" s="252" t="s">
        <v>213</v>
      </c>
      <c r="U1126" s="265" t="s">
        <v>213</v>
      </c>
      <c r="V1126" s="253" t="s">
        <v>213</v>
      </c>
      <c r="W1126" s="253" t="s">
        <v>213</v>
      </c>
      <c r="X1126" s="268" t="s">
        <v>213</v>
      </c>
      <c r="Y1126" s="269" t="s">
        <v>213</v>
      </c>
      <c r="Z1126" s="270" t="s">
        <v>213</v>
      </c>
    </row>
    <row r="1127" spans="1:26" hidden="1">
      <c r="A1127" s="30">
        <f t="shared" si="116"/>
        <v>1121</v>
      </c>
      <c r="B1127" s="31">
        <f t="shared" si="118"/>
        <v>42</v>
      </c>
      <c r="C1127" s="31" t="str">
        <f t="shared" si="118"/>
        <v>Power Savings Blitz</v>
      </c>
      <c r="D1127" s="31" t="str">
        <f t="shared" si="118"/>
        <v>Business</v>
      </c>
      <c r="E1127" s="31">
        <f t="shared" si="118"/>
        <v>2009</v>
      </c>
      <c r="F1127" s="32" t="s">
        <v>11</v>
      </c>
      <c r="H1127" s="30">
        <f t="shared" si="114"/>
        <v>199</v>
      </c>
      <c r="I1127" s="32" t="s">
        <v>1061</v>
      </c>
      <c r="K1127" s="258" t="s">
        <v>212</v>
      </c>
      <c r="L1127" s="259" t="s">
        <v>212</v>
      </c>
      <c r="M1127" s="259" t="s">
        <v>212</v>
      </c>
      <c r="N1127" s="260" t="s">
        <v>212</v>
      </c>
      <c r="O1127" s="259" t="s">
        <v>212</v>
      </c>
      <c r="P1127" s="259" t="s">
        <v>212</v>
      </c>
      <c r="Q1127" s="300">
        <v>95</v>
      </c>
      <c r="R1127" s="301">
        <v>8.5632183908045985</v>
      </c>
      <c r="T1127" s="258" t="s">
        <v>213</v>
      </c>
      <c r="U1127" s="267" t="s">
        <v>213</v>
      </c>
      <c r="V1127" s="259" t="s">
        <v>213</v>
      </c>
      <c r="W1127" s="259" t="s">
        <v>213</v>
      </c>
      <c r="X1127" s="265" t="s">
        <v>213</v>
      </c>
      <c r="Y1127" s="253" t="s">
        <v>213</v>
      </c>
      <c r="Z1127" s="266" t="s">
        <v>213</v>
      </c>
    </row>
    <row r="1128" spans="1:26" hidden="1">
      <c r="A1128" s="23">
        <f t="shared" si="116"/>
        <v>1122</v>
      </c>
      <c r="B1128" s="24">
        <f t="shared" si="118"/>
        <v>42</v>
      </c>
      <c r="C1128" s="24" t="str">
        <f t="shared" si="118"/>
        <v>Power Savings Blitz</v>
      </c>
      <c r="D1128" s="24" t="str">
        <f t="shared" si="118"/>
        <v>Business</v>
      </c>
      <c r="E1128" s="24">
        <f t="shared" si="118"/>
        <v>2009</v>
      </c>
      <c r="F1128" s="25" t="s">
        <v>11</v>
      </c>
      <c r="H1128" s="23">
        <f t="shared" si="114"/>
        <v>200</v>
      </c>
      <c r="I1128" s="25" t="s">
        <v>1062</v>
      </c>
      <c r="K1128" s="252" t="s">
        <v>212</v>
      </c>
      <c r="L1128" s="253" t="s">
        <v>212</v>
      </c>
      <c r="M1128" s="253" t="s">
        <v>212</v>
      </c>
      <c r="N1128" s="254" t="s">
        <v>212</v>
      </c>
      <c r="O1128" s="253" t="s">
        <v>212</v>
      </c>
      <c r="P1128" s="253" t="s">
        <v>212</v>
      </c>
      <c r="Q1128" s="298">
        <v>95</v>
      </c>
      <c r="R1128" s="299">
        <v>8.5632183908045985</v>
      </c>
      <c r="T1128" s="252" t="s">
        <v>213</v>
      </c>
      <c r="U1128" s="265" t="s">
        <v>213</v>
      </c>
      <c r="V1128" s="253" t="s">
        <v>213</v>
      </c>
      <c r="W1128" s="253" t="s">
        <v>213</v>
      </c>
      <c r="X1128" s="268" t="s">
        <v>213</v>
      </c>
      <c r="Y1128" s="269" t="s">
        <v>213</v>
      </c>
      <c r="Z1128" s="270" t="s">
        <v>213</v>
      </c>
    </row>
    <row r="1129" spans="1:26" hidden="1">
      <c r="A1129" s="37">
        <f t="shared" si="116"/>
        <v>1123</v>
      </c>
      <c r="B1129" s="38">
        <f t="shared" si="118"/>
        <v>42</v>
      </c>
      <c r="C1129" s="38" t="str">
        <f t="shared" si="118"/>
        <v>Power Savings Blitz</v>
      </c>
      <c r="D1129" s="38" t="str">
        <f t="shared" si="118"/>
        <v>Business</v>
      </c>
      <c r="E1129" s="38">
        <f t="shared" si="118"/>
        <v>2009</v>
      </c>
      <c r="F1129" s="39" t="s">
        <v>11</v>
      </c>
      <c r="H1129" s="37">
        <f t="shared" si="114"/>
        <v>201</v>
      </c>
      <c r="I1129" s="39" t="s">
        <v>1063</v>
      </c>
      <c r="K1129" s="208" t="s">
        <v>212</v>
      </c>
      <c r="L1129" s="209" t="s">
        <v>212</v>
      </c>
      <c r="M1129" s="209" t="s">
        <v>212</v>
      </c>
      <c r="N1129" s="210" t="s">
        <v>212</v>
      </c>
      <c r="O1129" s="209" t="s">
        <v>212</v>
      </c>
      <c r="P1129" s="209" t="s">
        <v>212</v>
      </c>
      <c r="Q1129" s="302">
        <v>95</v>
      </c>
      <c r="R1129" s="303">
        <v>8.5632183908045985</v>
      </c>
      <c r="T1129" s="208" t="s">
        <v>213</v>
      </c>
      <c r="U1129" s="304" t="s">
        <v>213</v>
      </c>
      <c r="V1129" s="209" t="s">
        <v>213</v>
      </c>
      <c r="W1129" s="209" t="s">
        <v>213</v>
      </c>
      <c r="X1129" s="271" t="s">
        <v>213</v>
      </c>
      <c r="Y1129" s="243" t="s">
        <v>213</v>
      </c>
      <c r="Z1129" s="272" t="s">
        <v>213</v>
      </c>
    </row>
    <row r="1130" spans="1:26" hidden="1">
      <c r="A1130" s="49">
        <f t="shared" si="116"/>
        <v>1124</v>
      </c>
      <c r="B1130" s="50">
        <f>B929+1</f>
        <v>43</v>
      </c>
      <c r="C1130" s="50" t="s">
        <v>41</v>
      </c>
      <c r="D1130" s="219" t="s">
        <v>1064</v>
      </c>
      <c r="E1130" s="220">
        <f>E929</f>
        <v>2009</v>
      </c>
      <c r="F1130" s="221" t="s">
        <v>11</v>
      </c>
      <c r="H1130" s="49">
        <f t="shared" si="114"/>
        <v>1</v>
      </c>
      <c r="I1130" s="51" t="s">
        <v>1065</v>
      </c>
      <c r="K1130" s="255" t="s">
        <v>212</v>
      </c>
      <c r="L1130" s="256" t="s">
        <v>212</v>
      </c>
      <c r="M1130" s="256" t="s">
        <v>212</v>
      </c>
      <c r="N1130" s="257" t="s">
        <v>212</v>
      </c>
      <c r="O1130" s="256" t="s">
        <v>212</v>
      </c>
      <c r="P1130" s="256" t="s">
        <v>212</v>
      </c>
      <c r="Q1130" s="225">
        <v>100</v>
      </c>
      <c r="R1130" s="226">
        <v>12.0625</v>
      </c>
      <c r="T1130" s="255" t="s">
        <v>213</v>
      </c>
      <c r="U1130" s="296" t="s">
        <v>213</v>
      </c>
      <c r="V1130" s="256" t="s">
        <v>213</v>
      </c>
      <c r="W1130" s="256" t="s">
        <v>213</v>
      </c>
      <c r="X1130" s="262" t="s">
        <v>213</v>
      </c>
      <c r="Y1130" s="263" t="s">
        <v>213</v>
      </c>
      <c r="Z1130" s="264" t="s">
        <v>213</v>
      </c>
    </row>
    <row r="1131" spans="1:26" hidden="1">
      <c r="A1131" s="30">
        <f t="shared" si="116"/>
        <v>1125</v>
      </c>
      <c r="B1131" s="31">
        <f t="shared" ref="B1131:E1146" si="119">B1130</f>
        <v>43</v>
      </c>
      <c r="C1131" s="31" t="str">
        <f t="shared" si="119"/>
        <v>Multi-Family Energy Efficiency Rebates</v>
      </c>
      <c r="D1131" s="31" t="s">
        <v>1064</v>
      </c>
      <c r="E1131" s="31">
        <f t="shared" si="119"/>
        <v>2009</v>
      </c>
      <c r="F1131" s="32" t="s">
        <v>11</v>
      </c>
      <c r="H1131" s="30">
        <f t="shared" si="114"/>
        <v>2</v>
      </c>
      <c r="I1131" s="32" t="s">
        <v>1066</v>
      </c>
      <c r="K1131" s="258" t="s">
        <v>212</v>
      </c>
      <c r="L1131" s="259" t="s">
        <v>212</v>
      </c>
      <c r="M1131" s="259" t="s">
        <v>212</v>
      </c>
      <c r="N1131" s="260" t="s">
        <v>212</v>
      </c>
      <c r="O1131" s="259" t="s">
        <v>212</v>
      </c>
      <c r="P1131" s="259" t="s">
        <v>212</v>
      </c>
      <c r="Q1131" s="194">
        <v>100</v>
      </c>
      <c r="R1131" s="195">
        <v>12.0625</v>
      </c>
      <c r="T1131" s="258" t="s">
        <v>213</v>
      </c>
      <c r="U1131" s="267" t="s">
        <v>213</v>
      </c>
      <c r="V1131" s="259" t="s">
        <v>213</v>
      </c>
      <c r="W1131" s="259" t="s">
        <v>213</v>
      </c>
      <c r="X1131" s="265" t="s">
        <v>213</v>
      </c>
      <c r="Y1131" s="253" t="s">
        <v>213</v>
      </c>
      <c r="Z1131" s="266" t="s">
        <v>213</v>
      </c>
    </row>
    <row r="1132" spans="1:26" hidden="1">
      <c r="A1132" s="23">
        <f t="shared" si="116"/>
        <v>1126</v>
      </c>
      <c r="B1132" s="24">
        <f t="shared" si="119"/>
        <v>43</v>
      </c>
      <c r="C1132" s="24" t="str">
        <f t="shared" si="119"/>
        <v>Multi-Family Energy Efficiency Rebates</v>
      </c>
      <c r="D1132" s="24" t="s">
        <v>1064</v>
      </c>
      <c r="E1132" s="24">
        <f t="shared" si="119"/>
        <v>2009</v>
      </c>
      <c r="F1132" s="25" t="s">
        <v>11</v>
      </c>
      <c r="H1132" s="23">
        <f t="shared" si="114"/>
        <v>3</v>
      </c>
      <c r="I1132" s="25" t="s">
        <v>1067</v>
      </c>
      <c r="K1132" s="252" t="s">
        <v>212</v>
      </c>
      <c r="L1132" s="253" t="s">
        <v>212</v>
      </c>
      <c r="M1132" s="253" t="s">
        <v>212</v>
      </c>
      <c r="N1132" s="254" t="s">
        <v>212</v>
      </c>
      <c r="O1132" s="253" t="s">
        <v>212</v>
      </c>
      <c r="P1132" s="253" t="s">
        <v>212</v>
      </c>
      <c r="Q1132" s="187">
        <v>100</v>
      </c>
      <c r="R1132" s="188">
        <v>12.0625</v>
      </c>
      <c r="T1132" s="252" t="s">
        <v>213</v>
      </c>
      <c r="U1132" s="265" t="s">
        <v>213</v>
      </c>
      <c r="V1132" s="253" t="s">
        <v>213</v>
      </c>
      <c r="W1132" s="253" t="s">
        <v>213</v>
      </c>
      <c r="X1132" s="268" t="s">
        <v>213</v>
      </c>
      <c r="Y1132" s="269" t="s">
        <v>213</v>
      </c>
      <c r="Z1132" s="270" t="s">
        <v>213</v>
      </c>
    </row>
    <row r="1133" spans="1:26" hidden="1">
      <c r="A1133" s="30">
        <f t="shared" si="116"/>
        <v>1127</v>
      </c>
      <c r="B1133" s="31">
        <f t="shared" si="119"/>
        <v>43</v>
      </c>
      <c r="C1133" s="31" t="str">
        <f t="shared" si="119"/>
        <v>Multi-Family Energy Efficiency Rebates</v>
      </c>
      <c r="D1133" s="31" t="s">
        <v>1064</v>
      </c>
      <c r="E1133" s="31">
        <f t="shared" si="119"/>
        <v>2009</v>
      </c>
      <c r="F1133" s="32" t="s">
        <v>11</v>
      </c>
      <c r="H1133" s="30">
        <f t="shared" si="114"/>
        <v>4</v>
      </c>
      <c r="I1133" s="32" t="s">
        <v>1068</v>
      </c>
      <c r="K1133" s="258" t="s">
        <v>212</v>
      </c>
      <c r="L1133" s="259" t="s">
        <v>212</v>
      </c>
      <c r="M1133" s="259" t="s">
        <v>212</v>
      </c>
      <c r="N1133" s="260" t="s">
        <v>212</v>
      </c>
      <c r="O1133" s="259" t="s">
        <v>212</v>
      </c>
      <c r="P1133" s="259" t="s">
        <v>212</v>
      </c>
      <c r="Q1133" s="194">
        <v>100</v>
      </c>
      <c r="R1133" s="195">
        <v>12.0625</v>
      </c>
      <c r="T1133" s="258" t="s">
        <v>213</v>
      </c>
      <c r="U1133" s="267" t="s">
        <v>213</v>
      </c>
      <c r="V1133" s="259" t="s">
        <v>213</v>
      </c>
      <c r="W1133" s="259" t="s">
        <v>213</v>
      </c>
      <c r="X1133" s="265" t="s">
        <v>213</v>
      </c>
      <c r="Y1133" s="253" t="s">
        <v>213</v>
      </c>
      <c r="Z1133" s="266" t="s">
        <v>213</v>
      </c>
    </row>
    <row r="1134" spans="1:26" hidden="1">
      <c r="A1134" s="23">
        <f t="shared" si="116"/>
        <v>1128</v>
      </c>
      <c r="B1134" s="24">
        <f t="shared" si="119"/>
        <v>43</v>
      </c>
      <c r="C1134" s="24" t="str">
        <f t="shared" si="119"/>
        <v>Multi-Family Energy Efficiency Rebates</v>
      </c>
      <c r="D1134" s="24" t="s">
        <v>1064</v>
      </c>
      <c r="E1134" s="24">
        <f t="shared" si="119"/>
        <v>2009</v>
      </c>
      <c r="F1134" s="25" t="s">
        <v>11</v>
      </c>
      <c r="H1134" s="23">
        <f t="shared" si="114"/>
        <v>5</v>
      </c>
      <c r="I1134" s="25" t="s">
        <v>1069</v>
      </c>
      <c r="K1134" s="252" t="s">
        <v>212</v>
      </c>
      <c r="L1134" s="253" t="s">
        <v>212</v>
      </c>
      <c r="M1134" s="253" t="s">
        <v>212</v>
      </c>
      <c r="N1134" s="254" t="s">
        <v>212</v>
      </c>
      <c r="O1134" s="253" t="s">
        <v>212</v>
      </c>
      <c r="P1134" s="253" t="s">
        <v>212</v>
      </c>
      <c r="Q1134" s="187">
        <v>100</v>
      </c>
      <c r="R1134" s="188">
        <v>12.0625</v>
      </c>
      <c r="T1134" s="252" t="s">
        <v>213</v>
      </c>
      <c r="U1134" s="265" t="s">
        <v>213</v>
      </c>
      <c r="V1134" s="253" t="s">
        <v>213</v>
      </c>
      <c r="W1134" s="253" t="s">
        <v>213</v>
      </c>
      <c r="X1134" s="268" t="s">
        <v>213</v>
      </c>
      <c r="Y1134" s="269" t="s">
        <v>213</v>
      </c>
      <c r="Z1134" s="270" t="s">
        <v>213</v>
      </c>
    </row>
    <row r="1135" spans="1:26" hidden="1">
      <c r="A1135" s="30">
        <f t="shared" si="116"/>
        <v>1129</v>
      </c>
      <c r="B1135" s="31">
        <f t="shared" si="119"/>
        <v>43</v>
      </c>
      <c r="C1135" s="31" t="str">
        <f t="shared" si="119"/>
        <v>Multi-Family Energy Efficiency Rebates</v>
      </c>
      <c r="D1135" s="31" t="s">
        <v>1064</v>
      </c>
      <c r="E1135" s="31">
        <f t="shared" si="119"/>
        <v>2009</v>
      </c>
      <c r="F1135" s="32" t="s">
        <v>11</v>
      </c>
      <c r="H1135" s="30">
        <f t="shared" si="114"/>
        <v>6</v>
      </c>
      <c r="I1135" s="32" t="s">
        <v>1070</v>
      </c>
      <c r="K1135" s="258" t="s">
        <v>212</v>
      </c>
      <c r="L1135" s="259" t="s">
        <v>212</v>
      </c>
      <c r="M1135" s="259" t="s">
        <v>212</v>
      </c>
      <c r="N1135" s="260" t="s">
        <v>212</v>
      </c>
      <c r="O1135" s="259" t="s">
        <v>212</v>
      </c>
      <c r="P1135" s="259" t="s">
        <v>212</v>
      </c>
      <c r="Q1135" s="194">
        <v>100</v>
      </c>
      <c r="R1135" s="195">
        <v>12.0625</v>
      </c>
      <c r="T1135" s="258" t="s">
        <v>213</v>
      </c>
      <c r="U1135" s="267" t="s">
        <v>213</v>
      </c>
      <c r="V1135" s="259" t="s">
        <v>213</v>
      </c>
      <c r="W1135" s="259" t="s">
        <v>213</v>
      </c>
      <c r="X1135" s="265" t="s">
        <v>213</v>
      </c>
      <c r="Y1135" s="253" t="s">
        <v>213</v>
      </c>
      <c r="Z1135" s="266" t="s">
        <v>213</v>
      </c>
    </row>
    <row r="1136" spans="1:26" hidden="1">
      <c r="A1136" s="23">
        <f t="shared" si="116"/>
        <v>1130</v>
      </c>
      <c r="B1136" s="24">
        <f t="shared" si="119"/>
        <v>43</v>
      </c>
      <c r="C1136" s="24" t="str">
        <f t="shared" si="119"/>
        <v>Multi-Family Energy Efficiency Rebates</v>
      </c>
      <c r="D1136" s="24" t="s">
        <v>1064</v>
      </c>
      <c r="E1136" s="24">
        <f t="shared" si="119"/>
        <v>2009</v>
      </c>
      <c r="F1136" s="25" t="s">
        <v>11</v>
      </c>
      <c r="H1136" s="23">
        <f t="shared" si="114"/>
        <v>7</v>
      </c>
      <c r="I1136" s="25" t="s">
        <v>1071</v>
      </c>
      <c r="K1136" s="252" t="s">
        <v>212</v>
      </c>
      <c r="L1136" s="253" t="s">
        <v>212</v>
      </c>
      <c r="M1136" s="253" t="s">
        <v>212</v>
      </c>
      <c r="N1136" s="254" t="s">
        <v>212</v>
      </c>
      <c r="O1136" s="253" t="s">
        <v>212</v>
      </c>
      <c r="P1136" s="253" t="s">
        <v>212</v>
      </c>
      <c r="Q1136" s="187">
        <v>100</v>
      </c>
      <c r="R1136" s="188">
        <v>12.0625</v>
      </c>
      <c r="T1136" s="252" t="s">
        <v>213</v>
      </c>
      <c r="U1136" s="265" t="s">
        <v>213</v>
      </c>
      <c r="V1136" s="253" t="s">
        <v>213</v>
      </c>
      <c r="W1136" s="253" t="s">
        <v>213</v>
      </c>
      <c r="X1136" s="268" t="s">
        <v>213</v>
      </c>
      <c r="Y1136" s="269" t="s">
        <v>213</v>
      </c>
      <c r="Z1136" s="270" t="s">
        <v>213</v>
      </c>
    </row>
    <row r="1137" spans="1:26" hidden="1">
      <c r="A1137" s="30">
        <f t="shared" si="116"/>
        <v>1131</v>
      </c>
      <c r="B1137" s="31">
        <f t="shared" si="119"/>
        <v>43</v>
      </c>
      <c r="C1137" s="31" t="str">
        <f t="shared" si="119"/>
        <v>Multi-Family Energy Efficiency Rebates</v>
      </c>
      <c r="D1137" s="31" t="s">
        <v>1064</v>
      </c>
      <c r="E1137" s="31">
        <f t="shared" si="119"/>
        <v>2009</v>
      </c>
      <c r="F1137" s="32" t="s">
        <v>11</v>
      </c>
      <c r="H1137" s="30">
        <f t="shared" si="114"/>
        <v>8</v>
      </c>
      <c r="I1137" s="32" t="s">
        <v>1072</v>
      </c>
      <c r="K1137" s="258" t="s">
        <v>212</v>
      </c>
      <c r="L1137" s="259" t="s">
        <v>212</v>
      </c>
      <c r="M1137" s="259" t="s">
        <v>212</v>
      </c>
      <c r="N1137" s="260" t="s">
        <v>212</v>
      </c>
      <c r="O1137" s="259" t="s">
        <v>212</v>
      </c>
      <c r="P1137" s="259" t="s">
        <v>212</v>
      </c>
      <c r="Q1137" s="194">
        <v>100</v>
      </c>
      <c r="R1137" s="195">
        <v>12.0625</v>
      </c>
      <c r="T1137" s="258" t="s">
        <v>213</v>
      </c>
      <c r="U1137" s="267" t="s">
        <v>213</v>
      </c>
      <c r="V1137" s="259" t="s">
        <v>213</v>
      </c>
      <c r="W1137" s="259" t="s">
        <v>213</v>
      </c>
      <c r="X1137" s="265" t="s">
        <v>213</v>
      </c>
      <c r="Y1137" s="253" t="s">
        <v>213</v>
      </c>
      <c r="Z1137" s="266" t="s">
        <v>213</v>
      </c>
    </row>
    <row r="1138" spans="1:26" hidden="1">
      <c r="A1138" s="23">
        <f t="shared" si="116"/>
        <v>1132</v>
      </c>
      <c r="B1138" s="24">
        <f t="shared" si="119"/>
        <v>43</v>
      </c>
      <c r="C1138" s="24" t="str">
        <f t="shared" si="119"/>
        <v>Multi-Family Energy Efficiency Rebates</v>
      </c>
      <c r="D1138" s="24" t="s">
        <v>1064</v>
      </c>
      <c r="E1138" s="24">
        <f t="shared" si="119"/>
        <v>2009</v>
      </c>
      <c r="F1138" s="25" t="s">
        <v>11</v>
      </c>
      <c r="H1138" s="23">
        <f t="shared" si="114"/>
        <v>9</v>
      </c>
      <c r="I1138" s="25" t="s">
        <v>1073</v>
      </c>
      <c r="K1138" s="252" t="s">
        <v>212</v>
      </c>
      <c r="L1138" s="253" t="s">
        <v>212</v>
      </c>
      <c r="M1138" s="253" t="s">
        <v>212</v>
      </c>
      <c r="N1138" s="254" t="s">
        <v>212</v>
      </c>
      <c r="O1138" s="253" t="s">
        <v>212</v>
      </c>
      <c r="P1138" s="253" t="s">
        <v>212</v>
      </c>
      <c r="Q1138" s="187">
        <v>100</v>
      </c>
      <c r="R1138" s="188">
        <v>12.0625</v>
      </c>
      <c r="T1138" s="252" t="s">
        <v>213</v>
      </c>
      <c r="U1138" s="265" t="s">
        <v>213</v>
      </c>
      <c r="V1138" s="253" t="s">
        <v>213</v>
      </c>
      <c r="W1138" s="253" t="s">
        <v>213</v>
      </c>
      <c r="X1138" s="268" t="s">
        <v>213</v>
      </c>
      <c r="Y1138" s="269" t="s">
        <v>213</v>
      </c>
      <c r="Z1138" s="270" t="s">
        <v>213</v>
      </c>
    </row>
    <row r="1139" spans="1:26" hidden="1">
      <c r="A1139" s="30">
        <f t="shared" si="116"/>
        <v>1133</v>
      </c>
      <c r="B1139" s="31">
        <f t="shared" si="119"/>
        <v>43</v>
      </c>
      <c r="C1139" s="31" t="str">
        <f t="shared" si="119"/>
        <v>Multi-Family Energy Efficiency Rebates</v>
      </c>
      <c r="D1139" s="31" t="s">
        <v>1064</v>
      </c>
      <c r="E1139" s="31">
        <f t="shared" si="119"/>
        <v>2009</v>
      </c>
      <c r="F1139" s="32" t="s">
        <v>11</v>
      </c>
      <c r="H1139" s="30">
        <f t="shared" si="114"/>
        <v>10</v>
      </c>
      <c r="I1139" s="32" t="s">
        <v>1074</v>
      </c>
      <c r="K1139" s="258" t="s">
        <v>212</v>
      </c>
      <c r="L1139" s="259" t="s">
        <v>212</v>
      </c>
      <c r="M1139" s="259" t="s">
        <v>212</v>
      </c>
      <c r="N1139" s="260" t="s">
        <v>212</v>
      </c>
      <c r="O1139" s="259" t="s">
        <v>212</v>
      </c>
      <c r="P1139" s="259" t="s">
        <v>212</v>
      </c>
      <c r="Q1139" s="194">
        <v>100</v>
      </c>
      <c r="R1139" s="195">
        <v>12.0625</v>
      </c>
      <c r="T1139" s="258" t="s">
        <v>213</v>
      </c>
      <c r="U1139" s="267" t="s">
        <v>213</v>
      </c>
      <c r="V1139" s="259" t="s">
        <v>213</v>
      </c>
      <c r="W1139" s="259" t="s">
        <v>213</v>
      </c>
      <c r="X1139" s="265" t="s">
        <v>213</v>
      </c>
      <c r="Y1139" s="253" t="s">
        <v>213</v>
      </c>
      <c r="Z1139" s="266" t="s">
        <v>213</v>
      </c>
    </row>
    <row r="1140" spans="1:26" hidden="1">
      <c r="A1140" s="23">
        <f t="shared" si="116"/>
        <v>1134</v>
      </c>
      <c r="B1140" s="24">
        <f t="shared" si="119"/>
        <v>43</v>
      </c>
      <c r="C1140" s="24" t="str">
        <f t="shared" si="119"/>
        <v>Multi-Family Energy Efficiency Rebates</v>
      </c>
      <c r="D1140" s="24" t="s">
        <v>1064</v>
      </c>
      <c r="E1140" s="24">
        <f t="shared" si="119"/>
        <v>2009</v>
      </c>
      <c r="F1140" s="25" t="s">
        <v>11</v>
      </c>
      <c r="H1140" s="23">
        <f t="shared" si="114"/>
        <v>11</v>
      </c>
      <c r="I1140" s="25" t="s">
        <v>1075</v>
      </c>
      <c r="K1140" s="252" t="s">
        <v>212</v>
      </c>
      <c r="L1140" s="253" t="s">
        <v>212</v>
      </c>
      <c r="M1140" s="253" t="s">
        <v>212</v>
      </c>
      <c r="N1140" s="254" t="s">
        <v>212</v>
      </c>
      <c r="O1140" s="253" t="s">
        <v>212</v>
      </c>
      <c r="P1140" s="253" t="s">
        <v>212</v>
      </c>
      <c r="Q1140" s="187">
        <v>100</v>
      </c>
      <c r="R1140" s="188">
        <v>12.0625</v>
      </c>
      <c r="T1140" s="252" t="s">
        <v>213</v>
      </c>
      <c r="U1140" s="265" t="s">
        <v>213</v>
      </c>
      <c r="V1140" s="253" t="s">
        <v>213</v>
      </c>
      <c r="W1140" s="253" t="s">
        <v>213</v>
      </c>
      <c r="X1140" s="268" t="s">
        <v>213</v>
      </c>
      <c r="Y1140" s="269" t="s">
        <v>213</v>
      </c>
      <c r="Z1140" s="270" t="s">
        <v>213</v>
      </c>
    </row>
    <row r="1141" spans="1:26" hidden="1">
      <c r="A1141" s="30">
        <f t="shared" si="116"/>
        <v>1135</v>
      </c>
      <c r="B1141" s="31">
        <f t="shared" si="119"/>
        <v>43</v>
      </c>
      <c r="C1141" s="31" t="str">
        <f t="shared" si="119"/>
        <v>Multi-Family Energy Efficiency Rebates</v>
      </c>
      <c r="D1141" s="31" t="s">
        <v>1064</v>
      </c>
      <c r="E1141" s="31">
        <f t="shared" si="119"/>
        <v>2009</v>
      </c>
      <c r="F1141" s="32" t="s">
        <v>11</v>
      </c>
      <c r="H1141" s="30">
        <f t="shared" ref="H1141:H1204" si="120">IF($B1141&lt;&gt;B1140,1,H1140+1)</f>
        <v>12</v>
      </c>
      <c r="I1141" s="32" t="s">
        <v>1076</v>
      </c>
      <c r="K1141" s="258" t="s">
        <v>212</v>
      </c>
      <c r="L1141" s="259" t="s">
        <v>212</v>
      </c>
      <c r="M1141" s="259" t="s">
        <v>212</v>
      </c>
      <c r="N1141" s="260" t="s">
        <v>212</v>
      </c>
      <c r="O1141" s="259" t="s">
        <v>212</v>
      </c>
      <c r="P1141" s="259" t="s">
        <v>212</v>
      </c>
      <c r="Q1141" s="194">
        <v>100</v>
      </c>
      <c r="R1141" s="195">
        <v>12.0625</v>
      </c>
      <c r="T1141" s="258" t="s">
        <v>213</v>
      </c>
      <c r="U1141" s="267" t="s">
        <v>213</v>
      </c>
      <c r="V1141" s="259" t="s">
        <v>213</v>
      </c>
      <c r="W1141" s="259" t="s">
        <v>213</v>
      </c>
      <c r="X1141" s="265" t="s">
        <v>213</v>
      </c>
      <c r="Y1141" s="253" t="s">
        <v>213</v>
      </c>
      <c r="Z1141" s="266" t="s">
        <v>213</v>
      </c>
    </row>
    <row r="1142" spans="1:26" hidden="1">
      <c r="A1142" s="23">
        <f t="shared" si="116"/>
        <v>1136</v>
      </c>
      <c r="B1142" s="24">
        <f t="shared" si="119"/>
        <v>43</v>
      </c>
      <c r="C1142" s="24" t="str">
        <f t="shared" si="119"/>
        <v>Multi-Family Energy Efficiency Rebates</v>
      </c>
      <c r="D1142" s="24" t="s">
        <v>1064</v>
      </c>
      <c r="E1142" s="24">
        <f t="shared" si="119"/>
        <v>2009</v>
      </c>
      <c r="F1142" s="25" t="s">
        <v>11</v>
      </c>
      <c r="H1142" s="23">
        <f t="shared" si="120"/>
        <v>13</v>
      </c>
      <c r="I1142" s="25" t="s">
        <v>1077</v>
      </c>
      <c r="K1142" s="252" t="s">
        <v>212</v>
      </c>
      <c r="L1142" s="253" t="s">
        <v>212</v>
      </c>
      <c r="M1142" s="253" t="s">
        <v>212</v>
      </c>
      <c r="N1142" s="254" t="s">
        <v>212</v>
      </c>
      <c r="O1142" s="253" t="s">
        <v>212</v>
      </c>
      <c r="P1142" s="253" t="s">
        <v>212</v>
      </c>
      <c r="Q1142" s="187">
        <v>100</v>
      </c>
      <c r="R1142" s="188">
        <v>12.0625</v>
      </c>
      <c r="T1142" s="252" t="s">
        <v>213</v>
      </c>
      <c r="U1142" s="265" t="s">
        <v>213</v>
      </c>
      <c r="V1142" s="253" t="s">
        <v>213</v>
      </c>
      <c r="W1142" s="253" t="s">
        <v>213</v>
      </c>
      <c r="X1142" s="268" t="s">
        <v>213</v>
      </c>
      <c r="Y1142" s="269" t="s">
        <v>213</v>
      </c>
      <c r="Z1142" s="270" t="s">
        <v>213</v>
      </c>
    </row>
    <row r="1143" spans="1:26" hidden="1">
      <c r="A1143" s="30">
        <f t="shared" si="116"/>
        <v>1137</v>
      </c>
      <c r="B1143" s="31">
        <f t="shared" si="119"/>
        <v>43</v>
      </c>
      <c r="C1143" s="31" t="str">
        <f t="shared" si="119"/>
        <v>Multi-Family Energy Efficiency Rebates</v>
      </c>
      <c r="D1143" s="31" t="s">
        <v>1064</v>
      </c>
      <c r="E1143" s="31">
        <f t="shared" si="119"/>
        <v>2009</v>
      </c>
      <c r="F1143" s="32" t="s">
        <v>11</v>
      </c>
      <c r="H1143" s="30">
        <f t="shared" si="120"/>
        <v>14</v>
      </c>
      <c r="I1143" s="32" t="s">
        <v>1078</v>
      </c>
      <c r="K1143" s="258" t="s">
        <v>212</v>
      </c>
      <c r="L1143" s="259" t="s">
        <v>212</v>
      </c>
      <c r="M1143" s="259" t="s">
        <v>212</v>
      </c>
      <c r="N1143" s="260" t="s">
        <v>212</v>
      </c>
      <c r="O1143" s="259" t="s">
        <v>212</v>
      </c>
      <c r="P1143" s="259" t="s">
        <v>212</v>
      </c>
      <c r="Q1143" s="194">
        <v>100</v>
      </c>
      <c r="R1143" s="195">
        <v>12.0625</v>
      </c>
      <c r="T1143" s="258" t="s">
        <v>213</v>
      </c>
      <c r="U1143" s="267" t="s">
        <v>213</v>
      </c>
      <c r="V1143" s="259" t="s">
        <v>213</v>
      </c>
      <c r="W1143" s="259" t="s">
        <v>213</v>
      </c>
      <c r="X1143" s="265" t="s">
        <v>213</v>
      </c>
      <c r="Y1143" s="253" t="s">
        <v>213</v>
      </c>
      <c r="Z1143" s="266" t="s">
        <v>213</v>
      </c>
    </row>
    <row r="1144" spans="1:26" hidden="1">
      <c r="A1144" s="23">
        <f t="shared" si="116"/>
        <v>1138</v>
      </c>
      <c r="B1144" s="24">
        <f t="shared" si="119"/>
        <v>43</v>
      </c>
      <c r="C1144" s="24" t="str">
        <f t="shared" si="119"/>
        <v>Multi-Family Energy Efficiency Rebates</v>
      </c>
      <c r="D1144" s="24" t="s">
        <v>1064</v>
      </c>
      <c r="E1144" s="24">
        <f t="shared" si="119"/>
        <v>2009</v>
      </c>
      <c r="F1144" s="25" t="s">
        <v>11</v>
      </c>
      <c r="H1144" s="23">
        <f t="shared" si="120"/>
        <v>15</v>
      </c>
      <c r="I1144" s="25" t="s">
        <v>1079</v>
      </c>
      <c r="K1144" s="252" t="s">
        <v>212</v>
      </c>
      <c r="L1144" s="253" t="s">
        <v>212</v>
      </c>
      <c r="M1144" s="253" t="s">
        <v>212</v>
      </c>
      <c r="N1144" s="254" t="s">
        <v>212</v>
      </c>
      <c r="O1144" s="253" t="s">
        <v>212</v>
      </c>
      <c r="P1144" s="253" t="s">
        <v>212</v>
      </c>
      <c r="Q1144" s="187">
        <v>100</v>
      </c>
      <c r="R1144" s="188">
        <v>12.0625</v>
      </c>
      <c r="T1144" s="252" t="s">
        <v>213</v>
      </c>
      <c r="U1144" s="265" t="s">
        <v>213</v>
      </c>
      <c r="V1144" s="253" t="s">
        <v>213</v>
      </c>
      <c r="W1144" s="253" t="s">
        <v>213</v>
      </c>
      <c r="X1144" s="268" t="s">
        <v>213</v>
      </c>
      <c r="Y1144" s="269" t="s">
        <v>213</v>
      </c>
      <c r="Z1144" s="270" t="s">
        <v>213</v>
      </c>
    </row>
    <row r="1145" spans="1:26" hidden="1">
      <c r="A1145" s="30">
        <f t="shared" si="116"/>
        <v>1139</v>
      </c>
      <c r="B1145" s="31">
        <f t="shared" si="119"/>
        <v>43</v>
      </c>
      <c r="C1145" s="31" t="str">
        <f t="shared" si="119"/>
        <v>Multi-Family Energy Efficiency Rebates</v>
      </c>
      <c r="D1145" s="31" t="s">
        <v>1064</v>
      </c>
      <c r="E1145" s="31">
        <f t="shared" si="119"/>
        <v>2009</v>
      </c>
      <c r="F1145" s="32" t="s">
        <v>11</v>
      </c>
      <c r="H1145" s="30">
        <f t="shared" si="120"/>
        <v>16</v>
      </c>
      <c r="I1145" s="32" t="s">
        <v>1080</v>
      </c>
      <c r="K1145" s="258" t="s">
        <v>212</v>
      </c>
      <c r="L1145" s="259" t="s">
        <v>212</v>
      </c>
      <c r="M1145" s="259" t="s">
        <v>212</v>
      </c>
      <c r="N1145" s="260" t="s">
        <v>212</v>
      </c>
      <c r="O1145" s="259" t="s">
        <v>212</v>
      </c>
      <c r="P1145" s="259" t="s">
        <v>212</v>
      </c>
      <c r="Q1145" s="194">
        <v>100</v>
      </c>
      <c r="R1145" s="195">
        <v>12.0625</v>
      </c>
      <c r="T1145" s="258" t="s">
        <v>213</v>
      </c>
      <c r="U1145" s="267" t="s">
        <v>213</v>
      </c>
      <c r="V1145" s="259" t="s">
        <v>213</v>
      </c>
      <c r="W1145" s="259" t="s">
        <v>213</v>
      </c>
      <c r="X1145" s="265" t="s">
        <v>213</v>
      </c>
      <c r="Y1145" s="253" t="s">
        <v>213</v>
      </c>
      <c r="Z1145" s="266" t="s">
        <v>213</v>
      </c>
    </row>
    <row r="1146" spans="1:26" hidden="1">
      <c r="A1146" s="23">
        <f t="shared" si="116"/>
        <v>1140</v>
      </c>
      <c r="B1146" s="24">
        <f t="shared" si="119"/>
        <v>43</v>
      </c>
      <c r="C1146" s="24" t="str">
        <f t="shared" si="119"/>
        <v>Multi-Family Energy Efficiency Rebates</v>
      </c>
      <c r="D1146" s="24" t="s">
        <v>1064</v>
      </c>
      <c r="E1146" s="24">
        <f t="shared" si="119"/>
        <v>2009</v>
      </c>
      <c r="F1146" s="25" t="s">
        <v>11</v>
      </c>
      <c r="H1146" s="23">
        <f t="shared" si="120"/>
        <v>17</v>
      </c>
      <c r="I1146" s="25" t="s">
        <v>1081</v>
      </c>
      <c r="K1146" s="252" t="s">
        <v>212</v>
      </c>
      <c r="L1146" s="253" t="s">
        <v>212</v>
      </c>
      <c r="M1146" s="253" t="s">
        <v>212</v>
      </c>
      <c r="N1146" s="254" t="s">
        <v>212</v>
      </c>
      <c r="O1146" s="253" t="s">
        <v>212</v>
      </c>
      <c r="P1146" s="253" t="s">
        <v>212</v>
      </c>
      <c r="Q1146" s="187">
        <v>100</v>
      </c>
      <c r="R1146" s="188">
        <v>12.0625</v>
      </c>
      <c r="T1146" s="252" t="s">
        <v>213</v>
      </c>
      <c r="U1146" s="265" t="s">
        <v>213</v>
      </c>
      <c r="V1146" s="253" t="s">
        <v>213</v>
      </c>
      <c r="W1146" s="253" t="s">
        <v>213</v>
      </c>
      <c r="X1146" s="268" t="s">
        <v>213</v>
      </c>
      <c r="Y1146" s="269" t="s">
        <v>213</v>
      </c>
      <c r="Z1146" s="270" t="s">
        <v>213</v>
      </c>
    </row>
    <row r="1147" spans="1:26" hidden="1">
      <c r="A1147" s="30">
        <f t="shared" si="116"/>
        <v>1141</v>
      </c>
      <c r="B1147" s="31">
        <f t="shared" ref="B1147:E1162" si="121">B1146</f>
        <v>43</v>
      </c>
      <c r="C1147" s="31" t="str">
        <f t="shared" si="121"/>
        <v>Multi-Family Energy Efficiency Rebates</v>
      </c>
      <c r="D1147" s="31" t="s">
        <v>1064</v>
      </c>
      <c r="E1147" s="31">
        <f t="shared" si="121"/>
        <v>2009</v>
      </c>
      <c r="F1147" s="32" t="s">
        <v>11</v>
      </c>
      <c r="H1147" s="30">
        <f t="shared" si="120"/>
        <v>18</v>
      </c>
      <c r="I1147" s="32" t="s">
        <v>1082</v>
      </c>
      <c r="K1147" s="258" t="s">
        <v>212</v>
      </c>
      <c r="L1147" s="259" t="s">
        <v>212</v>
      </c>
      <c r="M1147" s="259" t="s">
        <v>212</v>
      </c>
      <c r="N1147" s="260" t="s">
        <v>212</v>
      </c>
      <c r="O1147" s="259" t="s">
        <v>212</v>
      </c>
      <c r="P1147" s="259" t="s">
        <v>212</v>
      </c>
      <c r="Q1147" s="194">
        <v>100</v>
      </c>
      <c r="R1147" s="195">
        <v>12.0625</v>
      </c>
      <c r="T1147" s="258" t="s">
        <v>213</v>
      </c>
      <c r="U1147" s="267" t="s">
        <v>213</v>
      </c>
      <c r="V1147" s="259" t="s">
        <v>213</v>
      </c>
      <c r="W1147" s="259" t="s">
        <v>213</v>
      </c>
      <c r="X1147" s="265" t="s">
        <v>213</v>
      </c>
      <c r="Y1147" s="253" t="s">
        <v>213</v>
      </c>
      <c r="Z1147" s="266" t="s">
        <v>213</v>
      </c>
    </row>
    <row r="1148" spans="1:26" hidden="1">
      <c r="A1148" s="23">
        <f t="shared" si="116"/>
        <v>1142</v>
      </c>
      <c r="B1148" s="24">
        <f t="shared" si="121"/>
        <v>43</v>
      </c>
      <c r="C1148" s="24" t="str">
        <f t="shared" si="121"/>
        <v>Multi-Family Energy Efficiency Rebates</v>
      </c>
      <c r="D1148" s="24" t="s">
        <v>1064</v>
      </c>
      <c r="E1148" s="24">
        <f t="shared" si="121"/>
        <v>2009</v>
      </c>
      <c r="F1148" s="25" t="s">
        <v>11</v>
      </c>
      <c r="H1148" s="23">
        <f t="shared" si="120"/>
        <v>19</v>
      </c>
      <c r="I1148" s="25" t="s">
        <v>1083</v>
      </c>
      <c r="K1148" s="252" t="s">
        <v>212</v>
      </c>
      <c r="L1148" s="253" t="s">
        <v>212</v>
      </c>
      <c r="M1148" s="253" t="s">
        <v>212</v>
      </c>
      <c r="N1148" s="254" t="s">
        <v>212</v>
      </c>
      <c r="O1148" s="253" t="s">
        <v>212</v>
      </c>
      <c r="P1148" s="253" t="s">
        <v>212</v>
      </c>
      <c r="Q1148" s="187">
        <v>100</v>
      </c>
      <c r="R1148" s="188">
        <v>12.0625</v>
      </c>
      <c r="T1148" s="252" t="s">
        <v>213</v>
      </c>
      <c r="U1148" s="265" t="s">
        <v>213</v>
      </c>
      <c r="V1148" s="253" t="s">
        <v>213</v>
      </c>
      <c r="W1148" s="253" t="s">
        <v>213</v>
      </c>
      <c r="X1148" s="268" t="s">
        <v>213</v>
      </c>
      <c r="Y1148" s="269" t="s">
        <v>213</v>
      </c>
      <c r="Z1148" s="270" t="s">
        <v>213</v>
      </c>
    </row>
    <row r="1149" spans="1:26" hidden="1">
      <c r="A1149" s="30">
        <f t="shared" si="116"/>
        <v>1143</v>
      </c>
      <c r="B1149" s="31">
        <f t="shared" si="121"/>
        <v>43</v>
      </c>
      <c r="C1149" s="31" t="str">
        <f t="shared" si="121"/>
        <v>Multi-Family Energy Efficiency Rebates</v>
      </c>
      <c r="D1149" s="31" t="s">
        <v>1064</v>
      </c>
      <c r="E1149" s="31">
        <f t="shared" si="121"/>
        <v>2009</v>
      </c>
      <c r="F1149" s="32" t="s">
        <v>11</v>
      </c>
      <c r="H1149" s="30">
        <f t="shared" si="120"/>
        <v>20</v>
      </c>
      <c r="I1149" s="32" t="s">
        <v>1084</v>
      </c>
      <c r="K1149" s="258" t="s">
        <v>212</v>
      </c>
      <c r="L1149" s="259" t="s">
        <v>212</v>
      </c>
      <c r="M1149" s="259" t="s">
        <v>212</v>
      </c>
      <c r="N1149" s="260" t="s">
        <v>212</v>
      </c>
      <c r="O1149" s="259" t="s">
        <v>212</v>
      </c>
      <c r="P1149" s="259" t="s">
        <v>212</v>
      </c>
      <c r="Q1149" s="194">
        <v>100</v>
      </c>
      <c r="R1149" s="195">
        <v>12.0625</v>
      </c>
      <c r="T1149" s="258" t="s">
        <v>213</v>
      </c>
      <c r="U1149" s="267" t="s">
        <v>213</v>
      </c>
      <c r="V1149" s="259" t="s">
        <v>213</v>
      </c>
      <c r="W1149" s="259" t="s">
        <v>213</v>
      </c>
      <c r="X1149" s="265" t="s">
        <v>213</v>
      </c>
      <c r="Y1149" s="253" t="s">
        <v>213</v>
      </c>
      <c r="Z1149" s="266" t="s">
        <v>213</v>
      </c>
    </row>
    <row r="1150" spans="1:26" hidden="1">
      <c r="A1150" s="23">
        <f t="shared" si="116"/>
        <v>1144</v>
      </c>
      <c r="B1150" s="24">
        <f t="shared" si="121"/>
        <v>43</v>
      </c>
      <c r="C1150" s="24" t="str">
        <f t="shared" si="121"/>
        <v>Multi-Family Energy Efficiency Rebates</v>
      </c>
      <c r="D1150" s="24" t="s">
        <v>1064</v>
      </c>
      <c r="E1150" s="24">
        <f t="shared" si="121"/>
        <v>2009</v>
      </c>
      <c r="F1150" s="25" t="s">
        <v>11</v>
      </c>
      <c r="H1150" s="23">
        <f t="shared" si="120"/>
        <v>21</v>
      </c>
      <c r="I1150" s="25" t="s">
        <v>1085</v>
      </c>
      <c r="K1150" s="252" t="s">
        <v>212</v>
      </c>
      <c r="L1150" s="253" t="s">
        <v>212</v>
      </c>
      <c r="M1150" s="253" t="s">
        <v>212</v>
      </c>
      <c r="N1150" s="254" t="s">
        <v>212</v>
      </c>
      <c r="O1150" s="253" t="s">
        <v>212</v>
      </c>
      <c r="P1150" s="253" t="s">
        <v>212</v>
      </c>
      <c r="Q1150" s="187">
        <v>100</v>
      </c>
      <c r="R1150" s="188">
        <v>12.0625</v>
      </c>
      <c r="T1150" s="252" t="s">
        <v>213</v>
      </c>
      <c r="U1150" s="265" t="s">
        <v>213</v>
      </c>
      <c r="V1150" s="253" t="s">
        <v>213</v>
      </c>
      <c r="W1150" s="253" t="s">
        <v>213</v>
      </c>
      <c r="X1150" s="268" t="s">
        <v>213</v>
      </c>
      <c r="Y1150" s="269" t="s">
        <v>213</v>
      </c>
      <c r="Z1150" s="270" t="s">
        <v>213</v>
      </c>
    </row>
    <row r="1151" spans="1:26" hidden="1">
      <c r="A1151" s="30">
        <f t="shared" si="116"/>
        <v>1145</v>
      </c>
      <c r="B1151" s="31">
        <f t="shared" si="121"/>
        <v>43</v>
      </c>
      <c r="C1151" s="31" t="str">
        <f t="shared" si="121"/>
        <v>Multi-Family Energy Efficiency Rebates</v>
      </c>
      <c r="D1151" s="31" t="s">
        <v>1064</v>
      </c>
      <c r="E1151" s="31">
        <f t="shared" si="121"/>
        <v>2009</v>
      </c>
      <c r="F1151" s="32" t="s">
        <v>11</v>
      </c>
      <c r="H1151" s="30">
        <f t="shared" si="120"/>
        <v>22</v>
      </c>
      <c r="I1151" s="32" t="s">
        <v>1086</v>
      </c>
      <c r="K1151" s="258" t="s">
        <v>212</v>
      </c>
      <c r="L1151" s="259" t="s">
        <v>212</v>
      </c>
      <c r="M1151" s="259" t="s">
        <v>212</v>
      </c>
      <c r="N1151" s="260" t="s">
        <v>212</v>
      </c>
      <c r="O1151" s="259" t="s">
        <v>212</v>
      </c>
      <c r="P1151" s="259" t="s">
        <v>212</v>
      </c>
      <c r="Q1151" s="194">
        <v>100</v>
      </c>
      <c r="R1151" s="195">
        <v>12.0625</v>
      </c>
      <c r="T1151" s="258" t="s">
        <v>213</v>
      </c>
      <c r="U1151" s="267" t="s">
        <v>213</v>
      </c>
      <c r="V1151" s="259" t="s">
        <v>213</v>
      </c>
      <c r="W1151" s="259" t="s">
        <v>213</v>
      </c>
      <c r="X1151" s="265" t="s">
        <v>213</v>
      </c>
      <c r="Y1151" s="253" t="s">
        <v>213</v>
      </c>
      <c r="Z1151" s="266" t="s">
        <v>213</v>
      </c>
    </row>
    <row r="1152" spans="1:26" hidden="1">
      <c r="A1152" s="23">
        <f t="shared" si="116"/>
        <v>1146</v>
      </c>
      <c r="B1152" s="24">
        <f t="shared" si="121"/>
        <v>43</v>
      </c>
      <c r="C1152" s="24" t="str">
        <f t="shared" si="121"/>
        <v>Multi-Family Energy Efficiency Rebates</v>
      </c>
      <c r="D1152" s="24" t="s">
        <v>1064</v>
      </c>
      <c r="E1152" s="24">
        <f t="shared" si="121"/>
        <v>2009</v>
      </c>
      <c r="F1152" s="25" t="s">
        <v>11</v>
      </c>
      <c r="H1152" s="23">
        <f t="shared" si="120"/>
        <v>23</v>
      </c>
      <c r="I1152" s="25" t="s">
        <v>1087</v>
      </c>
      <c r="K1152" s="252" t="s">
        <v>212</v>
      </c>
      <c r="L1152" s="253" t="s">
        <v>212</v>
      </c>
      <c r="M1152" s="253" t="s">
        <v>212</v>
      </c>
      <c r="N1152" s="254" t="s">
        <v>212</v>
      </c>
      <c r="O1152" s="253" t="s">
        <v>212</v>
      </c>
      <c r="P1152" s="253" t="s">
        <v>212</v>
      </c>
      <c r="Q1152" s="187">
        <v>100</v>
      </c>
      <c r="R1152" s="188">
        <v>12.0625</v>
      </c>
      <c r="T1152" s="252" t="s">
        <v>213</v>
      </c>
      <c r="U1152" s="265" t="s">
        <v>213</v>
      </c>
      <c r="V1152" s="253" t="s">
        <v>213</v>
      </c>
      <c r="W1152" s="253" t="s">
        <v>213</v>
      </c>
      <c r="X1152" s="268" t="s">
        <v>213</v>
      </c>
      <c r="Y1152" s="269" t="s">
        <v>213</v>
      </c>
      <c r="Z1152" s="270" t="s">
        <v>213</v>
      </c>
    </row>
    <row r="1153" spans="1:26" hidden="1">
      <c r="A1153" s="30">
        <f t="shared" si="116"/>
        <v>1147</v>
      </c>
      <c r="B1153" s="31">
        <f t="shared" si="121"/>
        <v>43</v>
      </c>
      <c r="C1153" s="31" t="str">
        <f t="shared" si="121"/>
        <v>Multi-Family Energy Efficiency Rebates</v>
      </c>
      <c r="D1153" s="31" t="s">
        <v>1064</v>
      </c>
      <c r="E1153" s="31">
        <f t="shared" si="121"/>
        <v>2009</v>
      </c>
      <c r="F1153" s="32" t="s">
        <v>11</v>
      </c>
      <c r="H1153" s="30">
        <f t="shared" si="120"/>
        <v>24</v>
      </c>
      <c r="I1153" s="32" t="s">
        <v>1088</v>
      </c>
      <c r="K1153" s="258" t="s">
        <v>212</v>
      </c>
      <c r="L1153" s="259" t="s">
        <v>212</v>
      </c>
      <c r="M1153" s="259" t="s">
        <v>212</v>
      </c>
      <c r="N1153" s="260" t="s">
        <v>212</v>
      </c>
      <c r="O1153" s="259" t="s">
        <v>212</v>
      </c>
      <c r="P1153" s="259" t="s">
        <v>212</v>
      </c>
      <c r="Q1153" s="194">
        <v>100</v>
      </c>
      <c r="R1153" s="195">
        <v>12.0625</v>
      </c>
      <c r="T1153" s="258" t="s">
        <v>213</v>
      </c>
      <c r="U1153" s="267" t="s">
        <v>213</v>
      </c>
      <c r="V1153" s="259" t="s">
        <v>213</v>
      </c>
      <c r="W1153" s="259" t="s">
        <v>213</v>
      </c>
      <c r="X1153" s="265" t="s">
        <v>213</v>
      </c>
      <c r="Y1153" s="253" t="s">
        <v>213</v>
      </c>
      <c r="Z1153" s="266" t="s">
        <v>213</v>
      </c>
    </row>
    <row r="1154" spans="1:26" hidden="1">
      <c r="A1154" s="23">
        <f t="shared" si="116"/>
        <v>1148</v>
      </c>
      <c r="B1154" s="24">
        <f t="shared" si="121"/>
        <v>43</v>
      </c>
      <c r="C1154" s="24" t="str">
        <f t="shared" si="121"/>
        <v>Multi-Family Energy Efficiency Rebates</v>
      </c>
      <c r="D1154" s="24" t="s">
        <v>1064</v>
      </c>
      <c r="E1154" s="24">
        <f t="shared" si="121"/>
        <v>2009</v>
      </c>
      <c r="F1154" s="25" t="s">
        <v>11</v>
      </c>
      <c r="H1154" s="23">
        <f t="shared" si="120"/>
        <v>25</v>
      </c>
      <c r="I1154" s="25" t="s">
        <v>1089</v>
      </c>
      <c r="K1154" s="252" t="s">
        <v>212</v>
      </c>
      <c r="L1154" s="253" t="s">
        <v>212</v>
      </c>
      <c r="M1154" s="253" t="s">
        <v>212</v>
      </c>
      <c r="N1154" s="254" t="s">
        <v>212</v>
      </c>
      <c r="O1154" s="253" t="s">
        <v>212</v>
      </c>
      <c r="P1154" s="253" t="s">
        <v>212</v>
      </c>
      <c r="Q1154" s="187">
        <v>100</v>
      </c>
      <c r="R1154" s="188">
        <v>12.0625</v>
      </c>
      <c r="T1154" s="252" t="s">
        <v>213</v>
      </c>
      <c r="U1154" s="265" t="s">
        <v>213</v>
      </c>
      <c r="V1154" s="253" t="s">
        <v>213</v>
      </c>
      <c r="W1154" s="253" t="s">
        <v>213</v>
      </c>
      <c r="X1154" s="268" t="s">
        <v>213</v>
      </c>
      <c r="Y1154" s="269" t="s">
        <v>213</v>
      </c>
      <c r="Z1154" s="270" t="s">
        <v>213</v>
      </c>
    </row>
    <row r="1155" spans="1:26" hidden="1">
      <c r="A1155" s="30">
        <f t="shared" si="116"/>
        <v>1149</v>
      </c>
      <c r="B1155" s="31">
        <f t="shared" si="121"/>
        <v>43</v>
      </c>
      <c r="C1155" s="31" t="str">
        <f t="shared" si="121"/>
        <v>Multi-Family Energy Efficiency Rebates</v>
      </c>
      <c r="D1155" s="31" t="s">
        <v>1064</v>
      </c>
      <c r="E1155" s="31">
        <f t="shared" si="121"/>
        <v>2009</v>
      </c>
      <c r="F1155" s="32" t="s">
        <v>11</v>
      </c>
      <c r="H1155" s="30">
        <f t="shared" si="120"/>
        <v>26</v>
      </c>
      <c r="I1155" s="32" t="s">
        <v>1090</v>
      </c>
      <c r="K1155" s="258" t="s">
        <v>212</v>
      </c>
      <c r="L1155" s="259" t="s">
        <v>212</v>
      </c>
      <c r="M1155" s="259" t="s">
        <v>212</v>
      </c>
      <c r="N1155" s="260" t="s">
        <v>212</v>
      </c>
      <c r="O1155" s="259" t="s">
        <v>212</v>
      </c>
      <c r="P1155" s="259" t="s">
        <v>212</v>
      </c>
      <c r="Q1155" s="194">
        <v>100</v>
      </c>
      <c r="R1155" s="195">
        <v>12.0625</v>
      </c>
      <c r="T1155" s="258" t="s">
        <v>213</v>
      </c>
      <c r="U1155" s="267" t="s">
        <v>213</v>
      </c>
      <c r="V1155" s="259" t="s">
        <v>213</v>
      </c>
      <c r="W1155" s="259" t="s">
        <v>213</v>
      </c>
      <c r="X1155" s="265" t="s">
        <v>213</v>
      </c>
      <c r="Y1155" s="253" t="s">
        <v>213</v>
      </c>
      <c r="Z1155" s="266" t="s">
        <v>213</v>
      </c>
    </row>
    <row r="1156" spans="1:26" hidden="1">
      <c r="A1156" s="23">
        <f t="shared" si="116"/>
        <v>1150</v>
      </c>
      <c r="B1156" s="24">
        <f t="shared" si="121"/>
        <v>43</v>
      </c>
      <c r="C1156" s="24" t="str">
        <f t="shared" si="121"/>
        <v>Multi-Family Energy Efficiency Rebates</v>
      </c>
      <c r="D1156" s="24" t="s">
        <v>1064</v>
      </c>
      <c r="E1156" s="24">
        <f t="shared" si="121"/>
        <v>2009</v>
      </c>
      <c r="F1156" s="25" t="s">
        <v>11</v>
      </c>
      <c r="H1156" s="23">
        <f t="shared" si="120"/>
        <v>27</v>
      </c>
      <c r="I1156" s="25" t="s">
        <v>1091</v>
      </c>
      <c r="K1156" s="252" t="s">
        <v>212</v>
      </c>
      <c r="L1156" s="253" t="s">
        <v>212</v>
      </c>
      <c r="M1156" s="253" t="s">
        <v>212</v>
      </c>
      <c r="N1156" s="254" t="s">
        <v>212</v>
      </c>
      <c r="O1156" s="253" t="s">
        <v>212</v>
      </c>
      <c r="P1156" s="253" t="s">
        <v>212</v>
      </c>
      <c r="Q1156" s="187">
        <v>100</v>
      </c>
      <c r="R1156" s="188">
        <v>12.0625</v>
      </c>
      <c r="T1156" s="252" t="s">
        <v>213</v>
      </c>
      <c r="U1156" s="265" t="s">
        <v>213</v>
      </c>
      <c r="V1156" s="253" t="s">
        <v>213</v>
      </c>
      <c r="W1156" s="253" t="s">
        <v>213</v>
      </c>
      <c r="X1156" s="268" t="s">
        <v>213</v>
      </c>
      <c r="Y1156" s="269" t="s">
        <v>213</v>
      </c>
      <c r="Z1156" s="270" t="s">
        <v>213</v>
      </c>
    </row>
    <row r="1157" spans="1:26" hidden="1">
      <c r="A1157" s="30">
        <f t="shared" si="116"/>
        <v>1151</v>
      </c>
      <c r="B1157" s="31">
        <f t="shared" si="121"/>
        <v>43</v>
      </c>
      <c r="C1157" s="31" t="str">
        <f t="shared" si="121"/>
        <v>Multi-Family Energy Efficiency Rebates</v>
      </c>
      <c r="D1157" s="31" t="s">
        <v>1064</v>
      </c>
      <c r="E1157" s="31">
        <f t="shared" si="121"/>
        <v>2009</v>
      </c>
      <c r="F1157" s="32" t="s">
        <v>11</v>
      </c>
      <c r="H1157" s="30">
        <f t="shared" si="120"/>
        <v>28</v>
      </c>
      <c r="I1157" s="32" t="s">
        <v>1092</v>
      </c>
      <c r="K1157" s="258" t="s">
        <v>212</v>
      </c>
      <c r="L1157" s="259" t="s">
        <v>212</v>
      </c>
      <c r="M1157" s="259" t="s">
        <v>212</v>
      </c>
      <c r="N1157" s="260" t="s">
        <v>212</v>
      </c>
      <c r="O1157" s="259" t="s">
        <v>212</v>
      </c>
      <c r="P1157" s="259" t="s">
        <v>212</v>
      </c>
      <c r="Q1157" s="194">
        <v>100</v>
      </c>
      <c r="R1157" s="195">
        <v>12.0625</v>
      </c>
      <c r="T1157" s="258" t="s">
        <v>213</v>
      </c>
      <c r="U1157" s="267" t="s">
        <v>213</v>
      </c>
      <c r="V1157" s="259" t="s">
        <v>213</v>
      </c>
      <c r="W1157" s="259" t="s">
        <v>213</v>
      </c>
      <c r="X1157" s="265" t="s">
        <v>213</v>
      </c>
      <c r="Y1157" s="253" t="s">
        <v>213</v>
      </c>
      <c r="Z1157" s="266" t="s">
        <v>213</v>
      </c>
    </row>
    <row r="1158" spans="1:26" hidden="1">
      <c r="A1158" s="23">
        <f t="shared" si="116"/>
        <v>1152</v>
      </c>
      <c r="B1158" s="24">
        <f t="shared" si="121"/>
        <v>43</v>
      </c>
      <c r="C1158" s="24" t="str">
        <f t="shared" si="121"/>
        <v>Multi-Family Energy Efficiency Rebates</v>
      </c>
      <c r="D1158" s="24" t="s">
        <v>1064</v>
      </c>
      <c r="E1158" s="24">
        <f t="shared" si="121"/>
        <v>2009</v>
      </c>
      <c r="F1158" s="25" t="s">
        <v>11</v>
      </c>
      <c r="H1158" s="23">
        <f t="shared" si="120"/>
        <v>29</v>
      </c>
      <c r="I1158" s="25" t="s">
        <v>1093</v>
      </c>
      <c r="K1158" s="252" t="s">
        <v>212</v>
      </c>
      <c r="L1158" s="253" t="s">
        <v>212</v>
      </c>
      <c r="M1158" s="253" t="s">
        <v>212</v>
      </c>
      <c r="N1158" s="254" t="s">
        <v>212</v>
      </c>
      <c r="O1158" s="253" t="s">
        <v>212</v>
      </c>
      <c r="P1158" s="253" t="s">
        <v>212</v>
      </c>
      <c r="Q1158" s="187">
        <v>100</v>
      </c>
      <c r="R1158" s="188">
        <v>12.0625</v>
      </c>
      <c r="T1158" s="252" t="s">
        <v>213</v>
      </c>
      <c r="U1158" s="265" t="s">
        <v>213</v>
      </c>
      <c r="V1158" s="253" t="s">
        <v>213</v>
      </c>
      <c r="W1158" s="253" t="s">
        <v>213</v>
      </c>
      <c r="X1158" s="268" t="s">
        <v>213</v>
      </c>
      <c r="Y1158" s="269" t="s">
        <v>213</v>
      </c>
      <c r="Z1158" s="270" t="s">
        <v>213</v>
      </c>
    </row>
    <row r="1159" spans="1:26" hidden="1">
      <c r="A1159" s="30">
        <f t="shared" si="116"/>
        <v>1153</v>
      </c>
      <c r="B1159" s="31">
        <f t="shared" si="121"/>
        <v>43</v>
      </c>
      <c r="C1159" s="31" t="str">
        <f t="shared" si="121"/>
        <v>Multi-Family Energy Efficiency Rebates</v>
      </c>
      <c r="D1159" s="31" t="s">
        <v>1064</v>
      </c>
      <c r="E1159" s="31">
        <f t="shared" si="121"/>
        <v>2009</v>
      </c>
      <c r="F1159" s="32" t="s">
        <v>11</v>
      </c>
      <c r="H1159" s="30">
        <f t="shared" si="120"/>
        <v>30</v>
      </c>
      <c r="I1159" s="32" t="s">
        <v>1094</v>
      </c>
      <c r="K1159" s="258" t="s">
        <v>212</v>
      </c>
      <c r="L1159" s="259" t="s">
        <v>212</v>
      </c>
      <c r="M1159" s="259" t="s">
        <v>212</v>
      </c>
      <c r="N1159" s="260" t="s">
        <v>212</v>
      </c>
      <c r="O1159" s="259" t="s">
        <v>212</v>
      </c>
      <c r="P1159" s="259" t="s">
        <v>212</v>
      </c>
      <c r="Q1159" s="194">
        <v>100</v>
      </c>
      <c r="R1159" s="195">
        <v>12.0625</v>
      </c>
      <c r="T1159" s="258" t="s">
        <v>213</v>
      </c>
      <c r="U1159" s="267" t="s">
        <v>213</v>
      </c>
      <c r="V1159" s="259" t="s">
        <v>213</v>
      </c>
      <c r="W1159" s="259" t="s">
        <v>213</v>
      </c>
      <c r="X1159" s="265" t="s">
        <v>213</v>
      </c>
      <c r="Y1159" s="253" t="s">
        <v>213</v>
      </c>
      <c r="Z1159" s="266" t="s">
        <v>213</v>
      </c>
    </row>
    <row r="1160" spans="1:26" hidden="1">
      <c r="A1160" s="23">
        <f t="shared" si="116"/>
        <v>1154</v>
      </c>
      <c r="B1160" s="24">
        <f t="shared" si="121"/>
        <v>43</v>
      </c>
      <c r="C1160" s="24" t="str">
        <f t="shared" si="121"/>
        <v>Multi-Family Energy Efficiency Rebates</v>
      </c>
      <c r="D1160" s="24" t="s">
        <v>1064</v>
      </c>
      <c r="E1160" s="24">
        <f t="shared" si="121"/>
        <v>2009</v>
      </c>
      <c r="F1160" s="25" t="s">
        <v>11</v>
      </c>
      <c r="H1160" s="23">
        <f t="shared" si="120"/>
        <v>31</v>
      </c>
      <c r="I1160" s="25" t="s">
        <v>1095</v>
      </c>
      <c r="K1160" s="252" t="s">
        <v>212</v>
      </c>
      <c r="L1160" s="253" t="s">
        <v>212</v>
      </c>
      <c r="M1160" s="253" t="s">
        <v>212</v>
      </c>
      <c r="N1160" s="254" t="s">
        <v>212</v>
      </c>
      <c r="O1160" s="253" t="s">
        <v>212</v>
      </c>
      <c r="P1160" s="253" t="s">
        <v>212</v>
      </c>
      <c r="Q1160" s="187">
        <v>100</v>
      </c>
      <c r="R1160" s="188">
        <v>12.0625</v>
      </c>
      <c r="T1160" s="252" t="s">
        <v>213</v>
      </c>
      <c r="U1160" s="265" t="s">
        <v>213</v>
      </c>
      <c r="V1160" s="253" t="s">
        <v>213</v>
      </c>
      <c r="W1160" s="253" t="s">
        <v>213</v>
      </c>
      <c r="X1160" s="268" t="s">
        <v>213</v>
      </c>
      <c r="Y1160" s="269" t="s">
        <v>213</v>
      </c>
      <c r="Z1160" s="270" t="s">
        <v>213</v>
      </c>
    </row>
    <row r="1161" spans="1:26" hidden="1">
      <c r="A1161" s="30">
        <f t="shared" ref="A1161:A1224" si="122">A1160+1</f>
        <v>1155</v>
      </c>
      <c r="B1161" s="31">
        <f t="shared" si="121"/>
        <v>43</v>
      </c>
      <c r="C1161" s="31" t="str">
        <f t="shared" si="121"/>
        <v>Multi-Family Energy Efficiency Rebates</v>
      </c>
      <c r="D1161" s="31" t="s">
        <v>1064</v>
      </c>
      <c r="E1161" s="31">
        <f t="shared" si="121"/>
        <v>2009</v>
      </c>
      <c r="F1161" s="32" t="s">
        <v>11</v>
      </c>
      <c r="H1161" s="30">
        <f t="shared" si="120"/>
        <v>32</v>
      </c>
      <c r="I1161" s="32" t="s">
        <v>1096</v>
      </c>
      <c r="K1161" s="258" t="s">
        <v>212</v>
      </c>
      <c r="L1161" s="259" t="s">
        <v>212</v>
      </c>
      <c r="M1161" s="259" t="s">
        <v>212</v>
      </c>
      <c r="N1161" s="260" t="s">
        <v>212</v>
      </c>
      <c r="O1161" s="259" t="s">
        <v>212</v>
      </c>
      <c r="P1161" s="259" t="s">
        <v>212</v>
      </c>
      <c r="Q1161" s="194">
        <v>100</v>
      </c>
      <c r="R1161" s="195">
        <v>12.0625</v>
      </c>
      <c r="T1161" s="258" t="s">
        <v>213</v>
      </c>
      <c r="U1161" s="267" t="s">
        <v>213</v>
      </c>
      <c r="V1161" s="259" t="s">
        <v>213</v>
      </c>
      <c r="W1161" s="259" t="s">
        <v>213</v>
      </c>
      <c r="X1161" s="265" t="s">
        <v>213</v>
      </c>
      <c r="Y1161" s="253" t="s">
        <v>213</v>
      </c>
      <c r="Z1161" s="266" t="s">
        <v>213</v>
      </c>
    </row>
    <row r="1162" spans="1:26" hidden="1">
      <c r="A1162" s="23">
        <f t="shared" si="122"/>
        <v>1156</v>
      </c>
      <c r="B1162" s="24">
        <f t="shared" si="121"/>
        <v>43</v>
      </c>
      <c r="C1162" s="24" t="str">
        <f t="shared" si="121"/>
        <v>Multi-Family Energy Efficiency Rebates</v>
      </c>
      <c r="D1162" s="24" t="s">
        <v>1064</v>
      </c>
      <c r="E1162" s="24">
        <f t="shared" si="121"/>
        <v>2009</v>
      </c>
      <c r="F1162" s="25" t="s">
        <v>11</v>
      </c>
      <c r="H1162" s="23">
        <f t="shared" si="120"/>
        <v>33</v>
      </c>
      <c r="I1162" s="25" t="s">
        <v>1097</v>
      </c>
      <c r="K1162" s="252" t="s">
        <v>212</v>
      </c>
      <c r="L1162" s="253" t="s">
        <v>212</v>
      </c>
      <c r="M1162" s="253" t="s">
        <v>212</v>
      </c>
      <c r="N1162" s="254" t="s">
        <v>212</v>
      </c>
      <c r="O1162" s="253" t="s">
        <v>212</v>
      </c>
      <c r="P1162" s="253" t="s">
        <v>212</v>
      </c>
      <c r="Q1162" s="187">
        <v>100</v>
      </c>
      <c r="R1162" s="188">
        <v>12.0625</v>
      </c>
      <c r="T1162" s="252" t="s">
        <v>213</v>
      </c>
      <c r="U1162" s="265" t="s">
        <v>213</v>
      </c>
      <c r="V1162" s="253" t="s">
        <v>213</v>
      </c>
      <c r="W1162" s="253" t="s">
        <v>213</v>
      </c>
      <c r="X1162" s="268" t="s">
        <v>213</v>
      </c>
      <c r="Y1162" s="269" t="s">
        <v>213</v>
      </c>
      <c r="Z1162" s="270" t="s">
        <v>213</v>
      </c>
    </row>
    <row r="1163" spans="1:26" hidden="1">
      <c r="A1163" s="30">
        <f t="shared" si="122"/>
        <v>1157</v>
      </c>
      <c r="B1163" s="31">
        <f t="shared" ref="B1163:E1178" si="123">B1162</f>
        <v>43</v>
      </c>
      <c r="C1163" s="31" t="str">
        <f t="shared" si="123"/>
        <v>Multi-Family Energy Efficiency Rebates</v>
      </c>
      <c r="D1163" s="31" t="s">
        <v>1064</v>
      </c>
      <c r="E1163" s="31">
        <f t="shared" si="123"/>
        <v>2009</v>
      </c>
      <c r="F1163" s="32" t="s">
        <v>11</v>
      </c>
      <c r="H1163" s="30">
        <f t="shared" si="120"/>
        <v>34</v>
      </c>
      <c r="I1163" s="32" t="s">
        <v>1098</v>
      </c>
      <c r="K1163" s="258" t="s">
        <v>212</v>
      </c>
      <c r="L1163" s="259" t="s">
        <v>212</v>
      </c>
      <c r="M1163" s="259" t="s">
        <v>212</v>
      </c>
      <c r="N1163" s="260" t="s">
        <v>212</v>
      </c>
      <c r="O1163" s="259" t="s">
        <v>212</v>
      </c>
      <c r="P1163" s="259" t="s">
        <v>212</v>
      </c>
      <c r="Q1163" s="194">
        <v>100</v>
      </c>
      <c r="R1163" s="195">
        <v>12.0625</v>
      </c>
      <c r="T1163" s="258" t="s">
        <v>213</v>
      </c>
      <c r="U1163" s="267" t="s">
        <v>213</v>
      </c>
      <c r="V1163" s="259" t="s">
        <v>213</v>
      </c>
      <c r="W1163" s="259" t="s">
        <v>213</v>
      </c>
      <c r="X1163" s="265" t="s">
        <v>213</v>
      </c>
      <c r="Y1163" s="253" t="s">
        <v>213</v>
      </c>
      <c r="Z1163" s="266" t="s">
        <v>213</v>
      </c>
    </row>
    <row r="1164" spans="1:26" hidden="1">
      <c r="A1164" s="23">
        <f t="shared" si="122"/>
        <v>1158</v>
      </c>
      <c r="B1164" s="24">
        <f t="shared" si="123"/>
        <v>43</v>
      </c>
      <c r="C1164" s="24" t="str">
        <f t="shared" si="123"/>
        <v>Multi-Family Energy Efficiency Rebates</v>
      </c>
      <c r="D1164" s="24" t="s">
        <v>1064</v>
      </c>
      <c r="E1164" s="24">
        <f t="shared" si="123"/>
        <v>2009</v>
      </c>
      <c r="F1164" s="25" t="s">
        <v>11</v>
      </c>
      <c r="H1164" s="23">
        <f t="shared" si="120"/>
        <v>35</v>
      </c>
      <c r="I1164" s="25" t="s">
        <v>1099</v>
      </c>
      <c r="K1164" s="252" t="s">
        <v>212</v>
      </c>
      <c r="L1164" s="253" t="s">
        <v>212</v>
      </c>
      <c r="M1164" s="253" t="s">
        <v>212</v>
      </c>
      <c r="N1164" s="254" t="s">
        <v>212</v>
      </c>
      <c r="O1164" s="253" t="s">
        <v>212</v>
      </c>
      <c r="P1164" s="253" t="s">
        <v>212</v>
      </c>
      <c r="Q1164" s="187">
        <v>100</v>
      </c>
      <c r="R1164" s="188">
        <v>12.0625</v>
      </c>
      <c r="T1164" s="252" t="s">
        <v>213</v>
      </c>
      <c r="U1164" s="265" t="s">
        <v>213</v>
      </c>
      <c r="V1164" s="253" t="s">
        <v>213</v>
      </c>
      <c r="W1164" s="253" t="s">
        <v>213</v>
      </c>
      <c r="X1164" s="268" t="s">
        <v>213</v>
      </c>
      <c r="Y1164" s="269" t="s">
        <v>213</v>
      </c>
      <c r="Z1164" s="270" t="s">
        <v>213</v>
      </c>
    </row>
    <row r="1165" spans="1:26" hidden="1">
      <c r="A1165" s="30">
        <f t="shared" si="122"/>
        <v>1159</v>
      </c>
      <c r="B1165" s="31">
        <f t="shared" si="123"/>
        <v>43</v>
      </c>
      <c r="C1165" s="31" t="str">
        <f t="shared" si="123"/>
        <v>Multi-Family Energy Efficiency Rebates</v>
      </c>
      <c r="D1165" s="31" t="s">
        <v>1064</v>
      </c>
      <c r="E1165" s="31">
        <f t="shared" si="123"/>
        <v>2009</v>
      </c>
      <c r="F1165" s="32" t="s">
        <v>11</v>
      </c>
      <c r="H1165" s="30">
        <f t="shared" si="120"/>
        <v>36</v>
      </c>
      <c r="I1165" s="32" t="s">
        <v>1100</v>
      </c>
      <c r="K1165" s="258" t="s">
        <v>212</v>
      </c>
      <c r="L1165" s="259" t="s">
        <v>212</v>
      </c>
      <c r="M1165" s="259" t="s">
        <v>212</v>
      </c>
      <c r="N1165" s="260" t="s">
        <v>212</v>
      </c>
      <c r="O1165" s="259" t="s">
        <v>212</v>
      </c>
      <c r="P1165" s="259" t="s">
        <v>212</v>
      </c>
      <c r="Q1165" s="194">
        <v>100</v>
      </c>
      <c r="R1165" s="195">
        <v>12.0625</v>
      </c>
      <c r="T1165" s="258" t="s">
        <v>213</v>
      </c>
      <c r="U1165" s="267" t="s">
        <v>213</v>
      </c>
      <c r="V1165" s="259" t="s">
        <v>213</v>
      </c>
      <c r="W1165" s="259" t="s">
        <v>213</v>
      </c>
      <c r="X1165" s="265" t="s">
        <v>213</v>
      </c>
      <c r="Y1165" s="253" t="s">
        <v>213</v>
      </c>
      <c r="Z1165" s="266" t="s">
        <v>213</v>
      </c>
    </row>
    <row r="1166" spans="1:26" hidden="1">
      <c r="A1166" s="23">
        <f t="shared" si="122"/>
        <v>1160</v>
      </c>
      <c r="B1166" s="24">
        <f t="shared" si="123"/>
        <v>43</v>
      </c>
      <c r="C1166" s="24" t="str">
        <f t="shared" si="123"/>
        <v>Multi-Family Energy Efficiency Rebates</v>
      </c>
      <c r="D1166" s="24" t="s">
        <v>1064</v>
      </c>
      <c r="E1166" s="24">
        <f t="shared" si="123"/>
        <v>2009</v>
      </c>
      <c r="F1166" s="25" t="s">
        <v>11</v>
      </c>
      <c r="H1166" s="23">
        <f t="shared" si="120"/>
        <v>37</v>
      </c>
      <c r="I1166" s="25" t="s">
        <v>1101</v>
      </c>
      <c r="K1166" s="252" t="s">
        <v>212</v>
      </c>
      <c r="L1166" s="253" t="s">
        <v>212</v>
      </c>
      <c r="M1166" s="253" t="s">
        <v>212</v>
      </c>
      <c r="N1166" s="254" t="s">
        <v>212</v>
      </c>
      <c r="O1166" s="253" t="s">
        <v>212</v>
      </c>
      <c r="P1166" s="253" t="s">
        <v>212</v>
      </c>
      <c r="Q1166" s="187">
        <v>100</v>
      </c>
      <c r="R1166" s="188">
        <v>12.0625</v>
      </c>
      <c r="T1166" s="252" t="s">
        <v>213</v>
      </c>
      <c r="U1166" s="265" t="s">
        <v>213</v>
      </c>
      <c r="V1166" s="253" t="s">
        <v>213</v>
      </c>
      <c r="W1166" s="253" t="s">
        <v>213</v>
      </c>
      <c r="X1166" s="268" t="s">
        <v>213</v>
      </c>
      <c r="Y1166" s="269" t="s">
        <v>213</v>
      </c>
      <c r="Z1166" s="270" t="s">
        <v>213</v>
      </c>
    </row>
    <row r="1167" spans="1:26" hidden="1">
      <c r="A1167" s="30">
        <f t="shared" si="122"/>
        <v>1161</v>
      </c>
      <c r="B1167" s="31">
        <f t="shared" si="123"/>
        <v>43</v>
      </c>
      <c r="C1167" s="31" t="str">
        <f t="shared" si="123"/>
        <v>Multi-Family Energy Efficiency Rebates</v>
      </c>
      <c r="D1167" s="31" t="s">
        <v>1064</v>
      </c>
      <c r="E1167" s="31">
        <f t="shared" si="123"/>
        <v>2009</v>
      </c>
      <c r="F1167" s="32" t="s">
        <v>11</v>
      </c>
      <c r="H1167" s="30">
        <f t="shared" si="120"/>
        <v>38</v>
      </c>
      <c r="I1167" s="32" t="s">
        <v>1102</v>
      </c>
      <c r="K1167" s="258" t="s">
        <v>212</v>
      </c>
      <c r="L1167" s="259" t="s">
        <v>212</v>
      </c>
      <c r="M1167" s="259" t="s">
        <v>212</v>
      </c>
      <c r="N1167" s="260" t="s">
        <v>212</v>
      </c>
      <c r="O1167" s="259" t="s">
        <v>212</v>
      </c>
      <c r="P1167" s="259" t="s">
        <v>212</v>
      </c>
      <c r="Q1167" s="194">
        <v>100</v>
      </c>
      <c r="R1167" s="195">
        <v>12.0625</v>
      </c>
      <c r="T1167" s="258" t="s">
        <v>213</v>
      </c>
      <c r="U1167" s="267" t="s">
        <v>213</v>
      </c>
      <c r="V1167" s="259" t="s">
        <v>213</v>
      </c>
      <c r="W1167" s="259" t="s">
        <v>213</v>
      </c>
      <c r="X1167" s="265" t="s">
        <v>213</v>
      </c>
      <c r="Y1167" s="253" t="s">
        <v>213</v>
      </c>
      <c r="Z1167" s="266" t="s">
        <v>213</v>
      </c>
    </row>
    <row r="1168" spans="1:26" hidden="1">
      <c r="A1168" s="23">
        <f t="shared" si="122"/>
        <v>1162</v>
      </c>
      <c r="B1168" s="24">
        <f t="shared" si="123"/>
        <v>43</v>
      </c>
      <c r="C1168" s="24" t="str">
        <f t="shared" si="123"/>
        <v>Multi-Family Energy Efficiency Rebates</v>
      </c>
      <c r="D1168" s="24" t="s">
        <v>1064</v>
      </c>
      <c r="E1168" s="24">
        <f t="shared" si="123"/>
        <v>2009</v>
      </c>
      <c r="F1168" s="25" t="s">
        <v>11</v>
      </c>
      <c r="H1168" s="23">
        <f t="shared" si="120"/>
        <v>39</v>
      </c>
      <c r="I1168" s="25" t="s">
        <v>1103</v>
      </c>
      <c r="K1168" s="252" t="s">
        <v>212</v>
      </c>
      <c r="L1168" s="253" t="s">
        <v>212</v>
      </c>
      <c r="M1168" s="253" t="s">
        <v>212</v>
      </c>
      <c r="N1168" s="254" t="s">
        <v>212</v>
      </c>
      <c r="O1168" s="253" t="s">
        <v>212</v>
      </c>
      <c r="P1168" s="253" t="s">
        <v>212</v>
      </c>
      <c r="Q1168" s="187">
        <v>100</v>
      </c>
      <c r="R1168" s="188">
        <v>12.0625</v>
      </c>
      <c r="T1168" s="252" t="s">
        <v>213</v>
      </c>
      <c r="U1168" s="265" t="s">
        <v>213</v>
      </c>
      <c r="V1168" s="253" t="s">
        <v>213</v>
      </c>
      <c r="W1168" s="253" t="s">
        <v>213</v>
      </c>
      <c r="X1168" s="268" t="s">
        <v>213</v>
      </c>
      <c r="Y1168" s="269" t="s">
        <v>213</v>
      </c>
      <c r="Z1168" s="270" t="s">
        <v>213</v>
      </c>
    </row>
    <row r="1169" spans="1:26" hidden="1">
      <c r="A1169" s="30">
        <f t="shared" si="122"/>
        <v>1163</v>
      </c>
      <c r="B1169" s="31">
        <f t="shared" si="123"/>
        <v>43</v>
      </c>
      <c r="C1169" s="31" t="str">
        <f t="shared" si="123"/>
        <v>Multi-Family Energy Efficiency Rebates</v>
      </c>
      <c r="D1169" s="31" t="s">
        <v>1064</v>
      </c>
      <c r="E1169" s="31">
        <f t="shared" si="123"/>
        <v>2009</v>
      </c>
      <c r="F1169" s="32" t="s">
        <v>11</v>
      </c>
      <c r="H1169" s="30">
        <f t="shared" si="120"/>
        <v>40</v>
      </c>
      <c r="I1169" s="32" t="s">
        <v>1104</v>
      </c>
      <c r="K1169" s="258" t="s">
        <v>212</v>
      </c>
      <c r="L1169" s="259" t="s">
        <v>212</v>
      </c>
      <c r="M1169" s="259" t="s">
        <v>212</v>
      </c>
      <c r="N1169" s="260" t="s">
        <v>212</v>
      </c>
      <c r="O1169" s="259" t="s">
        <v>212</v>
      </c>
      <c r="P1169" s="259" t="s">
        <v>212</v>
      </c>
      <c r="Q1169" s="194">
        <v>100</v>
      </c>
      <c r="R1169" s="195">
        <v>12.0625</v>
      </c>
      <c r="T1169" s="258" t="s">
        <v>213</v>
      </c>
      <c r="U1169" s="267" t="s">
        <v>213</v>
      </c>
      <c r="V1169" s="259" t="s">
        <v>213</v>
      </c>
      <c r="W1169" s="259" t="s">
        <v>213</v>
      </c>
      <c r="X1169" s="265" t="s">
        <v>213</v>
      </c>
      <c r="Y1169" s="253" t="s">
        <v>213</v>
      </c>
      <c r="Z1169" s="266" t="s">
        <v>213</v>
      </c>
    </row>
    <row r="1170" spans="1:26" hidden="1">
      <c r="A1170" s="23">
        <f t="shared" si="122"/>
        <v>1164</v>
      </c>
      <c r="B1170" s="24">
        <f t="shared" si="123"/>
        <v>43</v>
      </c>
      <c r="C1170" s="24" t="str">
        <f t="shared" si="123"/>
        <v>Multi-Family Energy Efficiency Rebates</v>
      </c>
      <c r="D1170" s="24" t="s">
        <v>1064</v>
      </c>
      <c r="E1170" s="24">
        <f t="shared" si="123"/>
        <v>2009</v>
      </c>
      <c r="F1170" s="25" t="s">
        <v>11</v>
      </c>
      <c r="H1170" s="23">
        <f t="shared" si="120"/>
        <v>41</v>
      </c>
      <c r="I1170" s="25" t="s">
        <v>1105</v>
      </c>
      <c r="K1170" s="252" t="s">
        <v>212</v>
      </c>
      <c r="L1170" s="253" t="s">
        <v>212</v>
      </c>
      <c r="M1170" s="253" t="s">
        <v>212</v>
      </c>
      <c r="N1170" s="254" t="s">
        <v>212</v>
      </c>
      <c r="O1170" s="253" t="s">
        <v>212</v>
      </c>
      <c r="P1170" s="253" t="s">
        <v>212</v>
      </c>
      <c r="Q1170" s="187">
        <v>100</v>
      </c>
      <c r="R1170" s="188">
        <v>12.0625</v>
      </c>
      <c r="T1170" s="252" t="s">
        <v>213</v>
      </c>
      <c r="U1170" s="265" t="s">
        <v>213</v>
      </c>
      <c r="V1170" s="253" t="s">
        <v>213</v>
      </c>
      <c r="W1170" s="253" t="s">
        <v>213</v>
      </c>
      <c r="X1170" s="268" t="s">
        <v>213</v>
      </c>
      <c r="Y1170" s="269" t="s">
        <v>213</v>
      </c>
      <c r="Z1170" s="270" t="s">
        <v>213</v>
      </c>
    </row>
    <row r="1171" spans="1:26" hidden="1">
      <c r="A1171" s="30">
        <f t="shared" si="122"/>
        <v>1165</v>
      </c>
      <c r="B1171" s="31">
        <f t="shared" si="123"/>
        <v>43</v>
      </c>
      <c r="C1171" s="31" t="str">
        <f t="shared" si="123"/>
        <v>Multi-Family Energy Efficiency Rebates</v>
      </c>
      <c r="D1171" s="31" t="s">
        <v>1064</v>
      </c>
      <c r="E1171" s="31">
        <f t="shared" si="123"/>
        <v>2009</v>
      </c>
      <c r="F1171" s="32" t="s">
        <v>11</v>
      </c>
      <c r="H1171" s="30">
        <f t="shared" si="120"/>
        <v>42</v>
      </c>
      <c r="I1171" s="32" t="s">
        <v>1106</v>
      </c>
      <c r="K1171" s="258" t="s">
        <v>212</v>
      </c>
      <c r="L1171" s="259" t="s">
        <v>212</v>
      </c>
      <c r="M1171" s="259" t="s">
        <v>212</v>
      </c>
      <c r="N1171" s="260" t="s">
        <v>212</v>
      </c>
      <c r="O1171" s="259" t="s">
        <v>212</v>
      </c>
      <c r="P1171" s="259" t="s">
        <v>212</v>
      </c>
      <c r="Q1171" s="194">
        <v>100</v>
      </c>
      <c r="R1171" s="195">
        <v>12.0625</v>
      </c>
      <c r="T1171" s="258" t="s">
        <v>213</v>
      </c>
      <c r="U1171" s="267" t="s">
        <v>213</v>
      </c>
      <c r="V1171" s="259" t="s">
        <v>213</v>
      </c>
      <c r="W1171" s="259" t="s">
        <v>213</v>
      </c>
      <c r="X1171" s="265" t="s">
        <v>213</v>
      </c>
      <c r="Y1171" s="253" t="s">
        <v>213</v>
      </c>
      <c r="Z1171" s="266" t="s">
        <v>213</v>
      </c>
    </row>
    <row r="1172" spans="1:26" hidden="1">
      <c r="A1172" s="23">
        <f t="shared" si="122"/>
        <v>1166</v>
      </c>
      <c r="B1172" s="24">
        <f t="shared" si="123"/>
        <v>43</v>
      </c>
      <c r="C1172" s="24" t="str">
        <f t="shared" si="123"/>
        <v>Multi-Family Energy Efficiency Rebates</v>
      </c>
      <c r="D1172" s="24" t="s">
        <v>1064</v>
      </c>
      <c r="E1172" s="24">
        <f t="shared" si="123"/>
        <v>2009</v>
      </c>
      <c r="F1172" s="25" t="s">
        <v>11</v>
      </c>
      <c r="H1172" s="23">
        <f t="shared" si="120"/>
        <v>43</v>
      </c>
      <c r="I1172" s="25" t="s">
        <v>1107</v>
      </c>
      <c r="K1172" s="252" t="s">
        <v>212</v>
      </c>
      <c r="L1172" s="253" t="s">
        <v>212</v>
      </c>
      <c r="M1172" s="253" t="s">
        <v>212</v>
      </c>
      <c r="N1172" s="254" t="s">
        <v>212</v>
      </c>
      <c r="O1172" s="253" t="s">
        <v>212</v>
      </c>
      <c r="P1172" s="253" t="s">
        <v>212</v>
      </c>
      <c r="Q1172" s="187">
        <v>100</v>
      </c>
      <c r="R1172" s="188">
        <v>12.0625</v>
      </c>
      <c r="T1172" s="252" t="s">
        <v>213</v>
      </c>
      <c r="U1172" s="265" t="s">
        <v>213</v>
      </c>
      <c r="V1172" s="253" t="s">
        <v>213</v>
      </c>
      <c r="W1172" s="253" t="s">
        <v>213</v>
      </c>
      <c r="X1172" s="268" t="s">
        <v>213</v>
      </c>
      <c r="Y1172" s="269" t="s">
        <v>213</v>
      </c>
      <c r="Z1172" s="270" t="s">
        <v>213</v>
      </c>
    </row>
    <row r="1173" spans="1:26" hidden="1">
      <c r="A1173" s="30">
        <f t="shared" si="122"/>
        <v>1167</v>
      </c>
      <c r="B1173" s="31">
        <f t="shared" si="123"/>
        <v>43</v>
      </c>
      <c r="C1173" s="31" t="str">
        <f t="shared" si="123"/>
        <v>Multi-Family Energy Efficiency Rebates</v>
      </c>
      <c r="D1173" s="31" t="s">
        <v>1064</v>
      </c>
      <c r="E1173" s="31">
        <f t="shared" si="123"/>
        <v>2009</v>
      </c>
      <c r="F1173" s="32" t="s">
        <v>11</v>
      </c>
      <c r="H1173" s="30">
        <f t="shared" si="120"/>
        <v>44</v>
      </c>
      <c r="I1173" s="32" t="s">
        <v>1108</v>
      </c>
      <c r="K1173" s="258" t="s">
        <v>212</v>
      </c>
      <c r="L1173" s="259" t="s">
        <v>212</v>
      </c>
      <c r="M1173" s="259" t="s">
        <v>212</v>
      </c>
      <c r="N1173" s="260" t="s">
        <v>212</v>
      </c>
      <c r="O1173" s="259" t="s">
        <v>212</v>
      </c>
      <c r="P1173" s="259" t="s">
        <v>212</v>
      </c>
      <c r="Q1173" s="194">
        <v>100</v>
      </c>
      <c r="R1173" s="195">
        <v>12.0625</v>
      </c>
      <c r="T1173" s="258" t="s">
        <v>213</v>
      </c>
      <c r="U1173" s="267" t="s">
        <v>213</v>
      </c>
      <c r="V1173" s="259" t="s">
        <v>213</v>
      </c>
      <c r="W1173" s="259" t="s">
        <v>213</v>
      </c>
      <c r="X1173" s="265" t="s">
        <v>213</v>
      </c>
      <c r="Y1173" s="253" t="s">
        <v>213</v>
      </c>
      <c r="Z1173" s="266" t="s">
        <v>213</v>
      </c>
    </row>
    <row r="1174" spans="1:26" hidden="1">
      <c r="A1174" s="23">
        <f t="shared" si="122"/>
        <v>1168</v>
      </c>
      <c r="B1174" s="24">
        <f t="shared" si="123"/>
        <v>43</v>
      </c>
      <c r="C1174" s="24" t="str">
        <f t="shared" si="123"/>
        <v>Multi-Family Energy Efficiency Rebates</v>
      </c>
      <c r="D1174" s="24" t="s">
        <v>1064</v>
      </c>
      <c r="E1174" s="24">
        <f t="shared" si="123"/>
        <v>2009</v>
      </c>
      <c r="F1174" s="25" t="s">
        <v>11</v>
      </c>
      <c r="H1174" s="23">
        <f t="shared" si="120"/>
        <v>45</v>
      </c>
      <c r="I1174" s="25" t="s">
        <v>1109</v>
      </c>
      <c r="K1174" s="252" t="s">
        <v>212</v>
      </c>
      <c r="L1174" s="253" t="s">
        <v>212</v>
      </c>
      <c r="M1174" s="253" t="s">
        <v>212</v>
      </c>
      <c r="N1174" s="254" t="s">
        <v>212</v>
      </c>
      <c r="O1174" s="253" t="s">
        <v>212</v>
      </c>
      <c r="P1174" s="253" t="s">
        <v>212</v>
      </c>
      <c r="Q1174" s="187">
        <v>100</v>
      </c>
      <c r="R1174" s="188">
        <v>12.0625</v>
      </c>
      <c r="T1174" s="252" t="s">
        <v>213</v>
      </c>
      <c r="U1174" s="265" t="s">
        <v>213</v>
      </c>
      <c r="V1174" s="253" t="s">
        <v>213</v>
      </c>
      <c r="W1174" s="253" t="s">
        <v>213</v>
      </c>
      <c r="X1174" s="268" t="s">
        <v>213</v>
      </c>
      <c r="Y1174" s="269" t="s">
        <v>213</v>
      </c>
      <c r="Z1174" s="270" t="s">
        <v>213</v>
      </c>
    </row>
    <row r="1175" spans="1:26" hidden="1">
      <c r="A1175" s="30">
        <f t="shared" si="122"/>
        <v>1169</v>
      </c>
      <c r="B1175" s="31">
        <f t="shared" si="123"/>
        <v>43</v>
      </c>
      <c r="C1175" s="31" t="str">
        <f t="shared" si="123"/>
        <v>Multi-Family Energy Efficiency Rebates</v>
      </c>
      <c r="D1175" s="31" t="s">
        <v>1064</v>
      </c>
      <c r="E1175" s="31">
        <f t="shared" si="123"/>
        <v>2009</v>
      </c>
      <c r="F1175" s="32" t="s">
        <v>11</v>
      </c>
      <c r="H1175" s="30">
        <f t="shared" si="120"/>
        <v>46</v>
      </c>
      <c r="I1175" s="32" t="s">
        <v>1110</v>
      </c>
      <c r="K1175" s="258" t="s">
        <v>212</v>
      </c>
      <c r="L1175" s="259" t="s">
        <v>212</v>
      </c>
      <c r="M1175" s="259" t="s">
        <v>212</v>
      </c>
      <c r="N1175" s="260" t="s">
        <v>212</v>
      </c>
      <c r="O1175" s="259" t="s">
        <v>212</v>
      </c>
      <c r="P1175" s="259" t="s">
        <v>212</v>
      </c>
      <c r="Q1175" s="194">
        <v>100</v>
      </c>
      <c r="R1175" s="195">
        <v>12.0625</v>
      </c>
      <c r="T1175" s="258" t="s">
        <v>213</v>
      </c>
      <c r="U1175" s="267" t="s">
        <v>213</v>
      </c>
      <c r="V1175" s="259" t="s">
        <v>213</v>
      </c>
      <c r="W1175" s="259" t="s">
        <v>213</v>
      </c>
      <c r="X1175" s="265" t="s">
        <v>213</v>
      </c>
      <c r="Y1175" s="253" t="s">
        <v>213</v>
      </c>
      <c r="Z1175" s="266" t="s">
        <v>213</v>
      </c>
    </row>
    <row r="1176" spans="1:26" hidden="1">
      <c r="A1176" s="23">
        <f t="shared" si="122"/>
        <v>1170</v>
      </c>
      <c r="B1176" s="24">
        <f t="shared" si="123"/>
        <v>43</v>
      </c>
      <c r="C1176" s="24" t="str">
        <f t="shared" si="123"/>
        <v>Multi-Family Energy Efficiency Rebates</v>
      </c>
      <c r="D1176" s="24" t="s">
        <v>1064</v>
      </c>
      <c r="E1176" s="24">
        <f t="shared" si="123"/>
        <v>2009</v>
      </c>
      <c r="F1176" s="25" t="s">
        <v>11</v>
      </c>
      <c r="H1176" s="23">
        <f t="shared" si="120"/>
        <v>47</v>
      </c>
      <c r="I1176" s="25" t="s">
        <v>1111</v>
      </c>
      <c r="K1176" s="252" t="s">
        <v>212</v>
      </c>
      <c r="L1176" s="253" t="s">
        <v>212</v>
      </c>
      <c r="M1176" s="253" t="s">
        <v>212</v>
      </c>
      <c r="N1176" s="254" t="s">
        <v>212</v>
      </c>
      <c r="O1176" s="253" t="s">
        <v>212</v>
      </c>
      <c r="P1176" s="253" t="s">
        <v>212</v>
      </c>
      <c r="Q1176" s="187">
        <v>100</v>
      </c>
      <c r="R1176" s="188">
        <v>12.0625</v>
      </c>
      <c r="T1176" s="252" t="s">
        <v>213</v>
      </c>
      <c r="U1176" s="265" t="s">
        <v>213</v>
      </c>
      <c r="V1176" s="253" t="s">
        <v>213</v>
      </c>
      <c r="W1176" s="253" t="s">
        <v>213</v>
      </c>
      <c r="X1176" s="268" t="s">
        <v>213</v>
      </c>
      <c r="Y1176" s="269" t="s">
        <v>213</v>
      </c>
      <c r="Z1176" s="270" t="s">
        <v>213</v>
      </c>
    </row>
    <row r="1177" spans="1:26" hidden="1">
      <c r="A1177" s="30">
        <f t="shared" si="122"/>
        <v>1171</v>
      </c>
      <c r="B1177" s="31">
        <f t="shared" si="123"/>
        <v>43</v>
      </c>
      <c r="C1177" s="31" t="str">
        <f t="shared" si="123"/>
        <v>Multi-Family Energy Efficiency Rebates</v>
      </c>
      <c r="D1177" s="31" t="s">
        <v>1064</v>
      </c>
      <c r="E1177" s="31">
        <f t="shared" si="123"/>
        <v>2009</v>
      </c>
      <c r="F1177" s="32" t="s">
        <v>11</v>
      </c>
      <c r="H1177" s="30">
        <f t="shared" si="120"/>
        <v>48</v>
      </c>
      <c r="I1177" s="32" t="s">
        <v>1112</v>
      </c>
      <c r="K1177" s="258" t="s">
        <v>212</v>
      </c>
      <c r="L1177" s="259" t="s">
        <v>212</v>
      </c>
      <c r="M1177" s="259" t="s">
        <v>212</v>
      </c>
      <c r="N1177" s="260" t="s">
        <v>212</v>
      </c>
      <c r="O1177" s="259" t="s">
        <v>212</v>
      </c>
      <c r="P1177" s="259" t="s">
        <v>212</v>
      </c>
      <c r="Q1177" s="194">
        <v>100</v>
      </c>
      <c r="R1177" s="195">
        <v>12.0625</v>
      </c>
      <c r="T1177" s="258" t="s">
        <v>213</v>
      </c>
      <c r="U1177" s="267" t="s">
        <v>213</v>
      </c>
      <c r="V1177" s="259" t="s">
        <v>213</v>
      </c>
      <c r="W1177" s="259" t="s">
        <v>213</v>
      </c>
      <c r="X1177" s="265" t="s">
        <v>213</v>
      </c>
      <c r="Y1177" s="253" t="s">
        <v>213</v>
      </c>
      <c r="Z1177" s="266" t="s">
        <v>213</v>
      </c>
    </row>
    <row r="1178" spans="1:26" hidden="1">
      <c r="A1178" s="23">
        <f t="shared" si="122"/>
        <v>1172</v>
      </c>
      <c r="B1178" s="24">
        <f t="shared" si="123"/>
        <v>43</v>
      </c>
      <c r="C1178" s="24" t="str">
        <f t="shared" si="123"/>
        <v>Multi-Family Energy Efficiency Rebates</v>
      </c>
      <c r="D1178" s="24" t="s">
        <v>1064</v>
      </c>
      <c r="E1178" s="24">
        <f t="shared" si="123"/>
        <v>2009</v>
      </c>
      <c r="F1178" s="25" t="s">
        <v>11</v>
      </c>
      <c r="H1178" s="23">
        <f t="shared" si="120"/>
        <v>49</v>
      </c>
      <c r="I1178" s="25" t="s">
        <v>1113</v>
      </c>
      <c r="K1178" s="252" t="s">
        <v>212</v>
      </c>
      <c r="L1178" s="253" t="s">
        <v>212</v>
      </c>
      <c r="M1178" s="253" t="s">
        <v>212</v>
      </c>
      <c r="N1178" s="254" t="s">
        <v>212</v>
      </c>
      <c r="O1178" s="253" t="s">
        <v>212</v>
      </c>
      <c r="P1178" s="253" t="s">
        <v>212</v>
      </c>
      <c r="Q1178" s="187">
        <v>100</v>
      </c>
      <c r="R1178" s="188">
        <v>12.0625</v>
      </c>
      <c r="T1178" s="252" t="s">
        <v>213</v>
      </c>
      <c r="U1178" s="265" t="s">
        <v>213</v>
      </c>
      <c r="V1178" s="253" t="s">
        <v>213</v>
      </c>
      <c r="W1178" s="253" t="s">
        <v>213</v>
      </c>
      <c r="X1178" s="268" t="s">
        <v>213</v>
      </c>
      <c r="Y1178" s="269" t="s">
        <v>213</v>
      </c>
      <c r="Z1178" s="270" t="s">
        <v>213</v>
      </c>
    </row>
    <row r="1179" spans="1:26" hidden="1">
      <c r="A1179" s="30">
        <f t="shared" si="122"/>
        <v>1173</v>
      </c>
      <c r="B1179" s="31">
        <f t="shared" ref="B1179:E1194" si="124">B1178</f>
        <v>43</v>
      </c>
      <c r="C1179" s="31" t="str">
        <f t="shared" si="124"/>
        <v>Multi-Family Energy Efficiency Rebates</v>
      </c>
      <c r="D1179" s="31" t="s">
        <v>1064</v>
      </c>
      <c r="E1179" s="31">
        <f t="shared" si="124"/>
        <v>2009</v>
      </c>
      <c r="F1179" s="32" t="s">
        <v>11</v>
      </c>
      <c r="H1179" s="30">
        <f t="shared" si="120"/>
        <v>50</v>
      </c>
      <c r="I1179" s="32" t="s">
        <v>1114</v>
      </c>
      <c r="K1179" s="258" t="s">
        <v>212</v>
      </c>
      <c r="L1179" s="259" t="s">
        <v>212</v>
      </c>
      <c r="M1179" s="259" t="s">
        <v>212</v>
      </c>
      <c r="N1179" s="260" t="s">
        <v>212</v>
      </c>
      <c r="O1179" s="259" t="s">
        <v>212</v>
      </c>
      <c r="P1179" s="259" t="s">
        <v>212</v>
      </c>
      <c r="Q1179" s="194">
        <v>100</v>
      </c>
      <c r="R1179" s="195">
        <v>12.0625</v>
      </c>
      <c r="T1179" s="258" t="s">
        <v>213</v>
      </c>
      <c r="U1179" s="267" t="s">
        <v>213</v>
      </c>
      <c r="V1179" s="259" t="s">
        <v>213</v>
      </c>
      <c r="W1179" s="259" t="s">
        <v>213</v>
      </c>
      <c r="X1179" s="265" t="s">
        <v>213</v>
      </c>
      <c r="Y1179" s="253" t="s">
        <v>213</v>
      </c>
      <c r="Z1179" s="266" t="s">
        <v>213</v>
      </c>
    </row>
    <row r="1180" spans="1:26" hidden="1">
      <c r="A1180" s="23">
        <f t="shared" si="122"/>
        <v>1174</v>
      </c>
      <c r="B1180" s="24">
        <f t="shared" si="124"/>
        <v>43</v>
      </c>
      <c r="C1180" s="24" t="str">
        <f t="shared" si="124"/>
        <v>Multi-Family Energy Efficiency Rebates</v>
      </c>
      <c r="D1180" s="24" t="s">
        <v>1064</v>
      </c>
      <c r="E1180" s="24">
        <f t="shared" si="124"/>
        <v>2009</v>
      </c>
      <c r="F1180" s="25" t="s">
        <v>11</v>
      </c>
      <c r="H1180" s="23">
        <f t="shared" si="120"/>
        <v>51</v>
      </c>
      <c r="I1180" s="25" t="s">
        <v>1115</v>
      </c>
      <c r="K1180" s="252" t="s">
        <v>212</v>
      </c>
      <c r="L1180" s="253" t="s">
        <v>212</v>
      </c>
      <c r="M1180" s="253" t="s">
        <v>212</v>
      </c>
      <c r="N1180" s="254" t="s">
        <v>212</v>
      </c>
      <c r="O1180" s="253" t="s">
        <v>212</v>
      </c>
      <c r="P1180" s="253" t="s">
        <v>212</v>
      </c>
      <c r="Q1180" s="187">
        <v>100</v>
      </c>
      <c r="R1180" s="188">
        <v>12.0625</v>
      </c>
      <c r="T1180" s="252" t="s">
        <v>213</v>
      </c>
      <c r="U1180" s="265" t="s">
        <v>213</v>
      </c>
      <c r="V1180" s="253" t="s">
        <v>213</v>
      </c>
      <c r="W1180" s="253" t="s">
        <v>213</v>
      </c>
      <c r="X1180" s="268" t="s">
        <v>213</v>
      </c>
      <c r="Y1180" s="269" t="s">
        <v>213</v>
      </c>
      <c r="Z1180" s="270" t="s">
        <v>213</v>
      </c>
    </row>
    <row r="1181" spans="1:26" hidden="1">
      <c r="A1181" s="30">
        <f t="shared" si="122"/>
        <v>1175</v>
      </c>
      <c r="B1181" s="31">
        <f t="shared" si="124"/>
        <v>43</v>
      </c>
      <c r="C1181" s="31" t="str">
        <f t="shared" si="124"/>
        <v>Multi-Family Energy Efficiency Rebates</v>
      </c>
      <c r="D1181" s="31" t="s">
        <v>1064</v>
      </c>
      <c r="E1181" s="31">
        <f t="shared" si="124"/>
        <v>2009</v>
      </c>
      <c r="F1181" s="32" t="s">
        <v>11</v>
      </c>
      <c r="H1181" s="30">
        <f t="shared" si="120"/>
        <v>52</v>
      </c>
      <c r="I1181" s="32" t="s">
        <v>1116</v>
      </c>
      <c r="K1181" s="258" t="s">
        <v>212</v>
      </c>
      <c r="L1181" s="259" t="s">
        <v>212</v>
      </c>
      <c r="M1181" s="259" t="s">
        <v>212</v>
      </c>
      <c r="N1181" s="260" t="s">
        <v>212</v>
      </c>
      <c r="O1181" s="259" t="s">
        <v>212</v>
      </c>
      <c r="P1181" s="259" t="s">
        <v>212</v>
      </c>
      <c r="Q1181" s="194">
        <v>100</v>
      </c>
      <c r="R1181" s="195">
        <v>12.0625</v>
      </c>
      <c r="T1181" s="258" t="s">
        <v>213</v>
      </c>
      <c r="U1181" s="267" t="s">
        <v>213</v>
      </c>
      <c r="V1181" s="259" t="s">
        <v>213</v>
      </c>
      <c r="W1181" s="259" t="s">
        <v>213</v>
      </c>
      <c r="X1181" s="265" t="s">
        <v>213</v>
      </c>
      <c r="Y1181" s="253" t="s">
        <v>213</v>
      </c>
      <c r="Z1181" s="266" t="s">
        <v>213</v>
      </c>
    </row>
    <row r="1182" spans="1:26" hidden="1">
      <c r="A1182" s="23">
        <f t="shared" si="122"/>
        <v>1176</v>
      </c>
      <c r="B1182" s="24">
        <f t="shared" si="124"/>
        <v>43</v>
      </c>
      <c r="C1182" s="24" t="str">
        <f t="shared" si="124"/>
        <v>Multi-Family Energy Efficiency Rebates</v>
      </c>
      <c r="D1182" s="24" t="s">
        <v>1064</v>
      </c>
      <c r="E1182" s="24">
        <f t="shared" si="124"/>
        <v>2009</v>
      </c>
      <c r="F1182" s="25" t="s">
        <v>11</v>
      </c>
      <c r="H1182" s="23">
        <f t="shared" si="120"/>
        <v>53</v>
      </c>
      <c r="I1182" s="25" t="s">
        <v>1117</v>
      </c>
      <c r="K1182" s="252" t="s">
        <v>212</v>
      </c>
      <c r="L1182" s="253" t="s">
        <v>212</v>
      </c>
      <c r="M1182" s="253" t="s">
        <v>212</v>
      </c>
      <c r="N1182" s="254" t="s">
        <v>212</v>
      </c>
      <c r="O1182" s="253" t="s">
        <v>212</v>
      </c>
      <c r="P1182" s="253" t="s">
        <v>212</v>
      </c>
      <c r="Q1182" s="187">
        <v>100</v>
      </c>
      <c r="R1182" s="188">
        <v>12.0625</v>
      </c>
      <c r="T1182" s="252" t="s">
        <v>213</v>
      </c>
      <c r="U1182" s="265" t="s">
        <v>213</v>
      </c>
      <c r="V1182" s="253" t="s">
        <v>213</v>
      </c>
      <c r="W1182" s="253" t="s">
        <v>213</v>
      </c>
      <c r="X1182" s="268" t="s">
        <v>213</v>
      </c>
      <c r="Y1182" s="269" t="s">
        <v>213</v>
      </c>
      <c r="Z1182" s="270" t="s">
        <v>213</v>
      </c>
    </row>
    <row r="1183" spans="1:26" hidden="1">
      <c r="A1183" s="30">
        <f t="shared" si="122"/>
        <v>1177</v>
      </c>
      <c r="B1183" s="31">
        <f t="shared" si="124"/>
        <v>43</v>
      </c>
      <c r="C1183" s="31" t="str">
        <f t="shared" si="124"/>
        <v>Multi-Family Energy Efficiency Rebates</v>
      </c>
      <c r="D1183" s="31" t="s">
        <v>1064</v>
      </c>
      <c r="E1183" s="31">
        <f t="shared" si="124"/>
        <v>2009</v>
      </c>
      <c r="F1183" s="32" t="s">
        <v>11</v>
      </c>
      <c r="H1183" s="30">
        <f t="shared" si="120"/>
        <v>54</v>
      </c>
      <c r="I1183" s="32" t="s">
        <v>1118</v>
      </c>
      <c r="K1183" s="258" t="s">
        <v>212</v>
      </c>
      <c r="L1183" s="259" t="s">
        <v>212</v>
      </c>
      <c r="M1183" s="259" t="s">
        <v>212</v>
      </c>
      <c r="N1183" s="260" t="s">
        <v>212</v>
      </c>
      <c r="O1183" s="259" t="s">
        <v>212</v>
      </c>
      <c r="P1183" s="259" t="s">
        <v>212</v>
      </c>
      <c r="Q1183" s="194">
        <v>100</v>
      </c>
      <c r="R1183" s="195">
        <v>12.0625</v>
      </c>
      <c r="T1183" s="258" t="s">
        <v>213</v>
      </c>
      <c r="U1183" s="267" t="s">
        <v>213</v>
      </c>
      <c r="V1183" s="259" t="s">
        <v>213</v>
      </c>
      <c r="W1183" s="259" t="s">
        <v>213</v>
      </c>
      <c r="X1183" s="265" t="s">
        <v>213</v>
      </c>
      <c r="Y1183" s="253" t="s">
        <v>213</v>
      </c>
      <c r="Z1183" s="266" t="s">
        <v>213</v>
      </c>
    </row>
    <row r="1184" spans="1:26" hidden="1">
      <c r="A1184" s="23">
        <f t="shared" si="122"/>
        <v>1178</v>
      </c>
      <c r="B1184" s="24">
        <f t="shared" si="124"/>
        <v>43</v>
      </c>
      <c r="C1184" s="24" t="str">
        <f t="shared" si="124"/>
        <v>Multi-Family Energy Efficiency Rebates</v>
      </c>
      <c r="D1184" s="24" t="s">
        <v>1064</v>
      </c>
      <c r="E1184" s="24">
        <f t="shared" si="124"/>
        <v>2009</v>
      </c>
      <c r="F1184" s="25" t="s">
        <v>11</v>
      </c>
      <c r="H1184" s="23">
        <f t="shared" si="120"/>
        <v>55</v>
      </c>
      <c r="I1184" s="25" t="s">
        <v>1119</v>
      </c>
      <c r="K1184" s="252" t="s">
        <v>212</v>
      </c>
      <c r="L1184" s="253" t="s">
        <v>212</v>
      </c>
      <c r="M1184" s="253" t="s">
        <v>212</v>
      </c>
      <c r="N1184" s="254" t="s">
        <v>212</v>
      </c>
      <c r="O1184" s="253" t="s">
        <v>212</v>
      </c>
      <c r="P1184" s="253" t="s">
        <v>212</v>
      </c>
      <c r="Q1184" s="187">
        <v>100</v>
      </c>
      <c r="R1184" s="188">
        <v>12.0625</v>
      </c>
      <c r="T1184" s="252" t="s">
        <v>213</v>
      </c>
      <c r="U1184" s="265" t="s">
        <v>213</v>
      </c>
      <c r="V1184" s="253" t="s">
        <v>213</v>
      </c>
      <c r="W1184" s="253" t="s">
        <v>213</v>
      </c>
      <c r="X1184" s="268" t="s">
        <v>213</v>
      </c>
      <c r="Y1184" s="269" t="s">
        <v>213</v>
      </c>
      <c r="Z1184" s="270" t="s">
        <v>213</v>
      </c>
    </row>
    <row r="1185" spans="1:26" hidden="1">
      <c r="A1185" s="30">
        <f t="shared" si="122"/>
        <v>1179</v>
      </c>
      <c r="B1185" s="31">
        <f t="shared" si="124"/>
        <v>43</v>
      </c>
      <c r="C1185" s="31" t="str">
        <f t="shared" si="124"/>
        <v>Multi-Family Energy Efficiency Rebates</v>
      </c>
      <c r="D1185" s="31" t="s">
        <v>1064</v>
      </c>
      <c r="E1185" s="31">
        <f t="shared" si="124"/>
        <v>2009</v>
      </c>
      <c r="F1185" s="32" t="s">
        <v>11</v>
      </c>
      <c r="H1185" s="30">
        <f t="shared" si="120"/>
        <v>56</v>
      </c>
      <c r="I1185" s="32" t="s">
        <v>1120</v>
      </c>
      <c r="K1185" s="258" t="s">
        <v>212</v>
      </c>
      <c r="L1185" s="259" t="s">
        <v>212</v>
      </c>
      <c r="M1185" s="259" t="s">
        <v>212</v>
      </c>
      <c r="N1185" s="260" t="s">
        <v>212</v>
      </c>
      <c r="O1185" s="259" t="s">
        <v>212</v>
      </c>
      <c r="P1185" s="259" t="s">
        <v>212</v>
      </c>
      <c r="Q1185" s="194">
        <v>100</v>
      </c>
      <c r="R1185" s="195">
        <v>12.0625</v>
      </c>
      <c r="T1185" s="258" t="s">
        <v>213</v>
      </c>
      <c r="U1185" s="267" t="s">
        <v>213</v>
      </c>
      <c r="V1185" s="259" t="s">
        <v>213</v>
      </c>
      <c r="W1185" s="259" t="s">
        <v>213</v>
      </c>
      <c r="X1185" s="265" t="s">
        <v>213</v>
      </c>
      <c r="Y1185" s="253" t="s">
        <v>213</v>
      </c>
      <c r="Z1185" s="266" t="s">
        <v>213</v>
      </c>
    </row>
    <row r="1186" spans="1:26" hidden="1">
      <c r="A1186" s="23">
        <f t="shared" si="122"/>
        <v>1180</v>
      </c>
      <c r="B1186" s="24">
        <f t="shared" si="124"/>
        <v>43</v>
      </c>
      <c r="C1186" s="24" t="str">
        <f t="shared" si="124"/>
        <v>Multi-Family Energy Efficiency Rebates</v>
      </c>
      <c r="D1186" s="24" t="s">
        <v>1064</v>
      </c>
      <c r="E1186" s="24">
        <f t="shared" si="124"/>
        <v>2009</v>
      </c>
      <c r="F1186" s="25" t="s">
        <v>11</v>
      </c>
      <c r="H1186" s="23">
        <f t="shared" si="120"/>
        <v>57</v>
      </c>
      <c r="I1186" s="25" t="s">
        <v>1121</v>
      </c>
      <c r="K1186" s="252" t="s">
        <v>212</v>
      </c>
      <c r="L1186" s="253" t="s">
        <v>212</v>
      </c>
      <c r="M1186" s="253" t="s">
        <v>212</v>
      </c>
      <c r="N1186" s="254" t="s">
        <v>212</v>
      </c>
      <c r="O1186" s="253" t="s">
        <v>212</v>
      </c>
      <c r="P1186" s="253" t="s">
        <v>212</v>
      </c>
      <c r="Q1186" s="187">
        <v>100</v>
      </c>
      <c r="R1186" s="188">
        <v>12.0625</v>
      </c>
      <c r="T1186" s="252" t="s">
        <v>213</v>
      </c>
      <c r="U1186" s="265" t="s">
        <v>213</v>
      </c>
      <c r="V1186" s="253" t="s">
        <v>213</v>
      </c>
      <c r="W1186" s="253" t="s">
        <v>213</v>
      </c>
      <c r="X1186" s="268" t="s">
        <v>213</v>
      </c>
      <c r="Y1186" s="269" t="s">
        <v>213</v>
      </c>
      <c r="Z1186" s="270" t="s">
        <v>213</v>
      </c>
    </row>
    <row r="1187" spans="1:26" hidden="1">
      <c r="A1187" s="30">
        <f t="shared" si="122"/>
        <v>1181</v>
      </c>
      <c r="B1187" s="31">
        <f t="shared" si="124"/>
        <v>43</v>
      </c>
      <c r="C1187" s="31" t="str">
        <f t="shared" si="124"/>
        <v>Multi-Family Energy Efficiency Rebates</v>
      </c>
      <c r="D1187" s="31" t="s">
        <v>1064</v>
      </c>
      <c r="E1187" s="31">
        <f t="shared" si="124"/>
        <v>2009</v>
      </c>
      <c r="F1187" s="32" t="s">
        <v>11</v>
      </c>
      <c r="H1187" s="30">
        <f t="shared" si="120"/>
        <v>58</v>
      </c>
      <c r="I1187" s="32" t="s">
        <v>1122</v>
      </c>
      <c r="K1187" s="258" t="s">
        <v>212</v>
      </c>
      <c r="L1187" s="259" t="s">
        <v>212</v>
      </c>
      <c r="M1187" s="259" t="s">
        <v>212</v>
      </c>
      <c r="N1187" s="260" t="s">
        <v>212</v>
      </c>
      <c r="O1187" s="259" t="s">
        <v>212</v>
      </c>
      <c r="P1187" s="259" t="s">
        <v>212</v>
      </c>
      <c r="Q1187" s="194">
        <v>100</v>
      </c>
      <c r="R1187" s="195">
        <v>12.0625</v>
      </c>
      <c r="T1187" s="258" t="s">
        <v>213</v>
      </c>
      <c r="U1187" s="267" t="s">
        <v>213</v>
      </c>
      <c r="V1187" s="259" t="s">
        <v>213</v>
      </c>
      <c r="W1187" s="259" t="s">
        <v>213</v>
      </c>
      <c r="X1187" s="265" t="s">
        <v>213</v>
      </c>
      <c r="Y1187" s="253" t="s">
        <v>213</v>
      </c>
      <c r="Z1187" s="266" t="s">
        <v>213</v>
      </c>
    </row>
    <row r="1188" spans="1:26" hidden="1">
      <c r="A1188" s="23">
        <f t="shared" si="122"/>
        <v>1182</v>
      </c>
      <c r="B1188" s="24">
        <f t="shared" si="124"/>
        <v>43</v>
      </c>
      <c r="C1188" s="24" t="str">
        <f t="shared" si="124"/>
        <v>Multi-Family Energy Efficiency Rebates</v>
      </c>
      <c r="D1188" s="24" t="s">
        <v>1064</v>
      </c>
      <c r="E1188" s="24">
        <f t="shared" si="124"/>
        <v>2009</v>
      </c>
      <c r="F1188" s="25" t="s">
        <v>11</v>
      </c>
      <c r="H1188" s="23">
        <f t="shared" si="120"/>
        <v>59</v>
      </c>
      <c r="I1188" s="25" t="s">
        <v>1123</v>
      </c>
      <c r="K1188" s="252" t="s">
        <v>212</v>
      </c>
      <c r="L1188" s="253" t="s">
        <v>212</v>
      </c>
      <c r="M1188" s="253" t="s">
        <v>212</v>
      </c>
      <c r="N1188" s="254" t="s">
        <v>212</v>
      </c>
      <c r="O1188" s="253" t="s">
        <v>212</v>
      </c>
      <c r="P1188" s="253" t="s">
        <v>212</v>
      </c>
      <c r="Q1188" s="187">
        <v>100</v>
      </c>
      <c r="R1188" s="188">
        <v>12.0625</v>
      </c>
      <c r="T1188" s="252" t="s">
        <v>213</v>
      </c>
      <c r="U1188" s="265" t="s">
        <v>213</v>
      </c>
      <c r="V1188" s="253" t="s">
        <v>213</v>
      </c>
      <c r="W1188" s="253" t="s">
        <v>213</v>
      </c>
      <c r="X1188" s="268" t="s">
        <v>213</v>
      </c>
      <c r="Y1188" s="269" t="s">
        <v>213</v>
      </c>
      <c r="Z1188" s="270" t="s">
        <v>213</v>
      </c>
    </row>
    <row r="1189" spans="1:26" hidden="1">
      <c r="A1189" s="30">
        <f t="shared" si="122"/>
        <v>1183</v>
      </c>
      <c r="B1189" s="31">
        <f t="shared" si="124"/>
        <v>43</v>
      </c>
      <c r="C1189" s="31" t="str">
        <f t="shared" si="124"/>
        <v>Multi-Family Energy Efficiency Rebates</v>
      </c>
      <c r="D1189" s="31" t="s">
        <v>1064</v>
      </c>
      <c r="E1189" s="31">
        <f t="shared" si="124"/>
        <v>2009</v>
      </c>
      <c r="F1189" s="32" t="s">
        <v>11</v>
      </c>
      <c r="H1189" s="30">
        <f t="shared" si="120"/>
        <v>60</v>
      </c>
      <c r="I1189" s="32" t="s">
        <v>1124</v>
      </c>
      <c r="K1189" s="258" t="s">
        <v>212</v>
      </c>
      <c r="L1189" s="259" t="s">
        <v>212</v>
      </c>
      <c r="M1189" s="259" t="s">
        <v>212</v>
      </c>
      <c r="N1189" s="260" t="s">
        <v>212</v>
      </c>
      <c r="O1189" s="259" t="s">
        <v>212</v>
      </c>
      <c r="P1189" s="259" t="s">
        <v>212</v>
      </c>
      <c r="Q1189" s="194">
        <v>100</v>
      </c>
      <c r="R1189" s="195">
        <v>12.0625</v>
      </c>
      <c r="T1189" s="258" t="s">
        <v>213</v>
      </c>
      <c r="U1189" s="267" t="s">
        <v>213</v>
      </c>
      <c r="V1189" s="259" t="s">
        <v>213</v>
      </c>
      <c r="W1189" s="259" t="s">
        <v>213</v>
      </c>
      <c r="X1189" s="265" t="s">
        <v>213</v>
      </c>
      <c r="Y1189" s="253" t="s">
        <v>213</v>
      </c>
      <c r="Z1189" s="266" t="s">
        <v>213</v>
      </c>
    </row>
    <row r="1190" spans="1:26" hidden="1">
      <c r="A1190" s="23">
        <f t="shared" si="122"/>
        <v>1184</v>
      </c>
      <c r="B1190" s="24">
        <f t="shared" si="124"/>
        <v>43</v>
      </c>
      <c r="C1190" s="24" t="str">
        <f t="shared" si="124"/>
        <v>Multi-Family Energy Efficiency Rebates</v>
      </c>
      <c r="D1190" s="24" t="s">
        <v>1064</v>
      </c>
      <c r="E1190" s="24">
        <f t="shared" si="124"/>
        <v>2009</v>
      </c>
      <c r="F1190" s="25" t="s">
        <v>11</v>
      </c>
      <c r="H1190" s="23">
        <f t="shared" si="120"/>
        <v>61</v>
      </c>
      <c r="I1190" s="25" t="s">
        <v>1125</v>
      </c>
      <c r="K1190" s="252" t="s">
        <v>212</v>
      </c>
      <c r="L1190" s="253" t="s">
        <v>212</v>
      </c>
      <c r="M1190" s="253" t="s">
        <v>212</v>
      </c>
      <c r="N1190" s="254" t="s">
        <v>212</v>
      </c>
      <c r="O1190" s="253" t="s">
        <v>212</v>
      </c>
      <c r="P1190" s="253" t="s">
        <v>212</v>
      </c>
      <c r="Q1190" s="187">
        <v>100</v>
      </c>
      <c r="R1190" s="188">
        <v>12.0625</v>
      </c>
      <c r="T1190" s="252" t="s">
        <v>213</v>
      </c>
      <c r="U1190" s="265" t="s">
        <v>213</v>
      </c>
      <c r="V1190" s="253" t="s">
        <v>213</v>
      </c>
      <c r="W1190" s="253" t="s">
        <v>213</v>
      </c>
      <c r="X1190" s="268" t="s">
        <v>213</v>
      </c>
      <c r="Y1190" s="269" t="s">
        <v>213</v>
      </c>
      <c r="Z1190" s="270" t="s">
        <v>213</v>
      </c>
    </row>
    <row r="1191" spans="1:26" hidden="1">
      <c r="A1191" s="30">
        <f t="shared" si="122"/>
        <v>1185</v>
      </c>
      <c r="B1191" s="31">
        <f t="shared" si="124"/>
        <v>43</v>
      </c>
      <c r="C1191" s="31" t="str">
        <f t="shared" si="124"/>
        <v>Multi-Family Energy Efficiency Rebates</v>
      </c>
      <c r="D1191" s="31" t="s">
        <v>1064</v>
      </c>
      <c r="E1191" s="31">
        <f t="shared" si="124"/>
        <v>2009</v>
      </c>
      <c r="F1191" s="32" t="s">
        <v>11</v>
      </c>
      <c r="H1191" s="30">
        <f t="shared" si="120"/>
        <v>62</v>
      </c>
      <c r="I1191" s="32" t="s">
        <v>1126</v>
      </c>
      <c r="K1191" s="258" t="s">
        <v>212</v>
      </c>
      <c r="L1191" s="259" t="s">
        <v>212</v>
      </c>
      <c r="M1191" s="259" t="s">
        <v>212</v>
      </c>
      <c r="N1191" s="260" t="s">
        <v>212</v>
      </c>
      <c r="O1191" s="259" t="s">
        <v>212</v>
      </c>
      <c r="P1191" s="259" t="s">
        <v>212</v>
      </c>
      <c r="Q1191" s="194">
        <v>100</v>
      </c>
      <c r="R1191" s="195">
        <v>12.0625</v>
      </c>
      <c r="T1191" s="258" t="s">
        <v>213</v>
      </c>
      <c r="U1191" s="267" t="s">
        <v>213</v>
      </c>
      <c r="V1191" s="259" t="s">
        <v>213</v>
      </c>
      <c r="W1191" s="259" t="s">
        <v>213</v>
      </c>
      <c r="X1191" s="265" t="s">
        <v>213</v>
      </c>
      <c r="Y1191" s="253" t="s">
        <v>213</v>
      </c>
      <c r="Z1191" s="266" t="s">
        <v>213</v>
      </c>
    </row>
    <row r="1192" spans="1:26" hidden="1">
      <c r="A1192" s="23">
        <f t="shared" si="122"/>
        <v>1186</v>
      </c>
      <c r="B1192" s="24">
        <f t="shared" si="124"/>
        <v>43</v>
      </c>
      <c r="C1192" s="24" t="str">
        <f t="shared" si="124"/>
        <v>Multi-Family Energy Efficiency Rebates</v>
      </c>
      <c r="D1192" s="24" t="s">
        <v>1064</v>
      </c>
      <c r="E1192" s="24">
        <f t="shared" si="124"/>
        <v>2009</v>
      </c>
      <c r="F1192" s="25" t="s">
        <v>11</v>
      </c>
      <c r="H1192" s="23">
        <f t="shared" si="120"/>
        <v>63</v>
      </c>
      <c r="I1192" s="25" t="s">
        <v>1127</v>
      </c>
      <c r="K1192" s="252" t="s">
        <v>212</v>
      </c>
      <c r="L1192" s="253" t="s">
        <v>212</v>
      </c>
      <c r="M1192" s="253" t="s">
        <v>212</v>
      </c>
      <c r="N1192" s="254" t="s">
        <v>212</v>
      </c>
      <c r="O1192" s="253" t="s">
        <v>212</v>
      </c>
      <c r="P1192" s="253" t="s">
        <v>212</v>
      </c>
      <c r="Q1192" s="187">
        <v>100</v>
      </c>
      <c r="R1192" s="188">
        <v>12.0625</v>
      </c>
      <c r="T1192" s="252" t="s">
        <v>213</v>
      </c>
      <c r="U1192" s="265" t="s">
        <v>213</v>
      </c>
      <c r="V1192" s="253" t="s">
        <v>213</v>
      </c>
      <c r="W1192" s="253" t="s">
        <v>213</v>
      </c>
      <c r="X1192" s="268" t="s">
        <v>213</v>
      </c>
      <c r="Y1192" s="269" t="s">
        <v>213</v>
      </c>
      <c r="Z1192" s="270" t="s">
        <v>213</v>
      </c>
    </row>
    <row r="1193" spans="1:26" hidden="1">
      <c r="A1193" s="30">
        <f t="shared" si="122"/>
        <v>1187</v>
      </c>
      <c r="B1193" s="31">
        <f t="shared" si="124"/>
        <v>43</v>
      </c>
      <c r="C1193" s="31" t="str">
        <f t="shared" si="124"/>
        <v>Multi-Family Energy Efficiency Rebates</v>
      </c>
      <c r="D1193" s="31" t="s">
        <v>1064</v>
      </c>
      <c r="E1193" s="31">
        <f t="shared" si="124"/>
        <v>2009</v>
      </c>
      <c r="F1193" s="32" t="s">
        <v>11</v>
      </c>
      <c r="H1193" s="30">
        <f t="shared" si="120"/>
        <v>64</v>
      </c>
      <c r="I1193" s="32" t="s">
        <v>1128</v>
      </c>
      <c r="K1193" s="258" t="s">
        <v>212</v>
      </c>
      <c r="L1193" s="259" t="s">
        <v>212</v>
      </c>
      <c r="M1193" s="259" t="s">
        <v>212</v>
      </c>
      <c r="N1193" s="260" t="s">
        <v>212</v>
      </c>
      <c r="O1193" s="259" t="s">
        <v>212</v>
      </c>
      <c r="P1193" s="259" t="s">
        <v>212</v>
      </c>
      <c r="Q1193" s="194">
        <v>100</v>
      </c>
      <c r="R1193" s="195">
        <v>12.0625</v>
      </c>
      <c r="T1193" s="258" t="s">
        <v>213</v>
      </c>
      <c r="U1193" s="267" t="s">
        <v>213</v>
      </c>
      <c r="V1193" s="259" t="s">
        <v>213</v>
      </c>
      <c r="W1193" s="259" t="s">
        <v>213</v>
      </c>
      <c r="X1193" s="265" t="s">
        <v>213</v>
      </c>
      <c r="Y1193" s="253" t="s">
        <v>213</v>
      </c>
      <c r="Z1193" s="266" t="s">
        <v>213</v>
      </c>
    </row>
    <row r="1194" spans="1:26" hidden="1">
      <c r="A1194" s="23">
        <f t="shared" si="122"/>
        <v>1188</v>
      </c>
      <c r="B1194" s="24">
        <f t="shared" si="124"/>
        <v>43</v>
      </c>
      <c r="C1194" s="24" t="str">
        <f t="shared" si="124"/>
        <v>Multi-Family Energy Efficiency Rebates</v>
      </c>
      <c r="D1194" s="24" t="s">
        <v>1064</v>
      </c>
      <c r="E1194" s="24">
        <f t="shared" si="124"/>
        <v>2009</v>
      </c>
      <c r="F1194" s="25" t="s">
        <v>11</v>
      </c>
      <c r="H1194" s="23">
        <f t="shared" si="120"/>
        <v>65</v>
      </c>
      <c r="I1194" s="25" t="s">
        <v>1129</v>
      </c>
      <c r="K1194" s="252" t="s">
        <v>212</v>
      </c>
      <c r="L1194" s="253" t="s">
        <v>212</v>
      </c>
      <c r="M1194" s="253" t="s">
        <v>212</v>
      </c>
      <c r="N1194" s="254" t="s">
        <v>212</v>
      </c>
      <c r="O1194" s="253" t="s">
        <v>212</v>
      </c>
      <c r="P1194" s="253" t="s">
        <v>212</v>
      </c>
      <c r="Q1194" s="187">
        <v>100</v>
      </c>
      <c r="R1194" s="188">
        <v>12.0625</v>
      </c>
      <c r="T1194" s="252" t="s">
        <v>213</v>
      </c>
      <c r="U1194" s="265" t="s">
        <v>213</v>
      </c>
      <c r="V1194" s="253" t="s">
        <v>213</v>
      </c>
      <c r="W1194" s="253" t="s">
        <v>213</v>
      </c>
      <c r="X1194" s="268" t="s">
        <v>213</v>
      </c>
      <c r="Y1194" s="269" t="s">
        <v>213</v>
      </c>
      <c r="Z1194" s="270" t="s">
        <v>213</v>
      </c>
    </row>
    <row r="1195" spans="1:26" hidden="1">
      <c r="A1195" s="30">
        <f t="shared" si="122"/>
        <v>1189</v>
      </c>
      <c r="B1195" s="31">
        <f t="shared" ref="B1195:E1210" si="125">B1194</f>
        <v>43</v>
      </c>
      <c r="C1195" s="31" t="str">
        <f t="shared" si="125"/>
        <v>Multi-Family Energy Efficiency Rebates</v>
      </c>
      <c r="D1195" s="31" t="s">
        <v>1064</v>
      </c>
      <c r="E1195" s="31">
        <f t="shared" si="125"/>
        <v>2009</v>
      </c>
      <c r="F1195" s="32" t="s">
        <v>11</v>
      </c>
      <c r="H1195" s="30">
        <f t="shared" si="120"/>
        <v>66</v>
      </c>
      <c r="I1195" s="32" t="s">
        <v>1130</v>
      </c>
      <c r="K1195" s="258" t="s">
        <v>212</v>
      </c>
      <c r="L1195" s="259" t="s">
        <v>212</v>
      </c>
      <c r="M1195" s="259" t="s">
        <v>212</v>
      </c>
      <c r="N1195" s="260" t="s">
        <v>212</v>
      </c>
      <c r="O1195" s="259" t="s">
        <v>212</v>
      </c>
      <c r="P1195" s="259" t="s">
        <v>212</v>
      </c>
      <c r="Q1195" s="194">
        <v>100</v>
      </c>
      <c r="R1195" s="195">
        <v>12.0625</v>
      </c>
      <c r="T1195" s="258" t="s">
        <v>213</v>
      </c>
      <c r="U1195" s="267" t="s">
        <v>213</v>
      </c>
      <c r="V1195" s="259" t="s">
        <v>213</v>
      </c>
      <c r="W1195" s="259" t="s">
        <v>213</v>
      </c>
      <c r="X1195" s="265" t="s">
        <v>213</v>
      </c>
      <c r="Y1195" s="253" t="s">
        <v>213</v>
      </c>
      <c r="Z1195" s="266" t="s">
        <v>213</v>
      </c>
    </row>
    <row r="1196" spans="1:26" hidden="1">
      <c r="A1196" s="23">
        <f t="shared" si="122"/>
        <v>1190</v>
      </c>
      <c r="B1196" s="24">
        <f t="shared" si="125"/>
        <v>43</v>
      </c>
      <c r="C1196" s="24" t="str">
        <f t="shared" si="125"/>
        <v>Multi-Family Energy Efficiency Rebates</v>
      </c>
      <c r="D1196" s="24" t="s">
        <v>1064</v>
      </c>
      <c r="E1196" s="24">
        <f t="shared" si="125"/>
        <v>2009</v>
      </c>
      <c r="F1196" s="25" t="s">
        <v>11</v>
      </c>
      <c r="H1196" s="23">
        <f t="shared" si="120"/>
        <v>67</v>
      </c>
      <c r="I1196" s="25" t="s">
        <v>1131</v>
      </c>
      <c r="K1196" s="252" t="s">
        <v>212</v>
      </c>
      <c r="L1196" s="253" t="s">
        <v>212</v>
      </c>
      <c r="M1196" s="253" t="s">
        <v>212</v>
      </c>
      <c r="N1196" s="254" t="s">
        <v>212</v>
      </c>
      <c r="O1196" s="253" t="s">
        <v>212</v>
      </c>
      <c r="P1196" s="253" t="s">
        <v>212</v>
      </c>
      <c r="Q1196" s="187">
        <v>100</v>
      </c>
      <c r="R1196" s="188">
        <v>12.0625</v>
      </c>
      <c r="T1196" s="252" t="s">
        <v>213</v>
      </c>
      <c r="U1196" s="265" t="s">
        <v>213</v>
      </c>
      <c r="V1196" s="253" t="s">
        <v>213</v>
      </c>
      <c r="W1196" s="253" t="s">
        <v>213</v>
      </c>
      <c r="X1196" s="268" t="s">
        <v>213</v>
      </c>
      <c r="Y1196" s="269" t="s">
        <v>213</v>
      </c>
      <c r="Z1196" s="270" t="s">
        <v>213</v>
      </c>
    </row>
    <row r="1197" spans="1:26" hidden="1">
      <c r="A1197" s="30">
        <f t="shared" si="122"/>
        <v>1191</v>
      </c>
      <c r="B1197" s="31">
        <f t="shared" si="125"/>
        <v>43</v>
      </c>
      <c r="C1197" s="31" t="str">
        <f t="shared" si="125"/>
        <v>Multi-Family Energy Efficiency Rebates</v>
      </c>
      <c r="D1197" s="31" t="s">
        <v>1064</v>
      </c>
      <c r="E1197" s="31">
        <f t="shared" si="125"/>
        <v>2009</v>
      </c>
      <c r="F1197" s="32" t="s">
        <v>11</v>
      </c>
      <c r="H1197" s="30">
        <f t="shared" si="120"/>
        <v>68</v>
      </c>
      <c r="I1197" s="32" t="s">
        <v>1132</v>
      </c>
      <c r="K1197" s="258" t="s">
        <v>212</v>
      </c>
      <c r="L1197" s="259" t="s">
        <v>212</v>
      </c>
      <c r="M1197" s="259" t="s">
        <v>212</v>
      </c>
      <c r="N1197" s="260" t="s">
        <v>212</v>
      </c>
      <c r="O1197" s="259" t="s">
        <v>212</v>
      </c>
      <c r="P1197" s="259" t="s">
        <v>212</v>
      </c>
      <c r="Q1197" s="194">
        <v>100</v>
      </c>
      <c r="R1197" s="195">
        <v>12.0625</v>
      </c>
      <c r="T1197" s="258" t="s">
        <v>213</v>
      </c>
      <c r="U1197" s="267" t="s">
        <v>213</v>
      </c>
      <c r="V1197" s="259" t="s">
        <v>213</v>
      </c>
      <c r="W1197" s="259" t="s">
        <v>213</v>
      </c>
      <c r="X1197" s="265" t="s">
        <v>213</v>
      </c>
      <c r="Y1197" s="253" t="s">
        <v>213</v>
      </c>
      <c r="Z1197" s="266" t="s">
        <v>213</v>
      </c>
    </row>
    <row r="1198" spans="1:26" hidden="1">
      <c r="A1198" s="23">
        <f t="shared" si="122"/>
        <v>1192</v>
      </c>
      <c r="B1198" s="24">
        <f t="shared" si="125"/>
        <v>43</v>
      </c>
      <c r="C1198" s="24" t="str">
        <f t="shared" si="125"/>
        <v>Multi-Family Energy Efficiency Rebates</v>
      </c>
      <c r="D1198" s="24" t="s">
        <v>1064</v>
      </c>
      <c r="E1198" s="24">
        <f t="shared" si="125"/>
        <v>2009</v>
      </c>
      <c r="F1198" s="25" t="s">
        <v>11</v>
      </c>
      <c r="H1198" s="23">
        <f t="shared" si="120"/>
        <v>69</v>
      </c>
      <c r="I1198" s="25" t="s">
        <v>1133</v>
      </c>
      <c r="K1198" s="252" t="s">
        <v>212</v>
      </c>
      <c r="L1198" s="253" t="s">
        <v>212</v>
      </c>
      <c r="M1198" s="253" t="s">
        <v>212</v>
      </c>
      <c r="N1198" s="254" t="s">
        <v>212</v>
      </c>
      <c r="O1198" s="253" t="s">
        <v>212</v>
      </c>
      <c r="P1198" s="253" t="s">
        <v>212</v>
      </c>
      <c r="Q1198" s="187">
        <v>100</v>
      </c>
      <c r="R1198" s="188">
        <v>12.0625</v>
      </c>
      <c r="T1198" s="252" t="s">
        <v>213</v>
      </c>
      <c r="U1198" s="265" t="s">
        <v>213</v>
      </c>
      <c r="V1198" s="253" t="s">
        <v>213</v>
      </c>
      <c r="W1198" s="253" t="s">
        <v>213</v>
      </c>
      <c r="X1198" s="268" t="s">
        <v>213</v>
      </c>
      <c r="Y1198" s="269" t="s">
        <v>213</v>
      </c>
      <c r="Z1198" s="270" t="s">
        <v>213</v>
      </c>
    </row>
    <row r="1199" spans="1:26" hidden="1">
      <c r="A1199" s="30">
        <f t="shared" si="122"/>
        <v>1193</v>
      </c>
      <c r="B1199" s="31">
        <f t="shared" si="125"/>
        <v>43</v>
      </c>
      <c r="C1199" s="31" t="str">
        <f t="shared" si="125"/>
        <v>Multi-Family Energy Efficiency Rebates</v>
      </c>
      <c r="D1199" s="31" t="s">
        <v>1064</v>
      </c>
      <c r="E1199" s="31">
        <f t="shared" si="125"/>
        <v>2009</v>
      </c>
      <c r="F1199" s="32" t="s">
        <v>11</v>
      </c>
      <c r="H1199" s="30">
        <f t="shared" si="120"/>
        <v>70</v>
      </c>
      <c r="I1199" s="32" t="s">
        <v>1134</v>
      </c>
      <c r="K1199" s="258" t="s">
        <v>212</v>
      </c>
      <c r="L1199" s="259" t="s">
        <v>212</v>
      </c>
      <c r="M1199" s="259" t="s">
        <v>212</v>
      </c>
      <c r="N1199" s="260" t="s">
        <v>212</v>
      </c>
      <c r="O1199" s="259" t="s">
        <v>212</v>
      </c>
      <c r="P1199" s="259" t="s">
        <v>212</v>
      </c>
      <c r="Q1199" s="194">
        <v>100</v>
      </c>
      <c r="R1199" s="195">
        <v>12.0625</v>
      </c>
      <c r="T1199" s="258" t="s">
        <v>213</v>
      </c>
      <c r="U1199" s="267" t="s">
        <v>213</v>
      </c>
      <c r="V1199" s="259" t="s">
        <v>213</v>
      </c>
      <c r="W1199" s="259" t="s">
        <v>213</v>
      </c>
      <c r="X1199" s="265" t="s">
        <v>213</v>
      </c>
      <c r="Y1199" s="253" t="s">
        <v>213</v>
      </c>
      <c r="Z1199" s="266" t="s">
        <v>213</v>
      </c>
    </row>
    <row r="1200" spans="1:26" hidden="1">
      <c r="A1200" s="23">
        <f t="shared" si="122"/>
        <v>1194</v>
      </c>
      <c r="B1200" s="24">
        <f t="shared" si="125"/>
        <v>43</v>
      </c>
      <c r="C1200" s="24" t="str">
        <f t="shared" si="125"/>
        <v>Multi-Family Energy Efficiency Rebates</v>
      </c>
      <c r="D1200" s="24" t="s">
        <v>1064</v>
      </c>
      <c r="E1200" s="24">
        <f t="shared" si="125"/>
        <v>2009</v>
      </c>
      <c r="F1200" s="25" t="s">
        <v>11</v>
      </c>
      <c r="H1200" s="23">
        <f t="shared" si="120"/>
        <v>71</v>
      </c>
      <c r="I1200" s="25" t="s">
        <v>1135</v>
      </c>
      <c r="K1200" s="252" t="s">
        <v>212</v>
      </c>
      <c r="L1200" s="253" t="s">
        <v>212</v>
      </c>
      <c r="M1200" s="253" t="s">
        <v>212</v>
      </c>
      <c r="N1200" s="254" t="s">
        <v>212</v>
      </c>
      <c r="O1200" s="253" t="s">
        <v>212</v>
      </c>
      <c r="P1200" s="253" t="s">
        <v>212</v>
      </c>
      <c r="Q1200" s="187">
        <v>100</v>
      </c>
      <c r="R1200" s="188">
        <v>12.0625</v>
      </c>
      <c r="T1200" s="252" t="s">
        <v>213</v>
      </c>
      <c r="U1200" s="265" t="s">
        <v>213</v>
      </c>
      <c r="V1200" s="253" t="s">
        <v>213</v>
      </c>
      <c r="W1200" s="253" t="s">
        <v>213</v>
      </c>
      <c r="X1200" s="268" t="s">
        <v>213</v>
      </c>
      <c r="Y1200" s="269" t="s">
        <v>213</v>
      </c>
      <c r="Z1200" s="270" t="s">
        <v>213</v>
      </c>
    </row>
    <row r="1201" spans="1:26" hidden="1">
      <c r="A1201" s="30">
        <f t="shared" si="122"/>
        <v>1195</v>
      </c>
      <c r="B1201" s="31">
        <f t="shared" si="125"/>
        <v>43</v>
      </c>
      <c r="C1201" s="31" t="str">
        <f t="shared" si="125"/>
        <v>Multi-Family Energy Efficiency Rebates</v>
      </c>
      <c r="D1201" s="31" t="s">
        <v>1064</v>
      </c>
      <c r="E1201" s="31">
        <f t="shared" si="125"/>
        <v>2009</v>
      </c>
      <c r="F1201" s="32" t="s">
        <v>11</v>
      </c>
      <c r="H1201" s="30">
        <f t="shared" si="120"/>
        <v>72</v>
      </c>
      <c r="I1201" s="32" t="s">
        <v>1136</v>
      </c>
      <c r="K1201" s="258" t="s">
        <v>212</v>
      </c>
      <c r="L1201" s="259" t="s">
        <v>212</v>
      </c>
      <c r="M1201" s="259" t="s">
        <v>212</v>
      </c>
      <c r="N1201" s="260" t="s">
        <v>212</v>
      </c>
      <c r="O1201" s="259" t="s">
        <v>212</v>
      </c>
      <c r="P1201" s="259" t="s">
        <v>212</v>
      </c>
      <c r="Q1201" s="194">
        <v>100</v>
      </c>
      <c r="R1201" s="195">
        <v>12.0625</v>
      </c>
      <c r="T1201" s="258" t="s">
        <v>213</v>
      </c>
      <c r="U1201" s="267" t="s">
        <v>213</v>
      </c>
      <c r="V1201" s="259" t="s">
        <v>213</v>
      </c>
      <c r="W1201" s="259" t="s">
        <v>213</v>
      </c>
      <c r="X1201" s="265" t="s">
        <v>213</v>
      </c>
      <c r="Y1201" s="253" t="s">
        <v>213</v>
      </c>
      <c r="Z1201" s="266" t="s">
        <v>213</v>
      </c>
    </row>
    <row r="1202" spans="1:26" hidden="1">
      <c r="A1202" s="23">
        <f t="shared" si="122"/>
        <v>1196</v>
      </c>
      <c r="B1202" s="24">
        <f t="shared" si="125"/>
        <v>43</v>
      </c>
      <c r="C1202" s="24" t="str">
        <f t="shared" si="125"/>
        <v>Multi-Family Energy Efficiency Rebates</v>
      </c>
      <c r="D1202" s="24" t="s">
        <v>1064</v>
      </c>
      <c r="E1202" s="24">
        <f t="shared" si="125"/>
        <v>2009</v>
      </c>
      <c r="F1202" s="25" t="s">
        <v>11</v>
      </c>
      <c r="H1202" s="23">
        <f t="shared" si="120"/>
        <v>73</v>
      </c>
      <c r="I1202" s="25" t="s">
        <v>1137</v>
      </c>
      <c r="K1202" s="252" t="s">
        <v>212</v>
      </c>
      <c r="L1202" s="253" t="s">
        <v>212</v>
      </c>
      <c r="M1202" s="253" t="s">
        <v>212</v>
      </c>
      <c r="N1202" s="254" t="s">
        <v>212</v>
      </c>
      <c r="O1202" s="253" t="s">
        <v>212</v>
      </c>
      <c r="P1202" s="253" t="s">
        <v>212</v>
      </c>
      <c r="Q1202" s="187">
        <v>100</v>
      </c>
      <c r="R1202" s="188">
        <v>12.0625</v>
      </c>
      <c r="T1202" s="252" t="s">
        <v>213</v>
      </c>
      <c r="U1202" s="265" t="s">
        <v>213</v>
      </c>
      <c r="V1202" s="253" t="s">
        <v>213</v>
      </c>
      <c r="W1202" s="253" t="s">
        <v>213</v>
      </c>
      <c r="X1202" s="268" t="s">
        <v>213</v>
      </c>
      <c r="Y1202" s="269" t="s">
        <v>213</v>
      </c>
      <c r="Z1202" s="270" t="s">
        <v>213</v>
      </c>
    </row>
    <row r="1203" spans="1:26" hidden="1">
      <c r="A1203" s="30">
        <f t="shared" si="122"/>
        <v>1197</v>
      </c>
      <c r="B1203" s="31">
        <f t="shared" si="125"/>
        <v>43</v>
      </c>
      <c r="C1203" s="31" t="str">
        <f t="shared" si="125"/>
        <v>Multi-Family Energy Efficiency Rebates</v>
      </c>
      <c r="D1203" s="31" t="s">
        <v>1064</v>
      </c>
      <c r="E1203" s="31">
        <f t="shared" si="125"/>
        <v>2009</v>
      </c>
      <c r="F1203" s="32" t="s">
        <v>11</v>
      </c>
      <c r="H1203" s="30">
        <f t="shared" si="120"/>
        <v>74</v>
      </c>
      <c r="I1203" s="32" t="s">
        <v>1138</v>
      </c>
      <c r="K1203" s="258" t="s">
        <v>212</v>
      </c>
      <c r="L1203" s="259" t="s">
        <v>212</v>
      </c>
      <c r="M1203" s="259" t="s">
        <v>212</v>
      </c>
      <c r="N1203" s="260" t="s">
        <v>212</v>
      </c>
      <c r="O1203" s="259" t="s">
        <v>212</v>
      </c>
      <c r="P1203" s="259" t="s">
        <v>212</v>
      </c>
      <c r="Q1203" s="194">
        <v>100</v>
      </c>
      <c r="R1203" s="195">
        <v>12.0625</v>
      </c>
      <c r="T1203" s="258" t="s">
        <v>213</v>
      </c>
      <c r="U1203" s="267" t="s">
        <v>213</v>
      </c>
      <c r="V1203" s="259" t="s">
        <v>213</v>
      </c>
      <c r="W1203" s="259" t="s">
        <v>213</v>
      </c>
      <c r="X1203" s="265" t="s">
        <v>213</v>
      </c>
      <c r="Y1203" s="253" t="s">
        <v>213</v>
      </c>
      <c r="Z1203" s="266" t="s">
        <v>213</v>
      </c>
    </row>
    <row r="1204" spans="1:26" hidden="1">
      <c r="A1204" s="23">
        <f t="shared" si="122"/>
        <v>1198</v>
      </c>
      <c r="B1204" s="24">
        <f t="shared" si="125"/>
        <v>43</v>
      </c>
      <c r="C1204" s="24" t="str">
        <f t="shared" si="125"/>
        <v>Multi-Family Energy Efficiency Rebates</v>
      </c>
      <c r="D1204" s="24" t="s">
        <v>1064</v>
      </c>
      <c r="E1204" s="24">
        <f t="shared" si="125"/>
        <v>2009</v>
      </c>
      <c r="F1204" s="25" t="s">
        <v>11</v>
      </c>
      <c r="H1204" s="23">
        <f t="shared" si="120"/>
        <v>75</v>
      </c>
      <c r="I1204" s="25" t="s">
        <v>1139</v>
      </c>
      <c r="K1204" s="252" t="s">
        <v>212</v>
      </c>
      <c r="L1204" s="253" t="s">
        <v>212</v>
      </c>
      <c r="M1204" s="253" t="s">
        <v>212</v>
      </c>
      <c r="N1204" s="254" t="s">
        <v>212</v>
      </c>
      <c r="O1204" s="253" t="s">
        <v>212</v>
      </c>
      <c r="P1204" s="253" t="s">
        <v>212</v>
      </c>
      <c r="Q1204" s="187">
        <v>100</v>
      </c>
      <c r="R1204" s="188">
        <v>12.0625</v>
      </c>
      <c r="T1204" s="252" t="s">
        <v>213</v>
      </c>
      <c r="U1204" s="265" t="s">
        <v>213</v>
      </c>
      <c r="V1204" s="253" t="s">
        <v>213</v>
      </c>
      <c r="W1204" s="253" t="s">
        <v>213</v>
      </c>
      <c r="X1204" s="268" t="s">
        <v>213</v>
      </c>
      <c r="Y1204" s="269" t="s">
        <v>213</v>
      </c>
      <c r="Z1204" s="270" t="s">
        <v>213</v>
      </c>
    </row>
    <row r="1205" spans="1:26" hidden="1">
      <c r="A1205" s="30">
        <f t="shared" si="122"/>
        <v>1199</v>
      </c>
      <c r="B1205" s="31">
        <f t="shared" si="125"/>
        <v>43</v>
      </c>
      <c r="C1205" s="31" t="str">
        <f t="shared" si="125"/>
        <v>Multi-Family Energy Efficiency Rebates</v>
      </c>
      <c r="D1205" s="31" t="s">
        <v>1064</v>
      </c>
      <c r="E1205" s="31">
        <f t="shared" si="125"/>
        <v>2009</v>
      </c>
      <c r="F1205" s="32" t="s">
        <v>11</v>
      </c>
      <c r="H1205" s="30">
        <f t="shared" ref="H1205:H1268" si="126">IF($B1205&lt;&gt;B1204,1,H1204+1)</f>
        <v>76</v>
      </c>
      <c r="I1205" s="32" t="s">
        <v>1140</v>
      </c>
      <c r="K1205" s="258" t="s">
        <v>212</v>
      </c>
      <c r="L1205" s="259" t="s">
        <v>212</v>
      </c>
      <c r="M1205" s="259" t="s">
        <v>212</v>
      </c>
      <c r="N1205" s="260" t="s">
        <v>212</v>
      </c>
      <c r="O1205" s="259" t="s">
        <v>212</v>
      </c>
      <c r="P1205" s="259" t="s">
        <v>212</v>
      </c>
      <c r="Q1205" s="194">
        <v>100</v>
      </c>
      <c r="R1205" s="195">
        <v>12.0625</v>
      </c>
      <c r="T1205" s="258" t="s">
        <v>213</v>
      </c>
      <c r="U1205" s="267" t="s">
        <v>213</v>
      </c>
      <c r="V1205" s="259" t="s">
        <v>213</v>
      </c>
      <c r="W1205" s="259" t="s">
        <v>213</v>
      </c>
      <c r="X1205" s="265" t="s">
        <v>213</v>
      </c>
      <c r="Y1205" s="253" t="s">
        <v>213</v>
      </c>
      <c r="Z1205" s="266" t="s">
        <v>213</v>
      </c>
    </row>
    <row r="1206" spans="1:26" hidden="1">
      <c r="A1206" s="23">
        <f t="shared" si="122"/>
        <v>1200</v>
      </c>
      <c r="B1206" s="24">
        <f t="shared" si="125"/>
        <v>43</v>
      </c>
      <c r="C1206" s="24" t="str">
        <f t="shared" si="125"/>
        <v>Multi-Family Energy Efficiency Rebates</v>
      </c>
      <c r="D1206" s="24" t="s">
        <v>1064</v>
      </c>
      <c r="E1206" s="24">
        <f t="shared" si="125"/>
        <v>2009</v>
      </c>
      <c r="F1206" s="25" t="s">
        <v>11</v>
      </c>
      <c r="H1206" s="23">
        <f t="shared" si="126"/>
        <v>77</v>
      </c>
      <c r="I1206" s="25" t="s">
        <v>1141</v>
      </c>
      <c r="K1206" s="252" t="s">
        <v>212</v>
      </c>
      <c r="L1206" s="253" t="s">
        <v>212</v>
      </c>
      <c r="M1206" s="253" t="s">
        <v>212</v>
      </c>
      <c r="N1206" s="254" t="s">
        <v>212</v>
      </c>
      <c r="O1206" s="253" t="s">
        <v>212</v>
      </c>
      <c r="P1206" s="253" t="s">
        <v>212</v>
      </c>
      <c r="Q1206" s="187">
        <v>100</v>
      </c>
      <c r="R1206" s="188">
        <v>12.0625</v>
      </c>
      <c r="T1206" s="252" t="s">
        <v>213</v>
      </c>
      <c r="U1206" s="265" t="s">
        <v>213</v>
      </c>
      <c r="V1206" s="253" t="s">
        <v>213</v>
      </c>
      <c r="W1206" s="253" t="s">
        <v>213</v>
      </c>
      <c r="X1206" s="268" t="s">
        <v>213</v>
      </c>
      <c r="Y1206" s="269" t="s">
        <v>213</v>
      </c>
      <c r="Z1206" s="270" t="s">
        <v>213</v>
      </c>
    </row>
    <row r="1207" spans="1:26" hidden="1">
      <c r="A1207" s="30">
        <f t="shared" si="122"/>
        <v>1201</v>
      </c>
      <c r="B1207" s="31">
        <f t="shared" si="125"/>
        <v>43</v>
      </c>
      <c r="C1207" s="31" t="str">
        <f t="shared" si="125"/>
        <v>Multi-Family Energy Efficiency Rebates</v>
      </c>
      <c r="D1207" s="31" t="s">
        <v>1064</v>
      </c>
      <c r="E1207" s="31">
        <f t="shared" si="125"/>
        <v>2009</v>
      </c>
      <c r="F1207" s="32" t="s">
        <v>11</v>
      </c>
      <c r="H1207" s="30">
        <f t="shared" si="126"/>
        <v>78</v>
      </c>
      <c r="I1207" s="32" t="s">
        <v>1142</v>
      </c>
      <c r="K1207" s="258" t="s">
        <v>212</v>
      </c>
      <c r="L1207" s="259" t="s">
        <v>212</v>
      </c>
      <c r="M1207" s="259" t="s">
        <v>212</v>
      </c>
      <c r="N1207" s="260" t="s">
        <v>212</v>
      </c>
      <c r="O1207" s="259" t="s">
        <v>212</v>
      </c>
      <c r="P1207" s="259" t="s">
        <v>212</v>
      </c>
      <c r="Q1207" s="194">
        <v>100</v>
      </c>
      <c r="R1207" s="195">
        <v>12.0625</v>
      </c>
      <c r="T1207" s="258" t="s">
        <v>213</v>
      </c>
      <c r="U1207" s="267" t="s">
        <v>213</v>
      </c>
      <c r="V1207" s="259" t="s">
        <v>213</v>
      </c>
      <c r="W1207" s="259" t="s">
        <v>213</v>
      </c>
      <c r="X1207" s="265" t="s">
        <v>213</v>
      </c>
      <c r="Y1207" s="253" t="s">
        <v>213</v>
      </c>
      <c r="Z1207" s="266" t="s">
        <v>213</v>
      </c>
    </row>
    <row r="1208" spans="1:26" hidden="1">
      <c r="A1208" s="23">
        <f t="shared" si="122"/>
        <v>1202</v>
      </c>
      <c r="B1208" s="24">
        <f t="shared" si="125"/>
        <v>43</v>
      </c>
      <c r="C1208" s="24" t="str">
        <f t="shared" si="125"/>
        <v>Multi-Family Energy Efficiency Rebates</v>
      </c>
      <c r="D1208" s="24" t="s">
        <v>1064</v>
      </c>
      <c r="E1208" s="24">
        <f t="shared" si="125"/>
        <v>2009</v>
      </c>
      <c r="F1208" s="25" t="s">
        <v>11</v>
      </c>
      <c r="H1208" s="23">
        <f t="shared" si="126"/>
        <v>79</v>
      </c>
      <c r="I1208" s="25" t="s">
        <v>1143</v>
      </c>
      <c r="K1208" s="252" t="s">
        <v>212</v>
      </c>
      <c r="L1208" s="253" t="s">
        <v>212</v>
      </c>
      <c r="M1208" s="253" t="s">
        <v>212</v>
      </c>
      <c r="N1208" s="254" t="s">
        <v>212</v>
      </c>
      <c r="O1208" s="253" t="s">
        <v>212</v>
      </c>
      <c r="P1208" s="253" t="s">
        <v>212</v>
      </c>
      <c r="Q1208" s="187">
        <v>100</v>
      </c>
      <c r="R1208" s="188">
        <v>12.0625</v>
      </c>
      <c r="T1208" s="252" t="s">
        <v>213</v>
      </c>
      <c r="U1208" s="265" t="s">
        <v>213</v>
      </c>
      <c r="V1208" s="253" t="s">
        <v>213</v>
      </c>
      <c r="W1208" s="253" t="s">
        <v>213</v>
      </c>
      <c r="X1208" s="268" t="s">
        <v>213</v>
      </c>
      <c r="Y1208" s="269" t="s">
        <v>213</v>
      </c>
      <c r="Z1208" s="270" t="s">
        <v>213</v>
      </c>
    </row>
    <row r="1209" spans="1:26" hidden="1">
      <c r="A1209" s="30">
        <f t="shared" si="122"/>
        <v>1203</v>
      </c>
      <c r="B1209" s="31">
        <f t="shared" si="125"/>
        <v>43</v>
      </c>
      <c r="C1209" s="31" t="str">
        <f t="shared" si="125"/>
        <v>Multi-Family Energy Efficiency Rebates</v>
      </c>
      <c r="D1209" s="31" t="s">
        <v>1064</v>
      </c>
      <c r="E1209" s="31">
        <f t="shared" si="125"/>
        <v>2009</v>
      </c>
      <c r="F1209" s="32" t="s">
        <v>11</v>
      </c>
      <c r="H1209" s="30">
        <f t="shared" si="126"/>
        <v>80</v>
      </c>
      <c r="I1209" s="32" t="s">
        <v>1144</v>
      </c>
      <c r="K1209" s="258" t="s">
        <v>212</v>
      </c>
      <c r="L1209" s="259" t="s">
        <v>212</v>
      </c>
      <c r="M1209" s="259" t="s">
        <v>212</v>
      </c>
      <c r="N1209" s="260" t="s">
        <v>212</v>
      </c>
      <c r="O1209" s="259" t="s">
        <v>212</v>
      </c>
      <c r="P1209" s="259" t="s">
        <v>212</v>
      </c>
      <c r="Q1209" s="194">
        <v>100</v>
      </c>
      <c r="R1209" s="195">
        <v>12.0625</v>
      </c>
      <c r="T1209" s="258" t="s">
        <v>213</v>
      </c>
      <c r="U1209" s="267" t="s">
        <v>213</v>
      </c>
      <c r="V1209" s="259" t="s">
        <v>213</v>
      </c>
      <c r="W1209" s="259" t="s">
        <v>213</v>
      </c>
      <c r="X1209" s="265" t="s">
        <v>213</v>
      </c>
      <c r="Y1209" s="253" t="s">
        <v>213</v>
      </c>
      <c r="Z1209" s="266" t="s">
        <v>213</v>
      </c>
    </row>
    <row r="1210" spans="1:26" hidden="1">
      <c r="A1210" s="23">
        <f t="shared" si="122"/>
        <v>1204</v>
      </c>
      <c r="B1210" s="24">
        <f t="shared" si="125"/>
        <v>43</v>
      </c>
      <c r="C1210" s="24" t="str">
        <f t="shared" si="125"/>
        <v>Multi-Family Energy Efficiency Rebates</v>
      </c>
      <c r="D1210" s="24" t="s">
        <v>1064</v>
      </c>
      <c r="E1210" s="24">
        <f t="shared" si="125"/>
        <v>2009</v>
      </c>
      <c r="F1210" s="25" t="s">
        <v>11</v>
      </c>
      <c r="H1210" s="23">
        <f t="shared" si="126"/>
        <v>81</v>
      </c>
      <c r="I1210" s="25" t="s">
        <v>1145</v>
      </c>
      <c r="K1210" s="252" t="s">
        <v>212</v>
      </c>
      <c r="L1210" s="253" t="s">
        <v>212</v>
      </c>
      <c r="M1210" s="253" t="s">
        <v>212</v>
      </c>
      <c r="N1210" s="254" t="s">
        <v>212</v>
      </c>
      <c r="O1210" s="253" t="s">
        <v>212</v>
      </c>
      <c r="P1210" s="253" t="s">
        <v>212</v>
      </c>
      <c r="Q1210" s="187">
        <v>100</v>
      </c>
      <c r="R1210" s="188">
        <v>12.0625</v>
      </c>
      <c r="T1210" s="252" t="s">
        <v>213</v>
      </c>
      <c r="U1210" s="265" t="s">
        <v>213</v>
      </c>
      <c r="V1210" s="253" t="s">
        <v>213</v>
      </c>
      <c r="W1210" s="253" t="s">
        <v>213</v>
      </c>
      <c r="X1210" s="268" t="s">
        <v>213</v>
      </c>
      <c r="Y1210" s="269" t="s">
        <v>213</v>
      </c>
      <c r="Z1210" s="270" t="s">
        <v>213</v>
      </c>
    </row>
    <row r="1211" spans="1:26" hidden="1">
      <c r="A1211" s="30">
        <f t="shared" si="122"/>
        <v>1205</v>
      </c>
      <c r="B1211" s="31">
        <f t="shared" ref="B1211:E1226" si="127">B1210</f>
        <v>43</v>
      </c>
      <c r="C1211" s="31" t="str">
        <f t="shared" si="127"/>
        <v>Multi-Family Energy Efficiency Rebates</v>
      </c>
      <c r="D1211" s="31" t="s">
        <v>1064</v>
      </c>
      <c r="E1211" s="31">
        <f t="shared" si="127"/>
        <v>2009</v>
      </c>
      <c r="F1211" s="32" t="s">
        <v>11</v>
      </c>
      <c r="H1211" s="30">
        <f t="shared" si="126"/>
        <v>82</v>
      </c>
      <c r="I1211" s="32" t="s">
        <v>1146</v>
      </c>
      <c r="K1211" s="258" t="s">
        <v>212</v>
      </c>
      <c r="L1211" s="259" t="s">
        <v>212</v>
      </c>
      <c r="M1211" s="259" t="s">
        <v>212</v>
      </c>
      <c r="N1211" s="260" t="s">
        <v>212</v>
      </c>
      <c r="O1211" s="259" t="s">
        <v>212</v>
      </c>
      <c r="P1211" s="259" t="s">
        <v>212</v>
      </c>
      <c r="Q1211" s="194">
        <v>100</v>
      </c>
      <c r="R1211" s="195">
        <v>12.0625</v>
      </c>
      <c r="T1211" s="258" t="s">
        <v>213</v>
      </c>
      <c r="U1211" s="267" t="s">
        <v>213</v>
      </c>
      <c r="V1211" s="259" t="s">
        <v>213</v>
      </c>
      <c r="W1211" s="259" t="s">
        <v>213</v>
      </c>
      <c r="X1211" s="265" t="s">
        <v>213</v>
      </c>
      <c r="Y1211" s="253" t="s">
        <v>213</v>
      </c>
      <c r="Z1211" s="266" t="s">
        <v>213</v>
      </c>
    </row>
    <row r="1212" spans="1:26" hidden="1">
      <c r="A1212" s="23">
        <f t="shared" si="122"/>
        <v>1206</v>
      </c>
      <c r="B1212" s="24">
        <f t="shared" si="127"/>
        <v>43</v>
      </c>
      <c r="C1212" s="24" t="str">
        <f t="shared" si="127"/>
        <v>Multi-Family Energy Efficiency Rebates</v>
      </c>
      <c r="D1212" s="24" t="s">
        <v>1064</v>
      </c>
      <c r="E1212" s="24">
        <f t="shared" si="127"/>
        <v>2009</v>
      </c>
      <c r="F1212" s="25" t="s">
        <v>11</v>
      </c>
      <c r="H1212" s="23">
        <f t="shared" si="126"/>
        <v>83</v>
      </c>
      <c r="I1212" s="25" t="s">
        <v>1147</v>
      </c>
      <c r="K1212" s="252" t="s">
        <v>212</v>
      </c>
      <c r="L1212" s="253" t="s">
        <v>212</v>
      </c>
      <c r="M1212" s="253" t="s">
        <v>212</v>
      </c>
      <c r="N1212" s="254" t="s">
        <v>212</v>
      </c>
      <c r="O1212" s="253" t="s">
        <v>212</v>
      </c>
      <c r="P1212" s="253" t="s">
        <v>212</v>
      </c>
      <c r="Q1212" s="187">
        <v>100</v>
      </c>
      <c r="R1212" s="188">
        <v>12.0625</v>
      </c>
      <c r="T1212" s="252" t="s">
        <v>213</v>
      </c>
      <c r="U1212" s="265" t="s">
        <v>213</v>
      </c>
      <c r="V1212" s="253" t="s">
        <v>213</v>
      </c>
      <c r="W1212" s="253" t="s">
        <v>213</v>
      </c>
      <c r="X1212" s="268" t="s">
        <v>213</v>
      </c>
      <c r="Y1212" s="269" t="s">
        <v>213</v>
      </c>
      <c r="Z1212" s="270" t="s">
        <v>213</v>
      </c>
    </row>
    <row r="1213" spans="1:26" hidden="1">
      <c r="A1213" s="30">
        <f t="shared" si="122"/>
        <v>1207</v>
      </c>
      <c r="B1213" s="31">
        <f t="shared" si="127"/>
        <v>43</v>
      </c>
      <c r="C1213" s="31" t="str">
        <f t="shared" si="127"/>
        <v>Multi-Family Energy Efficiency Rebates</v>
      </c>
      <c r="D1213" s="31" t="s">
        <v>1064</v>
      </c>
      <c r="E1213" s="31">
        <f t="shared" si="127"/>
        <v>2009</v>
      </c>
      <c r="F1213" s="32" t="s">
        <v>11</v>
      </c>
      <c r="H1213" s="30">
        <f t="shared" si="126"/>
        <v>84</v>
      </c>
      <c r="I1213" s="32" t="s">
        <v>1148</v>
      </c>
      <c r="K1213" s="258" t="s">
        <v>212</v>
      </c>
      <c r="L1213" s="259" t="s">
        <v>212</v>
      </c>
      <c r="M1213" s="259" t="s">
        <v>212</v>
      </c>
      <c r="N1213" s="260" t="s">
        <v>212</v>
      </c>
      <c r="O1213" s="259" t="s">
        <v>212</v>
      </c>
      <c r="P1213" s="259" t="s">
        <v>212</v>
      </c>
      <c r="Q1213" s="194">
        <v>100</v>
      </c>
      <c r="R1213" s="195">
        <v>12.0625</v>
      </c>
      <c r="T1213" s="258" t="s">
        <v>213</v>
      </c>
      <c r="U1213" s="267" t="s">
        <v>213</v>
      </c>
      <c r="V1213" s="259" t="s">
        <v>213</v>
      </c>
      <c r="W1213" s="259" t="s">
        <v>213</v>
      </c>
      <c r="X1213" s="265" t="s">
        <v>213</v>
      </c>
      <c r="Y1213" s="253" t="s">
        <v>213</v>
      </c>
      <c r="Z1213" s="266" t="s">
        <v>213</v>
      </c>
    </row>
    <row r="1214" spans="1:26" hidden="1">
      <c r="A1214" s="23">
        <f t="shared" si="122"/>
        <v>1208</v>
      </c>
      <c r="B1214" s="24">
        <f t="shared" si="127"/>
        <v>43</v>
      </c>
      <c r="C1214" s="24" t="str">
        <f t="shared" si="127"/>
        <v>Multi-Family Energy Efficiency Rebates</v>
      </c>
      <c r="D1214" s="24" t="s">
        <v>1064</v>
      </c>
      <c r="E1214" s="24">
        <f t="shared" si="127"/>
        <v>2009</v>
      </c>
      <c r="F1214" s="25" t="s">
        <v>11</v>
      </c>
      <c r="H1214" s="23">
        <f t="shared" si="126"/>
        <v>85</v>
      </c>
      <c r="I1214" s="25" t="s">
        <v>1149</v>
      </c>
      <c r="K1214" s="252" t="s">
        <v>212</v>
      </c>
      <c r="L1214" s="253" t="s">
        <v>212</v>
      </c>
      <c r="M1214" s="253" t="s">
        <v>212</v>
      </c>
      <c r="N1214" s="254" t="s">
        <v>212</v>
      </c>
      <c r="O1214" s="253" t="s">
        <v>212</v>
      </c>
      <c r="P1214" s="253" t="s">
        <v>212</v>
      </c>
      <c r="Q1214" s="187">
        <v>100</v>
      </c>
      <c r="R1214" s="188">
        <v>12.0625</v>
      </c>
      <c r="T1214" s="252" t="s">
        <v>213</v>
      </c>
      <c r="U1214" s="265" t="s">
        <v>213</v>
      </c>
      <c r="V1214" s="253" t="s">
        <v>213</v>
      </c>
      <c r="W1214" s="253" t="s">
        <v>213</v>
      </c>
      <c r="X1214" s="268" t="s">
        <v>213</v>
      </c>
      <c r="Y1214" s="269" t="s">
        <v>213</v>
      </c>
      <c r="Z1214" s="270" t="s">
        <v>213</v>
      </c>
    </row>
    <row r="1215" spans="1:26" hidden="1">
      <c r="A1215" s="30">
        <f t="shared" si="122"/>
        <v>1209</v>
      </c>
      <c r="B1215" s="31">
        <f t="shared" si="127"/>
        <v>43</v>
      </c>
      <c r="C1215" s="31" t="str">
        <f t="shared" si="127"/>
        <v>Multi-Family Energy Efficiency Rebates</v>
      </c>
      <c r="D1215" s="31" t="s">
        <v>1064</v>
      </c>
      <c r="E1215" s="31">
        <f t="shared" si="127"/>
        <v>2009</v>
      </c>
      <c r="F1215" s="32" t="s">
        <v>11</v>
      </c>
      <c r="H1215" s="30">
        <f t="shared" si="126"/>
        <v>86</v>
      </c>
      <c r="I1215" s="32" t="s">
        <v>1150</v>
      </c>
      <c r="K1215" s="258" t="s">
        <v>212</v>
      </c>
      <c r="L1215" s="259" t="s">
        <v>212</v>
      </c>
      <c r="M1215" s="259" t="s">
        <v>212</v>
      </c>
      <c r="N1215" s="260" t="s">
        <v>212</v>
      </c>
      <c r="O1215" s="259" t="s">
        <v>212</v>
      </c>
      <c r="P1215" s="259" t="s">
        <v>212</v>
      </c>
      <c r="Q1215" s="194">
        <v>100</v>
      </c>
      <c r="R1215" s="195">
        <v>12.0625</v>
      </c>
      <c r="T1215" s="258" t="s">
        <v>213</v>
      </c>
      <c r="U1215" s="267" t="s">
        <v>213</v>
      </c>
      <c r="V1215" s="259" t="s">
        <v>213</v>
      </c>
      <c r="W1215" s="259" t="s">
        <v>213</v>
      </c>
      <c r="X1215" s="265" t="s">
        <v>213</v>
      </c>
      <c r="Y1215" s="253" t="s">
        <v>213</v>
      </c>
      <c r="Z1215" s="266" t="s">
        <v>213</v>
      </c>
    </row>
    <row r="1216" spans="1:26" hidden="1">
      <c r="A1216" s="23">
        <f t="shared" si="122"/>
        <v>1210</v>
      </c>
      <c r="B1216" s="24">
        <f t="shared" si="127"/>
        <v>43</v>
      </c>
      <c r="C1216" s="24" t="str">
        <f t="shared" si="127"/>
        <v>Multi-Family Energy Efficiency Rebates</v>
      </c>
      <c r="D1216" s="24" t="s">
        <v>1064</v>
      </c>
      <c r="E1216" s="24">
        <f t="shared" si="127"/>
        <v>2009</v>
      </c>
      <c r="F1216" s="25" t="s">
        <v>11</v>
      </c>
      <c r="H1216" s="23">
        <f t="shared" si="126"/>
        <v>87</v>
      </c>
      <c r="I1216" s="25" t="s">
        <v>1151</v>
      </c>
      <c r="K1216" s="252" t="s">
        <v>212</v>
      </c>
      <c r="L1216" s="253" t="s">
        <v>212</v>
      </c>
      <c r="M1216" s="253" t="s">
        <v>212</v>
      </c>
      <c r="N1216" s="254" t="s">
        <v>212</v>
      </c>
      <c r="O1216" s="253" t="s">
        <v>212</v>
      </c>
      <c r="P1216" s="253" t="s">
        <v>212</v>
      </c>
      <c r="Q1216" s="187">
        <v>100</v>
      </c>
      <c r="R1216" s="188">
        <v>12.0625</v>
      </c>
      <c r="T1216" s="252" t="s">
        <v>213</v>
      </c>
      <c r="U1216" s="265" t="s">
        <v>213</v>
      </c>
      <c r="V1216" s="253" t="s">
        <v>213</v>
      </c>
      <c r="W1216" s="253" t="s">
        <v>213</v>
      </c>
      <c r="X1216" s="268" t="s">
        <v>213</v>
      </c>
      <c r="Y1216" s="269" t="s">
        <v>213</v>
      </c>
      <c r="Z1216" s="270" t="s">
        <v>213</v>
      </c>
    </row>
    <row r="1217" spans="1:26" hidden="1">
      <c r="A1217" s="30">
        <f t="shared" si="122"/>
        <v>1211</v>
      </c>
      <c r="B1217" s="31">
        <f t="shared" si="127"/>
        <v>43</v>
      </c>
      <c r="C1217" s="31" t="str">
        <f t="shared" si="127"/>
        <v>Multi-Family Energy Efficiency Rebates</v>
      </c>
      <c r="D1217" s="31" t="s">
        <v>1064</v>
      </c>
      <c r="E1217" s="31">
        <f t="shared" si="127"/>
        <v>2009</v>
      </c>
      <c r="F1217" s="32" t="s">
        <v>11</v>
      </c>
      <c r="H1217" s="30">
        <f t="shared" si="126"/>
        <v>88</v>
      </c>
      <c r="I1217" s="32" t="s">
        <v>1152</v>
      </c>
      <c r="K1217" s="258" t="s">
        <v>212</v>
      </c>
      <c r="L1217" s="259" t="s">
        <v>212</v>
      </c>
      <c r="M1217" s="259" t="s">
        <v>212</v>
      </c>
      <c r="N1217" s="260" t="s">
        <v>212</v>
      </c>
      <c r="O1217" s="259" t="s">
        <v>212</v>
      </c>
      <c r="P1217" s="259" t="s">
        <v>212</v>
      </c>
      <c r="Q1217" s="194">
        <v>100</v>
      </c>
      <c r="R1217" s="195">
        <v>12.0625</v>
      </c>
      <c r="T1217" s="258" t="s">
        <v>213</v>
      </c>
      <c r="U1217" s="267" t="s">
        <v>213</v>
      </c>
      <c r="V1217" s="259" t="s">
        <v>213</v>
      </c>
      <c r="W1217" s="259" t="s">
        <v>213</v>
      </c>
      <c r="X1217" s="265" t="s">
        <v>213</v>
      </c>
      <c r="Y1217" s="253" t="s">
        <v>213</v>
      </c>
      <c r="Z1217" s="266" t="s">
        <v>213</v>
      </c>
    </row>
    <row r="1218" spans="1:26" hidden="1">
      <c r="A1218" s="23">
        <f t="shared" si="122"/>
        <v>1212</v>
      </c>
      <c r="B1218" s="24">
        <f t="shared" si="127"/>
        <v>43</v>
      </c>
      <c r="C1218" s="24" t="str">
        <f t="shared" si="127"/>
        <v>Multi-Family Energy Efficiency Rebates</v>
      </c>
      <c r="D1218" s="24" t="s">
        <v>1064</v>
      </c>
      <c r="E1218" s="24">
        <f t="shared" si="127"/>
        <v>2009</v>
      </c>
      <c r="F1218" s="25" t="s">
        <v>11</v>
      </c>
      <c r="H1218" s="23">
        <f t="shared" si="126"/>
        <v>89</v>
      </c>
      <c r="I1218" s="25" t="s">
        <v>1153</v>
      </c>
      <c r="K1218" s="252" t="s">
        <v>212</v>
      </c>
      <c r="L1218" s="253" t="s">
        <v>212</v>
      </c>
      <c r="M1218" s="253" t="s">
        <v>212</v>
      </c>
      <c r="N1218" s="254" t="s">
        <v>212</v>
      </c>
      <c r="O1218" s="253" t="s">
        <v>212</v>
      </c>
      <c r="P1218" s="253" t="s">
        <v>212</v>
      </c>
      <c r="Q1218" s="187">
        <v>100</v>
      </c>
      <c r="R1218" s="188">
        <v>12.0625</v>
      </c>
      <c r="T1218" s="252" t="s">
        <v>213</v>
      </c>
      <c r="U1218" s="265" t="s">
        <v>213</v>
      </c>
      <c r="V1218" s="253" t="s">
        <v>213</v>
      </c>
      <c r="W1218" s="253" t="s">
        <v>213</v>
      </c>
      <c r="X1218" s="268" t="s">
        <v>213</v>
      </c>
      <c r="Y1218" s="269" t="s">
        <v>213</v>
      </c>
      <c r="Z1218" s="270" t="s">
        <v>213</v>
      </c>
    </row>
    <row r="1219" spans="1:26" hidden="1">
      <c r="A1219" s="30">
        <f t="shared" si="122"/>
        <v>1213</v>
      </c>
      <c r="B1219" s="31">
        <f t="shared" si="127"/>
        <v>43</v>
      </c>
      <c r="C1219" s="31" t="str">
        <f t="shared" si="127"/>
        <v>Multi-Family Energy Efficiency Rebates</v>
      </c>
      <c r="D1219" s="31" t="s">
        <v>1064</v>
      </c>
      <c r="E1219" s="31">
        <f t="shared" si="127"/>
        <v>2009</v>
      </c>
      <c r="F1219" s="32" t="s">
        <v>11</v>
      </c>
      <c r="H1219" s="30">
        <f t="shared" si="126"/>
        <v>90</v>
      </c>
      <c r="I1219" s="32" t="s">
        <v>1154</v>
      </c>
      <c r="K1219" s="258" t="s">
        <v>212</v>
      </c>
      <c r="L1219" s="259" t="s">
        <v>212</v>
      </c>
      <c r="M1219" s="259" t="s">
        <v>212</v>
      </c>
      <c r="N1219" s="260" t="s">
        <v>212</v>
      </c>
      <c r="O1219" s="259" t="s">
        <v>212</v>
      </c>
      <c r="P1219" s="259" t="s">
        <v>212</v>
      </c>
      <c r="Q1219" s="194">
        <v>100</v>
      </c>
      <c r="R1219" s="195">
        <v>12.0625</v>
      </c>
      <c r="T1219" s="258" t="s">
        <v>213</v>
      </c>
      <c r="U1219" s="267" t="s">
        <v>213</v>
      </c>
      <c r="V1219" s="259" t="s">
        <v>213</v>
      </c>
      <c r="W1219" s="259" t="s">
        <v>213</v>
      </c>
      <c r="X1219" s="265" t="s">
        <v>213</v>
      </c>
      <c r="Y1219" s="253" t="s">
        <v>213</v>
      </c>
      <c r="Z1219" s="266" t="s">
        <v>213</v>
      </c>
    </row>
    <row r="1220" spans="1:26" hidden="1">
      <c r="A1220" s="23">
        <f t="shared" si="122"/>
        <v>1214</v>
      </c>
      <c r="B1220" s="24">
        <f t="shared" si="127"/>
        <v>43</v>
      </c>
      <c r="C1220" s="24" t="str">
        <f t="shared" si="127"/>
        <v>Multi-Family Energy Efficiency Rebates</v>
      </c>
      <c r="D1220" s="24" t="s">
        <v>1064</v>
      </c>
      <c r="E1220" s="24">
        <f t="shared" si="127"/>
        <v>2009</v>
      </c>
      <c r="F1220" s="25" t="s">
        <v>11</v>
      </c>
      <c r="H1220" s="23">
        <f t="shared" si="126"/>
        <v>91</v>
      </c>
      <c r="I1220" s="25" t="s">
        <v>1155</v>
      </c>
      <c r="K1220" s="252" t="s">
        <v>212</v>
      </c>
      <c r="L1220" s="253" t="s">
        <v>212</v>
      </c>
      <c r="M1220" s="253" t="s">
        <v>212</v>
      </c>
      <c r="N1220" s="254" t="s">
        <v>212</v>
      </c>
      <c r="O1220" s="253" t="s">
        <v>212</v>
      </c>
      <c r="P1220" s="253" t="s">
        <v>212</v>
      </c>
      <c r="Q1220" s="187">
        <v>100</v>
      </c>
      <c r="R1220" s="188">
        <v>12.0625</v>
      </c>
      <c r="T1220" s="252" t="s">
        <v>213</v>
      </c>
      <c r="U1220" s="265" t="s">
        <v>213</v>
      </c>
      <c r="V1220" s="253" t="s">
        <v>213</v>
      </c>
      <c r="W1220" s="253" t="s">
        <v>213</v>
      </c>
      <c r="X1220" s="268" t="s">
        <v>213</v>
      </c>
      <c r="Y1220" s="269" t="s">
        <v>213</v>
      </c>
      <c r="Z1220" s="270" t="s">
        <v>213</v>
      </c>
    </row>
    <row r="1221" spans="1:26" hidden="1">
      <c r="A1221" s="30">
        <f t="shared" si="122"/>
        <v>1215</v>
      </c>
      <c r="B1221" s="31">
        <f t="shared" si="127"/>
        <v>43</v>
      </c>
      <c r="C1221" s="31" t="str">
        <f t="shared" si="127"/>
        <v>Multi-Family Energy Efficiency Rebates</v>
      </c>
      <c r="D1221" s="31" t="s">
        <v>1064</v>
      </c>
      <c r="E1221" s="31">
        <f t="shared" si="127"/>
        <v>2009</v>
      </c>
      <c r="F1221" s="32" t="s">
        <v>11</v>
      </c>
      <c r="H1221" s="30">
        <f t="shared" si="126"/>
        <v>92</v>
      </c>
      <c r="I1221" s="32" t="s">
        <v>1156</v>
      </c>
      <c r="K1221" s="258" t="s">
        <v>212</v>
      </c>
      <c r="L1221" s="259" t="s">
        <v>212</v>
      </c>
      <c r="M1221" s="259" t="s">
        <v>212</v>
      </c>
      <c r="N1221" s="260" t="s">
        <v>212</v>
      </c>
      <c r="O1221" s="259" t="s">
        <v>212</v>
      </c>
      <c r="P1221" s="259" t="s">
        <v>212</v>
      </c>
      <c r="Q1221" s="194">
        <v>100</v>
      </c>
      <c r="R1221" s="195">
        <v>12.0625</v>
      </c>
      <c r="T1221" s="258" t="s">
        <v>213</v>
      </c>
      <c r="U1221" s="267" t="s">
        <v>213</v>
      </c>
      <c r="V1221" s="259" t="s">
        <v>213</v>
      </c>
      <c r="W1221" s="259" t="s">
        <v>213</v>
      </c>
      <c r="X1221" s="265" t="s">
        <v>213</v>
      </c>
      <c r="Y1221" s="253" t="s">
        <v>213</v>
      </c>
      <c r="Z1221" s="266" t="s">
        <v>213</v>
      </c>
    </row>
    <row r="1222" spans="1:26" hidden="1">
      <c r="A1222" s="23">
        <f t="shared" si="122"/>
        <v>1216</v>
      </c>
      <c r="B1222" s="24">
        <f t="shared" si="127"/>
        <v>43</v>
      </c>
      <c r="C1222" s="24" t="str">
        <f t="shared" si="127"/>
        <v>Multi-Family Energy Efficiency Rebates</v>
      </c>
      <c r="D1222" s="24" t="s">
        <v>1064</v>
      </c>
      <c r="E1222" s="24">
        <f t="shared" si="127"/>
        <v>2009</v>
      </c>
      <c r="F1222" s="25" t="s">
        <v>11</v>
      </c>
      <c r="H1222" s="23">
        <f t="shared" si="126"/>
        <v>93</v>
      </c>
      <c r="I1222" s="25" t="s">
        <v>1157</v>
      </c>
      <c r="K1222" s="252" t="s">
        <v>212</v>
      </c>
      <c r="L1222" s="253" t="s">
        <v>212</v>
      </c>
      <c r="M1222" s="253" t="s">
        <v>212</v>
      </c>
      <c r="N1222" s="254" t="s">
        <v>212</v>
      </c>
      <c r="O1222" s="253" t="s">
        <v>212</v>
      </c>
      <c r="P1222" s="253" t="s">
        <v>212</v>
      </c>
      <c r="Q1222" s="187">
        <v>100</v>
      </c>
      <c r="R1222" s="188">
        <v>12.0625</v>
      </c>
      <c r="T1222" s="252" t="s">
        <v>213</v>
      </c>
      <c r="U1222" s="265" t="s">
        <v>213</v>
      </c>
      <c r="V1222" s="253" t="s">
        <v>213</v>
      </c>
      <c r="W1222" s="253" t="s">
        <v>213</v>
      </c>
      <c r="X1222" s="268" t="s">
        <v>213</v>
      </c>
      <c r="Y1222" s="269" t="s">
        <v>213</v>
      </c>
      <c r="Z1222" s="270" t="s">
        <v>213</v>
      </c>
    </row>
    <row r="1223" spans="1:26" hidden="1">
      <c r="A1223" s="30">
        <f t="shared" si="122"/>
        <v>1217</v>
      </c>
      <c r="B1223" s="31">
        <f t="shared" si="127"/>
        <v>43</v>
      </c>
      <c r="C1223" s="31" t="str">
        <f t="shared" si="127"/>
        <v>Multi-Family Energy Efficiency Rebates</v>
      </c>
      <c r="D1223" s="31" t="s">
        <v>1064</v>
      </c>
      <c r="E1223" s="31">
        <f t="shared" si="127"/>
        <v>2009</v>
      </c>
      <c r="F1223" s="32" t="s">
        <v>11</v>
      </c>
      <c r="H1223" s="30">
        <f t="shared" si="126"/>
        <v>94</v>
      </c>
      <c r="I1223" s="32" t="s">
        <v>1158</v>
      </c>
      <c r="K1223" s="258" t="s">
        <v>212</v>
      </c>
      <c r="L1223" s="259" t="s">
        <v>212</v>
      </c>
      <c r="M1223" s="259" t="s">
        <v>212</v>
      </c>
      <c r="N1223" s="260" t="s">
        <v>212</v>
      </c>
      <c r="O1223" s="259" t="s">
        <v>212</v>
      </c>
      <c r="P1223" s="259" t="s">
        <v>212</v>
      </c>
      <c r="Q1223" s="194">
        <v>100</v>
      </c>
      <c r="R1223" s="195">
        <v>12.0625</v>
      </c>
      <c r="T1223" s="258" t="s">
        <v>213</v>
      </c>
      <c r="U1223" s="267" t="s">
        <v>213</v>
      </c>
      <c r="V1223" s="259" t="s">
        <v>213</v>
      </c>
      <c r="W1223" s="259" t="s">
        <v>213</v>
      </c>
      <c r="X1223" s="265" t="s">
        <v>213</v>
      </c>
      <c r="Y1223" s="253" t="s">
        <v>213</v>
      </c>
      <c r="Z1223" s="266" t="s">
        <v>213</v>
      </c>
    </row>
    <row r="1224" spans="1:26" hidden="1">
      <c r="A1224" s="23">
        <f t="shared" si="122"/>
        <v>1218</v>
      </c>
      <c r="B1224" s="24">
        <f t="shared" si="127"/>
        <v>43</v>
      </c>
      <c r="C1224" s="24" t="str">
        <f t="shared" si="127"/>
        <v>Multi-Family Energy Efficiency Rebates</v>
      </c>
      <c r="D1224" s="24" t="s">
        <v>1064</v>
      </c>
      <c r="E1224" s="24">
        <f t="shared" si="127"/>
        <v>2009</v>
      </c>
      <c r="F1224" s="25" t="s">
        <v>11</v>
      </c>
      <c r="H1224" s="23">
        <f t="shared" si="126"/>
        <v>95</v>
      </c>
      <c r="I1224" s="25" t="s">
        <v>1159</v>
      </c>
      <c r="K1224" s="252" t="s">
        <v>212</v>
      </c>
      <c r="L1224" s="253" t="s">
        <v>212</v>
      </c>
      <c r="M1224" s="253" t="s">
        <v>212</v>
      </c>
      <c r="N1224" s="254" t="s">
        <v>212</v>
      </c>
      <c r="O1224" s="253" t="s">
        <v>212</v>
      </c>
      <c r="P1224" s="253" t="s">
        <v>212</v>
      </c>
      <c r="Q1224" s="187">
        <v>100</v>
      </c>
      <c r="R1224" s="188">
        <v>12.0625</v>
      </c>
      <c r="T1224" s="252" t="s">
        <v>213</v>
      </c>
      <c r="U1224" s="265" t="s">
        <v>213</v>
      </c>
      <c r="V1224" s="253" t="s">
        <v>213</v>
      </c>
      <c r="W1224" s="253" t="s">
        <v>213</v>
      </c>
      <c r="X1224" s="268" t="s">
        <v>213</v>
      </c>
      <c r="Y1224" s="269" t="s">
        <v>213</v>
      </c>
      <c r="Z1224" s="270" t="s">
        <v>213</v>
      </c>
    </row>
    <row r="1225" spans="1:26" hidden="1">
      <c r="A1225" s="30">
        <f t="shared" ref="A1225:A1288" si="128">A1224+1</f>
        <v>1219</v>
      </c>
      <c r="B1225" s="31">
        <f t="shared" si="127"/>
        <v>43</v>
      </c>
      <c r="C1225" s="31" t="str">
        <f t="shared" si="127"/>
        <v>Multi-Family Energy Efficiency Rebates</v>
      </c>
      <c r="D1225" s="31" t="s">
        <v>1064</v>
      </c>
      <c r="E1225" s="31">
        <f t="shared" si="127"/>
        <v>2009</v>
      </c>
      <c r="F1225" s="32" t="s">
        <v>11</v>
      </c>
      <c r="H1225" s="30">
        <f t="shared" si="126"/>
        <v>96</v>
      </c>
      <c r="I1225" s="32" t="s">
        <v>1160</v>
      </c>
      <c r="K1225" s="258" t="s">
        <v>212</v>
      </c>
      <c r="L1225" s="259" t="s">
        <v>212</v>
      </c>
      <c r="M1225" s="259" t="s">
        <v>212</v>
      </c>
      <c r="N1225" s="260" t="s">
        <v>212</v>
      </c>
      <c r="O1225" s="259" t="s">
        <v>212</v>
      </c>
      <c r="P1225" s="259" t="s">
        <v>212</v>
      </c>
      <c r="Q1225" s="194">
        <v>100</v>
      </c>
      <c r="R1225" s="195">
        <v>12.0625</v>
      </c>
      <c r="T1225" s="258" t="s">
        <v>213</v>
      </c>
      <c r="U1225" s="267" t="s">
        <v>213</v>
      </c>
      <c r="V1225" s="259" t="s">
        <v>213</v>
      </c>
      <c r="W1225" s="259" t="s">
        <v>213</v>
      </c>
      <c r="X1225" s="265" t="s">
        <v>213</v>
      </c>
      <c r="Y1225" s="253" t="s">
        <v>213</v>
      </c>
      <c r="Z1225" s="266" t="s">
        <v>213</v>
      </c>
    </row>
    <row r="1226" spans="1:26" hidden="1">
      <c r="A1226" s="23">
        <f t="shared" si="128"/>
        <v>1220</v>
      </c>
      <c r="B1226" s="24">
        <f t="shared" si="127"/>
        <v>43</v>
      </c>
      <c r="C1226" s="24" t="str">
        <f t="shared" si="127"/>
        <v>Multi-Family Energy Efficiency Rebates</v>
      </c>
      <c r="D1226" s="24" t="s">
        <v>1064</v>
      </c>
      <c r="E1226" s="24">
        <f t="shared" si="127"/>
        <v>2009</v>
      </c>
      <c r="F1226" s="25" t="s">
        <v>11</v>
      </c>
      <c r="H1226" s="23">
        <f t="shared" si="126"/>
        <v>97</v>
      </c>
      <c r="I1226" s="25" t="s">
        <v>1161</v>
      </c>
      <c r="K1226" s="252" t="s">
        <v>212</v>
      </c>
      <c r="L1226" s="253" t="s">
        <v>212</v>
      </c>
      <c r="M1226" s="253" t="s">
        <v>212</v>
      </c>
      <c r="N1226" s="254" t="s">
        <v>212</v>
      </c>
      <c r="O1226" s="253" t="s">
        <v>212</v>
      </c>
      <c r="P1226" s="253" t="s">
        <v>212</v>
      </c>
      <c r="Q1226" s="187">
        <v>100</v>
      </c>
      <c r="R1226" s="188">
        <v>12.0625</v>
      </c>
      <c r="T1226" s="252" t="s">
        <v>213</v>
      </c>
      <c r="U1226" s="265" t="s">
        <v>213</v>
      </c>
      <c r="V1226" s="253" t="s">
        <v>213</v>
      </c>
      <c r="W1226" s="253" t="s">
        <v>213</v>
      </c>
      <c r="X1226" s="268" t="s">
        <v>213</v>
      </c>
      <c r="Y1226" s="269" t="s">
        <v>213</v>
      </c>
      <c r="Z1226" s="270" t="s">
        <v>213</v>
      </c>
    </row>
    <row r="1227" spans="1:26" hidden="1">
      <c r="A1227" s="30">
        <f t="shared" si="128"/>
        <v>1221</v>
      </c>
      <c r="B1227" s="31">
        <f t="shared" ref="B1227:E1242" si="129">B1226</f>
        <v>43</v>
      </c>
      <c r="C1227" s="31" t="str">
        <f t="shared" si="129"/>
        <v>Multi-Family Energy Efficiency Rebates</v>
      </c>
      <c r="D1227" s="31" t="s">
        <v>1064</v>
      </c>
      <c r="E1227" s="31">
        <f t="shared" si="129"/>
        <v>2009</v>
      </c>
      <c r="F1227" s="32" t="s">
        <v>11</v>
      </c>
      <c r="H1227" s="30">
        <f t="shared" si="126"/>
        <v>98</v>
      </c>
      <c r="I1227" s="32" t="s">
        <v>1162</v>
      </c>
      <c r="K1227" s="258" t="s">
        <v>212</v>
      </c>
      <c r="L1227" s="259" t="s">
        <v>212</v>
      </c>
      <c r="M1227" s="259" t="s">
        <v>212</v>
      </c>
      <c r="N1227" s="260" t="s">
        <v>212</v>
      </c>
      <c r="O1227" s="259" t="s">
        <v>212</v>
      </c>
      <c r="P1227" s="259" t="s">
        <v>212</v>
      </c>
      <c r="Q1227" s="194">
        <v>100</v>
      </c>
      <c r="R1227" s="195">
        <v>12.0625</v>
      </c>
      <c r="T1227" s="258" t="s">
        <v>213</v>
      </c>
      <c r="U1227" s="267" t="s">
        <v>213</v>
      </c>
      <c r="V1227" s="259" t="s">
        <v>213</v>
      </c>
      <c r="W1227" s="259" t="s">
        <v>213</v>
      </c>
      <c r="X1227" s="265" t="s">
        <v>213</v>
      </c>
      <c r="Y1227" s="253" t="s">
        <v>213</v>
      </c>
      <c r="Z1227" s="266" t="s">
        <v>213</v>
      </c>
    </row>
    <row r="1228" spans="1:26" hidden="1">
      <c r="A1228" s="23">
        <f t="shared" si="128"/>
        <v>1222</v>
      </c>
      <c r="B1228" s="24">
        <f t="shared" si="129"/>
        <v>43</v>
      </c>
      <c r="C1228" s="24" t="str">
        <f t="shared" si="129"/>
        <v>Multi-Family Energy Efficiency Rebates</v>
      </c>
      <c r="D1228" s="24" t="s">
        <v>1064</v>
      </c>
      <c r="E1228" s="24">
        <f t="shared" si="129"/>
        <v>2009</v>
      </c>
      <c r="F1228" s="25" t="s">
        <v>11</v>
      </c>
      <c r="H1228" s="23">
        <f t="shared" si="126"/>
        <v>99</v>
      </c>
      <c r="I1228" s="25" t="s">
        <v>1163</v>
      </c>
      <c r="K1228" s="252" t="s">
        <v>212</v>
      </c>
      <c r="L1228" s="253" t="s">
        <v>212</v>
      </c>
      <c r="M1228" s="253" t="s">
        <v>212</v>
      </c>
      <c r="N1228" s="254" t="s">
        <v>212</v>
      </c>
      <c r="O1228" s="253" t="s">
        <v>212</v>
      </c>
      <c r="P1228" s="253" t="s">
        <v>212</v>
      </c>
      <c r="Q1228" s="187">
        <v>100</v>
      </c>
      <c r="R1228" s="188">
        <v>12.0625</v>
      </c>
      <c r="T1228" s="252" t="s">
        <v>213</v>
      </c>
      <c r="U1228" s="265" t="s">
        <v>213</v>
      </c>
      <c r="V1228" s="253" t="s">
        <v>213</v>
      </c>
      <c r="W1228" s="253" t="s">
        <v>213</v>
      </c>
      <c r="X1228" s="268" t="s">
        <v>213</v>
      </c>
      <c r="Y1228" s="269" t="s">
        <v>213</v>
      </c>
      <c r="Z1228" s="270" t="s">
        <v>213</v>
      </c>
    </row>
    <row r="1229" spans="1:26" hidden="1">
      <c r="A1229" s="30">
        <f t="shared" si="128"/>
        <v>1223</v>
      </c>
      <c r="B1229" s="31">
        <f t="shared" si="129"/>
        <v>43</v>
      </c>
      <c r="C1229" s="31" t="str">
        <f t="shared" si="129"/>
        <v>Multi-Family Energy Efficiency Rebates</v>
      </c>
      <c r="D1229" s="31" t="s">
        <v>1064</v>
      </c>
      <c r="E1229" s="31">
        <f t="shared" si="129"/>
        <v>2009</v>
      </c>
      <c r="F1229" s="32" t="s">
        <v>11</v>
      </c>
      <c r="H1229" s="30">
        <f t="shared" si="126"/>
        <v>100</v>
      </c>
      <c r="I1229" s="32" t="s">
        <v>1164</v>
      </c>
      <c r="K1229" s="258" t="s">
        <v>212</v>
      </c>
      <c r="L1229" s="259" t="s">
        <v>212</v>
      </c>
      <c r="M1229" s="259" t="s">
        <v>212</v>
      </c>
      <c r="N1229" s="260" t="s">
        <v>212</v>
      </c>
      <c r="O1229" s="259" t="s">
        <v>212</v>
      </c>
      <c r="P1229" s="259" t="s">
        <v>212</v>
      </c>
      <c r="Q1229" s="194">
        <v>100</v>
      </c>
      <c r="R1229" s="195">
        <v>12.0625</v>
      </c>
      <c r="T1229" s="258" t="s">
        <v>213</v>
      </c>
      <c r="U1229" s="267" t="s">
        <v>213</v>
      </c>
      <c r="V1229" s="259" t="s">
        <v>213</v>
      </c>
      <c r="W1229" s="259" t="s">
        <v>213</v>
      </c>
      <c r="X1229" s="265" t="s">
        <v>213</v>
      </c>
      <c r="Y1229" s="253" t="s">
        <v>213</v>
      </c>
      <c r="Z1229" s="266" t="s">
        <v>213</v>
      </c>
    </row>
    <row r="1230" spans="1:26" hidden="1">
      <c r="A1230" s="23">
        <f t="shared" si="128"/>
        <v>1224</v>
      </c>
      <c r="B1230" s="24">
        <f t="shared" si="129"/>
        <v>43</v>
      </c>
      <c r="C1230" s="24" t="str">
        <f t="shared" si="129"/>
        <v>Multi-Family Energy Efficiency Rebates</v>
      </c>
      <c r="D1230" s="24" t="s">
        <v>1064</v>
      </c>
      <c r="E1230" s="24">
        <f t="shared" si="129"/>
        <v>2009</v>
      </c>
      <c r="F1230" s="25" t="s">
        <v>11</v>
      </c>
      <c r="H1230" s="23">
        <f t="shared" si="126"/>
        <v>101</v>
      </c>
      <c r="I1230" s="25" t="s">
        <v>1165</v>
      </c>
      <c r="K1230" s="252" t="s">
        <v>212</v>
      </c>
      <c r="L1230" s="253" t="s">
        <v>212</v>
      </c>
      <c r="M1230" s="253" t="s">
        <v>212</v>
      </c>
      <c r="N1230" s="254" t="s">
        <v>212</v>
      </c>
      <c r="O1230" s="253" t="s">
        <v>212</v>
      </c>
      <c r="P1230" s="253" t="s">
        <v>212</v>
      </c>
      <c r="Q1230" s="187">
        <v>100</v>
      </c>
      <c r="R1230" s="188">
        <v>12.0625</v>
      </c>
      <c r="T1230" s="252" t="s">
        <v>213</v>
      </c>
      <c r="U1230" s="265" t="s">
        <v>213</v>
      </c>
      <c r="V1230" s="253" t="s">
        <v>213</v>
      </c>
      <c r="W1230" s="253" t="s">
        <v>213</v>
      </c>
      <c r="X1230" s="268" t="s">
        <v>213</v>
      </c>
      <c r="Y1230" s="269" t="s">
        <v>213</v>
      </c>
      <c r="Z1230" s="270" t="s">
        <v>213</v>
      </c>
    </row>
    <row r="1231" spans="1:26" hidden="1">
      <c r="A1231" s="30">
        <f t="shared" si="128"/>
        <v>1225</v>
      </c>
      <c r="B1231" s="31">
        <f t="shared" si="129"/>
        <v>43</v>
      </c>
      <c r="C1231" s="31" t="str">
        <f t="shared" si="129"/>
        <v>Multi-Family Energy Efficiency Rebates</v>
      </c>
      <c r="D1231" s="31" t="s">
        <v>1064</v>
      </c>
      <c r="E1231" s="31">
        <f t="shared" si="129"/>
        <v>2009</v>
      </c>
      <c r="F1231" s="32" t="s">
        <v>11</v>
      </c>
      <c r="H1231" s="30">
        <f t="shared" si="126"/>
        <v>102</v>
      </c>
      <c r="I1231" s="32" t="s">
        <v>1166</v>
      </c>
      <c r="K1231" s="258" t="s">
        <v>212</v>
      </c>
      <c r="L1231" s="259" t="s">
        <v>212</v>
      </c>
      <c r="M1231" s="259" t="s">
        <v>212</v>
      </c>
      <c r="N1231" s="260" t="s">
        <v>212</v>
      </c>
      <c r="O1231" s="259" t="s">
        <v>212</v>
      </c>
      <c r="P1231" s="259" t="s">
        <v>212</v>
      </c>
      <c r="Q1231" s="194">
        <v>100</v>
      </c>
      <c r="R1231" s="195">
        <v>12.0625</v>
      </c>
      <c r="T1231" s="258" t="s">
        <v>213</v>
      </c>
      <c r="U1231" s="267" t="s">
        <v>213</v>
      </c>
      <c r="V1231" s="259" t="s">
        <v>213</v>
      </c>
      <c r="W1231" s="259" t="s">
        <v>213</v>
      </c>
      <c r="X1231" s="265" t="s">
        <v>213</v>
      </c>
      <c r="Y1231" s="253" t="s">
        <v>213</v>
      </c>
      <c r="Z1231" s="266" t="s">
        <v>213</v>
      </c>
    </row>
    <row r="1232" spans="1:26" hidden="1">
      <c r="A1232" s="23">
        <f t="shared" si="128"/>
        <v>1226</v>
      </c>
      <c r="B1232" s="24">
        <f t="shared" si="129"/>
        <v>43</v>
      </c>
      <c r="C1232" s="24" t="str">
        <f t="shared" si="129"/>
        <v>Multi-Family Energy Efficiency Rebates</v>
      </c>
      <c r="D1232" s="24" t="s">
        <v>1064</v>
      </c>
      <c r="E1232" s="24">
        <f t="shared" si="129"/>
        <v>2009</v>
      </c>
      <c r="F1232" s="25" t="s">
        <v>11</v>
      </c>
      <c r="H1232" s="23">
        <f t="shared" si="126"/>
        <v>103</v>
      </c>
      <c r="I1232" s="25" t="s">
        <v>1167</v>
      </c>
      <c r="K1232" s="252" t="s">
        <v>212</v>
      </c>
      <c r="L1232" s="253" t="s">
        <v>212</v>
      </c>
      <c r="M1232" s="253" t="s">
        <v>212</v>
      </c>
      <c r="N1232" s="254" t="s">
        <v>212</v>
      </c>
      <c r="O1232" s="253" t="s">
        <v>212</v>
      </c>
      <c r="P1232" s="253" t="s">
        <v>212</v>
      </c>
      <c r="Q1232" s="187">
        <v>100</v>
      </c>
      <c r="R1232" s="188">
        <v>12.0625</v>
      </c>
      <c r="T1232" s="252" t="s">
        <v>213</v>
      </c>
      <c r="U1232" s="265" t="s">
        <v>213</v>
      </c>
      <c r="V1232" s="253" t="s">
        <v>213</v>
      </c>
      <c r="W1232" s="253" t="s">
        <v>213</v>
      </c>
      <c r="X1232" s="268" t="s">
        <v>213</v>
      </c>
      <c r="Y1232" s="269" t="s">
        <v>213</v>
      </c>
      <c r="Z1232" s="270" t="s">
        <v>213</v>
      </c>
    </row>
    <row r="1233" spans="1:26" hidden="1">
      <c r="A1233" s="30">
        <f t="shared" si="128"/>
        <v>1227</v>
      </c>
      <c r="B1233" s="31">
        <f t="shared" si="129"/>
        <v>43</v>
      </c>
      <c r="C1233" s="31" t="str">
        <f t="shared" si="129"/>
        <v>Multi-Family Energy Efficiency Rebates</v>
      </c>
      <c r="D1233" s="31" t="s">
        <v>1064</v>
      </c>
      <c r="E1233" s="31">
        <f t="shared" si="129"/>
        <v>2009</v>
      </c>
      <c r="F1233" s="32" t="s">
        <v>11</v>
      </c>
      <c r="H1233" s="30">
        <f t="shared" si="126"/>
        <v>104</v>
      </c>
      <c r="I1233" s="32" t="s">
        <v>1168</v>
      </c>
      <c r="K1233" s="258" t="s">
        <v>212</v>
      </c>
      <c r="L1233" s="259" t="s">
        <v>212</v>
      </c>
      <c r="M1233" s="259" t="s">
        <v>212</v>
      </c>
      <c r="N1233" s="260" t="s">
        <v>212</v>
      </c>
      <c r="O1233" s="259" t="s">
        <v>212</v>
      </c>
      <c r="P1233" s="259" t="s">
        <v>212</v>
      </c>
      <c r="Q1233" s="194">
        <v>100</v>
      </c>
      <c r="R1233" s="195">
        <v>12.0625</v>
      </c>
      <c r="T1233" s="258" t="s">
        <v>213</v>
      </c>
      <c r="U1233" s="267" t="s">
        <v>213</v>
      </c>
      <c r="V1233" s="259" t="s">
        <v>213</v>
      </c>
      <c r="W1233" s="259" t="s">
        <v>213</v>
      </c>
      <c r="X1233" s="265" t="s">
        <v>213</v>
      </c>
      <c r="Y1233" s="253" t="s">
        <v>213</v>
      </c>
      <c r="Z1233" s="266" t="s">
        <v>213</v>
      </c>
    </row>
    <row r="1234" spans="1:26" hidden="1">
      <c r="A1234" s="23">
        <f t="shared" si="128"/>
        <v>1228</v>
      </c>
      <c r="B1234" s="24">
        <f t="shared" si="129"/>
        <v>43</v>
      </c>
      <c r="C1234" s="24" t="str">
        <f t="shared" si="129"/>
        <v>Multi-Family Energy Efficiency Rebates</v>
      </c>
      <c r="D1234" s="24" t="s">
        <v>1064</v>
      </c>
      <c r="E1234" s="24">
        <f t="shared" si="129"/>
        <v>2009</v>
      </c>
      <c r="F1234" s="25" t="s">
        <v>11</v>
      </c>
      <c r="H1234" s="23">
        <f t="shared" si="126"/>
        <v>105</v>
      </c>
      <c r="I1234" s="25" t="s">
        <v>1169</v>
      </c>
      <c r="K1234" s="252" t="s">
        <v>212</v>
      </c>
      <c r="L1234" s="253" t="s">
        <v>212</v>
      </c>
      <c r="M1234" s="253" t="s">
        <v>212</v>
      </c>
      <c r="N1234" s="254" t="s">
        <v>212</v>
      </c>
      <c r="O1234" s="253" t="s">
        <v>212</v>
      </c>
      <c r="P1234" s="253" t="s">
        <v>212</v>
      </c>
      <c r="Q1234" s="187">
        <v>100</v>
      </c>
      <c r="R1234" s="188">
        <v>12.0625</v>
      </c>
      <c r="T1234" s="252" t="s">
        <v>213</v>
      </c>
      <c r="U1234" s="265" t="s">
        <v>213</v>
      </c>
      <c r="V1234" s="253" t="s">
        <v>213</v>
      </c>
      <c r="W1234" s="253" t="s">
        <v>213</v>
      </c>
      <c r="X1234" s="268" t="s">
        <v>213</v>
      </c>
      <c r="Y1234" s="269" t="s">
        <v>213</v>
      </c>
      <c r="Z1234" s="270" t="s">
        <v>213</v>
      </c>
    </row>
    <row r="1235" spans="1:26" hidden="1">
      <c r="A1235" s="30">
        <f t="shared" si="128"/>
        <v>1229</v>
      </c>
      <c r="B1235" s="31">
        <f t="shared" si="129"/>
        <v>43</v>
      </c>
      <c r="C1235" s="31" t="str">
        <f t="shared" si="129"/>
        <v>Multi-Family Energy Efficiency Rebates</v>
      </c>
      <c r="D1235" s="31" t="s">
        <v>1064</v>
      </c>
      <c r="E1235" s="31">
        <f t="shared" si="129"/>
        <v>2009</v>
      </c>
      <c r="F1235" s="32" t="s">
        <v>11</v>
      </c>
      <c r="H1235" s="30">
        <f t="shared" si="126"/>
        <v>106</v>
      </c>
      <c r="I1235" s="32" t="s">
        <v>1170</v>
      </c>
      <c r="K1235" s="258" t="s">
        <v>212</v>
      </c>
      <c r="L1235" s="259" t="s">
        <v>212</v>
      </c>
      <c r="M1235" s="259" t="s">
        <v>212</v>
      </c>
      <c r="N1235" s="260" t="s">
        <v>212</v>
      </c>
      <c r="O1235" s="259" t="s">
        <v>212</v>
      </c>
      <c r="P1235" s="259" t="s">
        <v>212</v>
      </c>
      <c r="Q1235" s="194">
        <v>100</v>
      </c>
      <c r="R1235" s="195">
        <v>12.0625</v>
      </c>
      <c r="T1235" s="258" t="s">
        <v>213</v>
      </c>
      <c r="U1235" s="267" t="s">
        <v>213</v>
      </c>
      <c r="V1235" s="259" t="s">
        <v>213</v>
      </c>
      <c r="W1235" s="259" t="s">
        <v>213</v>
      </c>
      <c r="X1235" s="265" t="s">
        <v>213</v>
      </c>
      <c r="Y1235" s="253" t="s">
        <v>213</v>
      </c>
      <c r="Z1235" s="266" t="s">
        <v>213</v>
      </c>
    </row>
    <row r="1236" spans="1:26" hidden="1">
      <c r="A1236" s="23">
        <f t="shared" si="128"/>
        <v>1230</v>
      </c>
      <c r="B1236" s="24">
        <f t="shared" si="129"/>
        <v>43</v>
      </c>
      <c r="C1236" s="24" t="str">
        <f t="shared" si="129"/>
        <v>Multi-Family Energy Efficiency Rebates</v>
      </c>
      <c r="D1236" s="24" t="s">
        <v>1064</v>
      </c>
      <c r="E1236" s="24">
        <f t="shared" si="129"/>
        <v>2009</v>
      </c>
      <c r="F1236" s="25" t="s">
        <v>11</v>
      </c>
      <c r="H1236" s="23">
        <f t="shared" si="126"/>
        <v>107</v>
      </c>
      <c r="I1236" s="25" t="s">
        <v>1171</v>
      </c>
      <c r="K1236" s="252" t="s">
        <v>212</v>
      </c>
      <c r="L1236" s="253" t="s">
        <v>212</v>
      </c>
      <c r="M1236" s="253" t="s">
        <v>212</v>
      </c>
      <c r="N1236" s="254" t="s">
        <v>212</v>
      </c>
      <c r="O1236" s="253" t="s">
        <v>212</v>
      </c>
      <c r="P1236" s="253" t="s">
        <v>212</v>
      </c>
      <c r="Q1236" s="187">
        <v>100</v>
      </c>
      <c r="R1236" s="188">
        <v>12.0625</v>
      </c>
      <c r="T1236" s="252" t="s">
        <v>213</v>
      </c>
      <c r="U1236" s="265" t="s">
        <v>213</v>
      </c>
      <c r="V1236" s="253" t="s">
        <v>213</v>
      </c>
      <c r="W1236" s="253" t="s">
        <v>213</v>
      </c>
      <c r="X1236" s="268" t="s">
        <v>213</v>
      </c>
      <c r="Y1236" s="269" t="s">
        <v>213</v>
      </c>
      <c r="Z1236" s="270" t="s">
        <v>213</v>
      </c>
    </row>
    <row r="1237" spans="1:26" hidden="1">
      <c r="A1237" s="30">
        <f t="shared" si="128"/>
        <v>1231</v>
      </c>
      <c r="B1237" s="31">
        <f t="shared" si="129"/>
        <v>43</v>
      </c>
      <c r="C1237" s="31" t="str">
        <f t="shared" si="129"/>
        <v>Multi-Family Energy Efficiency Rebates</v>
      </c>
      <c r="D1237" s="31" t="s">
        <v>1064</v>
      </c>
      <c r="E1237" s="31">
        <f t="shared" si="129"/>
        <v>2009</v>
      </c>
      <c r="F1237" s="32" t="s">
        <v>11</v>
      </c>
      <c r="H1237" s="30">
        <f t="shared" si="126"/>
        <v>108</v>
      </c>
      <c r="I1237" s="32" t="s">
        <v>1172</v>
      </c>
      <c r="K1237" s="258" t="s">
        <v>212</v>
      </c>
      <c r="L1237" s="259" t="s">
        <v>212</v>
      </c>
      <c r="M1237" s="259" t="s">
        <v>212</v>
      </c>
      <c r="N1237" s="260" t="s">
        <v>212</v>
      </c>
      <c r="O1237" s="259" t="s">
        <v>212</v>
      </c>
      <c r="P1237" s="259" t="s">
        <v>212</v>
      </c>
      <c r="Q1237" s="194">
        <v>100</v>
      </c>
      <c r="R1237" s="195">
        <v>12.0625</v>
      </c>
      <c r="T1237" s="258" t="s">
        <v>213</v>
      </c>
      <c r="U1237" s="267" t="s">
        <v>213</v>
      </c>
      <c r="V1237" s="259" t="s">
        <v>213</v>
      </c>
      <c r="W1237" s="259" t="s">
        <v>213</v>
      </c>
      <c r="X1237" s="265" t="s">
        <v>213</v>
      </c>
      <c r="Y1237" s="253" t="s">
        <v>213</v>
      </c>
      <c r="Z1237" s="266" t="s">
        <v>213</v>
      </c>
    </row>
    <row r="1238" spans="1:26" hidden="1">
      <c r="A1238" s="23">
        <f t="shared" si="128"/>
        <v>1232</v>
      </c>
      <c r="B1238" s="24">
        <f t="shared" si="129"/>
        <v>43</v>
      </c>
      <c r="C1238" s="24" t="str">
        <f t="shared" si="129"/>
        <v>Multi-Family Energy Efficiency Rebates</v>
      </c>
      <c r="D1238" s="24" t="s">
        <v>1064</v>
      </c>
      <c r="E1238" s="24">
        <f t="shared" si="129"/>
        <v>2009</v>
      </c>
      <c r="F1238" s="25" t="s">
        <v>11</v>
      </c>
      <c r="H1238" s="23">
        <f t="shared" si="126"/>
        <v>109</v>
      </c>
      <c r="I1238" s="25" t="s">
        <v>1173</v>
      </c>
      <c r="K1238" s="252" t="s">
        <v>212</v>
      </c>
      <c r="L1238" s="253" t="s">
        <v>212</v>
      </c>
      <c r="M1238" s="253" t="s">
        <v>212</v>
      </c>
      <c r="N1238" s="254" t="s">
        <v>212</v>
      </c>
      <c r="O1238" s="253" t="s">
        <v>212</v>
      </c>
      <c r="P1238" s="253" t="s">
        <v>212</v>
      </c>
      <c r="Q1238" s="187">
        <v>100</v>
      </c>
      <c r="R1238" s="188">
        <v>12.0625</v>
      </c>
      <c r="T1238" s="252" t="s">
        <v>213</v>
      </c>
      <c r="U1238" s="265" t="s">
        <v>213</v>
      </c>
      <c r="V1238" s="253" t="s">
        <v>213</v>
      </c>
      <c r="W1238" s="253" t="s">
        <v>213</v>
      </c>
      <c r="X1238" s="268" t="s">
        <v>213</v>
      </c>
      <c r="Y1238" s="269" t="s">
        <v>213</v>
      </c>
      <c r="Z1238" s="270" t="s">
        <v>213</v>
      </c>
    </row>
    <row r="1239" spans="1:26" hidden="1">
      <c r="A1239" s="30">
        <f t="shared" si="128"/>
        <v>1233</v>
      </c>
      <c r="B1239" s="31">
        <f t="shared" si="129"/>
        <v>43</v>
      </c>
      <c r="C1239" s="31" t="str">
        <f t="shared" si="129"/>
        <v>Multi-Family Energy Efficiency Rebates</v>
      </c>
      <c r="D1239" s="31" t="s">
        <v>1064</v>
      </c>
      <c r="E1239" s="31">
        <f t="shared" si="129"/>
        <v>2009</v>
      </c>
      <c r="F1239" s="32" t="s">
        <v>11</v>
      </c>
      <c r="H1239" s="30">
        <f t="shared" si="126"/>
        <v>110</v>
      </c>
      <c r="I1239" s="32" t="s">
        <v>1174</v>
      </c>
      <c r="K1239" s="258" t="s">
        <v>212</v>
      </c>
      <c r="L1239" s="259" t="s">
        <v>212</v>
      </c>
      <c r="M1239" s="259" t="s">
        <v>212</v>
      </c>
      <c r="N1239" s="260" t="s">
        <v>212</v>
      </c>
      <c r="O1239" s="259" t="s">
        <v>212</v>
      </c>
      <c r="P1239" s="259" t="s">
        <v>212</v>
      </c>
      <c r="Q1239" s="194">
        <v>100</v>
      </c>
      <c r="R1239" s="195">
        <v>12.0625</v>
      </c>
      <c r="T1239" s="258" t="s">
        <v>213</v>
      </c>
      <c r="U1239" s="267" t="s">
        <v>213</v>
      </c>
      <c r="V1239" s="259" t="s">
        <v>213</v>
      </c>
      <c r="W1239" s="259" t="s">
        <v>213</v>
      </c>
      <c r="X1239" s="265" t="s">
        <v>213</v>
      </c>
      <c r="Y1239" s="253" t="s">
        <v>213</v>
      </c>
      <c r="Z1239" s="266" t="s">
        <v>213</v>
      </c>
    </row>
    <row r="1240" spans="1:26" hidden="1">
      <c r="A1240" s="23">
        <f t="shared" si="128"/>
        <v>1234</v>
      </c>
      <c r="B1240" s="24">
        <f t="shared" si="129"/>
        <v>43</v>
      </c>
      <c r="C1240" s="24" t="str">
        <f t="shared" si="129"/>
        <v>Multi-Family Energy Efficiency Rebates</v>
      </c>
      <c r="D1240" s="24" t="s">
        <v>1064</v>
      </c>
      <c r="E1240" s="24">
        <f t="shared" si="129"/>
        <v>2009</v>
      </c>
      <c r="F1240" s="25" t="s">
        <v>11</v>
      </c>
      <c r="H1240" s="23">
        <f t="shared" si="126"/>
        <v>111</v>
      </c>
      <c r="I1240" s="25" t="s">
        <v>1175</v>
      </c>
      <c r="K1240" s="252" t="s">
        <v>212</v>
      </c>
      <c r="L1240" s="253" t="s">
        <v>212</v>
      </c>
      <c r="M1240" s="253" t="s">
        <v>212</v>
      </c>
      <c r="N1240" s="254" t="s">
        <v>212</v>
      </c>
      <c r="O1240" s="253" t="s">
        <v>212</v>
      </c>
      <c r="P1240" s="253" t="s">
        <v>212</v>
      </c>
      <c r="Q1240" s="187">
        <v>100</v>
      </c>
      <c r="R1240" s="188">
        <v>12.0625</v>
      </c>
      <c r="T1240" s="252" t="s">
        <v>213</v>
      </c>
      <c r="U1240" s="265" t="s">
        <v>213</v>
      </c>
      <c r="V1240" s="253" t="s">
        <v>213</v>
      </c>
      <c r="W1240" s="253" t="s">
        <v>213</v>
      </c>
      <c r="X1240" s="268" t="s">
        <v>213</v>
      </c>
      <c r="Y1240" s="269" t="s">
        <v>213</v>
      </c>
      <c r="Z1240" s="270" t="s">
        <v>213</v>
      </c>
    </row>
    <row r="1241" spans="1:26" hidden="1">
      <c r="A1241" s="30">
        <f t="shared" si="128"/>
        <v>1235</v>
      </c>
      <c r="B1241" s="31">
        <f t="shared" si="129"/>
        <v>43</v>
      </c>
      <c r="C1241" s="31" t="str">
        <f t="shared" si="129"/>
        <v>Multi-Family Energy Efficiency Rebates</v>
      </c>
      <c r="D1241" s="31" t="s">
        <v>1064</v>
      </c>
      <c r="E1241" s="31">
        <f t="shared" si="129"/>
        <v>2009</v>
      </c>
      <c r="F1241" s="32" t="s">
        <v>11</v>
      </c>
      <c r="H1241" s="30">
        <f t="shared" si="126"/>
        <v>112</v>
      </c>
      <c r="I1241" s="32" t="s">
        <v>1176</v>
      </c>
      <c r="K1241" s="258" t="s">
        <v>212</v>
      </c>
      <c r="L1241" s="259" t="s">
        <v>212</v>
      </c>
      <c r="M1241" s="259" t="s">
        <v>212</v>
      </c>
      <c r="N1241" s="260" t="s">
        <v>212</v>
      </c>
      <c r="O1241" s="259" t="s">
        <v>212</v>
      </c>
      <c r="P1241" s="259" t="s">
        <v>212</v>
      </c>
      <c r="Q1241" s="194">
        <v>100</v>
      </c>
      <c r="R1241" s="195">
        <v>12.0625</v>
      </c>
      <c r="T1241" s="258" t="s">
        <v>213</v>
      </c>
      <c r="U1241" s="267" t="s">
        <v>213</v>
      </c>
      <c r="V1241" s="259" t="s">
        <v>213</v>
      </c>
      <c r="W1241" s="259" t="s">
        <v>213</v>
      </c>
      <c r="X1241" s="265" t="s">
        <v>213</v>
      </c>
      <c r="Y1241" s="253" t="s">
        <v>213</v>
      </c>
      <c r="Z1241" s="266" t="s">
        <v>213</v>
      </c>
    </row>
    <row r="1242" spans="1:26" hidden="1">
      <c r="A1242" s="23">
        <f t="shared" si="128"/>
        <v>1236</v>
      </c>
      <c r="B1242" s="24">
        <f t="shared" si="129"/>
        <v>43</v>
      </c>
      <c r="C1242" s="24" t="str">
        <f t="shared" si="129"/>
        <v>Multi-Family Energy Efficiency Rebates</v>
      </c>
      <c r="D1242" s="24" t="s">
        <v>1064</v>
      </c>
      <c r="E1242" s="24">
        <f t="shared" si="129"/>
        <v>2009</v>
      </c>
      <c r="F1242" s="25" t="s">
        <v>11</v>
      </c>
      <c r="H1242" s="23">
        <f t="shared" si="126"/>
        <v>113</v>
      </c>
      <c r="I1242" s="25" t="s">
        <v>1177</v>
      </c>
      <c r="K1242" s="252" t="s">
        <v>212</v>
      </c>
      <c r="L1242" s="253" t="s">
        <v>212</v>
      </c>
      <c r="M1242" s="253" t="s">
        <v>212</v>
      </c>
      <c r="N1242" s="254" t="s">
        <v>212</v>
      </c>
      <c r="O1242" s="253" t="s">
        <v>212</v>
      </c>
      <c r="P1242" s="253" t="s">
        <v>212</v>
      </c>
      <c r="Q1242" s="187">
        <v>100</v>
      </c>
      <c r="R1242" s="188">
        <v>12.0625</v>
      </c>
      <c r="T1242" s="252" t="s">
        <v>213</v>
      </c>
      <c r="U1242" s="265" t="s">
        <v>213</v>
      </c>
      <c r="V1242" s="253" t="s">
        <v>213</v>
      </c>
      <c r="W1242" s="253" t="s">
        <v>213</v>
      </c>
      <c r="X1242" s="268" t="s">
        <v>213</v>
      </c>
      <c r="Y1242" s="269" t="s">
        <v>213</v>
      </c>
      <c r="Z1242" s="270" t="s">
        <v>213</v>
      </c>
    </row>
    <row r="1243" spans="1:26" hidden="1">
      <c r="A1243" s="30">
        <f t="shared" si="128"/>
        <v>1237</v>
      </c>
      <c r="B1243" s="31">
        <f t="shared" ref="B1243:E1258" si="130">B1242</f>
        <v>43</v>
      </c>
      <c r="C1243" s="31" t="str">
        <f t="shared" si="130"/>
        <v>Multi-Family Energy Efficiency Rebates</v>
      </c>
      <c r="D1243" s="31" t="s">
        <v>1064</v>
      </c>
      <c r="E1243" s="31">
        <f t="shared" si="130"/>
        <v>2009</v>
      </c>
      <c r="F1243" s="32" t="s">
        <v>11</v>
      </c>
      <c r="H1243" s="30">
        <f t="shared" si="126"/>
        <v>114</v>
      </c>
      <c r="I1243" s="32" t="s">
        <v>1178</v>
      </c>
      <c r="K1243" s="258" t="s">
        <v>212</v>
      </c>
      <c r="L1243" s="259" t="s">
        <v>212</v>
      </c>
      <c r="M1243" s="259" t="s">
        <v>212</v>
      </c>
      <c r="N1243" s="260" t="s">
        <v>212</v>
      </c>
      <c r="O1243" s="259" t="s">
        <v>212</v>
      </c>
      <c r="P1243" s="259" t="s">
        <v>212</v>
      </c>
      <c r="Q1243" s="194">
        <v>100</v>
      </c>
      <c r="R1243" s="195">
        <v>12.0625</v>
      </c>
      <c r="T1243" s="258" t="s">
        <v>213</v>
      </c>
      <c r="U1243" s="267" t="s">
        <v>213</v>
      </c>
      <c r="V1243" s="259" t="s">
        <v>213</v>
      </c>
      <c r="W1243" s="259" t="s">
        <v>213</v>
      </c>
      <c r="X1243" s="265" t="s">
        <v>213</v>
      </c>
      <c r="Y1243" s="253" t="s">
        <v>213</v>
      </c>
      <c r="Z1243" s="266" t="s">
        <v>213</v>
      </c>
    </row>
    <row r="1244" spans="1:26" hidden="1">
      <c r="A1244" s="23">
        <f t="shared" si="128"/>
        <v>1238</v>
      </c>
      <c r="B1244" s="24">
        <f t="shared" si="130"/>
        <v>43</v>
      </c>
      <c r="C1244" s="24" t="str">
        <f t="shared" si="130"/>
        <v>Multi-Family Energy Efficiency Rebates</v>
      </c>
      <c r="D1244" s="24" t="s">
        <v>1064</v>
      </c>
      <c r="E1244" s="24">
        <f t="shared" si="130"/>
        <v>2009</v>
      </c>
      <c r="F1244" s="25" t="s">
        <v>11</v>
      </c>
      <c r="H1244" s="23">
        <f t="shared" si="126"/>
        <v>115</v>
      </c>
      <c r="I1244" s="25" t="s">
        <v>1179</v>
      </c>
      <c r="K1244" s="252" t="s">
        <v>212</v>
      </c>
      <c r="L1244" s="253" t="s">
        <v>212</v>
      </c>
      <c r="M1244" s="253" t="s">
        <v>212</v>
      </c>
      <c r="N1244" s="254" t="s">
        <v>212</v>
      </c>
      <c r="O1244" s="253" t="s">
        <v>212</v>
      </c>
      <c r="P1244" s="253" t="s">
        <v>212</v>
      </c>
      <c r="Q1244" s="187">
        <v>100</v>
      </c>
      <c r="R1244" s="188">
        <v>12.0625</v>
      </c>
      <c r="T1244" s="252" t="s">
        <v>213</v>
      </c>
      <c r="U1244" s="265" t="s">
        <v>213</v>
      </c>
      <c r="V1244" s="253" t="s">
        <v>213</v>
      </c>
      <c r="W1244" s="253" t="s">
        <v>213</v>
      </c>
      <c r="X1244" s="268" t="s">
        <v>213</v>
      </c>
      <c r="Y1244" s="269" t="s">
        <v>213</v>
      </c>
      <c r="Z1244" s="270" t="s">
        <v>213</v>
      </c>
    </row>
    <row r="1245" spans="1:26" hidden="1">
      <c r="A1245" s="30">
        <f t="shared" si="128"/>
        <v>1239</v>
      </c>
      <c r="B1245" s="31">
        <f t="shared" si="130"/>
        <v>43</v>
      </c>
      <c r="C1245" s="31" t="str">
        <f t="shared" si="130"/>
        <v>Multi-Family Energy Efficiency Rebates</v>
      </c>
      <c r="D1245" s="31" t="s">
        <v>1064</v>
      </c>
      <c r="E1245" s="31">
        <f t="shared" si="130"/>
        <v>2009</v>
      </c>
      <c r="F1245" s="32" t="s">
        <v>11</v>
      </c>
      <c r="H1245" s="30">
        <f t="shared" si="126"/>
        <v>116</v>
      </c>
      <c r="I1245" s="32" t="s">
        <v>1180</v>
      </c>
      <c r="K1245" s="258" t="s">
        <v>212</v>
      </c>
      <c r="L1245" s="259" t="s">
        <v>212</v>
      </c>
      <c r="M1245" s="259" t="s">
        <v>212</v>
      </c>
      <c r="N1245" s="260" t="s">
        <v>212</v>
      </c>
      <c r="O1245" s="259" t="s">
        <v>212</v>
      </c>
      <c r="P1245" s="259" t="s">
        <v>212</v>
      </c>
      <c r="Q1245" s="194">
        <v>100</v>
      </c>
      <c r="R1245" s="195">
        <v>12.0625</v>
      </c>
      <c r="T1245" s="258" t="s">
        <v>213</v>
      </c>
      <c r="U1245" s="267" t="s">
        <v>213</v>
      </c>
      <c r="V1245" s="259" t="s">
        <v>213</v>
      </c>
      <c r="W1245" s="259" t="s">
        <v>213</v>
      </c>
      <c r="X1245" s="265" t="s">
        <v>213</v>
      </c>
      <c r="Y1245" s="253" t="s">
        <v>213</v>
      </c>
      <c r="Z1245" s="266" t="s">
        <v>213</v>
      </c>
    </row>
    <row r="1246" spans="1:26" hidden="1">
      <c r="A1246" s="23">
        <f t="shared" si="128"/>
        <v>1240</v>
      </c>
      <c r="B1246" s="24">
        <f t="shared" si="130"/>
        <v>43</v>
      </c>
      <c r="C1246" s="24" t="str">
        <f t="shared" si="130"/>
        <v>Multi-Family Energy Efficiency Rebates</v>
      </c>
      <c r="D1246" s="24" t="s">
        <v>1064</v>
      </c>
      <c r="E1246" s="24">
        <f t="shared" si="130"/>
        <v>2009</v>
      </c>
      <c r="F1246" s="25" t="s">
        <v>11</v>
      </c>
      <c r="H1246" s="23">
        <f t="shared" si="126"/>
        <v>117</v>
      </c>
      <c r="I1246" s="25" t="s">
        <v>1181</v>
      </c>
      <c r="K1246" s="252" t="s">
        <v>212</v>
      </c>
      <c r="L1246" s="253" t="s">
        <v>212</v>
      </c>
      <c r="M1246" s="253" t="s">
        <v>212</v>
      </c>
      <c r="N1246" s="254" t="s">
        <v>212</v>
      </c>
      <c r="O1246" s="253" t="s">
        <v>212</v>
      </c>
      <c r="P1246" s="253" t="s">
        <v>212</v>
      </c>
      <c r="Q1246" s="187">
        <v>100</v>
      </c>
      <c r="R1246" s="188">
        <v>12.0625</v>
      </c>
      <c r="T1246" s="252" t="s">
        <v>213</v>
      </c>
      <c r="U1246" s="265" t="s">
        <v>213</v>
      </c>
      <c r="V1246" s="253" t="s">
        <v>213</v>
      </c>
      <c r="W1246" s="253" t="s">
        <v>213</v>
      </c>
      <c r="X1246" s="268" t="s">
        <v>213</v>
      </c>
      <c r="Y1246" s="269" t="s">
        <v>213</v>
      </c>
      <c r="Z1246" s="270" t="s">
        <v>213</v>
      </c>
    </row>
    <row r="1247" spans="1:26" hidden="1">
      <c r="A1247" s="30">
        <f t="shared" si="128"/>
        <v>1241</v>
      </c>
      <c r="B1247" s="31">
        <f t="shared" si="130"/>
        <v>43</v>
      </c>
      <c r="C1247" s="31" t="str">
        <f t="shared" si="130"/>
        <v>Multi-Family Energy Efficiency Rebates</v>
      </c>
      <c r="D1247" s="31" t="s">
        <v>1064</v>
      </c>
      <c r="E1247" s="31">
        <f t="shared" si="130"/>
        <v>2009</v>
      </c>
      <c r="F1247" s="32" t="s">
        <v>11</v>
      </c>
      <c r="H1247" s="30">
        <f t="shared" si="126"/>
        <v>118</v>
      </c>
      <c r="I1247" s="32" t="s">
        <v>1182</v>
      </c>
      <c r="K1247" s="258" t="s">
        <v>212</v>
      </c>
      <c r="L1247" s="259" t="s">
        <v>212</v>
      </c>
      <c r="M1247" s="259" t="s">
        <v>212</v>
      </c>
      <c r="N1247" s="260" t="s">
        <v>212</v>
      </c>
      <c r="O1247" s="259" t="s">
        <v>212</v>
      </c>
      <c r="P1247" s="259" t="s">
        <v>212</v>
      </c>
      <c r="Q1247" s="194">
        <v>100</v>
      </c>
      <c r="R1247" s="195">
        <v>12.0625</v>
      </c>
      <c r="T1247" s="258" t="s">
        <v>213</v>
      </c>
      <c r="U1247" s="267" t="s">
        <v>213</v>
      </c>
      <c r="V1247" s="259" t="s">
        <v>213</v>
      </c>
      <c r="W1247" s="259" t="s">
        <v>213</v>
      </c>
      <c r="X1247" s="265" t="s">
        <v>213</v>
      </c>
      <c r="Y1247" s="253" t="s">
        <v>213</v>
      </c>
      <c r="Z1247" s="266" t="s">
        <v>213</v>
      </c>
    </row>
    <row r="1248" spans="1:26" hidden="1">
      <c r="A1248" s="23">
        <f t="shared" si="128"/>
        <v>1242</v>
      </c>
      <c r="B1248" s="24">
        <f t="shared" si="130"/>
        <v>43</v>
      </c>
      <c r="C1248" s="24" t="str">
        <f t="shared" si="130"/>
        <v>Multi-Family Energy Efficiency Rebates</v>
      </c>
      <c r="D1248" s="24" t="s">
        <v>1064</v>
      </c>
      <c r="E1248" s="24">
        <f t="shared" si="130"/>
        <v>2009</v>
      </c>
      <c r="F1248" s="25" t="s">
        <v>11</v>
      </c>
      <c r="H1248" s="23">
        <f t="shared" si="126"/>
        <v>119</v>
      </c>
      <c r="I1248" s="25" t="s">
        <v>1183</v>
      </c>
      <c r="K1248" s="252" t="s">
        <v>212</v>
      </c>
      <c r="L1248" s="253" t="s">
        <v>212</v>
      </c>
      <c r="M1248" s="253" t="s">
        <v>212</v>
      </c>
      <c r="N1248" s="254" t="s">
        <v>212</v>
      </c>
      <c r="O1248" s="253" t="s">
        <v>212</v>
      </c>
      <c r="P1248" s="253" t="s">
        <v>212</v>
      </c>
      <c r="Q1248" s="187">
        <v>100</v>
      </c>
      <c r="R1248" s="188">
        <v>12.0625</v>
      </c>
      <c r="T1248" s="252" t="s">
        <v>213</v>
      </c>
      <c r="U1248" s="265" t="s">
        <v>213</v>
      </c>
      <c r="V1248" s="253" t="s">
        <v>213</v>
      </c>
      <c r="W1248" s="253" t="s">
        <v>213</v>
      </c>
      <c r="X1248" s="268" t="s">
        <v>213</v>
      </c>
      <c r="Y1248" s="269" t="s">
        <v>213</v>
      </c>
      <c r="Z1248" s="270" t="s">
        <v>213</v>
      </c>
    </row>
    <row r="1249" spans="1:26" hidden="1">
      <c r="A1249" s="30">
        <f t="shared" si="128"/>
        <v>1243</v>
      </c>
      <c r="B1249" s="31">
        <f t="shared" si="130"/>
        <v>43</v>
      </c>
      <c r="C1249" s="31" t="str">
        <f t="shared" si="130"/>
        <v>Multi-Family Energy Efficiency Rebates</v>
      </c>
      <c r="D1249" s="31" t="s">
        <v>1064</v>
      </c>
      <c r="E1249" s="31">
        <f t="shared" si="130"/>
        <v>2009</v>
      </c>
      <c r="F1249" s="32" t="s">
        <v>11</v>
      </c>
      <c r="H1249" s="30">
        <f t="shared" si="126"/>
        <v>120</v>
      </c>
      <c r="I1249" s="32" t="s">
        <v>1184</v>
      </c>
      <c r="K1249" s="258" t="s">
        <v>212</v>
      </c>
      <c r="L1249" s="259" t="s">
        <v>212</v>
      </c>
      <c r="M1249" s="259" t="s">
        <v>212</v>
      </c>
      <c r="N1249" s="260" t="s">
        <v>212</v>
      </c>
      <c r="O1249" s="259" t="s">
        <v>212</v>
      </c>
      <c r="P1249" s="259" t="s">
        <v>212</v>
      </c>
      <c r="Q1249" s="194">
        <v>100</v>
      </c>
      <c r="R1249" s="195">
        <v>12.0625</v>
      </c>
      <c r="T1249" s="258" t="s">
        <v>213</v>
      </c>
      <c r="U1249" s="267" t="s">
        <v>213</v>
      </c>
      <c r="V1249" s="259" t="s">
        <v>213</v>
      </c>
      <c r="W1249" s="259" t="s">
        <v>213</v>
      </c>
      <c r="X1249" s="265" t="s">
        <v>213</v>
      </c>
      <c r="Y1249" s="253" t="s">
        <v>213</v>
      </c>
      <c r="Z1249" s="266" t="s">
        <v>213</v>
      </c>
    </row>
    <row r="1250" spans="1:26" hidden="1">
      <c r="A1250" s="23">
        <f t="shared" si="128"/>
        <v>1244</v>
      </c>
      <c r="B1250" s="24">
        <f t="shared" si="130"/>
        <v>43</v>
      </c>
      <c r="C1250" s="24" t="str">
        <f t="shared" si="130"/>
        <v>Multi-Family Energy Efficiency Rebates</v>
      </c>
      <c r="D1250" s="24" t="s">
        <v>1064</v>
      </c>
      <c r="E1250" s="24">
        <f t="shared" si="130"/>
        <v>2009</v>
      </c>
      <c r="F1250" s="25" t="s">
        <v>11</v>
      </c>
      <c r="H1250" s="23">
        <f t="shared" si="126"/>
        <v>121</v>
      </c>
      <c r="I1250" s="25" t="s">
        <v>1185</v>
      </c>
      <c r="K1250" s="252" t="s">
        <v>212</v>
      </c>
      <c r="L1250" s="253" t="s">
        <v>212</v>
      </c>
      <c r="M1250" s="253" t="s">
        <v>212</v>
      </c>
      <c r="N1250" s="254" t="s">
        <v>212</v>
      </c>
      <c r="O1250" s="253" t="s">
        <v>212</v>
      </c>
      <c r="P1250" s="253" t="s">
        <v>212</v>
      </c>
      <c r="Q1250" s="187">
        <v>100</v>
      </c>
      <c r="R1250" s="188">
        <v>12.0625</v>
      </c>
      <c r="T1250" s="252" t="s">
        <v>213</v>
      </c>
      <c r="U1250" s="265" t="s">
        <v>213</v>
      </c>
      <c r="V1250" s="253" t="s">
        <v>213</v>
      </c>
      <c r="W1250" s="253" t="s">
        <v>213</v>
      </c>
      <c r="X1250" s="268" t="s">
        <v>213</v>
      </c>
      <c r="Y1250" s="269" t="s">
        <v>213</v>
      </c>
      <c r="Z1250" s="270" t="s">
        <v>213</v>
      </c>
    </row>
    <row r="1251" spans="1:26" hidden="1">
      <c r="A1251" s="30">
        <f t="shared" si="128"/>
        <v>1245</v>
      </c>
      <c r="B1251" s="31">
        <f t="shared" si="130"/>
        <v>43</v>
      </c>
      <c r="C1251" s="31" t="str">
        <f t="shared" si="130"/>
        <v>Multi-Family Energy Efficiency Rebates</v>
      </c>
      <c r="D1251" s="31" t="s">
        <v>1064</v>
      </c>
      <c r="E1251" s="31">
        <f t="shared" si="130"/>
        <v>2009</v>
      </c>
      <c r="F1251" s="32" t="s">
        <v>11</v>
      </c>
      <c r="H1251" s="30">
        <f t="shared" si="126"/>
        <v>122</v>
      </c>
      <c r="I1251" s="32" t="s">
        <v>1186</v>
      </c>
      <c r="K1251" s="258" t="s">
        <v>212</v>
      </c>
      <c r="L1251" s="259" t="s">
        <v>212</v>
      </c>
      <c r="M1251" s="259" t="s">
        <v>212</v>
      </c>
      <c r="N1251" s="260" t="s">
        <v>212</v>
      </c>
      <c r="O1251" s="259" t="s">
        <v>212</v>
      </c>
      <c r="P1251" s="259" t="s">
        <v>212</v>
      </c>
      <c r="Q1251" s="194">
        <v>100</v>
      </c>
      <c r="R1251" s="195">
        <v>12.0625</v>
      </c>
      <c r="T1251" s="258" t="s">
        <v>213</v>
      </c>
      <c r="U1251" s="267" t="s">
        <v>213</v>
      </c>
      <c r="V1251" s="259" t="s">
        <v>213</v>
      </c>
      <c r="W1251" s="259" t="s">
        <v>213</v>
      </c>
      <c r="X1251" s="265" t="s">
        <v>213</v>
      </c>
      <c r="Y1251" s="253" t="s">
        <v>213</v>
      </c>
      <c r="Z1251" s="266" t="s">
        <v>213</v>
      </c>
    </row>
    <row r="1252" spans="1:26" hidden="1">
      <c r="A1252" s="23">
        <f t="shared" si="128"/>
        <v>1246</v>
      </c>
      <c r="B1252" s="24">
        <f t="shared" si="130"/>
        <v>43</v>
      </c>
      <c r="C1252" s="24" t="str">
        <f t="shared" si="130"/>
        <v>Multi-Family Energy Efficiency Rebates</v>
      </c>
      <c r="D1252" s="24" t="s">
        <v>1064</v>
      </c>
      <c r="E1252" s="24">
        <f t="shared" si="130"/>
        <v>2009</v>
      </c>
      <c r="F1252" s="25" t="s">
        <v>11</v>
      </c>
      <c r="H1252" s="23">
        <f t="shared" si="126"/>
        <v>123</v>
      </c>
      <c r="I1252" s="25" t="s">
        <v>1187</v>
      </c>
      <c r="K1252" s="252" t="s">
        <v>212</v>
      </c>
      <c r="L1252" s="253" t="s">
        <v>212</v>
      </c>
      <c r="M1252" s="253" t="s">
        <v>212</v>
      </c>
      <c r="N1252" s="254" t="s">
        <v>212</v>
      </c>
      <c r="O1252" s="253" t="s">
        <v>212</v>
      </c>
      <c r="P1252" s="253" t="s">
        <v>212</v>
      </c>
      <c r="Q1252" s="187">
        <v>100</v>
      </c>
      <c r="R1252" s="188">
        <v>12.0625</v>
      </c>
      <c r="T1252" s="252" t="s">
        <v>213</v>
      </c>
      <c r="U1252" s="265" t="s">
        <v>213</v>
      </c>
      <c r="V1252" s="253" t="s">
        <v>213</v>
      </c>
      <c r="W1252" s="253" t="s">
        <v>213</v>
      </c>
      <c r="X1252" s="268" t="s">
        <v>213</v>
      </c>
      <c r="Y1252" s="269" t="s">
        <v>213</v>
      </c>
      <c r="Z1252" s="270" t="s">
        <v>213</v>
      </c>
    </row>
    <row r="1253" spans="1:26" hidden="1">
      <c r="A1253" s="30">
        <f t="shared" si="128"/>
        <v>1247</v>
      </c>
      <c r="B1253" s="31">
        <f t="shared" si="130"/>
        <v>43</v>
      </c>
      <c r="C1253" s="31" t="str">
        <f t="shared" si="130"/>
        <v>Multi-Family Energy Efficiency Rebates</v>
      </c>
      <c r="D1253" s="31" t="s">
        <v>1064</v>
      </c>
      <c r="E1253" s="31">
        <f t="shared" si="130"/>
        <v>2009</v>
      </c>
      <c r="F1253" s="32" t="s">
        <v>11</v>
      </c>
      <c r="H1253" s="30">
        <f t="shared" si="126"/>
        <v>124</v>
      </c>
      <c r="I1253" s="32" t="s">
        <v>1188</v>
      </c>
      <c r="K1253" s="258" t="s">
        <v>212</v>
      </c>
      <c r="L1253" s="259" t="s">
        <v>212</v>
      </c>
      <c r="M1253" s="259" t="s">
        <v>212</v>
      </c>
      <c r="N1253" s="260" t="s">
        <v>212</v>
      </c>
      <c r="O1253" s="259" t="s">
        <v>212</v>
      </c>
      <c r="P1253" s="259" t="s">
        <v>212</v>
      </c>
      <c r="Q1253" s="194">
        <v>100</v>
      </c>
      <c r="R1253" s="195">
        <v>12.0625</v>
      </c>
      <c r="T1253" s="258" t="s">
        <v>213</v>
      </c>
      <c r="U1253" s="267" t="s">
        <v>213</v>
      </c>
      <c r="V1253" s="259" t="s">
        <v>213</v>
      </c>
      <c r="W1253" s="259" t="s">
        <v>213</v>
      </c>
      <c r="X1253" s="265" t="s">
        <v>213</v>
      </c>
      <c r="Y1253" s="253" t="s">
        <v>213</v>
      </c>
      <c r="Z1253" s="266" t="s">
        <v>213</v>
      </c>
    </row>
    <row r="1254" spans="1:26" hidden="1">
      <c r="A1254" s="23">
        <f t="shared" si="128"/>
        <v>1248</v>
      </c>
      <c r="B1254" s="24">
        <f t="shared" si="130"/>
        <v>43</v>
      </c>
      <c r="C1254" s="24" t="str">
        <f t="shared" si="130"/>
        <v>Multi-Family Energy Efficiency Rebates</v>
      </c>
      <c r="D1254" s="24" t="s">
        <v>1064</v>
      </c>
      <c r="E1254" s="24">
        <f t="shared" si="130"/>
        <v>2009</v>
      </c>
      <c r="F1254" s="25" t="s">
        <v>11</v>
      </c>
      <c r="H1254" s="23">
        <f t="shared" si="126"/>
        <v>125</v>
      </c>
      <c r="I1254" s="25" t="s">
        <v>1189</v>
      </c>
      <c r="K1254" s="252" t="s">
        <v>212</v>
      </c>
      <c r="L1254" s="253" t="s">
        <v>212</v>
      </c>
      <c r="M1254" s="253" t="s">
        <v>212</v>
      </c>
      <c r="N1254" s="254" t="s">
        <v>212</v>
      </c>
      <c r="O1254" s="253" t="s">
        <v>212</v>
      </c>
      <c r="P1254" s="253" t="s">
        <v>212</v>
      </c>
      <c r="Q1254" s="187">
        <v>100</v>
      </c>
      <c r="R1254" s="188">
        <v>12.0625</v>
      </c>
      <c r="T1254" s="252" t="s">
        <v>213</v>
      </c>
      <c r="U1254" s="265" t="s">
        <v>213</v>
      </c>
      <c r="V1254" s="253" t="s">
        <v>213</v>
      </c>
      <c r="W1254" s="253" t="s">
        <v>213</v>
      </c>
      <c r="X1254" s="268" t="s">
        <v>213</v>
      </c>
      <c r="Y1254" s="269" t="s">
        <v>213</v>
      </c>
      <c r="Z1254" s="270" t="s">
        <v>213</v>
      </c>
    </row>
    <row r="1255" spans="1:26" hidden="1">
      <c r="A1255" s="30">
        <f t="shared" si="128"/>
        <v>1249</v>
      </c>
      <c r="B1255" s="31">
        <f t="shared" si="130"/>
        <v>43</v>
      </c>
      <c r="C1255" s="31" t="str">
        <f t="shared" si="130"/>
        <v>Multi-Family Energy Efficiency Rebates</v>
      </c>
      <c r="D1255" s="31" t="s">
        <v>1064</v>
      </c>
      <c r="E1255" s="31">
        <f t="shared" si="130"/>
        <v>2009</v>
      </c>
      <c r="F1255" s="32" t="s">
        <v>11</v>
      </c>
      <c r="H1255" s="30">
        <f t="shared" si="126"/>
        <v>126</v>
      </c>
      <c r="I1255" s="32" t="s">
        <v>1190</v>
      </c>
      <c r="K1255" s="258" t="s">
        <v>212</v>
      </c>
      <c r="L1255" s="259" t="s">
        <v>212</v>
      </c>
      <c r="M1255" s="259" t="s">
        <v>212</v>
      </c>
      <c r="N1255" s="260" t="s">
        <v>212</v>
      </c>
      <c r="O1255" s="259" t="s">
        <v>212</v>
      </c>
      <c r="P1255" s="259" t="s">
        <v>212</v>
      </c>
      <c r="Q1255" s="194">
        <v>100</v>
      </c>
      <c r="R1255" s="195">
        <v>12.0625</v>
      </c>
      <c r="T1255" s="258" t="s">
        <v>213</v>
      </c>
      <c r="U1255" s="267" t="s">
        <v>213</v>
      </c>
      <c r="V1255" s="259" t="s">
        <v>213</v>
      </c>
      <c r="W1255" s="259" t="s">
        <v>213</v>
      </c>
      <c r="X1255" s="265" t="s">
        <v>213</v>
      </c>
      <c r="Y1255" s="253" t="s">
        <v>213</v>
      </c>
      <c r="Z1255" s="266" t="s">
        <v>213</v>
      </c>
    </row>
    <row r="1256" spans="1:26" hidden="1">
      <c r="A1256" s="23">
        <f t="shared" si="128"/>
        <v>1250</v>
      </c>
      <c r="B1256" s="24">
        <f t="shared" si="130"/>
        <v>43</v>
      </c>
      <c r="C1256" s="24" t="str">
        <f t="shared" si="130"/>
        <v>Multi-Family Energy Efficiency Rebates</v>
      </c>
      <c r="D1256" s="24" t="s">
        <v>1064</v>
      </c>
      <c r="E1256" s="24">
        <f t="shared" si="130"/>
        <v>2009</v>
      </c>
      <c r="F1256" s="25" t="s">
        <v>11</v>
      </c>
      <c r="H1256" s="23">
        <f t="shared" si="126"/>
        <v>127</v>
      </c>
      <c r="I1256" s="25" t="s">
        <v>1191</v>
      </c>
      <c r="K1256" s="252" t="s">
        <v>212</v>
      </c>
      <c r="L1256" s="253" t="s">
        <v>212</v>
      </c>
      <c r="M1256" s="253" t="s">
        <v>212</v>
      </c>
      <c r="N1256" s="254" t="s">
        <v>212</v>
      </c>
      <c r="O1256" s="253" t="s">
        <v>212</v>
      </c>
      <c r="P1256" s="253" t="s">
        <v>212</v>
      </c>
      <c r="Q1256" s="187">
        <v>100</v>
      </c>
      <c r="R1256" s="188">
        <v>12.0625</v>
      </c>
      <c r="T1256" s="252" t="s">
        <v>213</v>
      </c>
      <c r="U1256" s="265" t="s">
        <v>213</v>
      </c>
      <c r="V1256" s="253" t="s">
        <v>213</v>
      </c>
      <c r="W1256" s="253" t="s">
        <v>213</v>
      </c>
      <c r="X1256" s="268" t="s">
        <v>213</v>
      </c>
      <c r="Y1256" s="269" t="s">
        <v>213</v>
      </c>
      <c r="Z1256" s="270" t="s">
        <v>213</v>
      </c>
    </row>
    <row r="1257" spans="1:26" hidden="1">
      <c r="A1257" s="30">
        <f t="shared" si="128"/>
        <v>1251</v>
      </c>
      <c r="B1257" s="31">
        <f t="shared" si="130"/>
        <v>43</v>
      </c>
      <c r="C1257" s="31" t="str">
        <f t="shared" si="130"/>
        <v>Multi-Family Energy Efficiency Rebates</v>
      </c>
      <c r="D1257" s="31" t="s">
        <v>1064</v>
      </c>
      <c r="E1257" s="31">
        <f t="shared" si="130"/>
        <v>2009</v>
      </c>
      <c r="F1257" s="32" t="s">
        <v>11</v>
      </c>
      <c r="H1257" s="30">
        <f t="shared" si="126"/>
        <v>128</v>
      </c>
      <c r="I1257" s="32" t="s">
        <v>1192</v>
      </c>
      <c r="K1257" s="258" t="s">
        <v>212</v>
      </c>
      <c r="L1257" s="259" t="s">
        <v>212</v>
      </c>
      <c r="M1257" s="259" t="s">
        <v>212</v>
      </c>
      <c r="N1257" s="260" t="s">
        <v>212</v>
      </c>
      <c r="O1257" s="259" t="s">
        <v>212</v>
      </c>
      <c r="P1257" s="259" t="s">
        <v>212</v>
      </c>
      <c r="Q1257" s="194">
        <v>100</v>
      </c>
      <c r="R1257" s="195">
        <v>12.0625</v>
      </c>
      <c r="T1257" s="258" t="s">
        <v>213</v>
      </c>
      <c r="U1257" s="267" t="s">
        <v>213</v>
      </c>
      <c r="V1257" s="259" t="s">
        <v>213</v>
      </c>
      <c r="W1257" s="259" t="s">
        <v>213</v>
      </c>
      <c r="X1257" s="265" t="s">
        <v>213</v>
      </c>
      <c r="Y1257" s="253" t="s">
        <v>213</v>
      </c>
      <c r="Z1257" s="266" t="s">
        <v>213</v>
      </c>
    </row>
    <row r="1258" spans="1:26" hidden="1">
      <c r="A1258" s="23">
        <f t="shared" si="128"/>
        <v>1252</v>
      </c>
      <c r="B1258" s="24">
        <f t="shared" si="130"/>
        <v>43</v>
      </c>
      <c r="C1258" s="24" t="str">
        <f t="shared" si="130"/>
        <v>Multi-Family Energy Efficiency Rebates</v>
      </c>
      <c r="D1258" s="24" t="s">
        <v>1064</v>
      </c>
      <c r="E1258" s="24">
        <f t="shared" si="130"/>
        <v>2009</v>
      </c>
      <c r="F1258" s="25" t="s">
        <v>11</v>
      </c>
      <c r="H1258" s="23">
        <f t="shared" si="126"/>
        <v>129</v>
      </c>
      <c r="I1258" s="25" t="s">
        <v>1193</v>
      </c>
      <c r="K1258" s="252" t="s">
        <v>212</v>
      </c>
      <c r="L1258" s="253" t="s">
        <v>212</v>
      </c>
      <c r="M1258" s="253" t="s">
        <v>212</v>
      </c>
      <c r="N1258" s="254" t="s">
        <v>212</v>
      </c>
      <c r="O1258" s="253" t="s">
        <v>212</v>
      </c>
      <c r="P1258" s="253" t="s">
        <v>212</v>
      </c>
      <c r="Q1258" s="187">
        <v>100</v>
      </c>
      <c r="R1258" s="188">
        <v>12.0625</v>
      </c>
      <c r="T1258" s="252" t="s">
        <v>213</v>
      </c>
      <c r="U1258" s="265" t="s">
        <v>213</v>
      </c>
      <c r="V1258" s="253" t="s">
        <v>213</v>
      </c>
      <c r="W1258" s="253" t="s">
        <v>213</v>
      </c>
      <c r="X1258" s="268" t="s">
        <v>213</v>
      </c>
      <c r="Y1258" s="269" t="s">
        <v>213</v>
      </c>
      <c r="Z1258" s="270" t="s">
        <v>213</v>
      </c>
    </row>
    <row r="1259" spans="1:26" hidden="1">
      <c r="A1259" s="30">
        <f t="shared" si="128"/>
        <v>1253</v>
      </c>
      <c r="B1259" s="31">
        <f t="shared" ref="B1259:E1274" si="131">B1258</f>
        <v>43</v>
      </c>
      <c r="C1259" s="31" t="str">
        <f t="shared" si="131"/>
        <v>Multi-Family Energy Efficiency Rebates</v>
      </c>
      <c r="D1259" s="31" t="s">
        <v>1064</v>
      </c>
      <c r="E1259" s="31">
        <f t="shared" si="131"/>
        <v>2009</v>
      </c>
      <c r="F1259" s="32" t="s">
        <v>11</v>
      </c>
      <c r="H1259" s="30">
        <f t="shared" si="126"/>
        <v>130</v>
      </c>
      <c r="I1259" s="32" t="s">
        <v>1194</v>
      </c>
      <c r="K1259" s="258" t="s">
        <v>212</v>
      </c>
      <c r="L1259" s="259" t="s">
        <v>212</v>
      </c>
      <c r="M1259" s="259" t="s">
        <v>212</v>
      </c>
      <c r="N1259" s="260" t="s">
        <v>212</v>
      </c>
      <c r="O1259" s="259" t="s">
        <v>212</v>
      </c>
      <c r="P1259" s="259" t="s">
        <v>212</v>
      </c>
      <c r="Q1259" s="194">
        <v>100</v>
      </c>
      <c r="R1259" s="195">
        <v>12.0625</v>
      </c>
      <c r="T1259" s="258" t="s">
        <v>213</v>
      </c>
      <c r="U1259" s="267" t="s">
        <v>213</v>
      </c>
      <c r="V1259" s="259" t="s">
        <v>213</v>
      </c>
      <c r="W1259" s="259" t="s">
        <v>213</v>
      </c>
      <c r="X1259" s="265" t="s">
        <v>213</v>
      </c>
      <c r="Y1259" s="253" t="s">
        <v>213</v>
      </c>
      <c r="Z1259" s="266" t="s">
        <v>213</v>
      </c>
    </row>
    <row r="1260" spans="1:26" hidden="1">
      <c r="A1260" s="23">
        <f t="shared" si="128"/>
        <v>1254</v>
      </c>
      <c r="B1260" s="24">
        <f t="shared" si="131"/>
        <v>43</v>
      </c>
      <c r="C1260" s="24" t="str">
        <f t="shared" si="131"/>
        <v>Multi-Family Energy Efficiency Rebates</v>
      </c>
      <c r="D1260" s="24" t="s">
        <v>1064</v>
      </c>
      <c r="E1260" s="24">
        <f t="shared" si="131"/>
        <v>2009</v>
      </c>
      <c r="F1260" s="25" t="s">
        <v>11</v>
      </c>
      <c r="H1260" s="23">
        <f t="shared" si="126"/>
        <v>131</v>
      </c>
      <c r="I1260" s="25" t="s">
        <v>1195</v>
      </c>
      <c r="K1260" s="252" t="s">
        <v>212</v>
      </c>
      <c r="L1260" s="253" t="s">
        <v>212</v>
      </c>
      <c r="M1260" s="253" t="s">
        <v>212</v>
      </c>
      <c r="N1260" s="254" t="s">
        <v>212</v>
      </c>
      <c r="O1260" s="253" t="s">
        <v>212</v>
      </c>
      <c r="P1260" s="253" t="s">
        <v>212</v>
      </c>
      <c r="Q1260" s="187">
        <v>100</v>
      </c>
      <c r="R1260" s="188">
        <v>12.0625</v>
      </c>
      <c r="T1260" s="252" t="s">
        <v>213</v>
      </c>
      <c r="U1260" s="265" t="s">
        <v>213</v>
      </c>
      <c r="V1260" s="253" t="s">
        <v>213</v>
      </c>
      <c r="W1260" s="253" t="s">
        <v>213</v>
      </c>
      <c r="X1260" s="268" t="s">
        <v>213</v>
      </c>
      <c r="Y1260" s="269" t="s">
        <v>213</v>
      </c>
      <c r="Z1260" s="270" t="s">
        <v>213</v>
      </c>
    </row>
    <row r="1261" spans="1:26" hidden="1">
      <c r="A1261" s="30">
        <f t="shared" si="128"/>
        <v>1255</v>
      </c>
      <c r="B1261" s="31">
        <f t="shared" si="131"/>
        <v>43</v>
      </c>
      <c r="C1261" s="31" t="str">
        <f t="shared" si="131"/>
        <v>Multi-Family Energy Efficiency Rebates</v>
      </c>
      <c r="D1261" s="31" t="s">
        <v>1064</v>
      </c>
      <c r="E1261" s="31">
        <f t="shared" si="131"/>
        <v>2009</v>
      </c>
      <c r="F1261" s="32" t="s">
        <v>11</v>
      </c>
      <c r="H1261" s="30">
        <f t="shared" si="126"/>
        <v>132</v>
      </c>
      <c r="I1261" s="32" t="s">
        <v>1196</v>
      </c>
      <c r="K1261" s="258" t="s">
        <v>212</v>
      </c>
      <c r="L1261" s="259" t="s">
        <v>212</v>
      </c>
      <c r="M1261" s="259" t="s">
        <v>212</v>
      </c>
      <c r="N1261" s="260" t="s">
        <v>212</v>
      </c>
      <c r="O1261" s="259" t="s">
        <v>212</v>
      </c>
      <c r="P1261" s="259" t="s">
        <v>212</v>
      </c>
      <c r="Q1261" s="194">
        <v>100</v>
      </c>
      <c r="R1261" s="195">
        <v>12.0625</v>
      </c>
      <c r="T1261" s="258" t="s">
        <v>213</v>
      </c>
      <c r="U1261" s="267" t="s">
        <v>213</v>
      </c>
      <c r="V1261" s="259" t="s">
        <v>213</v>
      </c>
      <c r="W1261" s="259" t="s">
        <v>213</v>
      </c>
      <c r="X1261" s="265" t="s">
        <v>213</v>
      </c>
      <c r="Y1261" s="253" t="s">
        <v>213</v>
      </c>
      <c r="Z1261" s="266" t="s">
        <v>213</v>
      </c>
    </row>
    <row r="1262" spans="1:26" hidden="1">
      <c r="A1262" s="23">
        <f t="shared" si="128"/>
        <v>1256</v>
      </c>
      <c r="B1262" s="24">
        <f t="shared" si="131"/>
        <v>43</v>
      </c>
      <c r="C1262" s="24" t="str">
        <f t="shared" si="131"/>
        <v>Multi-Family Energy Efficiency Rebates</v>
      </c>
      <c r="D1262" s="24" t="s">
        <v>1064</v>
      </c>
      <c r="E1262" s="24">
        <f t="shared" si="131"/>
        <v>2009</v>
      </c>
      <c r="F1262" s="25" t="s">
        <v>11</v>
      </c>
      <c r="H1262" s="23">
        <f t="shared" si="126"/>
        <v>133</v>
      </c>
      <c r="I1262" s="25" t="s">
        <v>1197</v>
      </c>
      <c r="K1262" s="252" t="s">
        <v>212</v>
      </c>
      <c r="L1262" s="253" t="s">
        <v>212</v>
      </c>
      <c r="M1262" s="253" t="s">
        <v>212</v>
      </c>
      <c r="N1262" s="254" t="s">
        <v>212</v>
      </c>
      <c r="O1262" s="253" t="s">
        <v>212</v>
      </c>
      <c r="P1262" s="253" t="s">
        <v>212</v>
      </c>
      <c r="Q1262" s="187">
        <v>100</v>
      </c>
      <c r="R1262" s="188">
        <v>12.0625</v>
      </c>
      <c r="T1262" s="252" t="s">
        <v>213</v>
      </c>
      <c r="U1262" s="265" t="s">
        <v>213</v>
      </c>
      <c r="V1262" s="253" t="s">
        <v>213</v>
      </c>
      <c r="W1262" s="253" t="s">
        <v>213</v>
      </c>
      <c r="X1262" s="268" t="s">
        <v>213</v>
      </c>
      <c r="Y1262" s="269" t="s">
        <v>213</v>
      </c>
      <c r="Z1262" s="270" t="s">
        <v>213</v>
      </c>
    </row>
    <row r="1263" spans="1:26" hidden="1">
      <c r="A1263" s="30">
        <f t="shared" si="128"/>
        <v>1257</v>
      </c>
      <c r="B1263" s="31">
        <f t="shared" si="131"/>
        <v>43</v>
      </c>
      <c r="C1263" s="31" t="str">
        <f t="shared" si="131"/>
        <v>Multi-Family Energy Efficiency Rebates</v>
      </c>
      <c r="D1263" s="31" t="s">
        <v>1064</v>
      </c>
      <c r="E1263" s="31">
        <f t="shared" si="131"/>
        <v>2009</v>
      </c>
      <c r="F1263" s="32" t="s">
        <v>11</v>
      </c>
      <c r="H1263" s="30">
        <f t="shared" si="126"/>
        <v>134</v>
      </c>
      <c r="I1263" s="32" t="s">
        <v>1198</v>
      </c>
      <c r="K1263" s="258" t="s">
        <v>212</v>
      </c>
      <c r="L1263" s="259" t="s">
        <v>212</v>
      </c>
      <c r="M1263" s="259" t="s">
        <v>212</v>
      </c>
      <c r="N1263" s="260" t="s">
        <v>212</v>
      </c>
      <c r="O1263" s="259" t="s">
        <v>212</v>
      </c>
      <c r="P1263" s="259" t="s">
        <v>212</v>
      </c>
      <c r="Q1263" s="194">
        <v>100</v>
      </c>
      <c r="R1263" s="195">
        <v>12.0625</v>
      </c>
      <c r="T1263" s="258" t="s">
        <v>213</v>
      </c>
      <c r="U1263" s="267" t="s">
        <v>213</v>
      </c>
      <c r="V1263" s="259" t="s">
        <v>213</v>
      </c>
      <c r="W1263" s="259" t="s">
        <v>213</v>
      </c>
      <c r="X1263" s="265" t="s">
        <v>213</v>
      </c>
      <c r="Y1263" s="253" t="s">
        <v>213</v>
      </c>
      <c r="Z1263" s="266" t="s">
        <v>213</v>
      </c>
    </row>
    <row r="1264" spans="1:26" hidden="1">
      <c r="A1264" s="23">
        <f t="shared" si="128"/>
        <v>1258</v>
      </c>
      <c r="B1264" s="24">
        <f t="shared" si="131"/>
        <v>43</v>
      </c>
      <c r="C1264" s="24" t="str">
        <f t="shared" si="131"/>
        <v>Multi-Family Energy Efficiency Rebates</v>
      </c>
      <c r="D1264" s="24" t="s">
        <v>1064</v>
      </c>
      <c r="E1264" s="24">
        <f t="shared" si="131"/>
        <v>2009</v>
      </c>
      <c r="F1264" s="25" t="s">
        <v>11</v>
      </c>
      <c r="H1264" s="23">
        <f t="shared" si="126"/>
        <v>135</v>
      </c>
      <c r="I1264" s="25" t="s">
        <v>1199</v>
      </c>
      <c r="K1264" s="252" t="s">
        <v>212</v>
      </c>
      <c r="L1264" s="253" t="s">
        <v>212</v>
      </c>
      <c r="M1264" s="253" t="s">
        <v>212</v>
      </c>
      <c r="N1264" s="254" t="s">
        <v>212</v>
      </c>
      <c r="O1264" s="253" t="s">
        <v>212</v>
      </c>
      <c r="P1264" s="253" t="s">
        <v>212</v>
      </c>
      <c r="Q1264" s="187">
        <v>100</v>
      </c>
      <c r="R1264" s="188">
        <v>12.0625</v>
      </c>
      <c r="T1264" s="252" t="s">
        <v>213</v>
      </c>
      <c r="U1264" s="265" t="s">
        <v>213</v>
      </c>
      <c r="V1264" s="253" t="s">
        <v>213</v>
      </c>
      <c r="W1264" s="253" t="s">
        <v>213</v>
      </c>
      <c r="X1264" s="268" t="s">
        <v>213</v>
      </c>
      <c r="Y1264" s="269" t="s">
        <v>213</v>
      </c>
      <c r="Z1264" s="270" t="s">
        <v>213</v>
      </c>
    </row>
    <row r="1265" spans="1:26" hidden="1">
      <c r="A1265" s="30">
        <f t="shared" si="128"/>
        <v>1259</v>
      </c>
      <c r="B1265" s="31">
        <f t="shared" si="131"/>
        <v>43</v>
      </c>
      <c r="C1265" s="31" t="str">
        <f t="shared" si="131"/>
        <v>Multi-Family Energy Efficiency Rebates</v>
      </c>
      <c r="D1265" s="31" t="s">
        <v>1064</v>
      </c>
      <c r="E1265" s="31">
        <f t="shared" si="131"/>
        <v>2009</v>
      </c>
      <c r="F1265" s="32" t="s">
        <v>11</v>
      </c>
      <c r="H1265" s="30">
        <f t="shared" si="126"/>
        <v>136</v>
      </c>
      <c r="I1265" s="32" t="s">
        <v>1200</v>
      </c>
      <c r="K1265" s="258" t="s">
        <v>212</v>
      </c>
      <c r="L1265" s="259" t="s">
        <v>212</v>
      </c>
      <c r="M1265" s="259" t="s">
        <v>212</v>
      </c>
      <c r="N1265" s="260" t="s">
        <v>212</v>
      </c>
      <c r="O1265" s="259" t="s">
        <v>212</v>
      </c>
      <c r="P1265" s="259" t="s">
        <v>212</v>
      </c>
      <c r="Q1265" s="194">
        <v>100</v>
      </c>
      <c r="R1265" s="195">
        <v>12.0625</v>
      </c>
      <c r="T1265" s="258" t="s">
        <v>213</v>
      </c>
      <c r="U1265" s="267" t="s">
        <v>213</v>
      </c>
      <c r="V1265" s="259" t="s">
        <v>213</v>
      </c>
      <c r="W1265" s="259" t="s">
        <v>213</v>
      </c>
      <c r="X1265" s="265" t="s">
        <v>213</v>
      </c>
      <c r="Y1265" s="253" t="s">
        <v>213</v>
      </c>
      <c r="Z1265" s="266" t="s">
        <v>213</v>
      </c>
    </row>
    <row r="1266" spans="1:26" hidden="1">
      <c r="A1266" s="23">
        <f t="shared" si="128"/>
        <v>1260</v>
      </c>
      <c r="B1266" s="24">
        <f t="shared" si="131"/>
        <v>43</v>
      </c>
      <c r="C1266" s="24" t="str">
        <f t="shared" si="131"/>
        <v>Multi-Family Energy Efficiency Rebates</v>
      </c>
      <c r="D1266" s="24" t="s">
        <v>1064</v>
      </c>
      <c r="E1266" s="24">
        <f t="shared" si="131"/>
        <v>2009</v>
      </c>
      <c r="F1266" s="25" t="s">
        <v>11</v>
      </c>
      <c r="H1266" s="23">
        <f t="shared" si="126"/>
        <v>137</v>
      </c>
      <c r="I1266" s="25" t="s">
        <v>1201</v>
      </c>
      <c r="K1266" s="252" t="s">
        <v>212</v>
      </c>
      <c r="L1266" s="253" t="s">
        <v>212</v>
      </c>
      <c r="M1266" s="253" t="s">
        <v>212</v>
      </c>
      <c r="N1266" s="254" t="s">
        <v>212</v>
      </c>
      <c r="O1266" s="253" t="s">
        <v>212</v>
      </c>
      <c r="P1266" s="253" t="s">
        <v>212</v>
      </c>
      <c r="Q1266" s="187">
        <v>100</v>
      </c>
      <c r="R1266" s="188">
        <v>12.0625</v>
      </c>
      <c r="T1266" s="252" t="s">
        <v>213</v>
      </c>
      <c r="U1266" s="265" t="s">
        <v>213</v>
      </c>
      <c r="V1266" s="253" t="s">
        <v>213</v>
      </c>
      <c r="W1266" s="253" t="s">
        <v>213</v>
      </c>
      <c r="X1266" s="268" t="s">
        <v>213</v>
      </c>
      <c r="Y1266" s="269" t="s">
        <v>213</v>
      </c>
      <c r="Z1266" s="270" t="s">
        <v>213</v>
      </c>
    </row>
    <row r="1267" spans="1:26" hidden="1">
      <c r="A1267" s="30">
        <f t="shared" si="128"/>
        <v>1261</v>
      </c>
      <c r="B1267" s="31">
        <f t="shared" si="131"/>
        <v>43</v>
      </c>
      <c r="C1267" s="31" t="str">
        <f t="shared" si="131"/>
        <v>Multi-Family Energy Efficiency Rebates</v>
      </c>
      <c r="D1267" s="31" t="s">
        <v>1064</v>
      </c>
      <c r="E1267" s="31">
        <f t="shared" si="131"/>
        <v>2009</v>
      </c>
      <c r="F1267" s="32" t="s">
        <v>11</v>
      </c>
      <c r="H1267" s="30">
        <f t="shared" si="126"/>
        <v>138</v>
      </c>
      <c r="I1267" s="32" t="s">
        <v>1202</v>
      </c>
      <c r="K1267" s="258" t="s">
        <v>212</v>
      </c>
      <c r="L1267" s="259" t="s">
        <v>212</v>
      </c>
      <c r="M1267" s="259" t="s">
        <v>212</v>
      </c>
      <c r="N1267" s="260" t="s">
        <v>212</v>
      </c>
      <c r="O1267" s="259" t="s">
        <v>212</v>
      </c>
      <c r="P1267" s="259" t="s">
        <v>212</v>
      </c>
      <c r="Q1267" s="194">
        <v>100</v>
      </c>
      <c r="R1267" s="195">
        <v>12.0625</v>
      </c>
      <c r="T1267" s="258" t="s">
        <v>213</v>
      </c>
      <c r="U1267" s="267" t="s">
        <v>213</v>
      </c>
      <c r="V1267" s="259" t="s">
        <v>213</v>
      </c>
      <c r="W1267" s="259" t="s">
        <v>213</v>
      </c>
      <c r="X1267" s="265" t="s">
        <v>213</v>
      </c>
      <c r="Y1267" s="253" t="s">
        <v>213</v>
      </c>
      <c r="Z1267" s="266" t="s">
        <v>213</v>
      </c>
    </row>
    <row r="1268" spans="1:26" hidden="1">
      <c r="A1268" s="23">
        <f t="shared" si="128"/>
        <v>1262</v>
      </c>
      <c r="B1268" s="24">
        <f t="shared" si="131"/>
        <v>43</v>
      </c>
      <c r="C1268" s="24" t="str">
        <f t="shared" si="131"/>
        <v>Multi-Family Energy Efficiency Rebates</v>
      </c>
      <c r="D1268" s="24" t="s">
        <v>1064</v>
      </c>
      <c r="E1268" s="24">
        <f t="shared" si="131"/>
        <v>2009</v>
      </c>
      <c r="F1268" s="25" t="s">
        <v>11</v>
      </c>
      <c r="H1268" s="23">
        <f t="shared" si="126"/>
        <v>139</v>
      </c>
      <c r="I1268" s="25" t="s">
        <v>1203</v>
      </c>
      <c r="K1268" s="252" t="s">
        <v>212</v>
      </c>
      <c r="L1268" s="253" t="s">
        <v>212</v>
      </c>
      <c r="M1268" s="253" t="s">
        <v>212</v>
      </c>
      <c r="N1268" s="254" t="s">
        <v>212</v>
      </c>
      <c r="O1268" s="253" t="s">
        <v>212</v>
      </c>
      <c r="P1268" s="253" t="s">
        <v>212</v>
      </c>
      <c r="Q1268" s="187">
        <v>100</v>
      </c>
      <c r="R1268" s="188">
        <v>12.0625</v>
      </c>
      <c r="T1268" s="252" t="s">
        <v>213</v>
      </c>
      <c r="U1268" s="265" t="s">
        <v>213</v>
      </c>
      <c r="V1268" s="253" t="s">
        <v>213</v>
      </c>
      <c r="W1268" s="253" t="s">
        <v>213</v>
      </c>
      <c r="X1268" s="268" t="s">
        <v>213</v>
      </c>
      <c r="Y1268" s="269" t="s">
        <v>213</v>
      </c>
      <c r="Z1268" s="270" t="s">
        <v>213</v>
      </c>
    </row>
    <row r="1269" spans="1:26" hidden="1">
      <c r="A1269" s="30">
        <f t="shared" si="128"/>
        <v>1263</v>
      </c>
      <c r="B1269" s="31">
        <f t="shared" si="131"/>
        <v>43</v>
      </c>
      <c r="C1269" s="31" t="str">
        <f t="shared" si="131"/>
        <v>Multi-Family Energy Efficiency Rebates</v>
      </c>
      <c r="D1269" s="31" t="s">
        <v>1064</v>
      </c>
      <c r="E1269" s="31">
        <f t="shared" si="131"/>
        <v>2009</v>
      </c>
      <c r="F1269" s="32" t="s">
        <v>11</v>
      </c>
      <c r="H1269" s="30">
        <f t="shared" ref="H1269:H1332" si="132">IF($B1269&lt;&gt;B1268,1,H1268+1)</f>
        <v>140</v>
      </c>
      <c r="I1269" s="32" t="s">
        <v>1204</v>
      </c>
      <c r="K1269" s="258" t="s">
        <v>212</v>
      </c>
      <c r="L1269" s="259" t="s">
        <v>212</v>
      </c>
      <c r="M1269" s="259" t="s">
        <v>212</v>
      </c>
      <c r="N1269" s="260" t="s">
        <v>212</v>
      </c>
      <c r="O1269" s="259" t="s">
        <v>212</v>
      </c>
      <c r="P1269" s="259" t="s">
        <v>212</v>
      </c>
      <c r="Q1269" s="194">
        <v>100</v>
      </c>
      <c r="R1269" s="195">
        <v>12.0625</v>
      </c>
      <c r="T1269" s="258" t="s">
        <v>213</v>
      </c>
      <c r="U1269" s="267" t="s">
        <v>213</v>
      </c>
      <c r="V1269" s="259" t="s">
        <v>213</v>
      </c>
      <c r="W1269" s="259" t="s">
        <v>213</v>
      </c>
      <c r="X1269" s="265" t="s">
        <v>213</v>
      </c>
      <c r="Y1269" s="253" t="s">
        <v>213</v>
      </c>
      <c r="Z1269" s="266" t="s">
        <v>213</v>
      </c>
    </row>
    <row r="1270" spans="1:26" hidden="1">
      <c r="A1270" s="23">
        <f t="shared" si="128"/>
        <v>1264</v>
      </c>
      <c r="B1270" s="24">
        <f t="shared" si="131"/>
        <v>43</v>
      </c>
      <c r="C1270" s="24" t="str">
        <f t="shared" si="131"/>
        <v>Multi-Family Energy Efficiency Rebates</v>
      </c>
      <c r="D1270" s="24" t="s">
        <v>1064</v>
      </c>
      <c r="E1270" s="24">
        <f t="shared" si="131"/>
        <v>2009</v>
      </c>
      <c r="F1270" s="25" t="s">
        <v>11</v>
      </c>
      <c r="H1270" s="23">
        <f t="shared" si="132"/>
        <v>141</v>
      </c>
      <c r="I1270" s="25" t="s">
        <v>1205</v>
      </c>
      <c r="K1270" s="252" t="s">
        <v>212</v>
      </c>
      <c r="L1270" s="253" t="s">
        <v>212</v>
      </c>
      <c r="M1270" s="253" t="s">
        <v>212</v>
      </c>
      <c r="N1270" s="254" t="s">
        <v>212</v>
      </c>
      <c r="O1270" s="253" t="s">
        <v>212</v>
      </c>
      <c r="P1270" s="253" t="s">
        <v>212</v>
      </c>
      <c r="Q1270" s="187">
        <v>100</v>
      </c>
      <c r="R1270" s="188">
        <v>12.0625</v>
      </c>
      <c r="T1270" s="252" t="s">
        <v>213</v>
      </c>
      <c r="U1270" s="265" t="s">
        <v>213</v>
      </c>
      <c r="V1270" s="253" t="s">
        <v>213</v>
      </c>
      <c r="W1270" s="253" t="s">
        <v>213</v>
      </c>
      <c r="X1270" s="268" t="s">
        <v>213</v>
      </c>
      <c r="Y1270" s="269" t="s">
        <v>213</v>
      </c>
      <c r="Z1270" s="270" t="s">
        <v>213</v>
      </c>
    </row>
    <row r="1271" spans="1:26" hidden="1">
      <c r="A1271" s="30">
        <f t="shared" si="128"/>
        <v>1265</v>
      </c>
      <c r="B1271" s="31">
        <f t="shared" si="131"/>
        <v>43</v>
      </c>
      <c r="C1271" s="31" t="str">
        <f t="shared" si="131"/>
        <v>Multi-Family Energy Efficiency Rebates</v>
      </c>
      <c r="D1271" s="31" t="s">
        <v>1064</v>
      </c>
      <c r="E1271" s="31">
        <f t="shared" si="131"/>
        <v>2009</v>
      </c>
      <c r="F1271" s="32" t="s">
        <v>11</v>
      </c>
      <c r="H1271" s="30">
        <f t="shared" si="132"/>
        <v>142</v>
      </c>
      <c r="I1271" s="32" t="s">
        <v>1206</v>
      </c>
      <c r="K1271" s="258" t="s">
        <v>212</v>
      </c>
      <c r="L1271" s="259" t="s">
        <v>212</v>
      </c>
      <c r="M1271" s="259" t="s">
        <v>212</v>
      </c>
      <c r="N1271" s="260" t="s">
        <v>212</v>
      </c>
      <c r="O1271" s="259" t="s">
        <v>212</v>
      </c>
      <c r="P1271" s="259" t="s">
        <v>212</v>
      </c>
      <c r="Q1271" s="194">
        <v>100</v>
      </c>
      <c r="R1271" s="195">
        <v>12.0625</v>
      </c>
      <c r="T1271" s="258" t="s">
        <v>213</v>
      </c>
      <c r="U1271" s="267" t="s">
        <v>213</v>
      </c>
      <c r="V1271" s="259" t="s">
        <v>213</v>
      </c>
      <c r="W1271" s="259" t="s">
        <v>213</v>
      </c>
      <c r="X1271" s="265" t="s">
        <v>213</v>
      </c>
      <c r="Y1271" s="253" t="s">
        <v>213</v>
      </c>
      <c r="Z1271" s="266" t="s">
        <v>213</v>
      </c>
    </row>
    <row r="1272" spans="1:26" hidden="1">
      <c r="A1272" s="23">
        <f t="shared" si="128"/>
        <v>1266</v>
      </c>
      <c r="B1272" s="24">
        <f t="shared" si="131"/>
        <v>43</v>
      </c>
      <c r="C1272" s="24" t="str">
        <f t="shared" si="131"/>
        <v>Multi-Family Energy Efficiency Rebates</v>
      </c>
      <c r="D1272" s="24" t="s">
        <v>1064</v>
      </c>
      <c r="E1272" s="24">
        <f t="shared" si="131"/>
        <v>2009</v>
      </c>
      <c r="F1272" s="25" t="s">
        <v>11</v>
      </c>
      <c r="H1272" s="23">
        <f t="shared" si="132"/>
        <v>143</v>
      </c>
      <c r="I1272" s="25" t="s">
        <v>1207</v>
      </c>
      <c r="K1272" s="252" t="s">
        <v>212</v>
      </c>
      <c r="L1272" s="253" t="s">
        <v>212</v>
      </c>
      <c r="M1272" s="253" t="s">
        <v>212</v>
      </c>
      <c r="N1272" s="254" t="s">
        <v>212</v>
      </c>
      <c r="O1272" s="253" t="s">
        <v>212</v>
      </c>
      <c r="P1272" s="253" t="s">
        <v>212</v>
      </c>
      <c r="Q1272" s="187">
        <v>100</v>
      </c>
      <c r="R1272" s="188">
        <v>12.0625</v>
      </c>
      <c r="T1272" s="252" t="s">
        <v>213</v>
      </c>
      <c r="U1272" s="265" t="s">
        <v>213</v>
      </c>
      <c r="V1272" s="253" t="s">
        <v>213</v>
      </c>
      <c r="W1272" s="253" t="s">
        <v>213</v>
      </c>
      <c r="X1272" s="268" t="s">
        <v>213</v>
      </c>
      <c r="Y1272" s="269" t="s">
        <v>213</v>
      </c>
      <c r="Z1272" s="270" t="s">
        <v>213</v>
      </c>
    </row>
    <row r="1273" spans="1:26" hidden="1">
      <c r="A1273" s="30">
        <f t="shared" si="128"/>
        <v>1267</v>
      </c>
      <c r="B1273" s="31">
        <f t="shared" si="131"/>
        <v>43</v>
      </c>
      <c r="C1273" s="31" t="str">
        <f t="shared" si="131"/>
        <v>Multi-Family Energy Efficiency Rebates</v>
      </c>
      <c r="D1273" s="31" t="s">
        <v>1064</v>
      </c>
      <c r="E1273" s="31">
        <f t="shared" si="131"/>
        <v>2009</v>
      </c>
      <c r="F1273" s="32" t="s">
        <v>11</v>
      </c>
      <c r="H1273" s="30">
        <f t="shared" si="132"/>
        <v>144</v>
      </c>
      <c r="I1273" s="32" t="s">
        <v>1208</v>
      </c>
      <c r="K1273" s="258" t="s">
        <v>212</v>
      </c>
      <c r="L1273" s="259" t="s">
        <v>212</v>
      </c>
      <c r="M1273" s="259" t="s">
        <v>212</v>
      </c>
      <c r="N1273" s="260" t="s">
        <v>212</v>
      </c>
      <c r="O1273" s="259" t="s">
        <v>212</v>
      </c>
      <c r="P1273" s="259" t="s">
        <v>212</v>
      </c>
      <c r="Q1273" s="194">
        <v>100</v>
      </c>
      <c r="R1273" s="195">
        <v>12.0625</v>
      </c>
      <c r="T1273" s="258" t="s">
        <v>213</v>
      </c>
      <c r="U1273" s="267" t="s">
        <v>213</v>
      </c>
      <c r="V1273" s="259" t="s">
        <v>213</v>
      </c>
      <c r="W1273" s="259" t="s">
        <v>213</v>
      </c>
      <c r="X1273" s="265" t="s">
        <v>213</v>
      </c>
      <c r="Y1273" s="253" t="s">
        <v>213</v>
      </c>
      <c r="Z1273" s="266" t="s">
        <v>213</v>
      </c>
    </row>
    <row r="1274" spans="1:26" hidden="1">
      <c r="A1274" s="23">
        <f t="shared" si="128"/>
        <v>1268</v>
      </c>
      <c r="B1274" s="24">
        <f t="shared" si="131"/>
        <v>43</v>
      </c>
      <c r="C1274" s="24" t="str">
        <f t="shared" si="131"/>
        <v>Multi-Family Energy Efficiency Rebates</v>
      </c>
      <c r="D1274" s="24" t="s">
        <v>1064</v>
      </c>
      <c r="E1274" s="24">
        <f t="shared" si="131"/>
        <v>2009</v>
      </c>
      <c r="F1274" s="25" t="s">
        <v>11</v>
      </c>
      <c r="H1274" s="23">
        <f t="shared" si="132"/>
        <v>145</v>
      </c>
      <c r="I1274" s="25" t="s">
        <v>1209</v>
      </c>
      <c r="K1274" s="252" t="s">
        <v>212</v>
      </c>
      <c r="L1274" s="253" t="s">
        <v>212</v>
      </c>
      <c r="M1274" s="253" t="s">
        <v>212</v>
      </c>
      <c r="N1274" s="254" t="s">
        <v>212</v>
      </c>
      <c r="O1274" s="253" t="s">
        <v>212</v>
      </c>
      <c r="P1274" s="253" t="s">
        <v>212</v>
      </c>
      <c r="Q1274" s="187">
        <v>100</v>
      </c>
      <c r="R1274" s="188">
        <v>12.0625</v>
      </c>
      <c r="T1274" s="252" t="s">
        <v>213</v>
      </c>
      <c r="U1274" s="265" t="s">
        <v>213</v>
      </c>
      <c r="V1274" s="253" t="s">
        <v>213</v>
      </c>
      <c r="W1274" s="253" t="s">
        <v>213</v>
      </c>
      <c r="X1274" s="268" t="s">
        <v>213</v>
      </c>
      <c r="Y1274" s="269" t="s">
        <v>213</v>
      </c>
      <c r="Z1274" s="270" t="s">
        <v>213</v>
      </c>
    </row>
    <row r="1275" spans="1:26" hidden="1">
      <c r="A1275" s="30">
        <f t="shared" si="128"/>
        <v>1269</v>
      </c>
      <c r="B1275" s="31">
        <f t="shared" ref="B1275:E1290" si="133">B1274</f>
        <v>43</v>
      </c>
      <c r="C1275" s="31" t="str">
        <f t="shared" si="133"/>
        <v>Multi-Family Energy Efficiency Rebates</v>
      </c>
      <c r="D1275" s="31" t="s">
        <v>1064</v>
      </c>
      <c r="E1275" s="31">
        <f t="shared" si="133"/>
        <v>2009</v>
      </c>
      <c r="F1275" s="32" t="s">
        <v>11</v>
      </c>
      <c r="H1275" s="30">
        <f t="shared" si="132"/>
        <v>146</v>
      </c>
      <c r="I1275" s="32" t="s">
        <v>1210</v>
      </c>
      <c r="K1275" s="258" t="s">
        <v>212</v>
      </c>
      <c r="L1275" s="259" t="s">
        <v>212</v>
      </c>
      <c r="M1275" s="259" t="s">
        <v>212</v>
      </c>
      <c r="N1275" s="260" t="s">
        <v>212</v>
      </c>
      <c r="O1275" s="259" t="s">
        <v>212</v>
      </c>
      <c r="P1275" s="259" t="s">
        <v>212</v>
      </c>
      <c r="Q1275" s="194">
        <v>100</v>
      </c>
      <c r="R1275" s="195">
        <v>12.0625</v>
      </c>
      <c r="T1275" s="258" t="s">
        <v>213</v>
      </c>
      <c r="U1275" s="267" t="s">
        <v>213</v>
      </c>
      <c r="V1275" s="259" t="s">
        <v>213</v>
      </c>
      <c r="W1275" s="259" t="s">
        <v>213</v>
      </c>
      <c r="X1275" s="265" t="s">
        <v>213</v>
      </c>
      <c r="Y1275" s="253" t="s">
        <v>213</v>
      </c>
      <c r="Z1275" s="266" t="s">
        <v>213</v>
      </c>
    </row>
    <row r="1276" spans="1:26" hidden="1">
      <c r="A1276" s="23">
        <f t="shared" si="128"/>
        <v>1270</v>
      </c>
      <c r="B1276" s="24">
        <f t="shared" si="133"/>
        <v>43</v>
      </c>
      <c r="C1276" s="24" t="str">
        <f t="shared" si="133"/>
        <v>Multi-Family Energy Efficiency Rebates</v>
      </c>
      <c r="D1276" s="24" t="s">
        <v>1064</v>
      </c>
      <c r="E1276" s="24">
        <f t="shared" si="133"/>
        <v>2009</v>
      </c>
      <c r="F1276" s="25" t="s">
        <v>11</v>
      </c>
      <c r="H1276" s="23">
        <f t="shared" si="132"/>
        <v>147</v>
      </c>
      <c r="I1276" s="25" t="s">
        <v>1211</v>
      </c>
      <c r="K1276" s="252" t="s">
        <v>212</v>
      </c>
      <c r="L1276" s="253" t="s">
        <v>212</v>
      </c>
      <c r="M1276" s="253" t="s">
        <v>212</v>
      </c>
      <c r="N1276" s="254" t="s">
        <v>212</v>
      </c>
      <c r="O1276" s="253" t="s">
        <v>212</v>
      </c>
      <c r="P1276" s="253" t="s">
        <v>212</v>
      </c>
      <c r="Q1276" s="187">
        <v>100</v>
      </c>
      <c r="R1276" s="188">
        <v>12.0625</v>
      </c>
      <c r="T1276" s="252" t="s">
        <v>213</v>
      </c>
      <c r="U1276" s="265" t="s">
        <v>213</v>
      </c>
      <c r="V1276" s="253" t="s">
        <v>213</v>
      </c>
      <c r="W1276" s="253" t="s">
        <v>213</v>
      </c>
      <c r="X1276" s="268" t="s">
        <v>213</v>
      </c>
      <c r="Y1276" s="269" t="s">
        <v>213</v>
      </c>
      <c r="Z1276" s="270" t="s">
        <v>213</v>
      </c>
    </row>
    <row r="1277" spans="1:26" hidden="1">
      <c r="A1277" s="30">
        <f t="shared" si="128"/>
        <v>1271</v>
      </c>
      <c r="B1277" s="31">
        <f t="shared" si="133"/>
        <v>43</v>
      </c>
      <c r="C1277" s="31" t="str">
        <f t="shared" si="133"/>
        <v>Multi-Family Energy Efficiency Rebates</v>
      </c>
      <c r="D1277" s="31" t="s">
        <v>1064</v>
      </c>
      <c r="E1277" s="31">
        <f t="shared" si="133"/>
        <v>2009</v>
      </c>
      <c r="F1277" s="32" t="s">
        <v>11</v>
      </c>
      <c r="H1277" s="30">
        <f t="shared" si="132"/>
        <v>148</v>
      </c>
      <c r="I1277" s="32" t="s">
        <v>1212</v>
      </c>
      <c r="K1277" s="258" t="s">
        <v>212</v>
      </c>
      <c r="L1277" s="259" t="s">
        <v>212</v>
      </c>
      <c r="M1277" s="259" t="s">
        <v>212</v>
      </c>
      <c r="N1277" s="260" t="s">
        <v>212</v>
      </c>
      <c r="O1277" s="259" t="s">
        <v>212</v>
      </c>
      <c r="P1277" s="259" t="s">
        <v>212</v>
      </c>
      <c r="Q1277" s="194">
        <v>100</v>
      </c>
      <c r="R1277" s="195">
        <v>12.0625</v>
      </c>
      <c r="T1277" s="258" t="s">
        <v>213</v>
      </c>
      <c r="U1277" s="267" t="s">
        <v>213</v>
      </c>
      <c r="V1277" s="259" t="s">
        <v>213</v>
      </c>
      <c r="W1277" s="259" t="s">
        <v>213</v>
      </c>
      <c r="X1277" s="265" t="s">
        <v>213</v>
      </c>
      <c r="Y1277" s="253" t="s">
        <v>213</v>
      </c>
      <c r="Z1277" s="266" t="s">
        <v>213</v>
      </c>
    </row>
    <row r="1278" spans="1:26" hidden="1">
      <c r="A1278" s="23">
        <f t="shared" si="128"/>
        <v>1272</v>
      </c>
      <c r="B1278" s="24">
        <f t="shared" si="133"/>
        <v>43</v>
      </c>
      <c r="C1278" s="24" t="str">
        <f t="shared" si="133"/>
        <v>Multi-Family Energy Efficiency Rebates</v>
      </c>
      <c r="D1278" s="24" t="s">
        <v>1064</v>
      </c>
      <c r="E1278" s="24">
        <f t="shared" si="133"/>
        <v>2009</v>
      </c>
      <c r="F1278" s="25" t="s">
        <v>11</v>
      </c>
      <c r="H1278" s="23">
        <f t="shared" si="132"/>
        <v>149</v>
      </c>
      <c r="I1278" s="25" t="s">
        <v>1213</v>
      </c>
      <c r="K1278" s="252" t="s">
        <v>212</v>
      </c>
      <c r="L1278" s="253" t="s">
        <v>212</v>
      </c>
      <c r="M1278" s="253" t="s">
        <v>212</v>
      </c>
      <c r="N1278" s="254" t="s">
        <v>212</v>
      </c>
      <c r="O1278" s="253" t="s">
        <v>212</v>
      </c>
      <c r="P1278" s="253" t="s">
        <v>212</v>
      </c>
      <c r="Q1278" s="187">
        <v>100</v>
      </c>
      <c r="R1278" s="188">
        <v>12.0625</v>
      </c>
      <c r="T1278" s="252" t="s">
        <v>213</v>
      </c>
      <c r="U1278" s="265" t="s">
        <v>213</v>
      </c>
      <c r="V1278" s="253" t="s">
        <v>213</v>
      </c>
      <c r="W1278" s="253" t="s">
        <v>213</v>
      </c>
      <c r="X1278" s="268" t="s">
        <v>213</v>
      </c>
      <c r="Y1278" s="269" t="s">
        <v>213</v>
      </c>
      <c r="Z1278" s="270" t="s">
        <v>213</v>
      </c>
    </row>
    <row r="1279" spans="1:26" hidden="1">
      <c r="A1279" s="30">
        <f t="shared" si="128"/>
        <v>1273</v>
      </c>
      <c r="B1279" s="31">
        <f t="shared" si="133"/>
        <v>43</v>
      </c>
      <c r="C1279" s="31" t="str">
        <f t="shared" si="133"/>
        <v>Multi-Family Energy Efficiency Rebates</v>
      </c>
      <c r="D1279" s="31" t="s">
        <v>1064</v>
      </c>
      <c r="E1279" s="31">
        <f t="shared" si="133"/>
        <v>2009</v>
      </c>
      <c r="F1279" s="32" t="s">
        <v>11</v>
      </c>
      <c r="H1279" s="30">
        <f t="shared" si="132"/>
        <v>150</v>
      </c>
      <c r="I1279" s="32" t="s">
        <v>1214</v>
      </c>
      <c r="K1279" s="258" t="s">
        <v>212</v>
      </c>
      <c r="L1279" s="259" t="s">
        <v>212</v>
      </c>
      <c r="M1279" s="259" t="s">
        <v>212</v>
      </c>
      <c r="N1279" s="260" t="s">
        <v>212</v>
      </c>
      <c r="O1279" s="259" t="s">
        <v>212</v>
      </c>
      <c r="P1279" s="259" t="s">
        <v>212</v>
      </c>
      <c r="Q1279" s="194">
        <v>100</v>
      </c>
      <c r="R1279" s="195">
        <v>12.0625</v>
      </c>
      <c r="T1279" s="258" t="s">
        <v>213</v>
      </c>
      <c r="U1279" s="267" t="s">
        <v>213</v>
      </c>
      <c r="V1279" s="259" t="s">
        <v>213</v>
      </c>
      <c r="W1279" s="259" t="s">
        <v>213</v>
      </c>
      <c r="X1279" s="265" t="s">
        <v>213</v>
      </c>
      <c r="Y1279" s="253" t="s">
        <v>213</v>
      </c>
      <c r="Z1279" s="266" t="s">
        <v>213</v>
      </c>
    </row>
    <row r="1280" spans="1:26" hidden="1">
      <c r="A1280" s="23">
        <f t="shared" si="128"/>
        <v>1274</v>
      </c>
      <c r="B1280" s="24">
        <f t="shared" si="133"/>
        <v>43</v>
      </c>
      <c r="C1280" s="24" t="str">
        <f t="shared" si="133"/>
        <v>Multi-Family Energy Efficiency Rebates</v>
      </c>
      <c r="D1280" s="24" t="s">
        <v>1064</v>
      </c>
      <c r="E1280" s="24">
        <f t="shared" si="133"/>
        <v>2009</v>
      </c>
      <c r="F1280" s="25" t="s">
        <v>11</v>
      </c>
      <c r="H1280" s="23">
        <f t="shared" si="132"/>
        <v>151</v>
      </c>
      <c r="I1280" s="25" t="s">
        <v>1215</v>
      </c>
      <c r="K1280" s="252" t="s">
        <v>212</v>
      </c>
      <c r="L1280" s="253" t="s">
        <v>212</v>
      </c>
      <c r="M1280" s="253" t="s">
        <v>212</v>
      </c>
      <c r="N1280" s="254" t="s">
        <v>212</v>
      </c>
      <c r="O1280" s="253" t="s">
        <v>212</v>
      </c>
      <c r="P1280" s="253" t="s">
        <v>212</v>
      </c>
      <c r="Q1280" s="187">
        <v>100</v>
      </c>
      <c r="R1280" s="188">
        <v>12.0625</v>
      </c>
      <c r="T1280" s="252" t="s">
        <v>213</v>
      </c>
      <c r="U1280" s="265" t="s">
        <v>213</v>
      </c>
      <c r="V1280" s="253" t="s">
        <v>213</v>
      </c>
      <c r="W1280" s="253" t="s">
        <v>213</v>
      </c>
      <c r="X1280" s="268" t="s">
        <v>213</v>
      </c>
      <c r="Y1280" s="269" t="s">
        <v>213</v>
      </c>
      <c r="Z1280" s="270" t="s">
        <v>213</v>
      </c>
    </row>
    <row r="1281" spans="1:26" hidden="1">
      <c r="A1281" s="30">
        <f t="shared" si="128"/>
        <v>1275</v>
      </c>
      <c r="B1281" s="31">
        <f t="shared" si="133"/>
        <v>43</v>
      </c>
      <c r="C1281" s="31" t="str">
        <f t="shared" si="133"/>
        <v>Multi-Family Energy Efficiency Rebates</v>
      </c>
      <c r="D1281" s="31" t="s">
        <v>1064</v>
      </c>
      <c r="E1281" s="31">
        <f t="shared" si="133"/>
        <v>2009</v>
      </c>
      <c r="F1281" s="32" t="s">
        <v>11</v>
      </c>
      <c r="H1281" s="30">
        <f t="shared" si="132"/>
        <v>152</v>
      </c>
      <c r="I1281" s="32" t="s">
        <v>1216</v>
      </c>
      <c r="K1281" s="258" t="s">
        <v>212</v>
      </c>
      <c r="L1281" s="259" t="s">
        <v>212</v>
      </c>
      <c r="M1281" s="259" t="s">
        <v>212</v>
      </c>
      <c r="N1281" s="260" t="s">
        <v>212</v>
      </c>
      <c r="O1281" s="259" t="s">
        <v>212</v>
      </c>
      <c r="P1281" s="259" t="s">
        <v>212</v>
      </c>
      <c r="Q1281" s="194">
        <v>100</v>
      </c>
      <c r="R1281" s="195">
        <v>12.0625</v>
      </c>
      <c r="T1281" s="258" t="s">
        <v>213</v>
      </c>
      <c r="U1281" s="267" t="s">
        <v>213</v>
      </c>
      <c r="V1281" s="259" t="s">
        <v>213</v>
      </c>
      <c r="W1281" s="259" t="s">
        <v>213</v>
      </c>
      <c r="X1281" s="265" t="s">
        <v>213</v>
      </c>
      <c r="Y1281" s="253" t="s">
        <v>213</v>
      </c>
      <c r="Z1281" s="266" t="s">
        <v>213</v>
      </c>
    </row>
    <row r="1282" spans="1:26" hidden="1">
      <c r="A1282" s="23">
        <f t="shared" si="128"/>
        <v>1276</v>
      </c>
      <c r="B1282" s="24">
        <f t="shared" si="133"/>
        <v>43</v>
      </c>
      <c r="C1282" s="24" t="str">
        <f t="shared" si="133"/>
        <v>Multi-Family Energy Efficiency Rebates</v>
      </c>
      <c r="D1282" s="24" t="s">
        <v>1064</v>
      </c>
      <c r="E1282" s="24">
        <f t="shared" si="133"/>
        <v>2009</v>
      </c>
      <c r="F1282" s="25" t="s">
        <v>11</v>
      </c>
      <c r="H1282" s="23">
        <f t="shared" si="132"/>
        <v>153</v>
      </c>
      <c r="I1282" s="25" t="s">
        <v>1217</v>
      </c>
      <c r="K1282" s="252" t="s">
        <v>212</v>
      </c>
      <c r="L1282" s="253" t="s">
        <v>212</v>
      </c>
      <c r="M1282" s="253" t="s">
        <v>212</v>
      </c>
      <c r="N1282" s="254" t="s">
        <v>212</v>
      </c>
      <c r="O1282" s="253" t="s">
        <v>212</v>
      </c>
      <c r="P1282" s="253" t="s">
        <v>212</v>
      </c>
      <c r="Q1282" s="187">
        <v>100</v>
      </c>
      <c r="R1282" s="188">
        <v>12.0625</v>
      </c>
      <c r="T1282" s="252" t="s">
        <v>213</v>
      </c>
      <c r="U1282" s="265" t="s">
        <v>213</v>
      </c>
      <c r="V1282" s="253" t="s">
        <v>213</v>
      </c>
      <c r="W1282" s="253" t="s">
        <v>213</v>
      </c>
      <c r="X1282" s="268" t="s">
        <v>213</v>
      </c>
      <c r="Y1282" s="269" t="s">
        <v>213</v>
      </c>
      <c r="Z1282" s="270" t="s">
        <v>213</v>
      </c>
    </row>
    <row r="1283" spans="1:26" hidden="1">
      <c r="A1283" s="30">
        <f t="shared" si="128"/>
        <v>1277</v>
      </c>
      <c r="B1283" s="31">
        <f t="shared" si="133"/>
        <v>43</v>
      </c>
      <c r="C1283" s="31" t="str">
        <f t="shared" si="133"/>
        <v>Multi-Family Energy Efficiency Rebates</v>
      </c>
      <c r="D1283" s="31" t="s">
        <v>1064</v>
      </c>
      <c r="E1283" s="31">
        <f t="shared" si="133"/>
        <v>2009</v>
      </c>
      <c r="F1283" s="32" t="s">
        <v>11</v>
      </c>
      <c r="H1283" s="30">
        <f t="shared" si="132"/>
        <v>154</v>
      </c>
      <c r="I1283" s="32" t="s">
        <v>1218</v>
      </c>
      <c r="K1283" s="258" t="s">
        <v>212</v>
      </c>
      <c r="L1283" s="259" t="s">
        <v>212</v>
      </c>
      <c r="M1283" s="259" t="s">
        <v>212</v>
      </c>
      <c r="N1283" s="260" t="s">
        <v>212</v>
      </c>
      <c r="O1283" s="259" t="s">
        <v>212</v>
      </c>
      <c r="P1283" s="259" t="s">
        <v>212</v>
      </c>
      <c r="Q1283" s="194">
        <v>100</v>
      </c>
      <c r="R1283" s="195">
        <v>12.0625</v>
      </c>
      <c r="T1283" s="258" t="s">
        <v>213</v>
      </c>
      <c r="U1283" s="267" t="s">
        <v>213</v>
      </c>
      <c r="V1283" s="259" t="s">
        <v>213</v>
      </c>
      <c r="W1283" s="259" t="s">
        <v>213</v>
      </c>
      <c r="X1283" s="265" t="s">
        <v>213</v>
      </c>
      <c r="Y1283" s="253" t="s">
        <v>213</v>
      </c>
      <c r="Z1283" s="266" t="s">
        <v>213</v>
      </c>
    </row>
    <row r="1284" spans="1:26" hidden="1">
      <c r="A1284" s="23">
        <f t="shared" si="128"/>
        <v>1278</v>
      </c>
      <c r="B1284" s="24">
        <f t="shared" si="133"/>
        <v>43</v>
      </c>
      <c r="C1284" s="24" t="str">
        <f t="shared" si="133"/>
        <v>Multi-Family Energy Efficiency Rebates</v>
      </c>
      <c r="D1284" s="24" t="s">
        <v>1064</v>
      </c>
      <c r="E1284" s="24">
        <f t="shared" si="133"/>
        <v>2009</v>
      </c>
      <c r="F1284" s="25" t="s">
        <v>11</v>
      </c>
      <c r="H1284" s="23">
        <f t="shared" si="132"/>
        <v>155</v>
      </c>
      <c r="I1284" s="25" t="s">
        <v>1219</v>
      </c>
      <c r="K1284" s="252" t="s">
        <v>212</v>
      </c>
      <c r="L1284" s="253" t="s">
        <v>212</v>
      </c>
      <c r="M1284" s="253" t="s">
        <v>212</v>
      </c>
      <c r="N1284" s="254" t="s">
        <v>212</v>
      </c>
      <c r="O1284" s="253" t="s">
        <v>212</v>
      </c>
      <c r="P1284" s="253" t="s">
        <v>212</v>
      </c>
      <c r="Q1284" s="187">
        <v>100</v>
      </c>
      <c r="R1284" s="188">
        <v>12.0625</v>
      </c>
      <c r="T1284" s="252" t="s">
        <v>213</v>
      </c>
      <c r="U1284" s="265" t="s">
        <v>213</v>
      </c>
      <c r="V1284" s="253" t="s">
        <v>213</v>
      </c>
      <c r="W1284" s="253" t="s">
        <v>213</v>
      </c>
      <c r="X1284" s="268" t="s">
        <v>213</v>
      </c>
      <c r="Y1284" s="269" t="s">
        <v>213</v>
      </c>
      <c r="Z1284" s="270" t="s">
        <v>213</v>
      </c>
    </row>
    <row r="1285" spans="1:26" hidden="1">
      <c r="A1285" s="30">
        <f t="shared" si="128"/>
        <v>1279</v>
      </c>
      <c r="B1285" s="31">
        <f t="shared" si="133"/>
        <v>43</v>
      </c>
      <c r="C1285" s="31" t="str">
        <f t="shared" si="133"/>
        <v>Multi-Family Energy Efficiency Rebates</v>
      </c>
      <c r="D1285" s="31" t="s">
        <v>1064</v>
      </c>
      <c r="E1285" s="31">
        <f t="shared" si="133"/>
        <v>2009</v>
      </c>
      <c r="F1285" s="32" t="s">
        <v>11</v>
      </c>
      <c r="H1285" s="30">
        <f t="shared" si="132"/>
        <v>156</v>
      </c>
      <c r="I1285" s="32" t="s">
        <v>1220</v>
      </c>
      <c r="K1285" s="258" t="s">
        <v>212</v>
      </c>
      <c r="L1285" s="259" t="s">
        <v>212</v>
      </c>
      <c r="M1285" s="259" t="s">
        <v>212</v>
      </c>
      <c r="N1285" s="260" t="s">
        <v>212</v>
      </c>
      <c r="O1285" s="259" t="s">
        <v>212</v>
      </c>
      <c r="P1285" s="259" t="s">
        <v>212</v>
      </c>
      <c r="Q1285" s="194">
        <v>100</v>
      </c>
      <c r="R1285" s="195">
        <v>12.0625</v>
      </c>
      <c r="T1285" s="258" t="s">
        <v>213</v>
      </c>
      <c r="U1285" s="267" t="s">
        <v>213</v>
      </c>
      <c r="V1285" s="259" t="s">
        <v>213</v>
      </c>
      <c r="W1285" s="259" t="s">
        <v>213</v>
      </c>
      <c r="X1285" s="265" t="s">
        <v>213</v>
      </c>
      <c r="Y1285" s="253" t="s">
        <v>213</v>
      </c>
      <c r="Z1285" s="266" t="s">
        <v>213</v>
      </c>
    </row>
    <row r="1286" spans="1:26" hidden="1">
      <c r="A1286" s="23">
        <f t="shared" si="128"/>
        <v>1280</v>
      </c>
      <c r="B1286" s="24">
        <f t="shared" si="133"/>
        <v>43</v>
      </c>
      <c r="C1286" s="24" t="str">
        <f t="shared" si="133"/>
        <v>Multi-Family Energy Efficiency Rebates</v>
      </c>
      <c r="D1286" s="24" t="s">
        <v>1064</v>
      </c>
      <c r="E1286" s="24">
        <f t="shared" si="133"/>
        <v>2009</v>
      </c>
      <c r="F1286" s="25" t="s">
        <v>11</v>
      </c>
      <c r="H1286" s="23">
        <f t="shared" si="132"/>
        <v>157</v>
      </c>
      <c r="I1286" s="25" t="s">
        <v>1221</v>
      </c>
      <c r="K1286" s="252" t="s">
        <v>212</v>
      </c>
      <c r="L1286" s="253" t="s">
        <v>212</v>
      </c>
      <c r="M1286" s="253" t="s">
        <v>212</v>
      </c>
      <c r="N1286" s="254" t="s">
        <v>212</v>
      </c>
      <c r="O1286" s="253" t="s">
        <v>212</v>
      </c>
      <c r="P1286" s="253" t="s">
        <v>212</v>
      </c>
      <c r="Q1286" s="187">
        <v>100</v>
      </c>
      <c r="R1286" s="188">
        <v>12.0625</v>
      </c>
      <c r="T1286" s="252" t="s">
        <v>213</v>
      </c>
      <c r="U1286" s="265" t="s">
        <v>213</v>
      </c>
      <c r="V1286" s="253" t="s">
        <v>213</v>
      </c>
      <c r="W1286" s="253" t="s">
        <v>213</v>
      </c>
      <c r="X1286" s="268" t="s">
        <v>213</v>
      </c>
      <c r="Y1286" s="269" t="s">
        <v>213</v>
      </c>
      <c r="Z1286" s="270" t="s">
        <v>213</v>
      </c>
    </row>
    <row r="1287" spans="1:26" hidden="1">
      <c r="A1287" s="30">
        <f t="shared" si="128"/>
        <v>1281</v>
      </c>
      <c r="B1287" s="31">
        <f t="shared" si="133"/>
        <v>43</v>
      </c>
      <c r="C1287" s="31" t="str">
        <f t="shared" si="133"/>
        <v>Multi-Family Energy Efficiency Rebates</v>
      </c>
      <c r="D1287" s="31" t="s">
        <v>1064</v>
      </c>
      <c r="E1287" s="31">
        <f t="shared" si="133"/>
        <v>2009</v>
      </c>
      <c r="F1287" s="32" t="s">
        <v>11</v>
      </c>
      <c r="H1287" s="30">
        <f t="shared" si="132"/>
        <v>158</v>
      </c>
      <c r="I1287" s="32" t="s">
        <v>1222</v>
      </c>
      <c r="K1287" s="258" t="s">
        <v>212</v>
      </c>
      <c r="L1287" s="259" t="s">
        <v>212</v>
      </c>
      <c r="M1287" s="259" t="s">
        <v>212</v>
      </c>
      <c r="N1287" s="260" t="s">
        <v>212</v>
      </c>
      <c r="O1287" s="259" t="s">
        <v>212</v>
      </c>
      <c r="P1287" s="259" t="s">
        <v>212</v>
      </c>
      <c r="Q1287" s="194">
        <v>100</v>
      </c>
      <c r="R1287" s="195">
        <v>12.0625</v>
      </c>
      <c r="T1287" s="258" t="s">
        <v>213</v>
      </c>
      <c r="U1287" s="267" t="s">
        <v>213</v>
      </c>
      <c r="V1287" s="259" t="s">
        <v>213</v>
      </c>
      <c r="W1287" s="259" t="s">
        <v>213</v>
      </c>
      <c r="X1287" s="265" t="s">
        <v>213</v>
      </c>
      <c r="Y1287" s="253" t="s">
        <v>213</v>
      </c>
      <c r="Z1287" s="266" t="s">
        <v>213</v>
      </c>
    </row>
    <row r="1288" spans="1:26" hidden="1">
      <c r="A1288" s="23">
        <f t="shared" si="128"/>
        <v>1282</v>
      </c>
      <c r="B1288" s="24">
        <f t="shared" si="133"/>
        <v>43</v>
      </c>
      <c r="C1288" s="24" t="str">
        <f t="shared" si="133"/>
        <v>Multi-Family Energy Efficiency Rebates</v>
      </c>
      <c r="D1288" s="24" t="s">
        <v>1064</v>
      </c>
      <c r="E1288" s="24">
        <f t="shared" si="133"/>
        <v>2009</v>
      </c>
      <c r="F1288" s="25" t="s">
        <v>11</v>
      </c>
      <c r="H1288" s="23">
        <f t="shared" si="132"/>
        <v>159</v>
      </c>
      <c r="I1288" s="25" t="s">
        <v>1223</v>
      </c>
      <c r="K1288" s="252" t="s">
        <v>212</v>
      </c>
      <c r="L1288" s="253" t="s">
        <v>212</v>
      </c>
      <c r="M1288" s="253" t="s">
        <v>212</v>
      </c>
      <c r="N1288" s="254" t="s">
        <v>212</v>
      </c>
      <c r="O1288" s="253" t="s">
        <v>212</v>
      </c>
      <c r="P1288" s="253" t="s">
        <v>212</v>
      </c>
      <c r="Q1288" s="187">
        <v>100</v>
      </c>
      <c r="R1288" s="188">
        <v>12.0625</v>
      </c>
      <c r="T1288" s="252" t="s">
        <v>213</v>
      </c>
      <c r="U1288" s="265" t="s">
        <v>213</v>
      </c>
      <c r="V1288" s="253" t="s">
        <v>213</v>
      </c>
      <c r="W1288" s="253" t="s">
        <v>213</v>
      </c>
      <c r="X1288" s="268" t="s">
        <v>213</v>
      </c>
      <c r="Y1288" s="269" t="s">
        <v>213</v>
      </c>
      <c r="Z1288" s="270" t="s">
        <v>213</v>
      </c>
    </row>
    <row r="1289" spans="1:26" hidden="1">
      <c r="A1289" s="30">
        <f t="shared" ref="A1289:A1352" si="134">A1288+1</f>
        <v>1283</v>
      </c>
      <c r="B1289" s="31">
        <f t="shared" si="133"/>
        <v>43</v>
      </c>
      <c r="C1289" s="31" t="str">
        <f t="shared" si="133"/>
        <v>Multi-Family Energy Efficiency Rebates</v>
      </c>
      <c r="D1289" s="31" t="s">
        <v>1064</v>
      </c>
      <c r="E1289" s="31">
        <f t="shared" si="133"/>
        <v>2009</v>
      </c>
      <c r="F1289" s="32" t="s">
        <v>11</v>
      </c>
      <c r="H1289" s="30">
        <f t="shared" si="132"/>
        <v>160</v>
      </c>
      <c r="I1289" s="32" t="s">
        <v>1224</v>
      </c>
      <c r="K1289" s="258" t="s">
        <v>212</v>
      </c>
      <c r="L1289" s="259" t="s">
        <v>212</v>
      </c>
      <c r="M1289" s="259" t="s">
        <v>212</v>
      </c>
      <c r="N1289" s="260" t="s">
        <v>212</v>
      </c>
      <c r="O1289" s="259" t="s">
        <v>212</v>
      </c>
      <c r="P1289" s="259" t="s">
        <v>212</v>
      </c>
      <c r="Q1289" s="194">
        <v>100</v>
      </c>
      <c r="R1289" s="195">
        <v>12.0625</v>
      </c>
      <c r="T1289" s="258" t="s">
        <v>213</v>
      </c>
      <c r="U1289" s="267" t="s">
        <v>213</v>
      </c>
      <c r="V1289" s="259" t="s">
        <v>213</v>
      </c>
      <c r="W1289" s="259" t="s">
        <v>213</v>
      </c>
      <c r="X1289" s="265" t="s">
        <v>213</v>
      </c>
      <c r="Y1289" s="253" t="s">
        <v>213</v>
      </c>
      <c r="Z1289" s="266" t="s">
        <v>213</v>
      </c>
    </row>
    <row r="1290" spans="1:26" hidden="1">
      <c r="A1290" s="23">
        <f t="shared" si="134"/>
        <v>1284</v>
      </c>
      <c r="B1290" s="24">
        <f t="shared" si="133"/>
        <v>43</v>
      </c>
      <c r="C1290" s="24" t="str">
        <f t="shared" si="133"/>
        <v>Multi-Family Energy Efficiency Rebates</v>
      </c>
      <c r="D1290" s="24" t="s">
        <v>1064</v>
      </c>
      <c r="E1290" s="24">
        <f t="shared" si="133"/>
        <v>2009</v>
      </c>
      <c r="F1290" s="25" t="s">
        <v>11</v>
      </c>
      <c r="H1290" s="23">
        <f t="shared" si="132"/>
        <v>161</v>
      </c>
      <c r="I1290" s="25" t="s">
        <v>1225</v>
      </c>
      <c r="K1290" s="252" t="s">
        <v>212</v>
      </c>
      <c r="L1290" s="253" t="s">
        <v>212</v>
      </c>
      <c r="M1290" s="253" t="s">
        <v>212</v>
      </c>
      <c r="N1290" s="254" t="s">
        <v>212</v>
      </c>
      <c r="O1290" s="253" t="s">
        <v>212</v>
      </c>
      <c r="P1290" s="253" t="s">
        <v>212</v>
      </c>
      <c r="Q1290" s="187">
        <v>100</v>
      </c>
      <c r="R1290" s="188">
        <v>12.0625</v>
      </c>
      <c r="T1290" s="252" t="s">
        <v>213</v>
      </c>
      <c r="U1290" s="265" t="s">
        <v>213</v>
      </c>
      <c r="V1290" s="253" t="s">
        <v>213</v>
      </c>
      <c r="W1290" s="253" t="s">
        <v>213</v>
      </c>
      <c r="X1290" s="268" t="s">
        <v>213</v>
      </c>
      <c r="Y1290" s="269" t="s">
        <v>213</v>
      </c>
      <c r="Z1290" s="270" t="s">
        <v>213</v>
      </c>
    </row>
    <row r="1291" spans="1:26" hidden="1">
      <c r="A1291" s="30">
        <f t="shared" si="134"/>
        <v>1285</v>
      </c>
      <c r="B1291" s="31">
        <f t="shared" ref="B1291:E1306" si="135">B1290</f>
        <v>43</v>
      </c>
      <c r="C1291" s="31" t="str">
        <f t="shared" si="135"/>
        <v>Multi-Family Energy Efficiency Rebates</v>
      </c>
      <c r="D1291" s="31" t="s">
        <v>1064</v>
      </c>
      <c r="E1291" s="31">
        <f t="shared" si="135"/>
        <v>2009</v>
      </c>
      <c r="F1291" s="32" t="s">
        <v>11</v>
      </c>
      <c r="H1291" s="30">
        <f t="shared" si="132"/>
        <v>162</v>
      </c>
      <c r="I1291" s="32" t="s">
        <v>1226</v>
      </c>
      <c r="K1291" s="258" t="s">
        <v>212</v>
      </c>
      <c r="L1291" s="259" t="s">
        <v>212</v>
      </c>
      <c r="M1291" s="259" t="s">
        <v>212</v>
      </c>
      <c r="N1291" s="260" t="s">
        <v>212</v>
      </c>
      <c r="O1291" s="259" t="s">
        <v>212</v>
      </c>
      <c r="P1291" s="259" t="s">
        <v>212</v>
      </c>
      <c r="Q1291" s="194">
        <v>100</v>
      </c>
      <c r="R1291" s="195">
        <v>12.0625</v>
      </c>
      <c r="T1291" s="258" t="s">
        <v>213</v>
      </c>
      <c r="U1291" s="267" t="s">
        <v>213</v>
      </c>
      <c r="V1291" s="259" t="s">
        <v>213</v>
      </c>
      <c r="W1291" s="259" t="s">
        <v>213</v>
      </c>
      <c r="X1291" s="265" t="s">
        <v>213</v>
      </c>
      <c r="Y1291" s="253" t="s">
        <v>213</v>
      </c>
      <c r="Z1291" s="266" t="s">
        <v>213</v>
      </c>
    </row>
    <row r="1292" spans="1:26" hidden="1">
      <c r="A1292" s="23">
        <f t="shared" si="134"/>
        <v>1286</v>
      </c>
      <c r="B1292" s="24">
        <f t="shared" si="135"/>
        <v>43</v>
      </c>
      <c r="C1292" s="24" t="str">
        <f t="shared" si="135"/>
        <v>Multi-Family Energy Efficiency Rebates</v>
      </c>
      <c r="D1292" s="24" t="s">
        <v>1064</v>
      </c>
      <c r="E1292" s="24">
        <f t="shared" si="135"/>
        <v>2009</v>
      </c>
      <c r="F1292" s="25" t="s">
        <v>11</v>
      </c>
      <c r="H1292" s="23">
        <f t="shared" si="132"/>
        <v>163</v>
      </c>
      <c r="I1292" s="25" t="s">
        <v>1227</v>
      </c>
      <c r="K1292" s="252" t="s">
        <v>212</v>
      </c>
      <c r="L1292" s="253" t="s">
        <v>212</v>
      </c>
      <c r="M1292" s="253" t="s">
        <v>212</v>
      </c>
      <c r="N1292" s="254" t="s">
        <v>212</v>
      </c>
      <c r="O1292" s="253" t="s">
        <v>212</v>
      </c>
      <c r="P1292" s="253" t="s">
        <v>212</v>
      </c>
      <c r="Q1292" s="187">
        <v>100</v>
      </c>
      <c r="R1292" s="188">
        <v>12.0625</v>
      </c>
      <c r="T1292" s="252" t="s">
        <v>213</v>
      </c>
      <c r="U1292" s="265" t="s">
        <v>213</v>
      </c>
      <c r="V1292" s="253" t="s">
        <v>213</v>
      </c>
      <c r="W1292" s="253" t="s">
        <v>213</v>
      </c>
      <c r="X1292" s="268" t="s">
        <v>213</v>
      </c>
      <c r="Y1292" s="269" t="s">
        <v>213</v>
      </c>
      <c r="Z1292" s="270" t="s">
        <v>213</v>
      </c>
    </row>
    <row r="1293" spans="1:26" hidden="1">
      <c r="A1293" s="30">
        <f t="shared" si="134"/>
        <v>1287</v>
      </c>
      <c r="B1293" s="31">
        <f t="shared" si="135"/>
        <v>43</v>
      </c>
      <c r="C1293" s="31" t="str">
        <f t="shared" si="135"/>
        <v>Multi-Family Energy Efficiency Rebates</v>
      </c>
      <c r="D1293" s="31" t="s">
        <v>1064</v>
      </c>
      <c r="E1293" s="31">
        <f t="shared" si="135"/>
        <v>2009</v>
      </c>
      <c r="F1293" s="32" t="s">
        <v>11</v>
      </c>
      <c r="H1293" s="30">
        <f t="shared" si="132"/>
        <v>164</v>
      </c>
      <c r="I1293" s="32" t="s">
        <v>1228</v>
      </c>
      <c r="K1293" s="258" t="s">
        <v>212</v>
      </c>
      <c r="L1293" s="259" t="s">
        <v>212</v>
      </c>
      <c r="M1293" s="259" t="s">
        <v>212</v>
      </c>
      <c r="N1293" s="260" t="s">
        <v>212</v>
      </c>
      <c r="O1293" s="259" t="s">
        <v>212</v>
      </c>
      <c r="P1293" s="259" t="s">
        <v>212</v>
      </c>
      <c r="Q1293" s="194">
        <v>100</v>
      </c>
      <c r="R1293" s="195">
        <v>12.0625</v>
      </c>
      <c r="T1293" s="258" t="s">
        <v>213</v>
      </c>
      <c r="U1293" s="267" t="s">
        <v>213</v>
      </c>
      <c r="V1293" s="259" t="s">
        <v>213</v>
      </c>
      <c r="W1293" s="259" t="s">
        <v>213</v>
      </c>
      <c r="X1293" s="265" t="s">
        <v>213</v>
      </c>
      <c r="Y1293" s="253" t="s">
        <v>213</v>
      </c>
      <c r="Z1293" s="266" t="s">
        <v>213</v>
      </c>
    </row>
    <row r="1294" spans="1:26" hidden="1">
      <c r="A1294" s="23">
        <f t="shared" si="134"/>
        <v>1288</v>
      </c>
      <c r="B1294" s="24">
        <f t="shared" si="135"/>
        <v>43</v>
      </c>
      <c r="C1294" s="24" t="str">
        <f t="shared" si="135"/>
        <v>Multi-Family Energy Efficiency Rebates</v>
      </c>
      <c r="D1294" s="24" t="s">
        <v>1064</v>
      </c>
      <c r="E1294" s="24">
        <f t="shared" si="135"/>
        <v>2009</v>
      </c>
      <c r="F1294" s="25" t="s">
        <v>11</v>
      </c>
      <c r="H1294" s="23">
        <f t="shared" si="132"/>
        <v>165</v>
      </c>
      <c r="I1294" s="25" t="s">
        <v>1229</v>
      </c>
      <c r="K1294" s="252" t="s">
        <v>212</v>
      </c>
      <c r="L1294" s="253" t="s">
        <v>212</v>
      </c>
      <c r="M1294" s="253" t="s">
        <v>212</v>
      </c>
      <c r="N1294" s="254" t="s">
        <v>212</v>
      </c>
      <c r="O1294" s="253" t="s">
        <v>212</v>
      </c>
      <c r="P1294" s="253" t="s">
        <v>212</v>
      </c>
      <c r="Q1294" s="187">
        <v>100</v>
      </c>
      <c r="R1294" s="188">
        <v>12.0625</v>
      </c>
      <c r="T1294" s="252" t="s">
        <v>213</v>
      </c>
      <c r="U1294" s="265" t="s">
        <v>213</v>
      </c>
      <c r="V1294" s="253" t="s">
        <v>213</v>
      </c>
      <c r="W1294" s="253" t="s">
        <v>213</v>
      </c>
      <c r="X1294" s="268" t="s">
        <v>213</v>
      </c>
      <c r="Y1294" s="269" t="s">
        <v>213</v>
      </c>
      <c r="Z1294" s="270" t="s">
        <v>213</v>
      </c>
    </row>
    <row r="1295" spans="1:26" hidden="1">
      <c r="A1295" s="30">
        <f t="shared" si="134"/>
        <v>1289</v>
      </c>
      <c r="B1295" s="31">
        <f t="shared" si="135"/>
        <v>43</v>
      </c>
      <c r="C1295" s="31" t="str">
        <f t="shared" si="135"/>
        <v>Multi-Family Energy Efficiency Rebates</v>
      </c>
      <c r="D1295" s="31" t="s">
        <v>1064</v>
      </c>
      <c r="E1295" s="31">
        <f t="shared" si="135"/>
        <v>2009</v>
      </c>
      <c r="F1295" s="32" t="s">
        <v>11</v>
      </c>
      <c r="H1295" s="30">
        <f t="shared" si="132"/>
        <v>166</v>
      </c>
      <c r="I1295" s="32" t="s">
        <v>1230</v>
      </c>
      <c r="K1295" s="258" t="s">
        <v>212</v>
      </c>
      <c r="L1295" s="259" t="s">
        <v>212</v>
      </c>
      <c r="M1295" s="259" t="s">
        <v>212</v>
      </c>
      <c r="N1295" s="260" t="s">
        <v>212</v>
      </c>
      <c r="O1295" s="259" t="s">
        <v>212</v>
      </c>
      <c r="P1295" s="259" t="s">
        <v>212</v>
      </c>
      <c r="Q1295" s="194">
        <v>100</v>
      </c>
      <c r="R1295" s="195">
        <v>12.0625</v>
      </c>
      <c r="T1295" s="258" t="s">
        <v>213</v>
      </c>
      <c r="U1295" s="267" t="s">
        <v>213</v>
      </c>
      <c r="V1295" s="259" t="s">
        <v>213</v>
      </c>
      <c r="W1295" s="259" t="s">
        <v>213</v>
      </c>
      <c r="X1295" s="265" t="s">
        <v>213</v>
      </c>
      <c r="Y1295" s="253" t="s">
        <v>213</v>
      </c>
      <c r="Z1295" s="266" t="s">
        <v>213</v>
      </c>
    </row>
    <row r="1296" spans="1:26" hidden="1">
      <c r="A1296" s="23">
        <f t="shared" si="134"/>
        <v>1290</v>
      </c>
      <c r="B1296" s="24">
        <f t="shared" si="135"/>
        <v>43</v>
      </c>
      <c r="C1296" s="24" t="str">
        <f t="shared" si="135"/>
        <v>Multi-Family Energy Efficiency Rebates</v>
      </c>
      <c r="D1296" s="24" t="s">
        <v>1064</v>
      </c>
      <c r="E1296" s="24">
        <f t="shared" si="135"/>
        <v>2009</v>
      </c>
      <c r="F1296" s="25" t="s">
        <v>11</v>
      </c>
      <c r="H1296" s="23">
        <f t="shared" si="132"/>
        <v>167</v>
      </c>
      <c r="I1296" s="25" t="s">
        <v>1231</v>
      </c>
      <c r="K1296" s="252" t="s">
        <v>212</v>
      </c>
      <c r="L1296" s="253" t="s">
        <v>212</v>
      </c>
      <c r="M1296" s="253" t="s">
        <v>212</v>
      </c>
      <c r="N1296" s="254" t="s">
        <v>212</v>
      </c>
      <c r="O1296" s="253" t="s">
        <v>212</v>
      </c>
      <c r="P1296" s="253" t="s">
        <v>212</v>
      </c>
      <c r="Q1296" s="187">
        <v>100</v>
      </c>
      <c r="R1296" s="188">
        <v>12.0625</v>
      </c>
      <c r="T1296" s="252" t="s">
        <v>213</v>
      </c>
      <c r="U1296" s="265" t="s">
        <v>213</v>
      </c>
      <c r="V1296" s="253" t="s">
        <v>213</v>
      </c>
      <c r="W1296" s="253" t="s">
        <v>213</v>
      </c>
      <c r="X1296" s="268" t="s">
        <v>213</v>
      </c>
      <c r="Y1296" s="269" t="s">
        <v>213</v>
      </c>
      <c r="Z1296" s="270" t="s">
        <v>213</v>
      </c>
    </row>
    <row r="1297" spans="1:26" hidden="1">
      <c r="A1297" s="30">
        <f t="shared" si="134"/>
        <v>1291</v>
      </c>
      <c r="B1297" s="31">
        <f t="shared" si="135"/>
        <v>43</v>
      </c>
      <c r="C1297" s="31" t="str">
        <f t="shared" si="135"/>
        <v>Multi-Family Energy Efficiency Rebates</v>
      </c>
      <c r="D1297" s="31" t="s">
        <v>1064</v>
      </c>
      <c r="E1297" s="31">
        <f t="shared" si="135"/>
        <v>2009</v>
      </c>
      <c r="F1297" s="32" t="s">
        <v>11</v>
      </c>
      <c r="H1297" s="30">
        <f t="shared" si="132"/>
        <v>168</v>
      </c>
      <c r="I1297" s="32" t="s">
        <v>1232</v>
      </c>
      <c r="K1297" s="258" t="s">
        <v>212</v>
      </c>
      <c r="L1297" s="259" t="s">
        <v>212</v>
      </c>
      <c r="M1297" s="259" t="s">
        <v>212</v>
      </c>
      <c r="N1297" s="260" t="s">
        <v>212</v>
      </c>
      <c r="O1297" s="259" t="s">
        <v>212</v>
      </c>
      <c r="P1297" s="259" t="s">
        <v>212</v>
      </c>
      <c r="Q1297" s="194">
        <v>100</v>
      </c>
      <c r="R1297" s="195">
        <v>12.0625</v>
      </c>
      <c r="T1297" s="258" t="s">
        <v>213</v>
      </c>
      <c r="U1297" s="267" t="s">
        <v>213</v>
      </c>
      <c r="V1297" s="259" t="s">
        <v>213</v>
      </c>
      <c r="W1297" s="259" t="s">
        <v>213</v>
      </c>
      <c r="X1297" s="265" t="s">
        <v>213</v>
      </c>
      <c r="Y1297" s="253" t="s">
        <v>213</v>
      </c>
      <c r="Z1297" s="266" t="s">
        <v>213</v>
      </c>
    </row>
    <row r="1298" spans="1:26" hidden="1">
      <c r="A1298" s="23">
        <f t="shared" si="134"/>
        <v>1292</v>
      </c>
      <c r="B1298" s="24">
        <f t="shared" si="135"/>
        <v>43</v>
      </c>
      <c r="C1298" s="24" t="str">
        <f t="shared" si="135"/>
        <v>Multi-Family Energy Efficiency Rebates</v>
      </c>
      <c r="D1298" s="24" t="s">
        <v>1064</v>
      </c>
      <c r="E1298" s="24">
        <f t="shared" si="135"/>
        <v>2009</v>
      </c>
      <c r="F1298" s="25" t="s">
        <v>11</v>
      </c>
      <c r="H1298" s="23">
        <f t="shared" si="132"/>
        <v>169</v>
      </c>
      <c r="I1298" s="25" t="s">
        <v>1233</v>
      </c>
      <c r="K1298" s="252" t="s">
        <v>212</v>
      </c>
      <c r="L1298" s="253" t="s">
        <v>212</v>
      </c>
      <c r="M1298" s="253" t="s">
        <v>212</v>
      </c>
      <c r="N1298" s="254" t="s">
        <v>212</v>
      </c>
      <c r="O1298" s="253" t="s">
        <v>212</v>
      </c>
      <c r="P1298" s="253" t="s">
        <v>212</v>
      </c>
      <c r="Q1298" s="187">
        <v>100</v>
      </c>
      <c r="R1298" s="188">
        <v>12.0625</v>
      </c>
      <c r="T1298" s="252" t="s">
        <v>213</v>
      </c>
      <c r="U1298" s="265" t="s">
        <v>213</v>
      </c>
      <c r="V1298" s="253" t="s">
        <v>213</v>
      </c>
      <c r="W1298" s="253" t="s">
        <v>213</v>
      </c>
      <c r="X1298" s="268" t="s">
        <v>213</v>
      </c>
      <c r="Y1298" s="269" t="s">
        <v>213</v>
      </c>
      <c r="Z1298" s="270" t="s">
        <v>213</v>
      </c>
    </row>
    <row r="1299" spans="1:26" hidden="1">
      <c r="A1299" s="30">
        <f t="shared" si="134"/>
        <v>1293</v>
      </c>
      <c r="B1299" s="31">
        <f t="shared" si="135"/>
        <v>43</v>
      </c>
      <c r="C1299" s="31" t="str">
        <f t="shared" si="135"/>
        <v>Multi-Family Energy Efficiency Rebates</v>
      </c>
      <c r="D1299" s="31" t="s">
        <v>1064</v>
      </c>
      <c r="E1299" s="31">
        <f t="shared" si="135"/>
        <v>2009</v>
      </c>
      <c r="F1299" s="32" t="s">
        <v>11</v>
      </c>
      <c r="H1299" s="30">
        <f t="shared" si="132"/>
        <v>170</v>
      </c>
      <c r="I1299" s="32" t="s">
        <v>1234</v>
      </c>
      <c r="K1299" s="258" t="s">
        <v>212</v>
      </c>
      <c r="L1299" s="259" t="s">
        <v>212</v>
      </c>
      <c r="M1299" s="259" t="s">
        <v>212</v>
      </c>
      <c r="N1299" s="260" t="s">
        <v>212</v>
      </c>
      <c r="O1299" s="259" t="s">
        <v>212</v>
      </c>
      <c r="P1299" s="259" t="s">
        <v>212</v>
      </c>
      <c r="Q1299" s="194">
        <v>100</v>
      </c>
      <c r="R1299" s="195">
        <v>12.0625</v>
      </c>
      <c r="T1299" s="258" t="s">
        <v>213</v>
      </c>
      <c r="U1299" s="267" t="s">
        <v>213</v>
      </c>
      <c r="V1299" s="259" t="s">
        <v>213</v>
      </c>
      <c r="W1299" s="259" t="s">
        <v>213</v>
      </c>
      <c r="X1299" s="265" t="s">
        <v>213</v>
      </c>
      <c r="Y1299" s="253" t="s">
        <v>213</v>
      </c>
      <c r="Z1299" s="266" t="s">
        <v>213</v>
      </c>
    </row>
    <row r="1300" spans="1:26" hidden="1">
      <c r="A1300" s="23">
        <f t="shared" si="134"/>
        <v>1294</v>
      </c>
      <c r="B1300" s="24">
        <f t="shared" si="135"/>
        <v>43</v>
      </c>
      <c r="C1300" s="24" t="str">
        <f t="shared" si="135"/>
        <v>Multi-Family Energy Efficiency Rebates</v>
      </c>
      <c r="D1300" s="24" t="s">
        <v>1064</v>
      </c>
      <c r="E1300" s="24">
        <f t="shared" si="135"/>
        <v>2009</v>
      </c>
      <c r="F1300" s="25" t="s">
        <v>11</v>
      </c>
      <c r="H1300" s="23">
        <f t="shared" si="132"/>
        <v>171</v>
      </c>
      <c r="I1300" s="25" t="s">
        <v>1235</v>
      </c>
      <c r="K1300" s="252" t="s">
        <v>212</v>
      </c>
      <c r="L1300" s="253" t="s">
        <v>212</v>
      </c>
      <c r="M1300" s="253" t="s">
        <v>212</v>
      </c>
      <c r="N1300" s="254" t="s">
        <v>212</v>
      </c>
      <c r="O1300" s="253" t="s">
        <v>212</v>
      </c>
      <c r="P1300" s="253" t="s">
        <v>212</v>
      </c>
      <c r="Q1300" s="187">
        <v>100</v>
      </c>
      <c r="R1300" s="188">
        <v>12.0625</v>
      </c>
      <c r="T1300" s="252" t="s">
        <v>213</v>
      </c>
      <c r="U1300" s="265" t="s">
        <v>213</v>
      </c>
      <c r="V1300" s="253" t="s">
        <v>213</v>
      </c>
      <c r="W1300" s="253" t="s">
        <v>213</v>
      </c>
      <c r="X1300" s="268" t="s">
        <v>213</v>
      </c>
      <c r="Y1300" s="269" t="s">
        <v>213</v>
      </c>
      <c r="Z1300" s="270" t="s">
        <v>213</v>
      </c>
    </row>
    <row r="1301" spans="1:26" hidden="1">
      <c r="A1301" s="30">
        <f t="shared" si="134"/>
        <v>1295</v>
      </c>
      <c r="B1301" s="31">
        <f t="shared" si="135"/>
        <v>43</v>
      </c>
      <c r="C1301" s="31" t="str">
        <f t="shared" si="135"/>
        <v>Multi-Family Energy Efficiency Rebates</v>
      </c>
      <c r="D1301" s="31" t="s">
        <v>1064</v>
      </c>
      <c r="E1301" s="31">
        <f t="shared" si="135"/>
        <v>2009</v>
      </c>
      <c r="F1301" s="32" t="s">
        <v>11</v>
      </c>
      <c r="H1301" s="30">
        <f t="shared" si="132"/>
        <v>172</v>
      </c>
      <c r="I1301" s="32" t="s">
        <v>1236</v>
      </c>
      <c r="K1301" s="258" t="s">
        <v>212</v>
      </c>
      <c r="L1301" s="259" t="s">
        <v>212</v>
      </c>
      <c r="M1301" s="259" t="s">
        <v>212</v>
      </c>
      <c r="N1301" s="260" t="s">
        <v>212</v>
      </c>
      <c r="O1301" s="259" t="s">
        <v>212</v>
      </c>
      <c r="P1301" s="259" t="s">
        <v>212</v>
      </c>
      <c r="Q1301" s="194">
        <v>100</v>
      </c>
      <c r="R1301" s="195">
        <v>12.0625</v>
      </c>
      <c r="T1301" s="258" t="s">
        <v>213</v>
      </c>
      <c r="U1301" s="267" t="s">
        <v>213</v>
      </c>
      <c r="V1301" s="259" t="s">
        <v>213</v>
      </c>
      <c r="W1301" s="259" t="s">
        <v>213</v>
      </c>
      <c r="X1301" s="265" t="s">
        <v>213</v>
      </c>
      <c r="Y1301" s="253" t="s">
        <v>213</v>
      </c>
      <c r="Z1301" s="266" t="s">
        <v>213</v>
      </c>
    </row>
    <row r="1302" spans="1:26" hidden="1">
      <c r="A1302" s="23">
        <f t="shared" si="134"/>
        <v>1296</v>
      </c>
      <c r="B1302" s="24">
        <f t="shared" si="135"/>
        <v>43</v>
      </c>
      <c r="C1302" s="24" t="str">
        <f t="shared" si="135"/>
        <v>Multi-Family Energy Efficiency Rebates</v>
      </c>
      <c r="D1302" s="24" t="s">
        <v>1064</v>
      </c>
      <c r="E1302" s="24">
        <f t="shared" si="135"/>
        <v>2009</v>
      </c>
      <c r="F1302" s="25" t="s">
        <v>11</v>
      </c>
      <c r="H1302" s="23">
        <f t="shared" si="132"/>
        <v>173</v>
      </c>
      <c r="I1302" s="25" t="s">
        <v>1237</v>
      </c>
      <c r="K1302" s="252" t="s">
        <v>212</v>
      </c>
      <c r="L1302" s="253" t="s">
        <v>212</v>
      </c>
      <c r="M1302" s="253" t="s">
        <v>212</v>
      </c>
      <c r="N1302" s="254" t="s">
        <v>212</v>
      </c>
      <c r="O1302" s="253" t="s">
        <v>212</v>
      </c>
      <c r="P1302" s="253" t="s">
        <v>212</v>
      </c>
      <c r="Q1302" s="187">
        <v>100</v>
      </c>
      <c r="R1302" s="188">
        <v>12.0625</v>
      </c>
      <c r="T1302" s="252" t="s">
        <v>213</v>
      </c>
      <c r="U1302" s="265" t="s">
        <v>213</v>
      </c>
      <c r="V1302" s="253" t="s">
        <v>213</v>
      </c>
      <c r="W1302" s="253" t="s">
        <v>213</v>
      </c>
      <c r="X1302" s="268" t="s">
        <v>213</v>
      </c>
      <c r="Y1302" s="269" t="s">
        <v>213</v>
      </c>
      <c r="Z1302" s="270" t="s">
        <v>213</v>
      </c>
    </row>
    <row r="1303" spans="1:26" hidden="1">
      <c r="A1303" s="30">
        <f t="shared" si="134"/>
        <v>1297</v>
      </c>
      <c r="B1303" s="31">
        <f t="shared" si="135"/>
        <v>43</v>
      </c>
      <c r="C1303" s="31" t="str">
        <f t="shared" si="135"/>
        <v>Multi-Family Energy Efficiency Rebates</v>
      </c>
      <c r="D1303" s="31" t="s">
        <v>1064</v>
      </c>
      <c r="E1303" s="31">
        <f t="shared" si="135"/>
        <v>2009</v>
      </c>
      <c r="F1303" s="32" t="s">
        <v>11</v>
      </c>
      <c r="H1303" s="30">
        <f t="shared" si="132"/>
        <v>174</v>
      </c>
      <c r="I1303" s="32" t="s">
        <v>1238</v>
      </c>
      <c r="K1303" s="258" t="s">
        <v>212</v>
      </c>
      <c r="L1303" s="259" t="s">
        <v>212</v>
      </c>
      <c r="M1303" s="259" t="s">
        <v>212</v>
      </c>
      <c r="N1303" s="260" t="s">
        <v>212</v>
      </c>
      <c r="O1303" s="259" t="s">
        <v>212</v>
      </c>
      <c r="P1303" s="259" t="s">
        <v>212</v>
      </c>
      <c r="Q1303" s="194">
        <v>100</v>
      </c>
      <c r="R1303" s="195">
        <v>12.0625</v>
      </c>
      <c r="T1303" s="258" t="s">
        <v>213</v>
      </c>
      <c r="U1303" s="267" t="s">
        <v>213</v>
      </c>
      <c r="V1303" s="259" t="s">
        <v>213</v>
      </c>
      <c r="W1303" s="259" t="s">
        <v>213</v>
      </c>
      <c r="X1303" s="265" t="s">
        <v>213</v>
      </c>
      <c r="Y1303" s="253" t="s">
        <v>213</v>
      </c>
      <c r="Z1303" s="266" t="s">
        <v>213</v>
      </c>
    </row>
    <row r="1304" spans="1:26" hidden="1">
      <c r="A1304" s="23">
        <f t="shared" si="134"/>
        <v>1298</v>
      </c>
      <c r="B1304" s="24">
        <f t="shared" si="135"/>
        <v>43</v>
      </c>
      <c r="C1304" s="24" t="str">
        <f t="shared" si="135"/>
        <v>Multi-Family Energy Efficiency Rebates</v>
      </c>
      <c r="D1304" s="24" t="s">
        <v>1064</v>
      </c>
      <c r="E1304" s="24">
        <f t="shared" si="135"/>
        <v>2009</v>
      </c>
      <c r="F1304" s="25" t="s">
        <v>11</v>
      </c>
      <c r="H1304" s="23">
        <f t="shared" si="132"/>
        <v>175</v>
      </c>
      <c r="I1304" s="25" t="s">
        <v>1239</v>
      </c>
      <c r="K1304" s="252" t="s">
        <v>212</v>
      </c>
      <c r="L1304" s="253" t="s">
        <v>212</v>
      </c>
      <c r="M1304" s="253" t="s">
        <v>212</v>
      </c>
      <c r="N1304" s="254" t="s">
        <v>212</v>
      </c>
      <c r="O1304" s="253" t="s">
        <v>212</v>
      </c>
      <c r="P1304" s="253" t="s">
        <v>212</v>
      </c>
      <c r="Q1304" s="187">
        <v>100</v>
      </c>
      <c r="R1304" s="188">
        <v>12.0625</v>
      </c>
      <c r="T1304" s="252" t="s">
        <v>213</v>
      </c>
      <c r="U1304" s="265" t="s">
        <v>213</v>
      </c>
      <c r="V1304" s="253" t="s">
        <v>213</v>
      </c>
      <c r="W1304" s="253" t="s">
        <v>213</v>
      </c>
      <c r="X1304" s="268" t="s">
        <v>213</v>
      </c>
      <c r="Y1304" s="269" t="s">
        <v>213</v>
      </c>
      <c r="Z1304" s="270" t="s">
        <v>213</v>
      </c>
    </row>
    <row r="1305" spans="1:26" hidden="1">
      <c r="A1305" s="30">
        <f t="shared" si="134"/>
        <v>1299</v>
      </c>
      <c r="B1305" s="31">
        <f t="shared" si="135"/>
        <v>43</v>
      </c>
      <c r="C1305" s="31" t="str">
        <f t="shared" si="135"/>
        <v>Multi-Family Energy Efficiency Rebates</v>
      </c>
      <c r="D1305" s="31" t="s">
        <v>1064</v>
      </c>
      <c r="E1305" s="31">
        <f t="shared" si="135"/>
        <v>2009</v>
      </c>
      <c r="F1305" s="32" t="s">
        <v>11</v>
      </c>
      <c r="H1305" s="30">
        <f t="shared" si="132"/>
        <v>176</v>
      </c>
      <c r="I1305" s="32" t="s">
        <v>1240</v>
      </c>
      <c r="K1305" s="258" t="s">
        <v>212</v>
      </c>
      <c r="L1305" s="259" t="s">
        <v>212</v>
      </c>
      <c r="M1305" s="259" t="s">
        <v>212</v>
      </c>
      <c r="N1305" s="260" t="s">
        <v>212</v>
      </c>
      <c r="O1305" s="259" t="s">
        <v>212</v>
      </c>
      <c r="P1305" s="259" t="s">
        <v>212</v>
      </c>
      <c r="Q1305" s="194">
        <v>100</v>
      </c>
      <c r="R1305" s="195">
        <v>12.0625</v>
      </c>
      <c r="T1305" s="258" t="s">
        <v>213</v>
      </c>
      <c r="U1305" s="267" t="s">
        <v>213</v>
      </c>
      <c r="V1305" s="259" t="s">
        <v>213</v>
      </c>
      <c r="W1305" s="259" t="s">
        <v>213</v>
      </c>
      <c r="X1305" s="265" t="s">
        <v>213</v>
      </c>
      <c r="Y1305" s="253" t="s">
        <v>213</v>
      </c>
      <c r="Z1305" s="266" t="s">
        <v>213</v>
      </c>
    </row>
    <row r="1306" spans="1:26" hidden="1">
      <c r="A1306" s="23">
        <f t="shared" si="134"/>
        <v>1300</v>
      </c>
      <c r="B1306" s="24">
        <f t="shared" si="135"/>
        <v>43</v>
      </c>
      <c r="C1306" s="24" t="str">
        <f t="shared" si="135"/>
        <v>Multi-Family Energy Efficiency Rebates</v>
      </c>
      <c r="D1306" s="24" t="s">
        <v>1064</v>
      </c>
      <c r="E1306" s="24">
        <f t="shared" si="135"/>
        <v>2009</v>
      </c>
      <c r="F1306" s="25" t="s">
        <v>11</v>
      </c>
      <c r="H1306" s="23">
        <f t="shared" si="132"/>
        <v>177</v>
      </c>
      <c r="I1306" s="25" t="s">
        <v>1241</v>
      </c>
      <c r="K1306" s="252" t="s">
        <v>212</v>
      </c>
      <c r="L1306" s="253" t="s">
        <v>212</v>
      </c>
      <c r="M1306" s="253" t="s">
        <v>212</v>
      </c>
      <c r="N1306" s="254" t="s">
        <v>212</v>
      </c>
      <c r="O1306" s="253" t="s">
        <v>212</v>
      </c>
      <c r="P1306" s="253" t="s">
        <v>212</v>
      </c>
      <c r="Q1306" s="187">
        <v>100</v>
      </c>
      <c r="R1306" s="188">
        <v>12.0625</v>
      </c>
      <c r="T1306" s="252" t="s">
        <v>213</v>
      </c>
      <c r="U1306" s="265" t="s">
        <v>213</v>
      </c>
      <c r="V1306" s="253" t="s">
        <v>213</v>
      </c>
      <c r="W1306" s="253" t="s">
        <v>213</v>
      </c>
      <c r="X1306" s="268" t="s">
        <v>213</v>
      </c>
      <c r="Y1306" s="269" t="s">
        <v>213</v>
      </c>
      <c r="Z1306" s="270" t="s">
        <v>213</v>
      </c>
    </row>
    <row r="1307" spans="1:26" hidden="1">
      <c r="A1307" s="30">
        <f t="shared" si="134"/>
        <v>1301</v>
      </c>
      <c r="B1307" s="31">
        <f t="shared" ref="B1307:E1322" si="136">B1306</f>
        <v>43</v>
      </c>
      <c r="C1307" s="31" t="str">
        <f t="shared" si="136"/>
        <v>Multi-Family Energy Efficiency Rebates</v>
      </c>
      <c r="D1307" s="31" t="s">
        <v>1064</v>
      </c>
      <c r="E1307" s="31">
        <f t="shared" si="136"/>
        <v>2009</v>
      </c>
      <c r="F1307" s="32" t="s">
        <v>11</v>
      </c>
      <c r="H1307" s="30">
        <f t="shared" si="132"/>
        <v>178</v>
      </c>
      <c r="I1307" s="32" t="s">
        <v>1242</v>
      </c>
      <c r="K1307" s="258" t="s">
        <v>212</v>
      </c>
      <c r="L1307" s="259" t="s">
        <v>212</v>
      </c>
      <c r="M1307" s="259" t="s">
        <v>212</v>
      </c>
      <c r="N1307" s="260" t="s">
        <v>212</v>
      </c>
      <c r="O1307" s="259" t="s">
        <v>212</v>
      </c>
      <c r="P1307" s="259" t="s">
        <v>212</v>
      </c>
      <c r="Q1307" s="194">
        <v>100</v>
      </c>
      <c r="R1307" s="195">
        <v>12.0625</v>
      </c>
      <c r="T1307" s="258" t="s">
        <v>213</v>
      </c>
      <c r="U1307" s="267" t="s">
        <v>213</v>
      </c>
      <c r="V1307" s="259" t="s">
        <v>213</v>
      </c>
      <c r="W1307" s="259" t="s">
        <v>213</v>
      </c>
      <c r="X1307" s="265" t="s">
        <v>213</v>
      </c>
      <c r="Y1307" s="253" t="s">
        <v>213</v>
      </c>
      <c r="Z1307" s="266" t="s">
        <v>213</v>
      </c>
    </row>
    <row r="1308" spans="1:26" hidden="1">
      <c r="A1308" s="23">
        <f t="shared" si="134"/>
        <v>1302</v>
      </c>
      <c r="B1308" s="24">
        <f t="shared" si="136"/>
        <v>43</v>
      </c>
      <c r="C1308" s="24" t="str">
        <f t="shared" si="136"/>
        <v>Multi-Family Energy Efficiency Rebates</v>
      </c>
      <c r="D1308" s="24" t="s">
        <v>1064</v>
      </c>
      <c r="E1308" s="24">
        <f t="shared" si="136"/>
        <v>2009</v>
      </c>
      <c r="F1308" s="25" t="s">
        <v>11</v>
      </c>
      <c r="H1308" s="23">
        <f t="shared" si="132"/>
        <v>179</v>
      </c>
      <c r="I1308" s="25" t="s">
        <v>1243</v>
      </c>
      <c r="K1308" s="252" t="s">
        <v>212</v>
      </c>
      <c r="L1308" s="253" t="s">
        <v>212</v>
      </c>
      <c r="M1308" s="253" t="s">
        <v>212</v>
      </c>
      <c r="N1308" s="254" t="s">
        <v>212</v>
      </c>
      <c r="O1308" s="253" t="s">
        <v>212</v>
      </c>
      <c r="P1308" s="253" t="s">
        <v>212</v>
      </c>
      <c r="Q1308" s="187">
        <v>100</v>
      </c>
      <c r="R1308" s="188">
        <v>12.0625</v>
      </c>
      <c r="T1308" s="252" t="s">
        <v>213</v>
      </c>
      <c r="U1308" s="265" t="s">
        <v>213</v>
      </c>
      <c r="V1308" s="253" t="s">
        <v>213</v>
      </c>
      <c r="W1308" s="253" t="s">
        <v>213</v>
      </c>
      <c r="X1308" s="268" t="s">
        <v>213</v>
      </c>
      <c r="Y1308" s="269" t="s">
        <v>213</v>
      </c>
      <c r="Z1308" s="270" t="s">
        <v>213</v>
      </c>
    </row>
    <row r="1309" spans="1:26" hidden="1">
      <c r="A1309" s="30">
        <f t="shared" si="134"/>
        <v>1303</v>
      </c>
      <c r="B1309" s="31">
        <f t="shared" si="136"/>
        <v>43</v>
      </c>
      <c r="C1309" s="31" t="str">
        <f t="shared" si="136"/>
        <v>Multi-Family Energy Efficiency Rebates</v>
      </c>
      <c r="D1309" s="31" t="s">
        <v>1064</v>
      </c>
      <c r="E1309" s="31">
        <f t="shared" si="136"/>
        <v>2009</v>
      </c>
      <c r="F1309" s="32" t="s">
        <v>11</v>
      </c>
      <c r="H1309" s="30">
        <f t="shared" si="132"/>
        <v>180</v>
      </c>
      <c r="I1309" s="32" t="s">
        <v>1244</v>
      </c>
      <c r="K1309" s="258" t="s">
        <v>212</v>
      </c>
      <c r="L1309" s="259" t="s">
        <v>212</v>
      </c>
      <c r="M1309" s="259" t="s">
        <v>212</v>
      </c>
      <c r="N1309" s="260" t="s">
        <v>212</v>
      </c>
      <c r="O1309" s="259" t="s">
        <v>212</v>
      </c>
      <c r="P1309" s="259" t="s">
        <v>212</v>
      </c>
      <c r="Q1309" s="194">
        <v>100</v>
      </c>
      <c r="R1309" s="195">
        <v>12.0625</v>
      </c>
      <c r="T1309" s="258" t="s">
        <v>213</v>
      </c>
      <c r="U1309" s="267" t="s">
        <v>213</v>
      </c>
      <c r="V1309" s="259" t="s">
        <v>213</v>
      </c>
      <c r="W1309" s="259" t="s">
        <v>213</v>
      </c>
      <c r="X1309" s="265" t="s">
        <v>213</v>
      </c>
      <c r="Y1309" s="253" t="s">
        <v>213</v>
      </c>
      <c r="Z1309" s="266" t="s">
        <v>213</v>
      </c>
    </row>
    <row r="1310" spans="1:26" hidden="1">
      <c r="A1310" s="23">
        <f t="shared" si="134"/>
        <v>1304</v>
      </c>
      <c r="B1310" s="24">
        <f t="shared" si="136"/>
        <v>43</v>
      </c>
      <c r="C1310" s="24" t="str">
        <f t="shared" si="136"/>
        <v>Multi-Family Energy Efficiency Rebates</v>
      </c>
      <c r="D1310" s="24" t="s">
        <v>1064</v>
      </c>
      <c r="E1310" s="24">
        <f t="shared" si="136"/>
        <v>2009</v>
      </c>
      <c r="F1310" s="25" t="s">
        <v>11</v>
      </c>
      <c r="H1310" s="23">
        <f t="shared" si="132"/>
        <v>181</v>
      </c>
      <c r="I1310" s="25" t="s">
        <v>1245</v>
      </c>
      <c r="K1310" s="252" t="s">
        <v>212</v>
      </c>
      <c r="L1310" s="253" t="s">
        <v>212</v>
      </c>
      <c r="M1310" s="253" t="s">
        <v>212</v>
      </c>
      <c r="N1310" s="254" t="s">
        <v>212</v>
      </c>
      <c r="O1310" s="253" t="s">
        <v>212</v>
      </c>
      <c r="P1310" s="253" t="s">
        <v>212</v>
      </c>
      <c r="Q1310" s="187">
        <v>100</v>
      </c>
      <c r="R1310" s="188">
        <v>12.0625</v>
      </c>
      <c r="T1310" s="252" t="s">
        <v>213</v>
      </c>
      <c r="U1310" s="265" t="s">
        <v>213</v>
      </c>
      <c r="V1310" s="253" t="s">
        <v>213</v>
      </c>
      <c r="W1310" s="253" t="s">
        <v>213</v>
      </c>
      <c r="X1310" s="268" t="s">
        <v>213</v>
      </c>
      <c r="Y1310" s="269" t="s">
        <v>213</v>
      </c>
      <c r="Z1310" s="270" t="s">
        <v>213</v>
      </c>
    </row>
    <row r="1311" spans="1:26" hidden="1">
      <c r="A1311" s="30">
        <f t="shared" si="134"/>
        <v>1305</v>
      </c>
      <c r="B1311" s="31">
        <f t="shared" si="136"/>
        <v>43</v>
      </c>
      <c r="C1311" s="31" t="str">
        <f t="shared" si="136"/>
        <v>Multi-Family Energy Efficiency Rebates</v>
      </c>
      <c r="D1311" s="31" t="s">
        <v>1064</v>
      </c>
      <c r="E1311" s="31">
        <f t="shared" si="136"/>
        <v>2009</v>
      </c>
      <c r="F1311" s="32" t="s">
        <v>11</v>
      </c>
      <c r="H1311" s="30">
        <f t="shared" si="132"/>
        <v>182</v>
      </c>
      <c r="I1311" s="32" t="s">
        <v>1246</v>
      </c>
      <c r="K1311" s="258" t="s">
        <v>212</v>
      </c>
      <c r="L1311" s="259" t="s">
        <v>212</v>
      </c>
      <c r="M1311" s="259" t="s">
        <v>212</v>
      </c>
      <c r="N1311" s="260" t="s">
        <v>212</v>
      </c>
      <c r="O1311" s="259" t="s">
        <v>212</v>
      </c>
      <c r="P1311" s="259" t="s">
        <v>212</v>
      </c>
      <c r="Q1311" s="194">
        <v>100</v>
      </c>
      <c r="R1311" s="195">
        <v>12.0625</v>
      </c>
      <c r="T1311" s="258" t="s">
        <v>213</v>
      </c>
      <c r="U1311" s="267" t="s">
        <v>213</v>
      </c>
      <c r="V1311" s="259" t="s">
        <v>213</v>
      </c>
      <c r="W1311" s="259" t="s">
        <v>213</v>
      </c>
      <c r="X1311" s="265" t="s">
        <v>213</v>
      </c>
      <c r="Y1311" s="253" t="s">
        <v>213</v>
      </c>
      <c r="Z1311" s="266" t="s">
        <v>213</v>
      </c>
    </row>
    <row r="1312" spans="1:26" hidden="1">
      <c r="A1312" s="23">
        <f t="shared" si="134"/>
        <v>1306</v>
      </c>
      <c r="B1312" s="24">
        <f t="shared" si="136"/>
        <v>43</v>
      </c>
      <c r="C1312" s="24" t="str">
        <f t="shared" si="136"/>
        <v>Multi-Family Energy Efficiency Rebates</v>
      </c>
      <c r="D1312" s="24" t="s">
        <v>1064</v>
      </c>
      <c r="E1312" s="24">
        <f t="shared" si="136"/>
        <v>2009</v>
      </c>
      <c r="F1312" s="25" t="s">
        <v>11</v>
      </c>
      <c r="H1312" s="23">
        <f t="shared" si="132"/>
        <v>183</v>
      </c>
      <c r="I1312" s="25" t="s">
        <v>1247</v>
      </c>
      <c r="K1312" s="252" t="s">
        <v>212</v>
      </c>
      <c r="L1312" s="253" t="s">
        <v>212</v>
      </c>
      <c r="M1312" s="253" t="s">
        <v>212</v>
      </c>
      <c r="N1312" s="254" t="s">
        <v>212</v>
      </c>
      <c r="O1312" s="253" t="s">
        <v>212</v>
      </c>
      <c r="P1312" s="253" t="s">
        <v>212</v>
      </c>
      <c r="Q1312" s="187">
        <v>100</v>
      </c>
      <c r="R1312" s="188">
        <v>12.0625</v>
      </c>
      <c r="T1312" s="252" t="s">
        <v>213</v>
      </c>
      <c r="U1312" s="265" t="s">
        <v>213</v>
      </c>
      <c r="V1312" s="253" t="s">
        <v>213</v>
      </c>
      <c r="W1312" s="253" t="s">
        <v>213</v>
      </c>
      <c r="X1312" s="268" t="s">
        <v>213</v>
      </c>
      <c r="Y1312" s="269" t="s">
        <v>213</v>
      </c>
      <c r="Z1312" s="270" t="s">
        <v>213</v>
      </c>
    </row>
    <row r="1313" spans="1:26" hidden="1">
      <c r="A1313" s="30">
        <f t="shared" si="134"/>
        <v>1307</v>
      </c>
      <c r="B1313" s="31">
        <f t="shared" si="136"/>
        <v>43</v>
      </c>
      <c r="C1313" s="31" t="str">
        <f t="shared" si="136"/>
        <v>Multi-Family Energy Efficiency Rebates</v>
      </c>
      <c r="D1313" s="31" t="s">
        <v>1064</v>
      </c>
      <c r="E1313" s="31">
        <f t="shared" si="136"/>
        <v>2009</v>
      </c>
      <c r="F1313" s="32" t="s">
        <v>11</v>
      </c>
      <c r="H1313" s="30">
        <f t="shared" si="132"/>
        <v>184</v>
      </c>
      <c r="I1313" s="32" t="s">
        <v>1248</v>
      </c>
      <c r="K1313" s="258" t="s">
        <v>212</v>
      </c>
      <c r="L1313" s="259" t="s">
        <v>212</v>
      </c>
      <c r="M1313" s="259" t="s">
        <v>212</v>
      </c>
      <c r="N1313" s="260" t="s">
        <v>212</v>
      </c>
      <c r="O1313" s="259" t="s">
        <v>212</v>
      </c>
      <c r="P1313" s="259" t="s">
        <v>212</v>
      </c>
      <c r="Q1313" s="194">
        <v>100</v>
      </c>
      <c r="R1313" s="195">
        <v>12.0625</v>
      </c>
      <c r="T1313" s="258" t="s">
        <v>213</v>
      </c>
      <c r="U1313" s="267" t="s">
        <v>213</v>
      </c>
      <c r="V1313" s="259" t="s">
        <v>213</v>
      </c>
      <c r="W1313" s="259" t="s">
        <v>213</v>
      </c>
      <c r="X1313" s="265" t="s">
        <v>213</v>
      </c>
      <c r="Y1313" s="253" t="s">
        <v>213</v>
      </c>
      <c r="Z1313" s="266" t="s">
        <v>213</v>
      </c>
    </row>
    <row r="1314" spans="1:26" hidden="1">
      <c r="A1314" s="23">
        <f t="shared" si="134"/>
        <v>1308</v>
      </c>
      <c r="B1314" s="24">
        <f t="shared" si="136"/>
        <v>43</v>
      </c>
      <c r="C1314" s="24" t="str">
        <f t="shared" si="136"/>
        <v>Multi-Family Energy Efficiency Rebates</v>
      </c>
      <c r="D1314" s="24" t="s">
        <v>1064</v>
      </c>
      <c r="E1314" s="24">
        <f t="shared" si="136"/>
        <v>2009</v>
      </c>
      <c r="F1314" s="25" t="s">
        <v>11</v>
      </c>
      <c r="H1314" s="23">
        <f t="shared" si="132"/>
        <v>185</v>
      </c>
      <c r="I1314" s="25" t="s">
        <v>1249</v>
      </c>
      <c r="K1314" s="252" t="s">
        <v>212</v>
      </c>
      <c r="L1314" s="253" t="s">
        <v>212</v>
      </c>
      <c r="M1314" s="253" t="s">
        <v>212</v>
      </c>
      <c r="N1314" s="254" t="s">
        <v>212</v>
      </c>
      <c r="O1314" s="253" t="s">
        <v>212</v>
      </c>
      <c r="P1314" s="253" t="s">
        <v>212</v>
      </c>
      <c r="Q1314" s="187">
        <v>100</v>
      </c>
      <c r="R1314" s="188">
        <v>12.0625</v>
      </c>
      <c r="T1314" s="252" t="s">
        <v>213</v>
      </c>
      <c r="U1314" s="265" t="s">
        <v>213</v>
      </c>
      <c r="V1314" s="253" t="s">
        <v>213</v>
      </c>
      <c r="W1314" s="253" t="s">
        <v>213</v>
      </c>
      <c r="X1314" s="268" t="s">
        <v>213</v>
      </c>
      <c r="Y1314" s="269" t="s">
        <v>213</v>
      </c>
      <c r="Z1314" s="270" t="s">
        <v>213</v>
      </c>
    </row>
    <row r="1315" spans="1:26" hidden="1">
      <c r="A1315" s="30">
        <f t="shared" si="134"/>
        <v>1309</v>
      </c>
      <c r="B1315" s="31">
        <f t="shared" si="136"/>
        <v>43</v>
      </c>
      <c r="C1315" s="31" t="str">
        <f t="shared" si="136"/>
        <v>Multi-Family Energy Efficiency Rebates</v>
      </c>
      <c r="D1315" s="31" t="s">
        <v>1064</v>
      </c>
      <c r="E1315" s="31">
        <f t="shared" si="136"/>
        <v>2009</v>
      </c>
      <c r="F1315" s="32" t="s">
        <v>11</v>
      </c>
      <c r="H1315" s="30">
        <f t="shared" si="132"/>
        <v>186</v>
      </c>
      <c r="I1315" s="32" t="s">
        <v>1250</v>
      </c>
      <c r="K1315" s="258" t="s">
        <v>212</v>
      </c>
      <c r="L1315" s="259" t="s">
        <v>212</v>
      </c>
      <c r="M1315" s="259" t="s">
        <v>212</v>
      </c>
      <c r="N1315" s="260" t="s">
        <v>212</v>
      </c>
      <c r="O1315" s="259" t="s">
        <v>212</v>
      </c>
      <c r="P1315" s="259" t="s">
        <v>212</v>
      </c>
      <c r="Q1315" s="194">
        <v>100</v>
      </c>
      <c r="R1315" s="195">
        <v>12.0625</v>
      </c>
      <c r="T1315" s="258" t="s">
        <v>213</v>
      </c>
      <c r="U1315" s="267" t="s">
        <v>213</v>
      </c>
      <c r="V1315" s="259" t="s">
        <v>213</v>
      </c>
      <c r="W1315" s="259" t="s">
        <v>213</v>
      </c>
      <c r="X1315" s="265" t="s">
        <v>213</v>
      </c>
      <c r="Y1315" s="253" t="s">
        <v>213</v>
      </c>
      <c r="Z1315" s="266" t="s">
        <v>213</v>
      </c>
    </row>
    <row r="1316" spans="1:26" hidden="1">
      <c r="A1316" s="23">
        <f t="shared" si="134"/>
        <v>1310</v>
      </c>
      <c r="B1316" s="24">
        <f t="shared" si="136"/>
        <v>43</v>
      </c>
      <c r="C1316" s="24" t="str">
        <f t="shared" si="136"/>
        <v>Multi-Family Energy Efficiency Rebates</v>
      </c>
      <c r="D1316" s="24" t="s">
        <v>1064</v>
      </c>
      <c r="E1316" s="24">
        <f t="shared" si="136"/>
        <v>2009</v>
      </c>
      <c r="F1316" s="25" t="s">
        <v>11</v>
      </c>
      <c r="H1316" s="23">
        <f t="shared" si="132"/>
        <v>187</v>
      </c>
      <c r="I1316" s="25" t="s">
        <v>1251</v>
      </c>
      <c r="K1316" s="252" t="s">
        <v>212</v>
      </c>
      <c r="L1316" s="253" t="s">
        <v>212</v>
      </c>
      <c r="M1316" s="253" t="s">
        <v>212</v>
      </c>
      <c r="N1316" s="254" t="s">
        <v>212</v>
      </c>
      <c r="O1316" s="253" t="s">
        <v>212</v>
      </c>
      <c r="P1316" s="253" t="s">
        <v>212</v>
      </c>
      <c r="Q1316" s="187">
        <v>100</v>
      </c>
      <c r="R1316" s="188">
        <v>12.0625</v>
      </c>
      <c r="T1316" s="252" t="s">
        <v>213</v>
      </c>
      <c r="U1316" s="265" t="s">
        <v>213</v>
      </c>
      <c r="V1316" s="253" t="s">
        <v>213</v>
      </c>
      <c r="W1316" s="253" t="s">
        <v>213</v>
      </c>
      <c r="X1316" s="268" t="s">
        <v>213</v>
      </c>
      <c r="Y1316" s="269" t="s">
        <v>213</v>
      </c>
      <c r="Z1316" s="270" t="s">
        <v>213</v>
      </c>
    </row>
    <row r="1317" spans="1:26" hidden="1">
      <c r="A1317" s="30">
        <f t="shared" si="134"/>
        <v>1311</v>
      </c>
      <c r="B1317" s="31">
        <f t="shared" si="136"/>
        <v>43</v>
      </c>
      <c r="C1317" s="31" t="str">
        <f t="shared" si="136"/>
        <v>Multi-Family Energy Efficiency Rebates</v>
      </c>
      <c r="D1317" s="31" t="s">
        <v>1064</v>
      </c>
      <c r="E1317" s="31">
        <f t="shared" si="136"/>
        <v>2009</v>
      </c>
      <c r="F1317" s="32" t="s">
        <v>11</v>
      </c>
      <c r="H1317" s="30">
        <f t="shared" si="132"/>
        <v>188</v>
      </c>
      <c r="I1317" s="32" t="s">
        <v>1252</v>
      </c>
      <c r="K1317" s="258" t="s">
        <v>212</v>
      </c>
      <c r="L1317" s="259" t="s">
        <v>212</v>
      </c>
      <c r="M1317" s="259" t="s">
        <v>212</v>
      </c>
      <c r="N1317" s="260" t="s">
        <v>212</v>
      </c>
      <c r="O1317" s="259" t="s">
        <v>212</v>
      </c>
      <c r="P1317" s="259" t="s">
        <v>212</v>
      </c>
      <c r="Q1317" s="194">
        <v>100</v>
      </c>
      <c r="R1317" s="195">
        <v>12.0625</v>
      </c>
      <c r="T1317" s="258" t="s">
        <v>213</v>
      </c>
      <c r="U1317" s="267" t="s">
        <v>213</v>
      </c>
      <c r="V1317" s="259" t="s">
        <v>213</v>
      </c>
      <c r="W1317" s="259" t="s">
        <v>213</v>
      </c>
      <c r="X1317" s="265" t="s">
        <v>213</v>
      </c>
      <c r="Y1317" s="253" t="s">
        <v>213</v>
      </c>
      <c r="Z1317" s="266" t="s">
        <v>213</v>
      </c>
    </row>
    <row r="1318" spans="1:26" hidden="1">
      <c r="A1318" s="23">
        <f t="shared" si="134"/>
        <v>1312</v>
      </c>
      <c r="B1318" s="24">
        <f t="shared" si="136"/>
        <v>43</v>
      </c>
      <c r="C1318" s="24" t="str">
        <f t="shared" si="136"/>
        <v>Multi-Family Energy Efficiency Rebates</v>
      </c>
      <c r="D1318" s="24" t="s">
        <v>1064</v>
      </c>
      <c r="E1318" s="24">
        <f t="shared" si="136"/>
        <v>2009</v>
      </c>
      <c r="F1318" s="25" t="s">
        <v>11</v>
      </c>
      <c r="H1318" s="23">
        <f t="shared" si="132"/>
        <v>189</v>
      </c>
      <c r="I1318" s="25" t="s">
        <v>1253</v>
      </c>
      <c r="K1318" s="252" t="s">
        <v>212</v>
      </c>
      <c r="L1318" s="253" t="s">
        <v>212</v>
      </c>
      <c r="M1318" s="253" t="s">
        <v>212</v>
      </c>
      <c r="N1318" s="254" t="s">
        <v>212</v>
      </c>
      <c r="O1318" s="253" t="s">
        <v>212</v>
      </c>
      <c r="P1318" s="253" t="s">
        <v>212</v>
      </c>
      <c r="Q1318" s="187">
        <v>100</v>
      </c>
      <c r="R1318" s="188">
        <v>12.0625</v>
      </c>
      <c r="T1318" s="252" t="s">
        <v>213</v>
      </c>
      <c r="U1318" s="265" t="s">
        <v>213</v>
      </c>
      <c r="V1318" s="253" t="s">
        <v>213</v>
      </c>
      <c r="W1318" s="253" t="s">
        <v>213</v>
      </c>
      <c r="X1318" s="268" t="s">
        <v>213</v>
      </c>
      <c r="Y1318" s="269" t="s">
        <v>213</v>
      </c>
      <c r="Z1318" s="270" t="s">
        <v>213</v>
      </c>
    </row>
    <row r="1319" spans="1:26" hidden="1">
      <c r="A1319" s="30">
        <f t="shared" si="134"/>
        <v>1313</v>
      </c>
      <c r="B1319" s="31">
        <f t="shared" si="136"/>
        <v>43</v>
      </c>
      <c r="C1319" s="31" t="str">
        <f t="shared" si="136"/>
        <v>Multi-Family Energy Efficiency Rebates</v>
      </c>
      <c r="D1319" s="31" t="s">
        <v>1064</v>
      </c>
      <c r="E1319" s="31">
        <f t="shared" si="136"/>
        <v>2009</v>
      </c>
      <c r="F1319" s="32" t="s">
        <v>11</v>
      </c>
      <c r="H1319" s="30">
        <f t="shared" si="132"/>
        <v>190</v>
      </c>
      <c r="I1319" s="32" t="s">
        <v>1254</v>
      </c>
      <c r="K1319" s="258" t="s">
        <v>212</v>
      </c>
      <c r="L1319" s="259" t="s">
        <v>212</v>
      </c>
      <c r="M1319" s="259" t="s">
        <v>212</v>
      </c>
      <c r="N1319" s="260" t="s">
        <v>212</v>
      </c>
      <c r="O1319" s="259" t="s">
        <v>212</v>
      </c>
      <c r="P1319" s="259" t="s">
        <v>212</v>
      </c>
      <c r="Q1319" s="194">
        <v>100</v>
      </c>
      <c r="R1319" s="195">
        <v>12.0625</v>
      </c>
      <c r="T1319" s="258" t="s">
        <v>213</v>
      </c>
      <c r="U1319" s="267" t="s">
        <v>213</v>
      </c>
      <c r="V1319" s="259" t="s">
        <v>213</v>
      </c>
      <c r="W1319" s="259" t="s">
        <v>213</v>
      </c>
      <c r="X1319" s="265" t="s">
        <v>213</v>
      </c>
      <c r="Y1319" s="253" t="s">
        <v>213</v>
      </c>
      <c r="Z1319" s="266" t="s">
        <v>213</v>
      </c>
    </row>
    <row r="1320" spans="1:26" hidden="1">
      <c r="A1320" s="23">
        <f t="shared" si="134"/>
        <v>1314</v>
      </c>
      <c r="B1320" s="24">
        <f t="shared" si="136"/>
        <v>43</v>
      </c>
      <c r="C1320" s="24" t="str">
        <f t="shared" si="136"/>
        <v>Multi-Family Energy Efficiency Rebates</v>
      </c>
      <c r="D1320" s="24" t="s">
        <v>1064</v>
      </c>
      <c r="E1320" s="24">
        <f t="shared" si="136"/>
        <v>2009</v>
      </c>
      <c r="F1320" s="25" t="s">
        <v>11</v>
      </c>
      <c r="H1320" s="23">
        <f t="shared" si="132"/>
        <v>191</v>
      </c>
      <c r="I1320" s="25" t="s">
        <v>1255</v>
      </c>
      <c r="K1320" s="252" t="s">
        <v>212</v>
      </c>
      <c r="L1320" s="253" t="s">
        <v>212</v>
      </c>
      <c r="M1320" s="253" t="s">
        <v>212</v>
      </c>
      <c r="N1320" s="254" t="s">
        <v>212</v>
      </c>
      <c r="O1320" s="253" t="s">
        <v>212</v>
      </c>
      <c r="P1320" s="253" t="s">
        <v>212</v>
      </c>
      <c r="Q1320" s="187">
        <v>100</v>
      </c>
      <c r="R1320" s="188">
        <v>12.0625</v>
      </c>
      <c r="T1320" s="252" t="s">
        <v>213</v>
      </c>
      <c r="U1320" s="265" t="s">
        <v>213</v>
      </c>
      <c r="V1320" s="253" t="s">
        <v>213</v>
      </c>
      <c r="W1320" s="253" t="s">
        <v>213</v>
      </c>
      <c r="X1320" s="268" t="s">
        <v>213</v>
      </c>
      <c r="Y1320" s="269" t="s">
        <v>213</v>
      </c>
      <c r="Z1320" s="270" t="s">
        <v>213</v>
      </c>
    </row>
    <row r="1321" spans="1:26" hidden="1">
      <c r="A1321" s="30">
        <f t="shared" si="134"/>
        <v>1315</v>
      </c>
      <c r="B1321" s="31">
        <f t="shared" si="136"/>
        <v>43</v>
      </c>
      <c r="C1321" s="31" t="str">
        <f t="shared" si="136"/>
        <v>Multi-Family Energy Efficiency Rebates</v>
      </c>
      <c r="D1321" s="31" t="s">
        <v>1064</v>
      </c>
      <c r="E1321" s="31">
        <f t="shared" si="136"/>
        <v>2009</v>
      </c>
      <c r="F1321" s="32" t="s">
        <v>11</v>
      </c>
      <c r="H1321" s="30">
        <f t="shared" si="132"/>
        <v>192</v>
      </c>
      <c r="I1321" s="32" t="s">
        <v>1256</v>
      </c>
      <c r="K1321" s="258" t="s">
        <v>212</v>
      </c>
      <c r="L1321" s="259" t="s">
        <v>212</v>
      </c>
      <c r="M1321" s="259" t="s">
        <v>212</v>
      </c>
      <c r="N1321" s="260" t="s">
        <v>212</v>
      </c>
      <c r="O1321" s="259" t="s">
        <v>212</v>
      </c>
      <c r="P1321" s="259" t="s">
        <v>212</v>
      </c>
      <c r="Q1321" s="194">
        <v>100</v>
      </c>
      <c r="R1321" s="195">
        <v>12.0625</v>
      </c>
      <c r="T1321" s="258" t="s">
        <v>213</v>
      </c>
      <c r="U1321" s="267" t="s">
        <v>213</v>
      </c>
      <c r="V1321" s="259" t="s">
        <v>213</v>
      </c>
      <c r="W1321" s="259" t="s">
        <v>213</v>
      </c>
      <c r="X1321" s="265" t="s">
        <v>213</v>
      </c>
      <c r="Y1321" s="253" t="s">
        <v>213</v>
      </c>
      <c r="Z1321" s="266" t="s">
        <v>213</v>
      </c>
    </row>
    <row r="1322" spans="1:26" hidden="1">
      <c r="A1322" s="23">
        <f t="shared" si="134"/>
        <v>1316</v>
      </c>
      <c r="B1322" s="24">
        <f t="shared" si="136"/>
        <v>43</v>
      </c>
      <c r="C1322" s="24" t="str">
        <f t="shared" si="136"/>
        <v>Multi-Family Energy Efficiency Rebates</v>
      </c>
      <c r="D1322" s="24" t="s">
        <v>1064</v>
      </c>
      <c r="E1322" s="24">
        <f t="shared" si="136"/>
        <v>2009</v>
      </c>
      <c r="F1322" s="25" t="s">
        <v>11</v>
      </c>
      <c r="H1322" s="23">
        <f t="shared" si="132"/>
        <v>193</v>
      </c>
      <c r="I1322" s="25" t="s">
        <v>1257</v>
      </c>
      <c r="K1322" s="252" t="s">
        <v>212</v>
      </c>
      <c r="L1322" s="253" t="s">
        <v>212</v>
      </c>
      <c r="M1322" s="253" t="s">
        <v>212</v>
      </c>
      <c r="N1322" s="254" t="s">
        <v>212</v>
      </c>
      <c r="O1322" s="253" t="s">
        <v>212</v>
      </c>
      <c r="P1322" s="253" t="s">
        <v>212</v>
      </c>
      <c r="Q1322" s="187">
        <v>100</v>
      </c>
      <c r="R1322" s="188">
        <v>12.0625</v>
      </c>
      <c r="T1322" s="252" t="s">
        <v>213</v>
      </c>
      <c r="U1322" s="265" t="s">
        <v>213</v>
      </c>
      <c r="V1322" s="253" t="s">
        <v>213</v>
      </c>
      <c r="W1322" s="253" t="s">
        <v>213</v>
      </c>
      <c r="X1322" s="268" t="s">
        <v>213</v>
      </c>
      <c r="Y1322" s="269" t="s">
        <v>213</v>
      </c>
      <c r="Z1322" s="270" t="s">
        <v>213</v>
      </c>
    </row>
    <row r="1323" spans="1:26" hidden="1">
      <c r="A1323" s="30">
        <f t="shared" si="134"/>
        <v>1317</v>
      </c>
      <c r="B1323" s="31">
        <f t="shared" ref="B1323:E1338" si="137">B1322</f>
        <v>43</v>
      </c>
      <c r="C1323" s="31" t="str">
        <f t="shared" si="137"/>
        <v>Multi-Family Energy Efficiency Rebates</v>
      </c>
      <c r="D1323" s="31" t="s">
        <v>1064</v>
      </c>
      <c r="E1323" s="31">
        <f t="shared" si="137"/>
        <v>2009</v>
      </c>
      <c r="F1323" s="32" t="s">
        <v>11</v>
      </c>
      <c r="H1323" s="30">
        <f t="shared" si="132"/>
        <v>194</v>
      </c>
      <c r="I1323" s="32" t="s">
        <v>1258</v>
      </c>
      <c r="K1323" s="258" t="s">
        <v>212</v>
      </c>
      <c r="L1323" s="259" t="s">
        <v>212</v>
      </c>
      <c r="M1323" s="259" t="s">
        <v>212</v>
      </c>
      <c r="N1323" s="260" t="s">
        <v>212</v>
      </c>
      <c r="O1323" s="259" t="s">
        <v>212</v>
      </c>
      <c r="P1323" s="259" t="s">
        <v>212</v>
      </c>
      <c r="Q1323" s="194">
        <v>100</v>
      </c>
      <c r="R1323" s="195">
        <v>12.0625</v>
      </c>
      <c r="T1323" s="258" t="s">
        <v>213</v>
      </c>
      <c r="U1323" s="267" t="s">
        <v>213</v>
      </c>
      <c r="V1323" s="259" t="s">
        <v>213</v>
      </c>
      <c r="W1323" s="259" t="s">
        <v>213</v>
      </c>
      <c r="X1323" s="265" t="s">
        <v>213</v>
      </c>
      <c r="Y1323" s="253" t="s">
        <v>213</v>
      </c>
      <c r="Z1323" s="266" t="s">
        <v>213</v>
      </c>
    </row>
    <row r="1324" spans="1:26" hidden="1">
      <c r="A1324" s="23">
        <f t="shared" si="134"/>
        <v>1318</v>
      </c>
      <c r="B1324" s="24">
        <f t="shared" si="137"/>
        <v>43</v>
      </c>
      <c r="C1324" s="24" t="str">
        <f t="shared" si="137"/>
        <v>Multi-Family Energy Efficiency Rebates</v>
      </c>
      <c r="D1324" s="24" t="s">
        <v>1064</v>
      </c>
      <c r="E1324" s="24">
        <f t="shared" si="137"/>
        <v>2009</v>
      </c>
      <c r="F1324" s="25" t="s">
        <v>11</v>
      </c>
      <c r="H1324" s="23">
        <f t="shared" si="132"/>
        <v>195</v>
      </c>
      <c r="I1324" s="25" t="s">
        <v>1259</v>
      </c>
      <c r="K1324" s="252" t="s">
        <v>212</v>
      </c>
      <c r="L1324" s="253" t="s">
        <v>212</v>
      </c>
      <c r="M1324" s="253" t="s">
        <v>212</v>
      </c>
      <c r="N1324" s="254" t="s">
        <v>212</v>
      </c>
      <c r="O1324" s="253" t="s">
        <v>212</v>
      </c>
      <c r="P1324" s="253" t="s">
        <v>212</v>
      </c>
      <c r="Q1324" s="187">
        <v>100</v>
      </c>
      <c r="R1324" s="188">
        <v>12.0625</v>
      </c>
      <c r="T1324" s="252" t="s">
        <v>213</v>
      </c>
      <c r="U1324" s="265" t="s">
        <v>213</v>
      </c>
      <c r="V1324" s="253" t="s">
        <v>213</v>
      </c>
      <c r="W1324" s="253" t="s">
        <v>213</v>
      </c>
      <c r="X1324" s="268" t="s">
        <v>213</v>
      </c>
      <c r="Y1324" s="269" t="s">
        <v>213</v>
      </c>
      <c r="Z1324" s="270" t="s">
        <v>213</v>
      </c>
    </row>
    <row r="1325" spans="1:26" hidden="1">
      <c r="A1325" s="30">
        <f t="shared" si="134"/>
        <v>1319</v>
      </c>
      <c r="B1325" s="31">
        <f t="shared" si="137"/>
        <v>43</v>
      </c>
      <c r="C1325" s="31" t="str">
        <f t="shared" si="137"/>
        <v>Multi-Family Energy Efficiency Rebates</v>
      </c>
      <c r="D1325" s="31" t="s">
        <v>1064</v>
      </c>
      <c r="E1325" s="31">
        <f t="shared" si="137"/>
        <v>2009</v>
      </c>
      <c r="F1325" s="32" t="s">
        <v>11</v>
      </c>
      <c r="H1325" s="30">
        <f t="shared" si="132"/>
        <v>196</v>
      </c>
      <c r="I1325" s="32" t="s">
        <v>1260</v>
      </c>
      <c r="K1325" s="258" t="s">
        <v>212</v>
      </c>
      <c r="L1325" s="259" t="s">
        <v>212</v>
      </c>
      <c r="M1325" s="259" t="s">
        <v>212</v>
      </c>
      <c r="N1325" s="260" t="s">
        <v>212</v>
      </c>
      <c r="O1325" s="259" t="s">
        <v>212</v>
      </c>
      <c r="P1325" s="259" t="s">
        <v>212</v>
      </c>
      <c r="Q1325" s="194">
        <v>100</v>
      </c>
      <c r="R1325" s="195">
        <v>12.0625</v>
      </c>
      <c r="T1325" s="258" t="s">
        <v>213</v>
      </c>
      <c r="U1325" s="267" t="s">
        <v>213</v>
      </c>
      <c r="V1325" s="259" t="s">
        <v>213</v>
      </c>
      <c r="W1325" s="259" t="s">
        <v>213</v>
      </c>
      <c r="X1325" s="265" t="s">
        <v>213</v>
      </c>
      <c r="Y1325" s="253" t="s">
        <v>213</v>
      </c>
      <c r="Z1325" s="266" t="s">
        <v>213</v>
      </c>
    </row>
    <row r="1326" spans="1:26" hidden="1">
      <c r="A1326" s="23">
        <f t="shared" si="134"/>
        <v>1320</v>
      </c>
      <c r="B1326" s="24">
        <f t="shared" si="137"/>
        <v>43</v>
      </c>
      <c r="C1326" s="24" t="str">
        <f t="shared" si="137"/>
        <v>Multi-Family Energy Efficiency Rebates</v>
      </c>
      <c r="D1326" s="24" t="s">
        <v>1064</v>
      </c>
      <c r="E1326" s="24">
        <f t="shared" si="137"/>
        <v>2009</v>
      </c>
      <c r="F1326" s="25" t="s">
        <v>11</v>
      </c>
      <c r="H1326" s="23">
        <f t="shared" si="132"/>
        <v>197</v>
      </c>
      <c r="I1326" s="25" t="s">
        <v>1261</v>
      </c>
      <c r="K1326" s="252" t="s">
        <v>212</v>
      </c>
      <c r="L1326" s="253" t="s">
        <v>212</v>
      </c>
      <c r="M1326" s="253" t="s">
        <v>212</v>
      </c>
      <c r="N1326" s="254" t="s">
        <v>212</v>
      </c>
      <c r="O1326" s="253" t="s">
        <v>212</v>
      </c>
      <c r="P1326" s="253" t="s">
        <v>212</v>
      </c>
      <c r="Q1326" s="187">
        <v>100</v>
      </c>
      <c r="R1326" s="188">
        <v>12.0625</v>
      </c>
      <c r="T1326" s="252" t="s">
        <v>213</v>
      </c>
      <c r="U1326" s="265" t="s">
        <v>213</v>
      </c>
      <c r="V1326" s="253" t="s">
        <v>213</v>
      </c>
      <c r="W1326" s="253" t="s">
        <v>213</v>
      </c>
      <c r="X1326" s="268" t="s">
        <v>213</v>
      </c>
      <c r="Y1326" s="269" t="s">
        <v>213</v>
      </c>
      <c r="Z1326" s="270" t="s">
        <v>213</v>
      </c>
    </row>
    <row r="1327" spans="1:26" hidden="1">
      <c r="A1327" s="30">
        <f t="shared" si="134"/>
        <v>1321</v>
      </c>
      <c r="B1327" s="31">
        <f t="shared" si="137"/>
        <v>43</v>
      </c>
      <c r="C1327" s="31" t="str">
        <f t="shared" si="137"/>
        <v>Multi-Family Energy Efficiency Rebates</v>
      </c>
      <c r="D1327" s="31" t="s">
        <v>1064</v>
      </c>
      <c r="E1327" s="31">
        <f t="shared" si="137"/>
        <v>2009</v>
      </c>
      <c r="F1327" s="32" t="s">
        <v>11</v>
      </c>
      <c r="H1327" s="30">
        <f t="shared" si="132"/>
        <v>198</v>
      </c>
      <c r="I1327" s="32" t="s">
        <v>1262</v>
      </c>
      <c r="K1327" s="258" t="s">
        <v>212</v>
      </c>
      <c r="L1327" s="259" t="s">
        <v>212</v>
      </c>
      <c r="M1327" s="259" t="s">
        <v>212</v>
      </c>
      <c r="N1327" s="260" t="s">
        <v>212</v>
      </c>
      <c r="O1327" s="259" t="s">
        <v>212</v>
      </c>
      <c r="P1327" s="259" t="s">
        <v>212</v>
      </c>
      <c r="Q1327" s="194">
        <v>100</v>
      </c>
      <c r="R1327" s="195">
        <v>12.0625</v>
      </c>
      <c r="T1327" s="258" t="s">
        <v>213</v>
      </c>
      <c r="U1327" s="267" t="s">
        <v>213</v>
      </c>
      <c r="V1327" s="259" t="s">
        <v>213</v>
      </c>
      <c r="W1327" s="259" t="s">
        <v>213</v>
      </c>
      <c r="X1327" s="265" t="s">
        <v>213</v>
      </c>
      <c r="Y1327" s="253" t="s">
        <v>213</v>
      </c>
      <c r="Z1327" s="266" t="s">
        <v>213</v>
      </c>
    </row>
    <row r="1328" spans="1:26" hidden="1">
      <c r="A1328" s="23">
        <f t="shared" si="134"/>
        <v>1322</v>
      </c>
      <c r="B1328" s="24">
        <f t="shared" si="137"/>
        <v>43</v>
      </c>
      <c r="C1328" s="24" t="str">
        <f t="shared" si="137"/>
        <v>Multi-Family Energy Efficiency Rebates</v>
      </c>
      <c r="D1328" s="24" t="s">
        <v>1064</v>
      </c>
      <c r="E1328" s="24">
        <f t="shared" si="137"/>
        <v>2009</v>
      </c>
      <c r="F1328" s="25" t="s">
        <v>11</v>
      </c>
      <c r="H1328" s="23">
        <f t="shared" si="132"/>
        <v>199</v>
      </c>
      <c r="I1328" s="25" t="s">
        <v>1263</v>
      </c>
      <c r="K1328" s="252" t="s">
        <v>212</v>
      </c>
      <c r="L1328" s="253" t="s">
        <v>212</v>
      </c>
      <c r="M1328" s="253" t="s">
        <v>212</v>
      </c>
      <c r="N1328" s="254" t="s">
        <v>212</v>
      </c>
      <c r="O1328" s="253" t="s">
        <v>212</v>
      </c>
      <c r="P1328" s="253" t="s">
        <v>212</v>
      </c>
      <c r="Q1328" s="187">
        <v>100</v>
      </c>
      <c r="R1328" s="188">
        <v>12.0625</v>
      </c>
      <c r="T1328" s="252" t="s">
        <v>213</v>
      </c>
      <c r="U1328" s="265" t="s">
        <v>213</v>
      </c>
      <c r="V1328" s="253" t="s">
        <v>213</v>
      </c>
      <c r="W1328" s="253" t="s">
        <v>213</v>
      </c>
      <c r="X1328" s="268" t="s">
        <v>213</v>
      </c>
      <c r="Y1328" s="269" t="s">
        <v>213</v>
      </c>
      <c r="Z1328" s="270" t="s">
        <v>213</v>
      </c>
    </row>
    <row r="1329" spans="1:26" hidden="1">
      <c r="A1329" s="30">
        <f t="shared" si="134"/>
        <v>1323</v>
      </c>
      <c r="B1329" s="31">
        <f t="shared" si="137"/>
        <v>43</v>
      </c>
      <c r="C1329" s="31" t="str">
        <f t="shared" si="137"/>
        <v>Multi-Family Energy Efficiency Rebates</v>
      </c>
      <c r="D1329" s="31" t="s">
        <v>1064</v>
      </c>
      <c r="E1329" s="31">
        <f t="shared" si="137"/>
        <v>2009</v>
      </c>
      <c r="F1329" s="32" t="s">
        <v>11</v>
      </c>
      <c r="H1329" s="30">
        <f t="shared" si="132"/>
        <v>200</v>
      </c>
      <c r="I1329" s="32" t="s">
        <v>1264</v>
      </c>
      <c r="K1329" s="258" t="s">
        <v>212</v>
      </c>
      <c r="L1329" s="259" t="s">
        <v>212</v>
      </c>
      <c r="M1329" s="259" t="s">
        <v>212</v>
      </c>
      <c r="N1329" s="260" t="s">
        <v>212</v>
      </c>
      <c r="O1329" s="259" t="s">
        <v>212</v>
      </c>
      <c r="P1329" s="259" t="s">
        <v>212</v>
      </c>
      <c r="Q1329" s="194">
        <v>100</v>
      </c>
      <c r="R1329" s="195">
        <v>12.0625</v>
      </c>
      <c r="T1329" s="258" t="s">
        <v>213</v>
      </c>
      <c r="U1329" s="267" t="s">
        <v>213</v>
      </c>
      <c r="V1329" s="259" t="s">
        <v>213</v>
      </c>
      <c r="W1329" s="259" t="s">
        <v>213</v>
      </c>
      <c r="X1329" s="265" t="s">
        <v>213</v>
      </c>
      <c r="Y1329" s="253" t="s">
        <v>213</v>
      </c>
      <c r="Z1329" s="266" t="s">
        <v>213</v>
      </c>
    </row>
    <row r="1330" spans="1:26" hidden="1">
      <c r="A1330" s="23">
        <f t="shared" si="134"/>
        <v>1324</v>
      </c>
      <c r="B1330" s="24">
        <f t="shared" si="137"/>
        <v>43</v>
      </c>
      <c r="C1330" s="24" t="str">
        <f t="shared" si="137"/>
        <v>Multi-Family Energy Efficiency Rebates</v>
      </c>
      <c r="D1330" s="24" t="s">
        <v>1064</v>
      </c>
      <c r="E1330" s="24">
        <f t="shared" si="137"/>
        <v>2009</v>
      </c>
      <c r="F1330" s="25" t="s">
        <v>11</v>
      </c>
      <c r="H1330" s="23">
        <f t="shared" si="132"/>
        <v>201</v>
      </c>
      <c r="I1330" s="25" t="s">
        <v>1265</v>
      </c>
      <c r="K1330" s="252" t="s">
        <v>212</v>
      </c>
      <c r="L1330" s="253" t="s">
        <v>212</v>
      </c>
      <c r="M1330" s="253" t="s">
        <v>212</v>
      </c>
      <c r="N1330" s="254" t="s">
        <v>212</v>
      </c>
      <c r="O1330" s="253" t="s">
        <v>212</v>
      </c>
      <c r="P1330" s="253" t="s">
        <v>212</v>
      </c>
      <c r="Q1330" s="187">
        <v>100</v>
      </c>
      <c r="R1330" s="188">
        <v>12.0625</v>
      </c>
      <c r="T1330" s="252" t="s">
        <v>213</v>
      </c>
      <c r="U1330" s="265" t="s">
        <v>213</v>
      </c>
      <c r="V1330" s="253" t="s">
        <v>213</v>
      </c>
      <c r="W1330" s="253" t="s">
        <v>213</v>
      </c>
      <c r="X1330" s="268" t="s">
        <v>213</v>
      </c>
      <c r="Y1330" s="269" t="s">
        <v>213</v>
      </c>
      <c r="Z1330" s="270" t="s">
        <v>213</v>
      </c>
    </row>
    <row r="1331" spans="1:26" hidden="1">
      <c r="A1331" s="30">
        <f t="shared" si="134"/>
        <v>1325</v>
      </c>
      <c r="B1331" s="31">
        <f t="shared" si="137"/>
        <v>43</v>
      </c>
      <c r="C1331" s="31" t="str">
        <f t="shared" si="137"/>
        <v>Multi-Family Energy Efficiency Rebates</v>
      </c>
      <c r="D1331" s="31" t="s">
        <v>1064</v>
      </c>
      <c r="E1331" s="31">
        <f t="shared" si="137"/>
        <v>2009</v>
      </c>
      <c r="F1331" s="32" t="s">
        <v>11</v>
      </c>
      <c r="H1331" s="30">
        <f t="shared" si="132"/>
        <v>202</v>
      </c>
      <c r="I1331" s="32" t="s">
        <v>1266</v>
      </c>
      <c r="K1331" s="258" t="s">
        <v>212</v>
      </c>
      <c r="L1331" s="259" t="s">
        <v>212</v>
      </c>
      <c r="M1331" s="259" t="s">
        <v>212</v>
      </c>
      <c r="N1331" s="260" t="s">
        <v>212</v>
      </c>
      <c r="O1331" s="259" t="s">
        <v>212</v>
      </c>
      <c r="P1331" s="259" t="s">
        <v>212</v>
      </c>
      <c r="Q1331" s="194">
        <v>100</v>
      </c>
      <c r="R1331" s="195">
        <v>12.0625</v>
      </c>
      <c r="T1331" s="258" t="s">
        <v>213</v>
      </c>
      <c r="U1331" s="267" t="s">
        <v>213</v>
      </c>
      <c r="V1331" s="259" t="s">
        <v>213</v>
      </c>
      <c r="W1331" s="259" t="s">
        <v>213</v>
      </c>
      <c r="X1331" s="265" t="s">
        <v>213</v>
      </c>
      <c r="Y1331" s="253" t="s">
        <v>213</v>
      </c>
      <c r="Z1331" s="266" t="s">
        <v>213</v>
      </c>
    </row>
    <row r="1332" spans="1:26" hidden="1">
      <c r="A1332" s="23">
        <f t="shared" si="134"/>
        <v>1326</v>
      </c>
      <c r="B1332" s="24">
        <f t="shared" si="137"/>
        <v>43</v>
      </c>
      <c r="C1332" s="24" t="str">
        <f t="shared" si="137"/>
        <v>Multi-Family Energy Efficiency Rebates</v>
      </c>
      <c r="D1332" s="24" t="s">
        <v>1064</v>
      </c>
      <c r="E1332" s="24">
        <f t="shared" si="137"/>
        <v>2009</v>
      </c>
      <c r="F1332" s="25" t="s">
        <v>11</v>
      </c>
      <c r="H1332" s="23">
        <f t="shared" si="132"/>
        <v>203</v>
      </c>
      <c r="I1332" s="25" t="s">
        <v>1267</v>
      </c>
      <c r="K1332" s="252" t="s">
        <v>212</v>
      </c>
      <c r="L1332" s="253" t="s">
        <v>212</v>
      </c>
      <c r="M1332" s="253" t="s">
        <v>212</v>
      </c>
      <c r="N1332" s="254" t="s">
        <v>212</v>
      </c>
      <c r="O1332" s="253" t="s">
        <v>212</v>
      </c>
      <c r="P1332" s="253" t="s">
        <v>212</v>
      </c>
      <c r="Q1332" s="187">
        <v>100</v>
      </c>
      <c r="R1332" s="188">
        <v>12.0625</v>
      </c>
      <c r="T1332" s="252" t="s">
        <v>213</v>
      </c>
      <c r="U1332" s="265" t="s">
        <v>213</v>
      </c>
      <c r="V1332" s="253" t="s">
        <v>213</v>
      </c>
      <c r="W1332" s="253" t="s">
        <v>213</v>
      </c>
      <c r="X1332" s="268" t="s">
        <v>213</v>
      </c>
      <c r="Y1332" s="269" t="s">
        <v>213</v>
      </c>
      <c r="Z1332" s="270" t="s">
        <v>213</v>
      </c>
    </row>
    <row r="1333" spans="1:26" hidden="1">
      <c r="A1333" s="30">
        <f t="shared" si="134"/>
        <v>1327</v>
      </c>
      <c r="B1333" s="31">
        <f t="shared" si="137"/>
        <v>43</v>
      </c>
      <c r="C1333" s="31" t="str">
        <f t="shared" si="137"/>
        <v>Multi-Family Energy Efficiency Rebates</v>
      </c>
      <c r="D1333" s="31" t="s">
        <v>1064</v>
      </c>
      <c r="E1333" s="31">
        <f t="shared" si="137"/>
        <v>2009</v>
      </c>
      <c r="F1333" s="32" t="s">
        <v>11</v>
      </c>
      <c r="H1333" s="30">
        <f t="shared" ref="H1333:H1396" si="138">IF($B1333&lt;&gt;B1332,1,H1332+1)</f>
        <v>204</v>
      </c>
      <c r="I1333" s="32" t="s">
        <v>1268</v>
      </c>
      <c r="K1333" s="258" t="s">
        <v>212</v>
      </c>
      <c r="L1333" s="259" t="s">
        <v>212</v>
      </c>
      <c r="M1333" s="259" t="s">
        <v>212</v>
      </c>
      <c r="N1333" s="260" t="s">
        <v>212</v>
      </c>
      <c r="O1333" s="259" t="s">
        <v>212</v>
      </c>
      <c r="P1333" s="259" t="s">
        <v>212</v>
      </c>
      <c r="Q1333" s="194">
        <v>100</v>
      </c>
      <c r="R1333" s="195">
        <v>12.0625</v>
      </c>
      <c r="T1333" s="258" t="s">
        <v>213</v>
      </c>
      <c r="U1333" s="267" t="s">
        <v>213</v>
      </c>
      <c r="V1333" s="259" t="s">
        <v>213</v>
      </c>
      <c r="W1333" s="259" t="s">
        <v>213</v>
      </c>
      <c r="X1333" s="265" t="s">
        <v>213</v>
      </c>
      <c r="Y1333" s="253" t="s">
        <v>213</v>
      </c>
      <c r="Z1333" s="266" t="s">
        <v>213</v>
      </c>
    </row>
    <row r="1334" spans="1:26" hidden="1">
      <c r="A1334" s="23">
        <f t="shared" si="134"/>
        <v>1328</v>
      </c>
      <c r="B1334" s="24">
        <f t="shared" si="137"/>
        <v>43</v>
      </c>
      <c r="C1334" s="24" t="str">
        <f t="shared" si="137"/>
        <v>Multi-Family Energy Efficiency Rebates</v>
      </c>
      <c r="D1334" s="24" t="s">
        <v>1064</v>
      </c>
      <c r="E1334" s="24">
        <f t="shared" si="137"/>
        <v>2009</v>
      </c>
      <c r="F1334" s="25" t="s">
        <v>11</v>
      </c>
      <c r="H1334" s="23">
        <f t="shared" si="138"/>
        <v>205</v>
      </c>
      <c r="I1334" s="25" t="s">
        <v>1269</v>
      </c>
      <c r="K1334" s="252" t="s">
        <v>212</v>
      </c>
      <c r="L1334" s="253" t="s">
        <v>212</v>
      </c>
      <c r="M1334" s="253" t="s">
        <v>212</v>
      </c>
      <c r="N1334" s="254" t="s">
        <v>212</v>
      </c>
      <c r="O1334" s="253" t="s">
        <v>212</v>
      </c>
      <c r="P1334" s="253" t="s">
        <v>212</v>
      </c>
      <c r="Q1334" s="187">
        <v>100</v>
      </c>
      <c r="R1334" s="188">
        <v>12.0625</v>
      </c>
      <c r="T1334" s="252" t="s">
        <v>213</v>
      </c>
      <c r="U1334" s="265" t="s">
        <v>213</v>
      </c>
      <c r="V1334" s="253" t="s">
        <v>213</v>
      </c>
      <c r="W1334" s="253" t="s">
        <v>213</v>
      </c>
      <c r="X1334" s="268" t="s">
        <v>213</v>
      </c>
      <c r="Y1334" s="269" t="s">
        <v>213</v>
      </c>
      <c r="Z1334" s="270" t="s">
        <v>213</v>
      </c>
    </row>
    <row r="1335" spans="1:26" hidden="1">
      <c r="A1335" s="30">
        <f t="shared" si="134"/>
        <v>1329</v>
      </c>
      <c r="B1335" s="31">
        <f t="shared" si="137"/>
        <v>43</v>
      </c>
      <c r="C1335" s="31" t="str">
        <f t="shared" si="137"/>
        <v>Multi-Family Energy Efficiency Rebates</v>
      </c>
      <c r="D1335" s="31" t="s">
        <v>1064</v>
      </c>
      <c r="E1335" s="31">
        <f t="shared" si="137"/>
        <v>2009</v>
      </c>
      <c r="F1335" s="32" t="s">
        <v>11</v>
      </c>
      <c r="H1335" s="30">
        <f t="shared" si="138"/>
        <v>206</v>
      </c>
      <c r="I1335" s="32" t="s">
        <v>1270</v>
      </c>
      <c r="K1335" s="258" t="s">
        <v>212</v>
      </c>
      <c r="L1335" s="259" t="s">
        <v>212</v>
      </c>
      <c r="M1335" s="259" t="s">
        <v>212</v>
      </c>
      <c r="N1335" s="260" t="s">
        <v>212</v>
      </c>
      <c r="O1335" s="259" t="s">
        <v>212</v>
      </c>
      <c r="P1335" s="259" t="s">
        <v>212</v>
      </c>
      <c r="Q1335" s="194">
        <v>100</v>
      </c>
      <c r="R1335" s="195">
        <v>12.0625</v>
      </c>
      <c r="T1335" s="258" t="s">
        <v>213</v>
      </c>
      <c r="U1335" s="267" t="s">
        <v>213</v>
      </c>
      <c r="V1335" s="259" t="s">
        <v>213</v>
      </c>
      <c r="W1335" s="259" t="s">
        <v>213</v>
      </c>
      <c r="X1335" s="265" t="s">
        <v>213</v>
      </c>
      <c r="Y1335" s="253" t="s">
        <v>213</v>
      </c>
      <c r="Z1335" s="266" t="s">
        <v>213</v>
      </c>
    </row>
    <row r="1336" spans="1:26" hidden="1">
      <c r="A1336" s="23">
        <f t="shared" si="134"/>
        <v>1330</v>
      </c>
      <c r="B1336" s="24">
        <f t="shared" si="137"/>
        <v>43</v>
      </c>
      <c r="C1336" s="24" t="str">
        <f t="shared" si="137"/>
        <v>Multi-Family Energy Efficiency Rebates</v>
      </c>
      <c r="D1336" s="24" t="s">
        <v>1064</v>
      </c>
      <c r="E1336" s="24">
        <f t="shared" si="137"/>
        <v>2009</v>
      </c>
      <c r="F1336" s="25" t="s">
        <v>11</v>
      </c>
      <c r="H1336" s="23">
        <f t="shared" si="138"/>
        <v>207</v>
      </c>
      <c r="I1336" s="25" t="s">
        <v>1271</v>
      </c>
      <c r="K1336" s="252" t="s">
        <v>212</v>
      </c>
      <c r="L1336" s="253" t="s">
        <v>212</v>
      </c>
      <c r="M1336" s="253" t="s">
        <v>212</v>
      </c>
      <c r="N1336" s="254" t="s">
        <v>212</v>
      </c>
      <c r="O1336" s="253" t="s">
        <v>212</v>
      </c>
      <c r="P1336" s="253" t="s">
        <v>212</v>
      </c>
      <c r="Q1336" s="187">
        <v>100</v>
      </c>
      <c r="R1336" s="188">
        <v>12.0625</v>
      </c>
      <c r="T1336" s="252" t="s">
        <v>213</v>
      </c>
      <c r="U1336" s="265" t="s">
        <v>213</v>
      </c>
      <c r="V1336" s="253" t="s">
        <v>213</v>
      </c>
      <c r="W1336" s="253" t="s">
        <v>213</v>
      </c>
      <c r="X1336" s="268" t="s">
        <v>213</v>
      </c>
      <c r="Y1336" s="269" t="s">
        <v>213</v>
      </c>
      <c r="Z1336" s="270" t="s">
        <v>213</v>
      </c>
    </row>
    <row r="1337" spans="1:26" hidden="1">
      <c r="A1337" s="30">
        <f t="shared" si="134"/>
        <v>1331</v>
      </c>
      <c r="B1337" s="31">
        <f t="shared" si="137"/>
        <v>43</v>
      </c>
      <c r="C1337" s="31" t="str">
        <f t="shared" si="137"/>
        <v>Multi-Family Energy Efficiency Rebates</v>
      </c>
      <c r="D1337" s="31" t="s">
        <v>1064</v>
      </c>
      <c r="E1337" s="31">
        <f t="shared" si="137"/>
        <v>2009</v>
      </c>
      <c r="F1337" s="32" t="s">
        <v>11</v>
      </c>
      <c r="H1337" s="30">
        <f t="shared" si="138"/>
        <v>208</v>
      </c>
      <c r="I1337" s="32" t="s">
        <v>1272</v>
      </c>
      <c r="K1337" s="258" t="s">
        <v>212</v>
      </c>
      <c r="L1337" s="259" t="s">
        <v>212</v>
      </c>
      <c r="M1337" s="259" t="s">
        <v>212</v>
      </c>
      <c r="N1337" s="260" t="s">
        <v>212</v>
      </c>
      <c r="O1337" s="259" t="s">
        <v>212</v>
      </c>
      <c r="P1337" s="259" t="s">
        <v>212</v>
      </c>
      <c r="Q1337" s="194">
        <v>100</v>
      </c>
      <c r="R1337" s="195">
        <v>12.0625</v>
      </c>
      <c r="T1337" s="258" t="s">
        <v>213</v>
      </c>
      <c r="U1337" s="267" t="s">
        <v>213</v>
      </c>
      <c r="V1337" s="259" t="s">
        <v>213</v>
      </c>
      <c r="W1337" s="259" t="s">
        <v>213</v>
      </c>
      <c r="X1337" s="265" t="s">
        <v>213</v>
      </c>
      <c r="Y1337" s="253" t="s">
        <v>213</v>
      </c>
      <c r="Z1337" s="266" t="s">
        <v>213</v>
      </c>
    </row>
    <row r="1338" spans="1:26" hidden="1">
      <c r="A1338" s="23">
        <f t="shared" si="134"/>
        <v>1332</v>
      </c>
      <c r="B1338" s="24">
        <f t="shared" si="137"/>
        <v>43</v>
      </c>
      <c r="C1338" s="24" t="str">
        <f t="shared" si="137"/>
        <v>Multi-Family Energy Efficiency Rebates</v>
      </c>
      <c r="D1338" s="24" t="s">
        <v>1064</v>
      </c>
      <c r="E1338" s="24">
        <f t="shared" si="137"/>
        <v>2009</v>
      </c>
      <c r="F1338" s="25" t="s">
        <v>11</v>
      </c>
      <c r="H1338" s="23">
        <f t="shared" si="138"/>
        <v>209</v>
      </c>
      <c r="I1338" s="25" t="s">
        <v>1273</v>
      </c>
      <c r="K1338" s="252" t="s">
        <v>212</v>
      </c>
      <c r="L1338" s="253" t="s">
        <v>212</v>
      </c>
      <c r="M1338" s="253" t="s">
        <v>212</v>
      </c>
      <c r="N1338" s="254" t="s">
        <v>212</v>
      </c>
      <c r="O1338" s="253" t="s">
        <v>212</v>
      </c>
      <c r="P1338" s="253" t="s">
        <v>212</v>
      </c>
      <c r="Q1338" s="187">
        <v>100</v>
      </c>
      <c r="R1338" s="188">
        <v>12.0625</v>
      </c>
      <c r="T1338" s="252" t="s">
        <v>213</v>
      </c>
      <c r="U1338" s="265" t="s">
        <v>213</v>
      </c>
      <c r="V1338" s="253" t="s">
        <v>213</v>
      </c>
      <c r="W1338" s="253" t="s">
        <v>213</v>
      </c>
      <c r="X1338" s="268" t="s">
        <v>213</v>
      </c>
      <c r="Y1338" s="269" t="s">
        <v>213</v>
      </c>
      <c r="Z1338" s="270" t="s">
        <v>213</v>
      </c>
    </row>
    <row r="1339" spans="1:26" hidden="1">
      <c r="A1339" s="30">
        <f t="shared" si="134"/>
        <v>1333</v>
      </c>
      <c r="B1339" s="31">
        <f t="shared" ref="B1339:E1354" si="139">B1338</f>
        <v>43</v>
      </c>
      <c r="C1339" s="31" t="str">
        <f t="shared" si="139"/>
        <v>Multi-Family Energy Efficiency Rebates</v>
      </c>
      <c r="D1339" s="31" t="s">
        <v>1064</v>
      </c>
      <c r="E1339" s="31">
        <f t="shared" si="139"/>
        <v>2009</v>
      </c>
      <c r="F1339" s="32" t="s">
        <v>11</v>
      </c>
      <c r="H1339" s="30">
        <f t="shared" si="138"/>
        <v>210</v>
      </c>
      <c r="I1339" s="32" t="s">
        <v>1274</v>
      </c>
      <c r="K1339" s="258" t="s">
        <v>212</v>
      </c>
      <c r="L1339" s="259" t="s">
        <v>212</v>
      </c>
      <c r="M1339" s="259" t="s">
        <v>212</v>
      </c>
      <c r="N1339" s="260" t="s">
        <v>212</v>
      </c>
      <c r="O1339" s="259" t="s">
        <v>212</v>
      </c>
      <c r="P1339" s="259" t="s">
        <v>212</v>
      </c>
      <c r="Q1339" s="194">
        <v>100</v>
      </c>
      <c r="R1339" s="195">
        <v>12.0625</v>
      </c>
      <c r="T1339" s="258" t="s">
        <v>213</v>
      </c>
      <c r="U1339" s="267" t="s">
        <v>213</v>
      </c>
      <c r="V1339" s="259" t="s">
        <v>213</v>
      </c>
      <c r="W1339" s="259" t="s">
        <v>213</v>
      </c>
      <c r="X1339" s="265" t="s">
        <v>213</v>
      </c>
      <c r="Y1339" s="253" t="s">
        <v>213</v>
      </c>
      <c r="Z1339" s="266" t="s">
        <v>213</v>
      </c>
    </row>
    <row r="1340" spans="1:26" hidden="1">
      <c r="A1340" s="23">
        <f t="shared" si="134"/>
        <v>1334</v>
      </c>
      <c r="B1340" s="24">
        <f t="shared" si="139"/>
        <v>43</v>
      </c>
      <c r="C1340" s="24" t="str">
        <f t="shared" si="139"/>
        <v>Multi-Family Energy Efficiency Rebates</v>
      </c>
      <c r="D1340" s="24" t="s">
        <v>1064</v>
      </c>
      <c r="E1340" s="24">
        <f t="shared" si="139"/>
        <v>2009</v>
      </c>
      <c r="F1340" s="25" t="s">
        <v>11</v>
      </c>
      <c r="H1340" s="23">
        <f t="shared" si="138"/>
        <v>211</v>
      </c>
      <c r="I1340" s="25" t="s">
        <v>1275</v>
      </c>
      <c r="K1340" s="252" t="s">
        <v>212</v>
      </c>
      <c r="L1340" s="253" t="s">
        <v>212</v>
      </c>
      <c r="M1340" s="253" t="s">
        <v>212</v>
      </c>
      <c r="N1340" s="254" t="s">
        <v>212</v>
      </c>
      <c r="O1340" s="253" t="s">
        <v>212</v>
      </c>
      <c r="P1340" s="253" t="s">
        <v>212</v>
      </c>
      <c r="Q1340" s="187">
        <v>100</v>
      </c>
      <c r="R1340" s="188">
        <v>12.0625</v>
      </c>
      <c r="T1340" s="252" t="s">
        <v>213</v>
      </c>
      <c r="U1340" s="265" t="s">
        <v>213</v>
      </c>
      <c r="V1340" s="253" t="s">
        <v>213</v>
      </c>
      <c r="W1340" s="253" t="s">
        <v>213</v>
      </c>
      <c r="X1340" s="268" t="s">
        <v>213</v>
      </c>
      <c r="Y1340" s="269" t="s">
        <v>213</v>
      </c>
      <c r="Z1340" s="270" t="s">
        <v>213</v>
      </c>
    </row>
    <row r="1341" spans="1:26" hidden="1">
      <c r="A1341" s="30">
        <f t="shared" si="134"/>
        <v>1335</v>
      </c>
      <c r="B1341" s="31">
        <f t="shared" si="139"/>
        <v>43</v>
      </c>
      <c r="C1341" s="31" t="str">
        <f t="shared" si="139"/>
        <v>Multi-Family Energy Efficiency Rebates</v>
      </c>
      <c r="D1341" s="31" t="s">
        <v>1064</v>
      </c>
      <c r="E1341" s="31">
        <f t="shared" si="139"/>
        <v>2009</v>
      </c>
      <c r="F1341" s="32" t="s">
        <v>11</v>
      </c>
      <c r="H1341" s="30">
        <f t="shared" si="138"/>
        <v>212</v>
      </c>
      <c r="I1341" s="32" t="s">
        <v>1276</v>
      </c>
      <c r="K1341" s="258" t="s">
        <v>212</v>
      </c>
      <c r="L1341" s="259" t="s">
        <v>212</v>
      </c>
      <c r="M1341" s="259" t="s">
        <v>212</v>
      </c>
      <c r="N1341" s="260" t="s">
        <v>212</v>
      </c>
      <c r="O1341" s="259" t="s">
        <v>212</v>
      </c>
      <c r="P1341" s="259" t="s">
        <v>212</v>
      </c>
      <c r="Q1341" s="194">
        <v>100</v>
      </c>
      <c r="R1341" s="195">
        <v>12.0625</v>
      </c>
      <c r="T1341" s="258" t="s">
        <v>213</v>
      </c>
      <c r="U1341" s="267" t="s">
        <v>213</v>
      </c>
      <c r="V1341" s="259" t="s">
        <v>213</v>
      </c>
      <c r="W1341" s="259" t="s">
        <v>213</v>
      </c>
      <c r="X1341" s="265" t="s">
        <v>213</v>
      </c>
      <c r="Y1341" s="253" t="s">
        <v>213</v>
      </c>
      <c r="Z1341" s="266" t="s">
        <v>213</v>
      </c>
    </row>
    <row r="1342" spans="1:26" hidden="1">
      <c r="A1342" s="23">
        <f t="shared" si="134"/>
        <v>1336</v>
      </c>
      <c r="B1342" s="24">
        <f t="shared" si="139"/>
        <v>43</v>
      </c>
      <c r="C1342" s="24" t="str">
        <f t="shared" si="139"/>
        <v>Multi-Family Energy Efficiency Rebates</v>
      </c>
      <c r="D1342" s="24" t="s">
        <v>1064</v>
      </c>
      <c r="E1342" s="24">
        <f t="shared" si="139"/>
        <v>2009</v>
      </c>
      <c r="F1342" s="25" t="s">
        <v>11</v>
      </c>
      <c r="H1342" s="23">
        <f t="shared" si="138"/>
        <v>213</v>
      </c>
      <c r="I1342" s="25" t="s">
        <v>1277</v>
      </c>
      <c r="K1342" s="252" t="s">
        <v>212</v>
      </c>
      <c r="L1342" s="253" t="s">
        <v>212</v>
      </c>
      <c r="M1342" s="253" t="s">
        <v>212</v>
      </c>
      <c r="N1342" s="254" t="s">
        <v>212</v>
      </c>
      <c r="O1342" s="253" t="s">
        <v>212</v>
      </c>
      <c r="P1342" s="253" t="s">
        <v>212</v>
      </c>
      <c r="Q1342" s="187">
        <v>100</v>
      </c>
      <c r="R1342" s="188">
        <v>12.0625</v>
      </c>
      <c r="T1342" s="252" t="s">
        <v>213</v>
      </c>
      <c r="U1342" s="265" t="s">
        <v>213</v>
      </c>
      <c r="V1342" s="253" t="s">
        <v>213</v>
      </c>
      <c r="W1342" s="253" t="s">
        <v>213</v>
      </c>
      <c r="X1342" s="268" t="s">
        <v>213</v>
      </c>
      <c r="Y1342" s="269" t="s">
        <v>213</v>
      </c>
      <c r="Z1342" s="270" t="s">
        <v>213</v>
      </c>
    </row>
    <row r="1343" spans="1:26" hidden="1">
      <c r="A1343" s="30">
        <f t="shared" si="134"/>
        <v>1337</v>
      </c>
      <c r="B1343" s="31">
        <f t="shared" si="139"/>
        <v>43</v>
      </c>
      <c r="C1343" s="31" t="str">
        <f t="shared" si="139"/>
        <v>Multi-Family Energy Efficiency Rebates</v>
      </c>
      <c r="D1343" s="31" t="s">
        <v>1064</v>
      </c>
      <c r="E1343" s="31">
        <f t="shared" si="139"/>
        <v>2009</v>
      </c>
      <c r="F1343" s="32" t="s">
        <v>11</v>
      </c>
      <c r="H1343" s="30">
        <f t="shared" si="138"/>
        <v>214</v>
      </c>
      <c r="I1343" s="32" t="s">
        <v>1278</v>
      </c>
      <c r="K1343" s="258" t="s">
        <v>212</v>
      </c>
      <c r="L1343" s="259" t="s">
        <v>212</v>
      </c>
      <c r="M1343" s="259" t="s">
        <v>212</v>
      </c>
      <c r="N1343" s="260" t="s">
        <v>212</v>
      </c>
      <c r="O1343" s="259" t="s">
        <v>212</v>
      </c>
      <c r="P1343" s="259" t="s">
        <v>212</v>
      </c>
      <c r="Q1343" s="194">
        <v>100</v>
      </c>
      <c r="R1343" s="195">
        <v>12.0625</v>
      </c>
      <c r="T1343" s="258" t="s">
        <v>213</v>
      </c>
      <c r="U1343" s="267" t="s">
        <v>213</v>
      </c>
      <c r="V1343" s="259" t="s">
        <v>213</v>
      </c>
      <c r="W1343" s="259" t="s">
        <v>213</v>
      </c>
      <c r="X1343" s="265" t="s">
        <v>213</v>
      </c>
      <c r="Y1343" s="253" t="s">
        <v>213</v>
      </c>
      <c r="Z1343" s="266" t="s">
        <v>213</v>
      </c>
    </row>
    <row r="1344" spans="1:26" hidden="1">
      <c r="A1344" s="23">
        <f t="shared" si="134"/>
        <v>1338</v>
      </c>
      <c r="B1344" s="24">
        <f t="shared" si="139"/>
        <v>43</v>
      </c>
      <c r="C1344" s="24" t="str">
        <f t="shared" si="139"/>
        <v>Multi-Family Energy Efficiency Rebates</v>
      </c>
      <c r="D1344" s="24" t="s">
        <v>1064</v>
      </c>
      <c r="E1344" s="24">
        <f t="shared" si="139"/>
        <v>2009</v>
      </c>
      <c r="F1344" s="25" t="s">
        <v>11</v>
      </c>
      <c r="H1344" s="23">
        <f t="shared" si="138"/>
        <v>215</v>
      </c>
      <c r="I1344" s="25" t="s">
        <v>1279</v>
      </c>
      <c r="K1344" s="252" t="s">
        <v>212</v>
      </c>
      <c r="L1344" s="253" t="s">
        <v>212</v>
      </c>
      <c r="M1344" s="253" t="s">
        <v>212</v>
      </c>
      <c r="N1344" s="254" t="s">
        <v>212</v>
      </c>
      <c r="O1344" s="253" t="s">
        <v>212</v>
      </c>
      <c r="P1344" s="253" t="s">
        <v>212</v>
      </c>
      <c r="Q1344" s="187">
        <v>100</v>
      </c>
      <c r="R1344" s="188">
        <v>12.0625</v>
      </c>
      <c r="T1344" s="252" t="s">
        <v>213</v>
      </c>
      <c r="U1344" s="265" t="s">
        <v>213</v>
      </c>
      <c r="V1344" s="253" t="s">
        <v>213</v>
      </c>
      <c r="W1344" s="253" t="s">
        <v>213</v>
      </c>
      <c r="X1344" s="268" t="s">
        <v>213</v>
      </c>
      <c r="Y1344" s="269" t="s">
        <v>213</v>
      </c>
      <c r="Z1344" s="270" t="s">
        <v>213</v>
      </c>
    </row>
    <row r="1345" spans="1:26" hidden="1">
      <c r="A1345" s="30">
        <f t="shared" si="134"/>
        <v>1339</v>
      </c>
      <c r="B1345" s="31">
        <f t="shared" si="139"/>
        <v>43</v>
      </c>
      <c r="C1345" s="31" t="str">
        <f t="shared" si="139"/>
        <v>Multi-Family Energy Efficiency Rebates</v>
      </c>
      <c r="D1345" s="31" t="s">
        <v>1064</v>
      </c>
      <c r="E1345" s="31">
        <f t="shared" si="139"/>
        <v>2009</v>
      </c>
      <c r="F1345" s="32" t="s">
        <v>11</v>
      </c>
      <c r="H1345" s="30">
        <f t="shared" si="138"/>
        <v>216</v>
      </c>
      <c r="I1345" s="32" t="s">
        <v>1280</v>
      </c>
      <c r="K1345" s="258" t="s">
        <v>212</v>
      </c>
      <c r="L1345" s="259" t="s">
        <v>212</v>
      </c>
      <c r="M1345" s="259" t="s">
        <v>212</v>
      </c>
      <c r="N1345" s="260" t="s">
        <v>212</v>
      </c>
      <c r="O1345" s="259" t="s">
        <v>212</v>
      </c>
      <c r="P1345" s="259" t="s">
        <v>212</v>
      </c>
      <c r="Q1345" s="194">
        <v>100</v>
      </c>
      <c r="R1345" s="195">
        <v>12.0625</v>
      </c>
      <c r="T1345" s="258" t="s">
        <v>213</v>
      </c>
      <c r="U1345" s="267" t="s">
        <v>213</v>
      </c>
      <c r="V1345" s="259" t="s">
        <v>213</v>
      </c>
      <c r="W1345" s="259" t="s">
        <v>213</v>
      </c>
      <c r="X1345" s="265" t="s">
        <v>213</v>
      </c>
      <c r="Y1345" s="253" t="s">
        <v>213</v>
      </c>
      <c r="Z1345" s="266" t="s">
        <v>213</v>
      </c>
    </row>
    <row r="1346" spans="1:26" hidden="1">
      <c r="A1346" s="23">
        <f t="shared" si="134"/>
        <v>1340</v>
      </c>
      <c r="B1346" s="24">
        <f t="shared" si="139"/>
        <v>43</v>
      </c>
      <c r="C1346" s="24" t="str">
        <f t="shared" si="139"/>
        <v>Multi-Family Energy Efficiency Rebates</v>
      </c>
      <c r="D1346" s="24" t="s">
        <v>1064</v>
      </c>
      <c r="E1346" s="24">
        <f t="shared" si="139"/>
        <v>2009</v>
      </c>
      <c r="F1346" s="25" t="s">
        <v>11</v>
      </c>
      <c r="H1346" s="23">
        <f t="shared" si="138"/>
        <v>217</v>
      </c>
      <c r="I1346" s="25" t="s">
        <v>1281</v>
      </c>
      <c r="K1346" s="252" t="s">
        <v>212</v>
      </c>
      <c r="L1346" s="253" t="s">
        <v>212</v>
      </c>
      <c r="M1346" s="253" t="s">
        <v>212</v>
      </c>
      <c r="N1346" s="254" t="s">
        <v>212</v>
      </c>
      <c r="O1346" s="253" t="s">
        <v>212</v>
      </c>
      <c r="P1346" s="253" t="s">
        <v>212</v>
      </c>
      <c r="Q1346" s="187">
        <v>100</v>
      </c>
      <c r="R1346" s="188">
        <v>12.0625</v>
      </c>
      <c r="T1346" s="252" t="s">
        <v>213</v>
      </c>
      <c r="U1346" s="265" t="s">
        <v>213</v>
      </c>
      <c r="V1346" s="253" t="s">
        <v>213</v>
      </c>
      <c r="W1346" s="253" t="s">
        <v>213</v>
      </c>
      <c r="X1346" s="268" t="s">
        <v>213</v>
      </c>
      <c r="Y1346" s="269" t="s">
        <v>213</v>
      </c>
      <c r="Z1346" s="270" t="s">
        <v>213</v>
      </c>
    </row>
    <row r="1347" spans="1:26" hidden="1">
      <c r="A1347" s="30">
        <f t="shared" si="134"/>
        <v>1341</v>
      </c>
      <c r="B1347" s="31">
        <f t="shared" si="139"/>
        <v>43</v>
      </c>
      <c r="C1347" s="31" t="str">
        <f t="shared" si="139"/>
        <v>Multi-Family Energy Efficiency Rebates</v>
      </c>
      <c r="D1347" s="31" t="s">
        <v>1064</v>
      </c>
      <c r="E1347" s="31">
        <f t="shared" si="139"/>
        <v>2009</v>
      </c>
      <c r="F1347" s="32" t="s">
        <v>11</v>
      </c>
      <c r="H1347" s="30">
        <f t="shared" si="138"/>
        <v>218</v>
      </c>
      <c r="I1347" s="32" t="s">
        <v>1282</v>
      </c>
      <c r="K1347" s="258" t="s">
        <v>212</v>
      </c>
      <c r="L1347" s="259" t="s">
        <v>212</v>
      </c>
      <c r="M1347" s="259" t="s">
        <v>212</v>
      </c>
      <c r="N1347" s="260" t="s">
        <v>212</v>
      </c>
      <c r="O1347" s="259" t="s">
        <v>212</v>
      </c>
      <c r="P1347" s="259" t="s">
        <v>212</v>
      </c>
      <c r="Q1347" s="194">
        <v>100</v>
      </c>
      <c r="R1347" s="195">
        <v>12.0625</v>
      </c>
      <c r="T1347" s="258" t="s">
        <v>213</v>
      </c>
      <c r="U1347" s="267" t="s">
        <v>213</v>
      </c>
      <c r="V1347" s="259" t="s">
        <v>213</v>
      </c>
      <c r="W1347" s="259" t="s">
        <v>213</v>
      </c>
      <c r="X1347" s="265" t="s">
        <v>213</v>
      </c>
      <c r="Y1347" s="253" t="s">
        <v>213</v>
      </c>
      <c r="Z1347" s="266" t="s">
        <v>213</v>
      </c>
    </row>
    <row r="1348" spans="1:26" hidden="1">
      <c r="A1348" s="23">
        <f t="shared" si="134"/>
        <v>1342</v>
      </c>
      <c r="B1348" s="24">
        <f t="shared" si="139"/>
        <v>43</v>
      </c>
      <c r="C1348" s="24" t="str">
        <f t="shared" si="139"/>
        <v>Multi-Family Energy Efficiency Rebates</v>
      </c>
      <c r="D1348" s="24" t="s">
        <v>1064</v>
      </c>
      <c r="E1348" s="24">
        <f t="shared" si="139"/>
        <v>2009</v>
      </c>
      <c r="F1348" s="25" t="s">
        <v>11</v>
      </c>
      <c r="H1348" s="23">
        <f t="shared" si="138"/>
        <v>219</v>
      </c>
      <c r="I1348" s="25" t="s">
        <v>1283</v>
      </c>
      <c r="K1348" s="252" t="s">
        <v>212</v>
      </c>
      <c r="L1348" s="253" t="s">
        <v>212</v>
      </c>
      <c r="M1348" s="253" t="s">
        <v>212</v>
      </c>
      <c r="N1348" s="254" t="s">
        <v>212</v>
      </c>
      <c r="O1348" s="253" t="s">
        <v>212</v>
      </c>
      <c r="P1348" s="253" t="s">
        <v>212</v>
      </c>
      <c r="Q1348" s="187">
        <v>100</v>
      </c>
      <c r="R1348" s="188">
        <v>12.0625</v>
      </c>
      <c r="T1348" s="252" t="s">
        <v>213</v>
      </c>
      <c r="U1348" s="265" t="s">
        <v>213</v>
      </c>
      <c r="V1348" s="253" t="s">
        <v>213</v>
      </c>
      <c r="W1348" s="253" t="s">
        <v>213</v>
      </c>
      <c r="X1348" s="268" t="s">
        <v>213</v>
      </c>
      <c r="Y1348" s="269" t="s">
        <v>213</v>
      </c>
      <c r="Z1348" s="270" t="s">
        <v>213</v>
      </c>
    </row>
    <row r="1349" spans="1:26" hidden="1">
      <c r="A1349" s="30">
        <f t="shared" si="134"/>
        <v>1343</v>
      </c>
      <c r="B1349" s="31">
        <f t="shared" si="139"/>
        <v>43</v>
      </c>
      <c r="C1349" s="31" t="str">
        <f t="shared" si="139"/>
        <v>Multi-Family Energy Efficiency Rebates</v>
      </c>
      <c r="D1349" s="31" t="s">
        <v>1064</v>
      </c>
      <c r="E1349" s="31">
        <f t="shared" si="139"/>
        <v>2009</v>
      </c>
      <c r="F1349" s="32" t="s">
        <v>11</v>
      </c>
      <c r="H1349" s="30">
        <f t="shared" si="138"/>
        <v>220</v>
      </c>
      <c r="I1349" s="32" t="s">
        <v>1284</v>
      </c>
      <c r="K1349" s="258" t="s">
        <v>212</v>
      </c>
      <c r="L1349" s="259" t="s">
        <v>212</v>
      </c>
      <c r="M1349" s="259" t="s">
        <v>212</v>
      </c>
      <c r="N1349" s="260" t="s">
        <v>212</v>
      </c>
      <c r="O1349" s="259" t="s">
        <v>212</v>
      </c>
      <c r="P1349" s="259" t="s">
        <v>212</v>
      </c>
      <c r="Q1349" s="194">
        <v>100</v>
      </c>
      <c r="R1349" s="195">
        <v>12.0625</v>
      </c>
      <c r="T1349" s="258" t="s">
        <v>213</v>
      </c>
      <c r="U1349" s="267" t="s">
        <v>213</v>
      </c>
      <c r="V1349" s="259" t="s">
        <v>213</v>
      </c>
      <c r="W1349" s="259" t="s">
        <v>213</v>
      </c>
      <c r="X1349" s="265" t="s">
        <v>213</v>
      </c>
      <c r="Y1349" s="253" t="s">
        <v>213</v>
      </c>
      <c r="Z1349" s="266" t="s">
        <v>213</v>
      </c>
    </row>
    <row r="1350" spans="1:26" hidden="1">
      <c r="A1350" s="23">
        <f t="shared" si="134"/>
        <v>1344</v>
      </c>
      <c r="B1350" s="24">
        <f t="shared" si="139"/>
        <v>43</v>
      </c>
      <c r="C1350" s="24" t="str">
        <f t="shared" si="139"/>
        <v>Multi-Family Energy Efficiency Rebates</v>
      </c>
      <c r="D1350" s="24" t="s">
        <v>1064</v>
      </c>
      <c r="E1350" s="24">
        <f t="shared" si="139"/>
        <v>2009</v>
      </c>
      <c r="F1350" s="25" t="s">
        <v>11</v>
      </c>
      <c r="H1350" s="23">
        <f t="shared" si="138"/>
        <v>221</v>
      </c>
      <c r="I1350" s="25" t="s">
        <v>1285</v>
      </c>
      <c r="K1350" s="252" t="s">
        <v>212</v>
      </c>
      <c r="L1350" s="253" t="s">
        <v>212</v>
      </c>
      <c r="M1350" s="253" t="s">
        <v>212</v>
      </c>
      <c r="N1350" s="254" t="s">
        <v>212</v>
      </c>
      <c r="O1350" s="253" t="s">
        <v>212</v>
      </c>
      <c r="P1350" s="253" t="s">
        <v>212</v>
      </c>
      <c r="Q1350" s="187">
        <v>100</v>
      </c>
      <c r="R1350" s="188">
        <v>12.0625</v>
      </c>
      <c r="T1350" s="252" t="s">
        <v>213</v>
      </c>
      <c r="U1350" s="265" t="s">
        <v>213</v>
      </c>
      <c r="V1350" s="253" t="s">
        <v>213</v>
      </c>
      <c r="W1350" s="253" t="s">
        <v>213</v>
      </c>
      <c r="X1350" s="268" t="s">
        <v>213</v>
      </c>
      <c r="Y1350" s="269" t="s">
        <v>213</v>
      </c>
      <c r="Z1350" s="270" t="s">
        <v>213</v>
      </c>
    </row>
    <row r="1351" spans="1:26" hidden="1">
      <c r="A1351" s="30">
        <f t="shared" si="134"/>
        <v>1345</v>
      </c>
      <c r="B1351" s="31">
        <f t="shared" si="139"/>
        <v>43</v>
      </c>
      <c r="C1351" s="31" t="str">
        <f t="shared" si="139"/>
        <v>Multi-Family Energy Efficiency Rebates</v>
      </c>
      <c r="D1351" s="31" t="s">
        <v>1064</v>
      </c>
      <c r="E1351" s="31">
        <f t="shared" si="139"/>
        <v>2009</v>
      </c>
      <c r="F1351" s="32" t="s">
        <v>11</v>
      </c>
      <c r="H1351" s="30">
        <f t="shared" si="138"/>
        <v>222</v>
      </c>
      <c r="I1351" s="32" t="s">
        <v>1286</v>
      </c>
      <c r="K1351" s="258" t="s">
        <v>212</v>
      </c>
      <c r="L1351" s="259" t="s">
        <v>212</v>
      </c>
      <c r="M1351" s="259" t="s">
        <v>212</v>
      </c>
      <c r="N1351" s="260" t="s">
        <v>212</v>
      </c>
      <c r="O1351" s="259" t="s">
        <v>212</v>
      </c>
      <c r="P1351" s="259" t="s">
        <v>212</v>
      </c>
      <c r="Q1351" s="194">
        <v>100</v>
      </c>
      <c r="R1351" s="195">
        <v>12.0625</v>
      </c>
      <c r="T1351" s="258" t="s">
        <v>213</v>
      </c>
      <c r="U1351" s="267" t="s">
        <v>213</v>
      </c>
      <c r="V1351" s="259" t="s">
        <v>213</v>
      </c>
      <c r="W1351" s="259" t="s">
        <v>213</v>
      </c>
      <c r="X1351" s="265" t="s">
        <v>213</v>
      </c>
      <c r="Y1351" s="253" t="s">
        <v>213</v>
      </c>
      <c r="Z1351" s="266" t="s">
        <v>213</v>
      </c>
    </row>
    <row r="1352" spans="1:26" hidden="1">
      <c r="A1352" s="23">
        <f t="shared" si="134"/>
        <v>1346</v>
      </c>
      <c r="B1352" s="24">
        <f t="shared" si="139"/>
        <v>43</v>
      </c>
      <c r="C1352" s="24" t="str">
        <f t="shared" si="139"/>
        <v>Multi-Family Energy Efficiency Rebates</v>
      </c>
      <c r="D1352" s="24" t="s">
        <v>1064</v>
      </c>
      <c r="E1352" s="24">
        <f t="shared" si="139"/>
        <v>2009</v>
      </c>
      <c r="F1352" s="25" t="s">
        <v>11</v>
      </c>
      <c r="H1352" s="23">
        <f t="shared" si="138"/>
        <v>223</v>
      </c>
      <c r="I1352" s="25" t="s">
        <v>1287</v>
      </c>
      <c r="K1352" s="252" t="s">
        <v>212</v>
      </c>
      <c r="L1352" s="253" t="s">
        <v>212</v>
      </c>
      <c r="M1352" s="253" t="s">
        <v>212</v>
      </c>
      <c r="N1352" s="254" t="s">
        <v>212</v>
      </c>
      <c r="O1352" s="253" t="s">
        <v>212</v>
      </c>
      <c r="P1352" s="253" t="s">
        <v>212</v>
      </c>
      <c r="Q1352" s="187">
        <v>100</v>
      </c>
      <c r="R1352" s="188">
        <v>12.0625</v>
      </c>
      <c r="T1352" s="252" t="s">
        <v>213</v>
      </c>
      <c r="U1352" s="265" t="s">
        <v>213</v>
      </c>
      <c r="V1352" s="253" t="s">
        <v>213</v>
      </c>
      <c r="W1352" s="253" t="s">
        <v>213</v>
      </c>
      <c r="X1352" s="268" t="s">
        <v>213</v>
      </c>
      <c r="Y1352" s="269" t="s">
        <v>213</v>
      </c>
      <c r="Z1352" s="270" t="s">
        <v>213</v>
      </c>
    </row>
    <row r="1353" spans="1:26" hidden="1">
      <c r="A1353" s="30">
        <f t="shared" ref="A1353:A1416" si="140">A1352+1</f>
        <v>1347</v>
      </c>
      <c r="B1353" s="31">
        <f t="shared" si="139"/>
        <v>43</v>
      </c>
      <c r="C1353" s="31" t="str">
        <f t="shared" si="139"/>
        <v>Multi-Family Energy Efficiency Rebates</v>
      </c>
      <c r="D1353" s="31" t="s">
        <v>1064</v>
      </c>
      <c r="E1353" s="31">
        <f t="shared" si="139"/>
        <v>2009</v>
      </c>
      <c r="F1353" s="32" t="s">
        <v>11</v>
      </c>
      <c r="H1353" s="30">
        <f t="shared" si="138"/>
        <v>224</v>
      </c>
      <c r="I1353" s="32" t="s">
        <v>1288</v>
      </c>
      <c r="K1353" s="258" t="s">
        <v>212</v>
      </c>
      <c r="L1353" s="259" t="s">
        <v>212</v>
      </c>
      <c r="M1353" s="259" t="s">
        <v>212</v>
      </c>
      <c r="N1353" s="260" t="s">
        <v>212</v>
      </c>
      <c r="O1353" s="259" t="s">
        <v>212</v>
      </c>
      <c r="P1353" s="259" t="s">
        <v>212</v>
      </c>
      <c r="Q1353" s="194">
        <v>100</v>
      </c>
      <c r="R1353" s="195">
        <v>12.0625</v>
      </c>
      <c r="T1353" s="258" t="s">
        <v>213</v>
      </c>
      <c r="U1353" s="267" t="s">
        <v>213</v>
      </c>
      <c r="V1353" s="259" t="s">
        <v>213</v>
      </c>
      <c r="W1353" s="259" t="s">
        <v>213</v>
      </c>
      <c r="X1353" s="265" t="s">
        <v>213</v>
      </c>
      <c r="Y1353" s="253" t="s">
        <v>213</v>
      </c>
      <c r="Z1353" s="266" t="s">
        <v>213</v>
      </c>
    </row>
    <row r="1354" spans="1:26" hidden="1">
      <c r="A1354" s="23">
        <f t="shared" si="140"/>
        <v>1348</v>
      </c>
      <c r="B1354" s="24">
        <f t="shared" si="139"/>
        <v>43</v>
      </c>
      <c r="C1354" s="24" t="str">
        <f t="shared" si="139"/>
        <v>Multi-Family Energy Efficiency Rebates</v>
      </c>
      <c r="D1354" s="24" t="s">
        <v>1064</v>
      </c>
      <c r="E1354" s="24">
        <f t="shared" si="139"/>
        <v>2009</v>
      </c>
      <c r="F1354" s="25" t="s">
        <v>11</v>
      </c>
      <c r="H1354" s="23">
        <f t="shared" si="138"/>
        <v>225</v>
      </c>
      <c r="I1354" s="25" t="s">
        <v>1289</v>
      </c>
      <c r="K1354" s="252" t="s">
        <v>212</v>
      </c>
      <c r="L1354" s="253" t="s">
        <v>212</v>
      </c>
      <c r="M1354" s="253" t="s">
        <v>212</v>
      </c>
      <c r="N1354" s="254" t="s">
        <v>212</v>
      </c>
      <c r="O1354" s="253" t="s">
        <v>212</v>
      </c>
      <c r="P1354" s="253" t="s">
        <v>212</v>
      </c>
      <c r="Q1354" s="187">
        <v>100</v>
      </c>
      <c r="R1354" s="188">
        <v>12.0625</v>
      </c>
      <c r="T1354" s="252" t="s">
        <v>213</v>
      </c>
      <c r="U1354" s="265" t="s">
        <v>213</v>
      </c>
      <c r="V1354" s="253" t="s">
        <v>213</v>
      </c>
      <c r="W1354" s="253" t="s">
        <v>213</v>
      </c>
      <c r="X1354" s="268" t="s">
        <v>213</v>
      </c>
      <c r="Y1354" s="269" t="s">
        <v>213</v>
      </c>
      <c r="Z1354" s="270" t="s">
        <v>213</v>
      </c>
    </row>
    <row r="1355" spans="1:26" hidden="1">
      <c r="A1355" s="30">
        <f t="shared" si="140"/>
        <v>1349</v>
      </c>
      <c r="B1355" s="31">
        <f t="shared" ref="B1355:E1370" si="141">B1354</f>
        <v>43</v>
      </c>
      <c r="C1355" s="31" t="str">
        <f t="shared" si="141"/>
        <v>Multi-Family Energy Efficiency Rebates</v>
      </c>
      <c r="D1355" s="31" t="s">
        <v>1064</v>
      </c>
      <c r="E1355" s="31">
        <f t="shared" si="141"/>
        <v>2009</v>
      </c>
      <c r="F1355" s="32" t="s">
        <v>11</v>
      </c>
      <c r="H1355" s="30">
        <f t="shared" si="138"/>
        <v>226</v>
      </c>
      <c r="I1355" s="32" t="s">
        <v>1290</v>
      </c>
      <c r="K1355" s="258" t="s">
        <v>212</v>
      </c>
      <c r="L1355" s="259" t="s">
        <v>212</v>
      </c>
      <c r="M1355" s="259" t="s">
        <v>212</v>
      </c>
      <c r="N1355" s="260" t="s">
        <v>212</v>
      </c>
      <c r="O1355" s="259" t="s">
        <v>212</v>
      </c>
      <c r="P1355" s="259" t="s">
        <v>212</v>
      </c>
      <c r="Q1355" s="194">
        <v>100</v>
      </c>
      <c r="R1355" s="195">
        <v>12.0625</v>
      </c>
      <c r="T1355" s="258" t="s">
        <v>213</v>
      </c>
      <c r="U1355" s="267" t="s">
        <v>213</v>
      </c>
      <c r="V1355" s="259" t="s">
        <v>213</v>
      </c>
      <c r="W1355" s="259" t="s">
        <v>213</v>
      </c>
      <c r="X1355" s="265" t="s">
        <v>213</v>
      </c>
      <c r="Y1355" s="253" t="s">
        <v>213</v>
      </c>
      <c r="Z1355" s="266" t="s">
        <v>213</v>
      </c>
    </row>
    <row r="1356" spans="1:26" hidden="1">
      <c r="A1356" s="23">
        <f t="shared" si="140"/>
        <v>1350</v>
      </c>
      <c r="B1356" s="24">
        <f t="shared" si="141"/>
        <v>43</v>
      </c>
      <c r="C1356" s="24" t="str">
        <f t="shared" si="141"/>
        <v>Multi-Family Energy Efficiency Rebates</v>
      </c>
      <c r="D1356" s="24" t="s">
        <v>1064</v>
      </c>
      <c r="E1356" s="24">
        <f t="shared" si="141"/>
        <v>2009</v>
      </c>
      <c r="F1356" s="25" t="s">
        <v>11</v>
      </c>
      <c r="H1356" s="23">
        <f t="shared" si="138"/>
        <v>227</v>
      </c>
      <c r="I1356" s="25" t="s">
        <v>1291</v>
      </c>
      <c r="K1356" s="252" t="s">
        <v>212</v>
      </c>
      <c r="L1356" s="253" t="s">
        <v>212</v>
      </c>
      <c r="M1356" s="253" t="s">
        <v>212</v>
      </c>
      <c r="N1356" s="254" t="s">
        <v>212</v>
      </c>
      <c r="O1356" s="253" t="s">
        <v>212</v>
      </c>
      <c r="P1356" s="253" t="s">
        <v>212</v>
      </c>
      <c r="Q1356" s="187">
        <v>100</v>
      </c>
      <c r="R1356" s="188">
        <v>12.0625</v>
      </c>
      <c r="T1356" s="252" t="s">
        <v>213</v>
      </c>
      <c r="U1356" s="265" t="s">
        <v>213</v>
      </c>
      <c r="V1356" s="253" t="s">
        <v>213</v>
      </c>
      <c r="W1356" s="253" t="s">
        <v>213</v>
      </c>
      <c r="X1356" s="268" t="s">
        <v>213</v>
      </c>
      <c r="Y1356" s="269" t="s">
        <v>213</v>
      </c>
      <c r="Z1356" s="270" t="s">
        <v>213</v>
      </c>
    </row>
    <row r="1357" spans="1:26" hidden="1">
      <c r="A1357" s="30">
        <f t="shared" si="140"/>
        <v>1351</v>
      </c>
      <c r="B1357" s="31">
        <f t="shared" si="141"/>
        <v>43</v>
      </c>
      <c r="C1357" s="31" t="str">
        <f t="shared" si="141"/>
        <v>Multi-Family Energy Efficiency Rebates</v>
      </c>
      <c r="D1357" s="31" t="s">
        <v>1064</v>
      </c>
      <c r="E1357" s="31">
        <f t="shared" si="141"/>
        <v>2009</v>
      </c>
      <c r="F1357" s="32" t="s">
        <v>11</v>
      </c>
      <c r="H1357" s="30">
        <f t="shared" si="138"/>
        <v>228</v>
      </c>
      <c r="I1357" s="32" t="s">
        <v>1292</v>
      </c>
      <c r="K1357" s="258" t="s">
        <v>212</v>
      </c>
      <c r="L1357" s="259" t="s">
        <v>212</v>
      </c>
      <c r="M1357" s="259" t="s">
        <v>212</v>
      </c>
      <c r="N1357" s="260" t="s">
        <v>212</v>
      </c>
      <c r="O1357" s="259" t="s">
        <v>212</v>
      </c>
      <c r="P1357" s="259" t="s">
        <v>212</v>
      </c>
      <c r="Q1357" s="194">
        <v>100</v>
      </c>
      <c r="R1357" s="195">
        <v>12.0625</v>
      </c>
      <c r="T1357" s="258" t="s">
        <v>213</v>
      </c>
      <c r="U1357" s="267" t="s">
        <v>213</v>
      </c>
      <c r="V1357" s="259" t="s">
        <v>213</v>
      </c>
      <c r="W1357" s="259" t="s">
        <v>213</v>
      </c>
      <c r="X1357" s="265" t="s">
        <v>213</v>
      </c>
      <c r="Y1357" s="253" t="s">
        <v>213</v>
      </c>
      <c r="Z1357" s="266" t="s">
        <v>213</v>
      </c>
    </row>
    <row r="1358" spans="1:26" hidden="1">
      <c r="A1358" s="23">
        <f t="shared" si="140"/>
        <v>1352</v>
      </c>
      <c r="B1358" s="24">
        <f t="shared" si="141"/>
        <v>43</v>
      </c>
      <c r="C1358" s="24" t="str">
        <f t="shared" si="141"/>
        <v>Multi-Family Energy Efficiency Rebates</v>
      </c>
      <c r="D1358" s="24" t="s">
        <v>1064</v>
      </c>
      <c r="E1358" s="24">
        <f t="shared" si="141"/>
        <v>2009</v>
      </c>
      <c r="F1358" s="25" t="s">
        <v>11</v>
      </c>
      <c r="H1358" s="23">
        <f t="shared" si="138"/>
        <v>229</v>
      </c>
      <c r="I1358" s="25" t="s">
        <v>1293</v>
      </c>
      <c r="K1358" s="252" t="s">
        <v>212</v>
      </c>
      <c r="L1358" s="253" t="s">
        <v>212</v>
      </c>
      <c r="M1358" s="253" t="s">
        <v>212</v>
      </c>
      <c r="N1358" s="254" t="s">
        <v>212</v>
      </c>
      <c r="O1358" s="253" t="s">
        <v>212</v>
      </c>
      <c r="P1358" s="253" t="s">
        <v>212</v>
      </c>
      <c r="Q1358" s="187">
        <v>100</v>
      </c>
      <c r="R1358" s="188">
        <v>12.0625</v>
      </c>
      <c r="T1358" s="252" t="s">
        <v>213</v>
      </c>
      <c r="U1358" s="265" t="s">
        <v>213</v>
      </c>
      <c r="V1358" s="253" t="s">
        <v>213</v>
      </c>
      <c r="W1358" s="253" t="s">
        <v>213</v>
      </c>
      <c r="X1358" s="268" t="s">
        <v>213</v>
      </c>
      <c r="Y1358" s="269" t="s">
        <v>213</v>
      </c>
      <c r="Z1358" s="270" t="s">
        <v>213</v>
      </c>
    </row>
    <row r="1359" spans="1:26" hidden="1">
      <c r="A1359" s="30">
        <f t="shared" si="140"/>
        <v>1353</v>
      </c>
      <c r="B1359" s="31">
        <f t="shared" si="141"/>
        <v>43</v>
      </c>
      <c r="C1359" s="31" t="str">
        <f t="shared" si="141"/>
        <v>Multi-Family Energy Efficiency Rebates</v>
      </c>
      <c r="D1359" s="31" t="s">
        <v>1064</v>
      </c>
      <c r="E1359" s="31">
        <f t="shared" si="141"/>
        <v>2009</v>
      </c>
      <c r="F1359" s="32" t="s">
        <v>11</v>
      </c>
      <c r="H1359" s="30">
        <f t="shared" si="138"/>
        <v>230</v>
      </c>
      <c r="I1359" s="32" t="s">
        <v>1294</v>
      </c>
      <c r="K1359" s="258" t="s">
        <v>212</v>
      </c>
      <c r="L1359" s="259" t="s">
        <v>212</v>
      </c>
      <c r="M1359" s="259" t="s">
        <v>212</v>
      </c>
      <c r="N1359" s="260" t="s">
        <v>212</v>
      </c>
      <c r="O1359" s="259" t="s">
        <v>212</v>
      </c>
      <c r="P1359" s="259" t="s">
        <v>212</v>
      </c>
      <c r="Q1359" s="194">
        <v>100</v>
      </c>
      <c r="R1359" s="195">
        <v>12.0625</v>
      </c>
      <c r="T1359" s="258" t="s">
        <v>213</v>
      </c>
      <c r="U1359" s="267" t="s">
        <v>213</v>
      </c>
      <c r="V1359" s="259" t="s">
        <v>213</v>
      </c>
      <c r="W1359" s="259" t="s">
        <v>213</v>
      </c>
      <c r="X1359" s="265" t="s">
        <v>213</v>
      </c>
      <c r="Y1359" s="253" t="s">
        <v>213</v>
      </c>
      <c r="Z1359" s="266" t="s">
        <v>213</v>
      </c>
    </row>
    <row r="1360" spans="1:26" hidden="1">
      <c r="A1360" s="23">
        <f t="shared" si="140"/>
        <v>1354</v>
      </c>
      <c r="B1360" s="24">
        <f t="shared" si="141"/>
        <v>43</v>
      </c>
      <c r="C1360" s="24" t="str">
        <f t="shared" si="141"/>
        <v>Multi-Family Energy Efficiency Rebates</v>
      </c>
      <c r="D1360" s="24" t="s">
        <v>1064</v>
      </c>
      <c r="E1360" s="24">
        <f t="shared" si="141"/>
        <v>2009</v>
      </c>
      <c r="F1360" s="25" t="s">
        <v>11</v>
      </c>
      <c r="H1360" s="23">
        <f t="shared" si="138"/>
        <v>231</v>
      </c>
      <c r="I1360" s="25" t="s">
        <v>1295</v>
      </c>
      <c r="K1360" s="252" t="s">
        <v>212</v>
      </c>
      <c r="L1360" s="253" t="s">
        <v>212</v>
      </c>
      <c r="M1360" s="253" t="s">
        <v>212</v>
      </c>
      <c r="N1360" s="254" t="s">
        <v>212</v>
      </c>
      <c r="O1360" s="253" t="s">
        <v>212</v>
      </c>
      <c r="P1360" s="253" t="s">
        <v>212</v>
      </c>
      <c r="Q1360" s="187">
        <v>100</v>
      </c>
      <c r="R1360" s="188">
        <v>12.0625</v>
      </c>
      <c r="T1360" s="252" t="s">
        <v>213</v>
      </c>
      <c r="U1360" s="265" t="s">
        <v>213</v>
      </c>
      <c r="V1360" s="253" t="s">
        <v>213</v>
      </c>
      <c r="W1360" s="253" t="s">
        <v>213</v>
      </c>
      <c r="X1360" s="268" t="s">
        <v>213</v>
      </c>
      <c r="Y1360" s="269" t="s">
        <v>213</v>
      </c>
      <c r="Z1360" s="270" t="s">
        <v>213</v>
      </c>
    </row>
    <row r="1361" spans="1:26" hidden="1">
      <c r="A1361" s="30">
        <f t="shared" si="140"/>
        <v>1355</v>
      </c>
      <c r="B1361" s="31">
        <f t="shared" si="141"/>
        <v>43</v>
      </c>
      <c r="C1361" s="31" t="str">
        <f t="shared" si="141"/>
        <v>Multi-Family Energy Efficiency Rebates</v>
      </c>
      <c r="D1361" s="31" t="s">
        <v>1064</v>
      </c>
      <c r="E1361" s="31">
        <f t="shared" si="141"/>
        <v>2009</v>
      </c>
      <c r="F1361" s="32" t="s">
        <v>11</v>
      </c>
      <c r="H1361" s="30">
        <f t="shared" si="138"/>
        <v>232</v>
      </c>
      <c r="I1361" s="32" t="s">
        <v>1296</v>
      </c>
      <c r="K1361" s="258" t="s">
        <v>212</v>
      </c>
      <c r="L1361" s="259" t="s">
        <v>212</v>
      </c>
      <c r="M1361" s="259" t="s">
        <v>212</v>
      </c>
      <c r="N1361" s="260" t="s">
        <v>212</v>
      </c>
      <c r="O1361" s="259" t="s">
        <v>212</v>
      </c>
      <c r="P1361" s="259" t="s">
        <v>212</v>
      </c>
      <c r="Q1361" s="194">
        <v>100</v>
      </c>
      <c r="R1361" s="195">
        <v>12.0625</v>
      </c>
      <c r="T1361" s="258" t="s">
        <v>213</v>
      </c>
      <c r="U1361" s="267" t="s">
        <v>213</v>
      </c>
      <c r="V1361" s="259" t="s">
        <v>213</v>
      </c>
      <c r="W1361" s="259" t="s">
        <v>213</v>
      </c>
      <c r="X1361" s="265" t="s">
        <v>213</v>
      </c>
      <c r="Y1361" s="253" t="s">
        <v>213</v>
      </c>
      <c r="Z1361" s="266" t="s">
        <v>213</v>
      </c>
    </row>
    <row r="1362" spans="1:26" hidden="1">
      <c r="A1362" s="23">
        <f t="shared" si="140"/>
        <v>1356</v>
      </c>
      <c r="B1362" s="24">
        <f t="shared" si="141"/>
        <v>43</v>
      </c>
      <c r="C1362" s="24" t="str">
        <f t="shared" si="141"/>
        <v>Multi-Family Energy Efficiency Rebates</v>
      </c>
      <c r="D1362" s="24" t="s">
        <v>1064</v>
      </c>
      <c r="E1362" s="24">
        <f t="shared" si="141"/>
        <v>2009</v>
      </c>
      <c r="F1362" s="25" t="s">
        <v>11</v>
      </c>
      <c r="H1362" s="23">
        <f t="shared" si="138"/>
        <v>233</v>
      </c>
      <c r="I1362" s="25" t="s">
        <v>1297</v>
      </c>
      <c r="K1362" s="252" t="s">
        <v>212</v>
      </c>
      <c r="L1362" s="253" t="s">
        <v>212</v>
      </c>
      <c r="M1362" s="253" t="s">
        <v>212</v>
      </c>
      <c r="N1362" s="254" t="s">
        <v>212</v>
      </c>
      <c r="O1362" s="253" t="s">
        <v>212</v>
      </c>
      <c r="P1362" s="253" t="s">
        <v>212</v>
      </c>
      <c r="Q1362" s="187">
        <v>100</v>
      </c>
      <c r="R1362" s="188">
        <v>12.0625</v>
      </c>
      <c r="T1362" s="252" t="s">
        <v>213</v>
      </c>
      <c r="U1362" s="265" t="s">
        <v>213</v>
      </c>
      <c r="V1362" s="253" t="s">
        <v>213</v>
      </c>
      <c r="W1362" s="253" t="s">
        <v>213</v>
      </c>
      <c r="X1362" s="268" t="s">
        <v>213</v>
      </c>
      <c r="Y1362" s="269" t="s">
        <v>213</v>
      </c>
      <c r="Z1362" s="270" t="s">
        <v>213</v>
      </c>
    </row>
    <row r="1363" spans="1:26" hidden="1">
      <c r="A1363" s="30">
        <f t="shared" si="140"/>
        <v>1357</v>
      </c>
      <c r="B1363" s="31">
        <f t="shared" si="141"/>
        <v>43</v>
      </c>
      <c r="C1363" s="31" t="str">
        <f t="shared" si="141"/>
        <v>Multi-Family Energy Efficiency Rebates</v>
      </c>
      <c r="D1363" s="31" t="s">
        <v>1064</v>
      </c>
      <c r="E1363" s="31">
        <f t="shared" si="141"/>
        <v>2009</v>
      </c>
      <c r="F1363" s="32" t="s">
        <v>11</v>
      </c>
      <c r="H1363" s="30">
        <f t="shared" si="138"/>
        <v>234</v>
      </c>
      <c r="I1363" s="32" t="s">
        <v>1298</v>
      </c>
      <c r="K1363" s="258" t="s">
        <v>212</v>
      </c>
      <c r="L1363" s="259" t="s">
        <v>212</v>
      </c>
      <c r="M1363" s="259" t="s">
        <v>212</v>
      </c>
      <c r="N1363" s="260" t="s">
        <v>212</v>
      </c>
      <c r="O1363" s="259" t="s">
        <v>212</v>
      </c>
      <c r="P1363" s="259" t="s">
        <v>212</v>
      </c>
      <c r="Q1363" s="194">
        <v>100</v>
      </c>
      <c r="R1363" s="195">
        <v>12.0625</v>
      </c>
      <c r="T1363" s="258" t="s">
        <v>213</v>
      </c>
      <c r="U1363" s="267" t="s">
        <v>213</v>
      </c>
      <c r="V1363" s="259" t="s">
        <v>213</v>
      </c>
      <c r="W1363" s="259" t="s">
        <v>213</v>
      </c>
      <c r="X1363" s="265" t="s">
        <v>213</v>
      </c>
      <c r="Y1363" s="253" t="s">
        <v>213</v>
      </c>
      <c r="Z1363" s="266" t="s">
        <v>213</v>
      </c>
    </row>
    <row r="1364" spans="1:26" hidden="1">
      <c r="A1364" s="23">
        <f t="shared" si="140"/>
        <v>1358</v>
      </c>
      <c r="B1364" s="24">
        <f t="shared" si="141"/>
        <v>43</v>
      </c>
      <c r="C1364" s="24" t="str">
        <f t="shared" si="141"/>
        <v>Multi-Family Energy Efficiency Rebates</v>
      </c>
      <c r="D1364" s="24" t="s">
        <v>1064</v>
      </c>
      <c r="E1364" s="24">
        <f t="shared" si="141"/>
        <v>2009</v>
      </c>
      <c r="F1364" s="25" t="s">
        <v>11</v>
      </c>
      <c r="H1364" s="23">
        <f t="shared" si="138"/>
        <v>235</v>
      </c>
      <c r="I1364" s="25" t="s">
        <v>1299</v>
      </c>
      <c r="K1364" s="252" t="s">
        <v>91</v>
      </c>
      <c r="L1364" s="253" t="s">
        <v>91</v>
      </c>
      <c r="M1364" s="253" t="s">
        <v>91</v>
      </c>
      <c r="N1364" s="254" t="s">
        <v>91</v>
      </c>
      <c r="O1364" s="253" t="s">
        <v>91</v>
      </c>
      <c r="P1364" s="253" t="s">
        <v>91</v>
      </c>
      <c r="Q1364" s="298">
        <v>100</v>
      </c>
      <c r="R1364" s="305" t="s">
        <v>91</v>
      </c>
      <c r="T1364" s="252" t="s">
        <v>213</v>
      </c>
      <c r="U1364" s="265" t="s">
        <v>213</v>
      </c>
      <c r="V1364" s="253" t="s">
        <v>213</v>
      </c>
      <c r="W1364" s="253" t="s">
        <v>213</v>
      </c>
      <c r="X1364" s="268" t="s">
        <v>213</v>
      </c>
      <c r="Y1364" s="269" t="s">
        <v>213</v>
      </c>
      <c r="Z1364" s="270" t="s">
        <v>213</v>
      </c>
    </row>
    <row r="1365" spans="1:26" hidden="1">
      <c r="A1365" s="30">
        <f t="shared" si="140"/>
        <v>1359</v>
      </c>
      <c r="B1365" s="31">
        <f t="shared" si="141"/>
        <v>43</v>
      </c>
      <c r="C1365" s="31" t="str">
        <f t="shared" si="141"/>
        <v>Multi-Family Energy Efficiency Rebates</v>
      </c>
      <c r="D1365" s="31" t="s">
        <v>1064</v>
      </c>
      <c r="E1365" s="31">
        <f t="shared" si="141"/>
        <v>2009</v>
      </c>
      <c r="F1365" s="32" t="s">
        <v>11</v>
      </c>
      <c r="H1365" s="30">
        <f t="shared" si="138"/>
        <v>236</v>
      </c>
      <c r="I1365" s="32" t="s">
        <v>1300</v>
      </c>
      <c r="K1365" s="258" t="s">
        <v>212</v>
      </c>
      <c r="L1365" s="259" t="s">
        <v>212</v>
      </c>
      <c r="M1365" s="259" t="s">
        <v>212</v>
      </c>
      <c r="N1365" s="260" t="s">
        <v>212</v>
      </c>
      <c r="O1365" s="259" t="s">
        <v>212</v>
      </c>
      <c r="P1365" s="259" t="s">
        <v>212</v>
      </c>
      <c r="Q1365" s="194">
        <v>100</v>
      </c>
      <c r="R1365" s="195">
        <v>12.0625</v>
      </c>
      <c r="T1365" s="258" t="s">
        <v>213</v>
      </c>
      <c r="U1365" s="267" t="s">
        <v>213</v>
      </c>
      <c r="V1365" s="259" t="s">
        <v>213</v>
      </c>
      <c r="W1365" s="259" t="s">
        <v>213</v>
      </c>
      <c r="X1365" s="265" t="s">
        <v>213</v>
      </c>
      <c r="Y1365" s="253" t="s">
        <v>213</v>
      </c>
      <c r="Z1365" s="266" t="s">
        <v>213</v>
      </c>
    </row>
    <row r="1366" spans="1:26" hidden="1">
      <c r="A1366" s="23">
        <f t="shared" si="140"/>
        <v>1360</v>
      </c>
      <c r="B1366" s="24">
        <f t="shared" si="141"/>
        <v>43</v>
      </c>
      <c r="C1366" s="24" t="str">
        <f t="shared" si="141"/>
        <v>Multi-Family Energy Efficiency Rebates</v>
      </c>
      <c r="D1366" s="24" t="s">
        <v>1064</v>
      </c>
      <c r="E1366" s="24">
        <f t="shared" si="141"/>
        <v>2009</v>
      </c>
      <c r="F1366" s="25" t="s">
        <v>11</v>
      </c>
      <c r="H1366" s="23">
        <f t="shared" si="138"/>
        <v>237</v>
      </c>
      <c r="I1366" s="25" t="s">
        <v>1301</v>
      </c>
      <c r="K1366" s="252" t="s">
        <v>212</v>
      </c>
      <c r="L1366" s="253" t="s">
        <v>212</v>
      </c>
      <c r="M1366" s="253" t="s">
        <v>212</v>
      </c>
      <c r="N1366" s="254" t="s">
        <v>212</v>
      </c>
      <c r="O1366" s="253" t="s">
        <v>212</v>
      </c>
      <c r="P1366" s="253" t="s">
        <v>212</v>
      </c>
      <c r="Q1366" s="187">
        <v>100</v>
      </c>
      <c r="R1366" s="188">
        <v>12.0625</v>
      </c>
      <c r="T1366" s="252" t="s">
        <v>213</v>
      </c>
      <c r="U1366" s="265" t="s">
        <v>213</v>
      </c>
      <c r="V1366" s="253" t="s">
        <v>213</v>
      </c>
      <c r="W1366" s="253" t="s">
        <v>213</v>
      </c>
      <c r="X1366" s="268" t="s">
        <v>213</v>
      </c>
      <c r="Y1366" s="269" t="s">
        <v>213</v>
      </c>
      <c r="Z1366" s="270" t="s">
        <v>213</v>
      </c>
    </row>
    <row r="1367" spans="1:26" hidden="1">
      <c r="A1367" s="30">
        <f t="shared" si="140"/>
        <v>1361</v>
      </c>
      <c r="B1367" s="31">
        <f t="shared" si="141"/>
        <v>43</v>
      </c>
      <c r="C1367" s="31" t="str">
        <f t="shared" si="141"/>
        <v>Multi-Family Energy Efficiency Rebates</v>
      </c>
      <c r="D1367" s="31" t="s">
        <v>1064</v>
      </c>
      <c r="E1367" s="31">
        <f t="shared" si="141"/>
        <v>2009</v>
      </c>
      <c r="F1367" s="32" t="s">
        <v>11</v>
      </c>
      <c r="H1367" s="30">
        <f t="shared" si="138"/>
        <v>238</v>
      </c>
      <c r="I1367" s="32" t="s">
        <v>1302</v>
      </c>
      <c r="K1367" s="258" t="s">
        <v>212</v>
      </c>
      <c r="L1367" s="259" t="s">
        <v>212</v>
      </c>
      <c r="M1367" s="259" t="s">
        <v>212</v>
      </c>
      <c r="N1367" s="260" t="s">
        <v>212</v>
      </c>
      <c r="O1367" s="259" t="s">
        <v>212</v>
      </c>
      <c r="P1367" s="259" t="s">
        <v>212</v>
      </c>
      <c r="Q1367" s="194">
        <v>100</v>
      </c>
      <c r="R1367" s="195">
        <v>12.0625</v>
      </c>
      <c r="T1367" s="258" t="s">
        <v>213</v>
      </c>
      <c r="U1367" s="267" t="s">
        <v>213</v>
      </c>
      <c r="V1367" s="259" t="s">
        <v>213</v>
      </c>
      <c r="W1367" s="259" t="s">
        <v>213</v>
      </c>
      <c r="X1367" s="265" t="s">
        <v>213</v>
      </c>
      <c r="Y1367" s="253" t="s">
        <v>213</v>
      </c>
      <c r="Z1367" s="266" t="s">
        <v>213</v>
      </c>
    </row>
    <row r="1368" spans="1:26" hidden="1">
      <c r="A1368" s="23">
        <f t="shared" si="140"/>
        <v>1362</v>
      </c>
      <c r="B1368" s="24">
        <f t="shared" si="141"/>
        <v>43</v>
      </c>
      <c r="C1368" s="24" t="str">
        <f t="shared" si="141"/>
        <v>Multi-Family Energy Efficiency Rebates</v>
      </c>
      <c r="D1368" s="24" t="s">
        <v>1064</v>
      </c>
      <c r="E1368" s="24">
        <f t="shared" si="141"/>
        <v>2009</v>
      </c>
      <c r="F1368" s="25" t="s">
        <v>11</v>
      </c>
      <c r="H1368" s="23">
        <f t="shared" si="138"/>
        <v>239</v>
      </c>
      <c r="I1368" s="25" t="s">
        <v>1303</v>
      </c>
      <c r="K1368" s="252" t="s">
        <v>212</v>
      </c>
      <c r="L1368" s="253" t="s">
        <v>212</v>
      </c>
      <c r="M1368" s="253" t="s">
        <v>212</v>
      </c>
      <c r="N1368" s="254" t="s">
        <v>212</v>
      </c>
      <c r="O1368" s="253" t="s">
        <v>212</v>
      </c>
      <c r="P1368" s="253" t="s">
        <v>212</v>
      </c>
      <c r="Q1368" s="187">
        <v>100</v>
      </c>
      <c r="R1368" s="188">
        <v>12.0625</v>
      </c>
      <c r="T1368" s="252" t="s">
        <v>213</v>
      </c>
      <c r="U1368" s="265" t="s">
        <v>213</v>
      </c>
      <c r="V1368" s="253" t="s">
        <v>213</v>
      </c>
      <c r="W1368" s="253" t="s">
        <v>213</v>
      </c>
      <c r="X1368" s="268" t="s">
        <v>213</v>
      </c>
      <c r="Y1368" s="269" t="s">
        <v>213</v>
      </c>
      <c r="Z1368" s="270" t="s">
        <v>213</v>
      </c>
    </row>
    <row r="1369" spans="1:26" hidden="1">
      <c r="A1369" s="30">
        <f t="shared" si="140"/>
        <v>1363</v>
      </c>
      <c r="B1369" s="31">
        <f t="shared" si="141"/>
        <v>43</v>
      </c>
      <c r="C1369" s="31" t="str">
        <f t="shared" si="141"/>
        <v>Multi-Family Energy Efficiency Rebates</v>
      </c>
      <c r="D1369" s="31" t="s">
        <v>1064</v>
      </c>
      <c r="E1369" s="31">
        <f t="shared" si="141"/>
        <v>2009</v>
      </c>
      <c r="F1369" s="32" t="s">
        <v>11</v>
      </c>
      <c r="H1369" s="30">
        <f t="shared" si="138"/>
        <v>240</v>
      </c>
      <c r="I1369" s="32" t="s">
        <v>1304</v>
      </c>
      <c r="K1369" s="258" t="s">
        <v>212</v>
      </c>
      <c r="L1369" s="259" t="s">
        <v>212</v>
      </c>
      <c r="M1369" s="259" t="s">
        <v>212</v>
      </c>
      <c r="N1369" s="260" t="s">
        <v>212</v>
      </c>
      <c r="O1369" s="259" t="s">
        <v>212</v>
      </c>
      <c r="P1369" s="259" t="s">
        <v>212</v>
      </c>
      <c r="Q1369" s="194">
        <v>100</v>
      </c>
      <c r="R1369" s="195">
        <v>12.0625</v>
      </c>
      <c r="T1369" s="258" t="s">
        <v>213</v>
      </c>
      <c r="U1369" s="267" t="s">
        <v>213</v>
      </c>
      <c r="V1369" s="259" t="s">
        <v>213</v>
      </c>
      <c r="W1369" s="259" t="s">
        <v>213</v>
      </c>
      <c r="X1369" s="265" t="s">
        <v>213</v>
      </c>
      <c r="Y1369" s="253" t="s">
        <v>213</v>
      </c>
      <c r="Z1369" s="266" t="s">
        <v>213</v>
      </c>
    </row>
    <row r="1370" spans="1:26" hidden="1">
      <c r="A1370" s="23">
        <f t="shared" si="140"/>
        <v>1364</v>
      </c>
      <c r="B1370" s="24">
        <f t="shared" si="141"/>
        <v>43</v>
      </c>
      <c r="C1370" s="24" t="str">
        <f t="shared" si="141"/>
        <v>Multi-Family Energy Efficiency Rebates</v>
      </c>
      <c r="D1370" s="24" t="s">
        <v>1064</v>
      </c>
      <c r="E1370" s="24">
        <f t="shared" si="141"/>
        <v>2009</v>
      </c>
      <c r="F1370" s="25" t="s">
        <v>11</v>
      </c>
      <c r="H1370" s="23">
        <f t="shared" si="138"/>
        <v>241</v>
      </c>
      <c r="I1370" s="25" t="s">
        <v>1305</v>
      </c>
      <c r="K1370" s="252" t="s">
        <v>212</v>
      </c>
      <c r="L1370" s="253" t="s">
        <v>212</v>
      </c>
      <c r="M1370" s="253" t="s">
        <v>212</v>
      </c>
      <c r="N1370" s="254" t="s">
        <v>212</v>
      </c>
      <c r="O1370" s="253" t="s">
        <v>212</v>
      </c>
      <c r="P1370" s="253" t="s">
        <v>212</v>
      </c>
      <c r="Q1370" s="187">
        <v>100</v>
      </c>
      <c r="R1370" s="188">
        <v>12.0625</v>
      </c>
      <c r="T1370" s="252" t="s">
        <v>213</v>
      </c>
      <c r="U1370" s="265" t="s">
        <v>213</v>
      </c>
      <c r="V1370" s="253" t="s">
        <v>213</v>
      </c>
      <c r="W1370" s="253" t="s">
        <v>213</v>
      </c>
      <c r="X1370" s="268" t="s">
        <v>213</v>
      </c>
      <c r="Y1370" s="269" t="s">
        <v>213</v>
      </c>
      <c r="Z1370" s="270" t="s">
        <v>213</v>
      </c>
    </row>
    <row r="1371" spans="1:26" hidden="1">
      <c r="A1371" s="30">
        <f t="shared" si="140"/>
        <v>1365</v>
      </c>
      <c r="B1371" s="31">
        <f t="shared" ref="B1371:E1386" si="142">B1370</f>
        <v>43</v>
      </c>
      <c r="C1371" s="31" t="str">
        <f t="shared" si="142"/>
        <v>Multi-Family Energy Efficiency Rebates</v>
      </c>
      <c r="D1371" s="31" t="s">
        <v>1064</v>
      </c>
      <c r="E1371" s="31">
        <f t="shared" si="142"/>
        <v>2009</v>
      </c>
      <c r="F1371" s="32" t="s">
        <v>11</v>
      </c>
      <c r="H1371" s="30">
        <f t="shared" si="138"/>
        <v>242</v>
      </c>
      <c r="I1371" s="32" t="s">
        <v>1306</v>
      </c>
      <c r="K1371" s="258" t="s">
        <v>212</v>
      </c>
      <c r="L1371" s="259" t="s">
        <v>212</v>
      </c>
      <c r="M1371" s="259" t="s">
        <v>212</v>
      </c>
      <c r="N1371" s="260" t="s">
        <v>212</v>
      </c>
      <c r="O1371" s="259" t="s">
        <v>212</v>
      </c>
      <c r="P1371" s="259" t="s">
        <v>212</v>
      </c>
      <c r="Q1371" s="194">
        <v>100</v>
      </c>
      <c r="R1371" s="195">
        <v>12.0625</v>
      </c>
      <c r="T1371" s="258" t="s">
        <v>213</v>
      </c>
      <c r="U1371" s="267" t="s">
        <v>213</v>
      </c>
      <c r="V1371" s="259" t="s">
        <v>213</v>
      </c>
      <c r="W1371" s="259" t="s">
        <v>213</v>
      </c>
      <c r="X1371" s="265" t="s">
        <v>213</v>
      </c>
      <c r="Y1371" s="253" t="s">
        <v>213</v>
      </c>
      <c r="Z1371" s="266" t="s">
        <v>213</v>
      </c>
    </row>
    <row r="1372" spans="1:26" hidden="1">
      <c r="A1372" s="23">
        <f t="shared" si="140"/>
        <v>1366</v>
      </c>
      <c r="B1372" s="24">
        <f t="shared" si="142"/>
        <v>43</v>
      </c>
      <c r="C1372" s="24" t="str">
        <f t="shared" si="142"/>
        <v>Multi-Family Energy Efficiency Rebates</v>
      </c>
      <c r="D1372" s="24" t="s">
        <v>1064</v>
      </c>
      <c r="E1372" s="24">
        <f t="shared" si="142"/>
        <v>2009</v>
      </c>
      <c r="F1372" s="25" t="s">
        <v>11</v>
      </c>
      <c r="H1372" s="23">
        <f t="shared" si="138"/>
        <v>243</v>
      </c>
      <c r="I1372" s="25" t="s">
        <v>1307</v>
      </c>
      <c r="K1372" s="252" t="s">
        <v>212</v>
      </c>
      <c r="L1372" s="253" t="s">
        <v>212</v>
      </c>
      <c r="M1372" s="253" t="s">
        <v>212</v>
      </c>
      <c r="N1372" s="254" t="s">
        <v>212</v>
      </c>
      <c r="O1372" s="253" t="s">
        <v>212</v>
      </c>
      <c r="P1372" s="253" t="s">
        <v>212</v>
      </c>
      <c r="Q1372" s="187">
        <v>100</v>
      </c>
      <c r="R1372" s="188">
        <v>12.0625</v>
      </c>
      <c r="T1372" s="252" t="s">
        <v>213</v>
      </c>
      <c r="U1372" s="265" t="s">
        <v>213</v>
      </c>
      <c r="V1372" s="253" t="s">
        <v>213</v>
      </c>
      <c r="W1372" s="253" t="s">
        <v>213</v>
      </c>
      <c r="X1372" s="268" t="s">
        <v>213</v>
      </c>
      <c r="Y1372" s="269" t="s">
        <v>213</v>
      </c>
      <c r="Z1372" s="270" t="s">
        <v>213</v>
      </c>
    </row>
    <row r="1373" spans="1:26" hidden="1">
      <c r="A1373" s="30">
        <f t="shared" si="140"/>
        <v>1367</v>
      </c>
      <c r="B1373" s="31">
        <f t="shared" si="142"/>
        <v>43</v>
      </c>
      <c r="C1373" s="31" t="str">
        <f t="shared" si="142"/>
        <v>Multi-Family Energy Efficiency Rebates</v>
      </c>
      <c r="D1373" s="31" t="s">
        <v>1064</v>
      </c>
      <c r="E1373" s="31">
        <f t="shared" si="142"/>
        <v>2009</v>
      </c>
      <c r="F1373" s="32" t="s">
        <v>11</v>
      </c>
      <c r="H1373" s="30">
        <f t="shared" si="138"/>
        <v>244</v>
      </c>
      <c r="I1373" s="32" t="s">
        <v>1308</v>
      </c>
      <c r="K1373" s="258" t="s">
        <v>212</v>
      </c>
      <c r="L1373" s="259" t="s">
        <v>212</v>
      </c>
      <c r="M1373" s="259" t="s">
        <v>212</v>
      </c>
      <c r="N1373" s="260" t="s">
        <v>212</v>
      </c>
      <c r="O1373" s="259" t="s">
        <v>212</v>
      </c>
      <c r="P1373" s="259" t="s">
        <v>212</v>
      </c>
      <c r="Q1373" s="194">
        <v>100</v>
      </c>
      <c r="R1373" s="195">
        <v>12.0625</v>
      </c>
      <c r="T1373" s="258" t="s">
        <v>213</v>
      </c>
      <c r="U1373" s="267" t="s">
        <v>213</v>
      </c>
      <c r="V1373" s="259" t="s">
        <v>213</v>
      </c>
      <c r="W1373" s="259" t="s">
        <v>213</v>
      </c>
      <c r="X1373" s="265" t="s">
        <v>213</v>
      </c>
      <c r="Y1373" s="253" t="s">
        <v>213</v>
      </c>
      <c r="Z1373" s="266" t="s">
        <v>213</v>
      </c>
    </row>
    <row r="1374" spans="1:26" hidden="1">
      <c r="A1374" s="23">
        <f t="shared" si="140"/>
        <v>1368</v>
      </c>
      <c r="B1374" s="24">
        <f t="shared" si="142"/>
        <v>43</v>
      </c>
      <c r="C1374" s="24" t="str">
        <f t="shared" si="142"/>
        <v>Multi-Family Energy Efficiency Rebates</v>
      </c>
      <c r="D1374" s="24" t="s">
        <v>1064</v>
      </c>
      <c r="E1374" s="24">
        <f t="shared" si="142"/>
        <v>2009</v>
      </c>
      <c r="F1374" s="25" t="s">
        <v>11</v>
      </c>
      <c r="H1374" s="23">
        <f t="shared" si="138"/>
        <v>245</v>
      </c>
      <c r="I1374" s="25" t="s">
        <v>1309</v>
      </c>
      <c r="K1374" s="252" t="s">
        <v>212</v>
      </c>
      <c r="L1374" s="253" t="s">
        <v>212</v>
      </c>
      <c r="M1374" s="253" t="s">
        <v>212</v>
      </c>
      <c r="N1374" s="254" t="s">
        <v>212</v>
      </c>
      <c r="O1374" s="253" t="s">
        <v>212</v>
      </c>
      <c r="P1374" s="253" t="s">
        <v>212</v>
      </c>
      <c r="Q1374" s="187">
        <v>100</v>
      </c>
      <c r="R1374" s="188">
        <v>12.0625</v>
      </c>
      <c r="T1374" s="252" t="s">
        <v>213</v>
      </c>
      <c r="U1374" s="265" t="s">
        <v>213</v>
      </c>
      <c r="V1374" s="253" t="s">
        <v>213</v>
      </c>
      <c r="W1374" s="253" t="s">
        <v>213</v>
      </c>
      <c r="X1374" s="268" t="s">
        <v>213</v>
      </c>
      <c r="Y1374" s="269" t="s">
        <v>213</v>
      </c>
      <c r="Z1374" s="270" t="s">
        <v>213</v>
      </c>
    </row>
    <row r="1375" spans="1:26" hidden="1">
      <c r="A1375" s="30">
        <f t="shared" si="140"/>
        <v>1369</v>
      </c>
      <c r="B1375" s="31">
        <f t="shared" si="142"/>
        <v>43</v>
      </c>
      <c r="C1375" s="31" t="str">
        <f t="shared" si="142"/>
        <v>Multi-Family Energy Efficiency Rebates</v>
      </c>
      <c r="D1375" s="31" t="s">
        <v>1064</v>
      </c>
      <c r="E1375" s="31">
        <f t="shared" si="142"/>
        <v>2009</v>
      </c>
      <c r="F1375" s="32" t="s">
        <v>11</v>
      </c>
      <c r="H1375" s="30">
        <f t="shared" si="138"/>
        <v>246</v>
      </c>
      <c r="I1375" s="32" t="s">
        <v>1310</v>
      </c>
      <c r="K1375" s="258" t="s">
        <v>212</v>
      </c>
      <c r="L1375" s="259" t="s">
        <v>212</v>
      </c>
      <c r="M1375" s="259" t="s">
        <v>212</v>
      </c>
      <c r="N1375" s="260" t="s">
        <v>212</v>
      </c>
      <c r="O1375" s="259" t="s">
        <v>212</v>
      </c>
      <c r="P1375" s="259" t="s">
        <v>212</v>
      </c>
      <c r="Q1375" s="194">
        <v>100</v>
      </c>
      <c r="R1375" s="195">
        <v>12.0625</v>
      </c>
      <c r="T1375" s="258" t="s">
        <v>213</v>
      </c>
      <c r="U1375" s="267" t="s">
        <v>213</v>
      </c>
      <c r="V1375" s="259" t="s">
        <v>213</v>
      </c>
      <c r="W1375" s="259" t="s">
        <v>213</v>
      </c>
      <c r="X1375" s="265" t="s">
        <v>213</v>
      </c>
      <c r="Y1375" s="253" t="s">
        <v>213</v>
      </c>
      <c r="Z1375" s="266" t="s">
        <v>213</v>
      </c>
    </row>
    <row r="1376" spans="1:26" hidden="1">
      <c r="A1376" s="23">
        <f t="shared" si="140"/>
        <v>1370</v>
      </c>
      <c r="B1376" s="24">
        <f t="shared" si="142"/>
        <v>43</v>
      </c>
      <c r="C1376" s="24" t="str">
        <f t="shared" si="142"/>
        <v>Multi-Family Energy Efficiency Rebates</v>
      </c>
      <c r="D1376" s="24" t="s">
        <v>1064</v>
      </c>
      <c r="E1376" s="24">
        <f t="shared" si="142"/>
        <v>2009</v>
      </c>
      <c r="F1376" s="25" t="s">
        <v>11</v>
      </c>
      <c r="H1376" s="23">
        <f t="shared" si="138"/>
        <v>247</v>
      </c>
      <c r="I1376" s="25" t="s">
        <v>1311</v>
      </c>
      <c r="K1376" s="252" t="s">
        <v>212</v>
      </c>
      <c r="L1376" s="253" t="s">
        <v>212</v>
      </c>
      <c r="M1376" s="253" t="s">
        <v>212</v>
      </c>
      <c r="N1376" s="254" t="s">
        <v>212</v>
      </c>
      <c r="O1376" s="253" t="s">
        <v>212</v>
      </c>
      <c r="P1376" s="253" t="s">
        <v>212</v>
      </c>
      <c r="Q1376" s="187">
        <v>100</v>
      </c>
      <c r="R1376" s="188">
        <v>12.0625</v>
      </c>
      <c r="T1376" s="252" t="s">
        <v>213</v>
      </c>
      <c r="U1376" s="265" t="s">
        <v>213</v>
      </c>
      <c r="V1376" s="253" t="s">
        <v>213</v>
      </c>
      <c r="W1376" s="253" t="s">
        <v>213</v>
      </c>
      <c r="X1376" s="268" t="s">
        <v>213</v>
      </c>
      <c r="Y1376" s="269" t="s">
        <v>213</v>
      </c>
      <c r="Z1376" s="270" t="s">
        <v>213</v>
      </c>
    </row>
    <row r="1377" spans="1:26" hidden="1">
      <c r="A1377" s="30">
        <f t="shared" si="140"/>
        <v>1371</v>
      </c>
      <c r="B1377" s="31">
        <f t="shared" si="142"/>
        <v>43</v>
      </c>
      <c r="C1377" s="31" t="str">
        <f t="shared" si="142"/>
        <v>Multi-Family Energy Efficiency Rebates</v>
      </c>
      <c r="D1377" s="31" t="s">
        <v>1064</v>
      </c>
      <c r="E1377" s="31">
        <f t="shared" si="142"/>
        <v>2009</v>
      </c>
      <c r="F1377" s="32" t="s">
        <v>11</v>
      </c>
      <c r="H1377" s="30">
        <f t="shared" si="138"/>
        <v>248</v>
      </c>
      <c r="I1377" s="32" t="s">
        <v>1312</v>
      </c>
      <c r="K1377" s="258" t="s">
        <v>212</v>
      </c>
      <c r="L1377" s="259" t="s">
        <v>212</v>
      </c>
      <c r="M1377" s="259" t="s">
        <v>212</v>
      </c>
      <c r="N1377" s="260" t="s">
        <v>212</v>
      </c>
      <c r="O1377" s="259" t="s">
        <v>212</v>
      </c>
      <c r="P1377" s="259" t="s">
        <v>212</v>
      </c>
      <c r="Q1377" s="194">
        <v>100</v>
      </c>
      <c r="R1377" s="195">
        <v>12.0625</v>
      </c>
      <c r="T1377" s="258" t="s">
        <v>213</v>
      </c>
      <c r="U1377" s="267" t="s">
        <v>213</v>
      </c>
      <c r="V1377" s="259" t="s">
        <v>213</v>
      </c>
      <c r="W1377" s="259" t="s">
        <v>213</v>
      </c>
      <c r="X1377" s="265" t="s">
        <v>213</v>
      </c>
      <c r="Y1377" s="253" t="s">
        <v>213</v>
      </c>
      <c r="Z1377" s="266" t="s">
        <v>213</v>
      </c>
    </row>
    <row r="1378" spans="1:26" hidden="1">
      <c r="A1378" s="23">
        <f t="shared" si="140"/>
        <v>1372</v>
      </c>
      <c r="B1378" s="24">
        <f t="shared" si="142"/>
        <v>43</v>
      </c>
      <c r="C1378" s="24" t="str">
        <f t="shared" si="142"/>
        <v>Multi-Family Energy Efficiency Rebates</v>
      </c>
      <c r="D1378" s="24" t="s">
        <v>1064</v>
      </c>
      <c r="E1378" s="24">
        <f t="shared" si="142"/>
        <v>2009</v>
      </c>
      <c r="F1378" s="25" t="s">
        <v>11</v>
      </c>
      <c r="H1378" s="23">
        <f t="shared" si="138"/>
        <v>249</v>
      </c>
      <c r="I1378" s="25" t="s">
        <v>1313</v>
      </c>
      <c r="K1378" s="252" t="s">
        <v>212</v>
      </c>
      <c r="L1378" s="253" t="s">
        <v>212</v>
      </c>
      <c r="M1378" s="253" t="s">
        <v>212</v>
      </c>
      <c r="N1378" s="254" t="s">
        <v>212</v>
      </c>
      <c r="O1378" s="253" t="s">
        <v>212</v>
      </c>
      <c r="P1378" s="253" t="s">
        <v>212</v>
      </c>
      <c r="Q1378" s="187">
        <v>100</v>
      </c>
      <c r="R1378" s="188">
        <v>12.0625</v>
      </c>
      <c r="T1378" s="252" t="s">
        <v>213</v>
      </c>
      <c r="U1378" s="265" t="s">
        <v>213</v>
      </c>
      <c r="V1378" s="253" t="s">
        <v>213</v>
      </c>
      <c r="W1378" s="253" t="s">
        <v>213</v>
      </c>
      <c r="X1378" s="268" t="s">
        <v>213</v>
      </c>
      <c r="Y1378" s="269" t="s">
        <v>213</v>
      </c>
      <c r="Z1378" s="270" t="s">
        <v>213</v>
      </c>
    </row>
    <row r="1379" spans="1:26" hidden="1">
      <c r="A1379" s="30">
        <f t="shared" si="140"/>
        <v>1373</v>
      </c>
      <c r="B1379" s="31">
        <f t="shared" si="142"/>
        <v>43</v>
      </c>
      <c r="C1379" s="31" t="str">
        <f t="shared" si="142"/>
        <v>Multi-Family Energy Efficiency Rebates</v>
      </c>
      <c r="D1379" s="31" t="s">
        <v>1064</v>
      </c>
      <c r="E1379" s="31">
        <f t="shared" si="142"/>
        <v>2009</v>
      </c>
      <c r="F1379" s="32" t="s">
        <v>11</v>
      </c>
      <c r="H1379" s="30">
        <f t="shared" si="138"/>
        <v>250</v>
      </c>
      <c r="I1379" s="32" t="s">
        <v>1314</v>
      </c>
      <c r="K1379" s="258" t="s">
        <v>212</v>
      </c>
      <c r="L1379" s="259" t="s">
        <v>212</v>
      </c>
      <c r="M1379" s="259" t="s">
        <v>212</v>
      </c>
      <c r="N1379" s="260" t="s">
        <v>212</v>
      </c>
      <c r="O1379" s="259" t="s">
        <v>212</v>
      </c>
      <c r="P1379" s="259" t="s">
        <v>212</v>
      </c>
      <c r="Q1379" s="194">
        <v>100</v>
      </c>
      <c r="R1379" s="195">
        <v>12.0625</v>
      </c>
      <c r="T1379" s="258" t="s">
        <v>213</v>
      </c>
      <c r="U1379" s="267" t="s">
        <v>213</v>
      </c>
      <c r="V1379" s="259" t="s">
        <v>213</v>
      </c>
      <c r="W1379" s="259" t="s">
        <v>213</v>
      </c>
      <c r="X1379" s="265" t="s">
        <v>213</v>
      </c>
      <c r="Y1379" s="253" t="s">
        <v>213</v>
      </c>
      <c r="Z1379" s="266" t="s">
        <v>213</v>
      </c>
    </row>
    <row r="1380" spans="1:26" hidden="1">
      <c r="A1380" s="23">
        <f t="shared" si="140"/>
        <v>1374</v>
      </c>
      <c r="B1380" s="24">
        <f t="shared" si="142"/>
        <v>43</v>
      </c>
      <c r="C1380" s="24" t="str">
        <f t="shared" si="142"/>
        <v>Multi-Family Energy Efficiency Rebates</v>
      </c>
      <c r="D1380" s="24" t="s">
        <v>1064</v>
      </c>
      <c r="E1380" s="24">
        <f t="shared" si="142"/>
        <v>2009</v>
      </c>
      <c r="F1380" s="25" t="s">
        <v>11</v>
      </c>
      <c r="H1380" s="23">
        <f t="shared" si="138"/>
        <v>251</v>
      </c>
      <c r="I1380" s="25" t="s">
        <v>1315</v>
      </c>
      <c r="K1380" s="252" t="s">
        <v>212</v>
      </c>
      <c r="L1380" s="253" t="s">
        <v>212</v>
      </c>
      <c r="M1380" s="253" t="s">
        <v>212</v>
      </c>
      <c r="N1380" s="254" t="s">
        <v>212</v>
      </c>
      <c r="O1380" s="253" t="s">
        <v>212</v>
      </c>
      <c r="P1380" s="253" t="s">
        <v>212</v>
      </c>
      <c r="Q1380" s="187">
        <v>100</v>
      </c>
      <c r="R1380" s="188">
        <v>12.0625</v>
      </c>
      <c r="T1380" s="252" t="s">
        <v>213</v>
      </c>
      <c r="U1380" s="265" t="s">
        <v>213</v>
      </c>
      <c r="V1380" s="253" t="s">
        <v>213</v>
      </c>
      <c r="W1380" s="253" t="s">
        <v>213</v>
      </c>
      <c r="X1380" s="268" t="s">
        <v>213</v>
      </c>
      <c r="Y1380" s="269" t="s">
        <v>213</v>
      </c>
      <c r="Z1380" s="270" t="s">
        <v>213</v>
      </c>
    </row>
    <row r="1381" spans="1:26" hidden="1">
      <c r="A1381" s="30">
        <f t="shared" si="140"/>
        <v>1375</v>
      </c>
      <c r="B1381" s="31">
        <f t="shared" si="142"/>
        <v>43</v>
      </c>
      <c r="C1381" s="31" t="str">
        <f t="shared" si="142"/>
        <v>Multi-Family Energy Efficiency Rebates</v>
      </c>
      <c r="D1381" s="31" t="s">
        <v>1064</v>
      </c>
      <c r="E1381" s="31">
        <f t="shared" si="142"/>
        <v>2009</v>
      </c>
      <c r="F1381" s="32" t="s">
        <v>11</v>
      </c>
      <c r="H1381" s="30">
        <f t="shared" si="138"/>
        <v>252</v>
      </c>
      <c r="I1381" s="32" t="s">
        <v>1316</v>
      </c>
      <c r="K1381" s="258" t="s">
        <v>212</v>
      </c>
      <c r="L1381" s="259" t="s">
        <v>212</v>
      </c>
      <c r="M1381" s="259" t="s">
        <v>212</v>
      </c>
      <c r="N1381" s="260" t="s">
        <v>212</v>
      </c>
      <c r="O1381" s="259" t="s">
        <v>212</v>
      </c>
      <c r="P1381" s="259" t="s">
        <v>212</v>
      </c>
      <c r="Q1381" s="194">
        <v>100</v>
      </c>
      <c r="R1381" s="195">
        <v>12.0625</v>
      </c>
      <c r="T1381" s="258" t="s">
        <v>213</v>
      </c>
      <c r="U1381" s="267" t="s">
        <v>213</v>
      </c>
      <c r="V1381" s="259" t="s">
        <v>213</v>
      </c>
      <c r="W1381" s="259" t="s">
        <v>213</v>
      </c>
      <c r="X1381" s="265" t="s">
        <v>213</v>
      </c>
      <c r="Y1381" s="253" t="s">
        <v>213</v>
      </c>
      <c r="Z1381" s="266" t="s">
        <v>213</v>
      </c>
    </row>
    <row r="1382" spans="1:26" hidden="1">
      <c r="A1382" s="23">
        <f t="shared" si="140"/>
        <v>1376</v>
      </c>
      <c r="B1382" s="24">
        <f t="shared" si="142"/>
        <v>43</v>
      </c>
      <c r="C1382" s="24" t="str">
        <f t="shared" si="142"/>
        <v>Multi-Family Energy Efficiency Rebates</v>
      </c>
      <c r="D1382" s="24" t="s">
        <v>1064</v>
      </c>
      <c r="E1382" s="24">
        <f t="shared" si="142"/>
        <v>2009</v>
      </c>
      <c r="F1382" s="25" t="s">
        <v>11</v>
      </c>
      <c r="H1382" s="23">
        <f t="shared" si="138"/>
        <v>253</v>
      </c>
      <c r="I1382" s="25" t="s">
        <v>1317</v>
      </c>
      <c r="K1382" s="252" t="s">
        <v>212</v>
      </c>
      <c r="L1382" s="253" t="s">
        <v>212</v>
      </c>
      <c r="M1382" s="253" t="s">
        <v>212</v>
      </c>
      <c r="N1382" s="254" t="s">
        <v>212</v>
      </c>
      <c r="O1382" s="253" t="s">
        <v>212</v>
      </c>
      <c r="P1382" s="253" t="s">
        <v>212</v>
      </c>
      <c r="Q1382" s="187">
        <v>100</v>
      </c>
      <c r="R1382" s="188">
        <v>12.0625</v>
      </c>
      <c r="T1382" s="252" t="s">
        <v>213</v>
      </c>
      <c r="U1382" s="265" t="s">
        <v>213</v>
      </c>
      <c r="V1382" s="253" t="s">
        <v>213</v>
      </c>
      <c r="W1382" s="253" t="s">
        <v>213</v>
      </c>
      <c r="X1382" s="268" t="s">
        <v>213</v>
      </c>
      <c r="Y1382" s="269" t="s">
        <v>213</v>
      </c>
      <c r="Z1382" s="270" t="s">
        <v>213</v>
      </c>
    </row>
    <row r="1383" spans="1:26" hidden="1">
      <c r="A1383" s="30">
        <f t="shared" si="140"/>
        <v>1377</v>
      </c>
      <c r="B1383" s="31">
        <f t="shared" si="142"/>
        <v>43</v>
      </c>
      <c r="C1383" s="31" t="str">
        <f t="shared" si="142"/>
        <v>Multi-Family Energy Efficiency Rebates</v>
      </c>
      <c r="D1383" s="31" t="s">
        <v>1064</v>
      </c>
      <c r="E1383" s="31">
        <f t="shared" si="142"/>
        <v>2009</v>
      </c>
      <c r="F1383" s="32" t="s">
        <v>11</v>
      </c>
      <c r="H1383" s="30">
        <f t="shared" si="138"/>
        <v>254</v>
      </c>
      <c r="I1383" s="32" t="s">
        <v>1318</v>
      </c>
      <c r="K1383" s="258" t="s">
        <v>212</v>
      </c>
      <c r="L1383" s="259" t="s">
        <v>212</v>
      </c>
      <c r="M1383" s="259" t="s">
        <v>212</v>
      </c>
      <c r="N1383" s="260" t="s">
        <v>212</v>
      </c>
      <c r="O1383" s="259" t="s">
        <v>212</v>
      </c>
      <c r="P1383" s="259" t="s">
        <v>212</v>
      </c>
      <c r="Q1383" s="194">
        <v>100</v>
      </c>
      <c r="R1383" s="195">
        <v>12.0625</v>
      </c>
      <c r="T1383" s="258" t="s">
        <v>213</v>
      </c>
      <c r="U1383" s="267" t="s">
        <v>213</v>
      </c>
      <c r="V1383" s="259" t="s">
        <v>213</v>
      </c>
      <c r="W1383" s="259" t="s">
        <v>213</v>
      </c>
      <c r="X1383" s="265" t="s">
        <v>213</v>
      </c>
      <c r="Y1383" s="253" t="s">
        <v>213</v>
      </c>
      <c r="Z1383" s="266" t="s">
        <v>213</v>
      </c>
    </row>
    <row r="1384" spans="1:26" hidden="1">
      <c r="A1384" s="23">
        <f t="shared" si="140"/>
        <v>1378</v>
      </c>
      <c r="B1384" s="24">
        <f t="shared" si="142"/>
        <v>43</v>
      </c>
      <c r="C1384" s="24" t="str">
        <f t="shared" si="142"/>
        <v>Multi-Family Energy Efficiency Rebates</v>
      </c>
      <c r="D1384" s="24" t="s">
        <v>1064</v>
      </c>
      <c r="E1384" s="24">
        <f t="shared" si="142"/>
        <v>2009</v>
      </c>
      <c r="F1384" s="25" t="s">
        <v>11</v>
      </c>
      <c r="H1384" s="23">
        <f t="shared" si="138"/>
        <v>255</v>
      </c>
      <c r="I1384" s="25" t="s">
        <v>1319</v>
      </c>
      <c r="K1384" s="252" t="s">
        <v>212</v>
      </c>
      <c r="L1384" s="253" t="s">
        <v>212</v>
      </c>
      <c r="M1384" s="253" t="s">
        <v>212</v>
      </c>
      <c r="N1384" s="254" t="s">
        <v>212</v>
      </c>
      <c r="O1384" s="253" t="s">
        <v>212</v>
      </c>
      <c r="P1384" s="253" t="s">
        <v>212</v>
      </c>
      <c r="Q1384" s="187">
        <v>100</v>
      </c>
      <c r="R1384" s="188">
        <v>12.0625</v>
      </c>
      <c r="T1384" s="252" t="s">
        <v>213</v>
      </c>
      <c r="U1384" s="265" t="s">
        <v>213</v>
      </c>
      <c r="V1384" s="253" t="s">
        <v>213</v>
      </c>
      <c r="W1384" s="253" t="s">
        <v>213</v>
      </c>
      <c r="X1384" s="268" t="s">
        <v>213</v>
      </c>
      <c r="Y1384" s="269" t="s">
        <v>213</v>
      </c>
      <c r="Z1384" s="270" t="s">
        <v>213</v>
      </c>
    </row>
    <row r="1385" spans="1:26" hidden="1">
      <c r="A1385" s="30">
        <f t="shared" si="140"/>
        <v>1379</v>
      </c>
      <c r="B1385" s="31">
        <f t="shared" si="142"/>
        <v>43</v>
      </c>
      <c r="C1385" s="31" t="str">
        <f t="shared" si="142"/>
        <v>Multi-Family Energy Efficiency Rebates</v>
      </c>
      <c r="D1385" s="31" t="s">
        <v>1064</v>
      </c>
      <c r="E1385" s="31">
        <f t="shared" si="142"/>
        <v>2009</v>
      </c>
      <c r="F1385" s="32" t="s">
        <v>11</v>
      </c>
      <c r="H1385" s="30">
        <f t="shared" si="138"/>
        <v>256</v>
      </c>
      <c r="I1385" s="32" t="s">
        <v>1320</v>
      </c>
      <c r="K1385" s="258" t="s">
        <v>212</v>
      </c>
      <c r="L1385" s="259" t="s">
        <v>212</v>
      </c>
      <c r="M1385" s="259" t="s">
        <v>212</v>
      </c>
      <c r="N1385" s="260" t="s">
        <v>212</v>
      </c>
      <c r="O1385" s="259" t="s">
        <v>212</v>
      </c>
      <c r="P1385" s="259" t="s">
        <v>212</v>
      </c>
      <c r="Q1385" s="194">
        <v>100</v>
      </c>
      <c r="R1385" s="195">
        <v>12.0625</v>
      </c>
      <c r="T1385" s="258" t="s">
        <v>213</v>
      </c>
      <c r="U1385" s="267" t="s">
        <v>213</v>
      </c>
      <c r="V1385" s="259" t="s">
        <v>213</v>
      </c>
      <c r="W1385" s="259" t="s">
        <v>213</v>
      </c>
      <c r="X1385" s="265" t="s">
        <v>213</v>
      </c>
      <c r="Y1385" s="253" t="s">
        <v>213</v>
      </c>
      <c r="Z1385" s="266" t="s">
        <v>213</v>
      </c>
    </row>
    <row r="1386" spans="1:26" hidden="1">
      <c r="A1386" s="23">
        <f t="shared" si="140"/>
        <v>1380</v>
      </c>
      <c r="B1386" s="24">
        <f t="shared" si="142"/>
        <v>43</v>
      </c>
      <c r="C1386" s="24" t="str">
        <f t="shared" si="142"/>
        <v>Multi-Family Energy Efficiency Rebates</v>
      </c>
      <c r="D1386" s="24" t="s">
        <v>1064</v>
      </c>
      <c r="E1386" s="24">
        <f t="shared" si="142"/>
        <v>2009</v>
      </c>
      <c r="F1386" s="25" t="s">
        <v>11</v>
      </c>
      <c r="H1386" s="23">
        <f t="shared" si="138"/>
        <v>257</v>
      </c>
      <c r="I1386" s="25" t="s">
        <v>1321</v>
      </c>
      <c r="K1386" s="252" t="s">
        <v>212</v>
      </c>
      <c r="L1386" s="253" t="s">
        <v>212</v>
      </c>
      <c r="M1386" s="253" t="s">
        <v>212</v>
      </c>
      <c r="N1386" s="254" t="s">
        <v>212</v>
      </c>
      <c r="O1386" s="253" t="s">
        <v>212</v>
      </c>
      <c r="P1386" s="253" t="s">
        <v>212</v>
      </c>
      <c r="Q1386" s="187">
        <v>100</v>
      </c>
      <c r="R1386" s="188">
        <v>12.0625</v>
      </c>
      <c r="T1386" s="252" t="s">
        <v>213</v>
      </c>
      <c r="U1386" s="265" t="s">
        <v>213</v>
      </c>
      <c r="V1386" s="253" t="s">
        <v>213</v>
      </c>
      <c r="W1386" s="253" t="s">
        <v>213</v>
      </c>
      <c r="X1386" s="268" t="s">
        <v>213</v>
      </c>
      <c r="Y1386" s="269" t="s">
        <v>213</v>
      </c>
      <c r="Z1386" s="270" t="s">
        <v>213</v>
      </c>
    </row>
    <row r="1387" spans="1:26" hidden="1">
      <c r="A1387" s="30">
        <f t="shared" si="140"/>
        <v>1381</v>
      </c>
      <c r="B1387" s="31">
        <f t="shared" ref="B1387:E1402" si="143">B1386</f>
        <v>43</v>
      </c>
      <c r="C1387" s="31" t="str">
        <f t="shared" si="143"/>
        <v>Multi-Family Energy Efficiency Rebates</v>
      </c>
      <c r="D1387" s="31" t="s">
        <v>1064</v>
      </c>
      <c r="E1387" s="31">
        <f t="shared" si="143"/>
        <v>2009</v>
      </c>
      <c r="F1387" s="32" t="s">
        <v>11</v>
      </c>
      <c r="H1387" s="30">
        <f t="shared" si="138"/>
        <v>258</v>
      </c>
      <c r="I1387" s="32" t="s">
        <v>1322</v>
      </c>
      <c r="K1387" s="258" t="s">
        <v>212</v>
      </c>
      <c r="L1387" s="259" t="s">
        <v>212</v>
      </c>
      <c r="M1387" s="259" t="s">
        <v>212</v>
      </c>
      <c r="N1387" s="260" t="s">
        <v>212</v>
      </c>
      <c r="O1387" s="259" t="s">
        <v>212</v>
      </c>
      <c r="P1387" s="259" t="s">
        <v>212</v>
      </c>
      <c r="Q1387" s="194">
        <v>100</v>
      </c>
      <c r="R1387" s="195">
        <v>12.0625</v>
      </c>
      <c r="T1387" s="258" t="s">
        <v>213</v>
      </c>
      <c r="U1387" s="267" t="s">
        <v>213</v>
      </c>
      <c r="V1387" s="259" t="s">
        <v>213</v>
      </c>
      <c r="W1387" s="259" t="s">
        <v>213</v>
      </c>
      <c r="X1387" s="265" t="s">
        <v>213</v>
      </c>
      <c r="Y1387" s="253" t="s">
        <v>213</v>
      </c>
      <c r="Z1387" s="266" t="s">
        <v>213</v>
      </c>
    </row>
    <row r="1388" spans="1:26" hidden="1">
      <c r="A1388" s="23">
        <f t="shared" si="140"/>
        <v>1382</v>
      </c>
      <c r="B1388" s="24">
        <f t="shared" si="143"/>
        <v>43</v>
      </c>
      <c r="C1388" s="24" t="str">
        <f t="shared" si="143"/>
        <v>Multi-Family Energy Efficiency Rebates</v>
      </c>
      <c r="D1388" s="24" t="s">
        <v>1064</v>
      </c>
      <c r="E1388" s="24">
        <f t="shared" si="143"/>
        <v>2009</v>
      </c>
      <c r="F1388" s="25" t="s">
        <v>11</v>
      </c>
      <c r="H1388" s="23">
        <f t="shared" si="138"/>
        <v>259</v>
      </c>
      <c r="I1388" s="25" t="s">
        <v>1323</v>
      </c>
      <c r="K1388" s="252" t="s">
        <v>212</v>
      </c>
      <c r="L1388" s="253" t="s">
        <v>212</v>
      </c>
      <c r="M1388" s="253" t="s">
        <v>212</v>
      </c>
      <c r="N1388" s="254" t="s">
        <v>212</v>
      </c>
      <c r="O1388" s="253" t="s">
        <v>212</v>
      </c>
      <c r="P1388" s="253" t="s">
        <v>212</v>
      </c>
      <c r="Q1388" s="187">
        <v>100</v>
      </c>
      <c r="R1388" s="188">
        <v>12.0625</v>
      </c>
      <c r="T1388" s="252" t="s">
        <v>213</v>
      </c>
      <c r="U1388" s="265" t="s">
        <v>213</v>
      </c>
      <c r="V1388" s="253" t="s">
        <v>213</v>
      </c>
      <c r="W1388" s="253" t="s">
        <v>213</v>
      </c>
      <c r="X1388" s="268" t="s">
        <v>213</v>
      </c>
      <c r="Y1388" s="269" t="s">
        <v>213</v>
      </c>
      <c r="Z1388" s="270" t="s">
        <v>213</v>
      </c>
    </row>
    <row r="1389" spans="1:26" hidden="1">
      <c r="A1389" s="30">
        <f t="shared" si="140"/>
        <v>1383</v>
      </c>
      <c r="B1389" s="31">
        <f t="shared" si="143"/>
        <v>43</v>
      </c>
      <c r="C1389" s="31" t="str">
        <f t="shared" si="143"/>
        <v>Multi-Family Energy Efficiency Rebates</v>
      </c>
      <c r="D1389" s="31" t="s">
        <v>1064</v>
      </c>
      <c r="E1389" s="31">
        <f t="shared" si="143"/>
        <v>2009</v>
      </c>
      <c r="F1389" s="32" t="s">
        <v>11</v>
      </c>
      <c r="H1389" s="30">
        <f t="shared" si="138"/>
        <v>260</v>
      </c>
      <c r="I1389" s="32" t="s">
        <v>1324</v>
      </c>
      <c r="K1389" s="258" t="s">
        <v>212</v>
      </c>
      <c r="L1389" s="259" t="s">
        <v>212</v>
      </c>
      <c r="M1389" s="259" t="s">
        <v>212</v>
      </c>
      <c r="N1389" s="260" t="s">
        <v>212</v>
      </c>
      <c r="O1389" s="259" t="s">
        <v>212</v>
      </c>
      <c r="P1389" s="259" t="s">
        <v>212</v>
      </c>
      <c r="Q1389" s="194">
        <v>100</v>
      </c>
      <c r="R1389" s="195">
        <v>12.0625</v>
      </c>
      <c r="T1389" s="258" t="s">
        <v>213</v>
      </c>
      <c r="U1389" s="267" t="s">
        <v>213</v>
      </c>
      <c r="V1389" s="259" t="s">
        <v>213</v>
      </c>
      <c r="W1389" s="259" t="s">
        <v>213</v>
      </c>
      <c r="X1389" s="265" t="s">
        <v>213</v>
      </c>
      <c r="Y1389" s="253" t="s">
        <v>213</v>
      </c>
      <c r="Z1389" s="266" t="s">
        <v>213</v>
      </c>
    </row>
    <row r="1390" spans="1:26" hidden="1">
      <c r="A1390" s="23">
        <f t="shared" si="140"/>
        <v>1384</v>
      </c>
      <c r="B1390" s="24">
        <f t="shared" si="143"/>
        <v>43</v>
      </c>
      <c r="C1390" s="24" t="str">
        <f t="shared" si="143"/>
        <v>Multi-Family Energy Efficiency Rebates</v>
      </c>
      <c r="D1390" s="24" t="s">
        <v>1064</v>
      </c>
      <c r="E1390" s="24">
        <f t="shared" si="143"/>
        <v>2009</v>
      </c>
      <c r="F1390" s="25" t="s">
        <v>11</v>
      </c>
      <c r="H1390" s="23">
        <f t="shared" si="138"/>
        <v>261</v>
      </c>
      <c r="I1390" s="25" t="s">
        <v>1325</v>
      </c>
      <c r="K1390" s="252" t="s">
        <v>212</v>
      </c>
      <c r="L1390" s="253" t="s">
        <v>212</v>
      </c>
      <c r="M1390" s="253" t="s">
        <v>212</v>
      </c>
      <c r="N1390" s="254" t="s">
        <v>212</v>
      </c>
      <c r="O1390" s="253" t="s">
        <v>212</v>
      </c>
      <c r="P1390" s="253" t="s">
        <v>212</v>
      </c>
      <c r="Q1390" s="187">
        <v>100</v>
      </c>
      <c r="R1390" s="188">
        <v>12.0625</v>
      </c>
      <c r="T1390" s="252" t="s">
        <v>213</v>
      </c>
      <c r="U1390" s="265" t="s">
        <v>213</v>
      </c>
      <c r="V1390" s="253" t="s">
        <v>213</v>
      </c>
      <c r="W1390" s="253" t="s">
        <v>213</v>
      </c>
      <c r="X1390" s="268" t="s">
        <v>213</v>
      </c>
      <c r="Y1390" s="269" t="s">
        <v>213</v>
      </c>
      <c r="Z1390" s="270" t="s">
        <v>213</v>
      </c>
    </row>
    <row r="1391" spans="1:26" hidden="1">
      <c r="A1391" s="30">
        <f t="shared" si="140"/>
        <v>1385</v>
      </c>
      <c r="B1391" s="31">
        <f t="shared" si="143"/>
        <v>43</v>
      </c>
      <c r="C1391" s="31" t="str">
        <f t="shared" si="143"/>
        <v>Multi-Family Energy Efficiency Rebates</v>
      </c>
      <c r="D1391" s="31" t="s">
        <v>1064</v>
      </c>
      <c r="E1391" s="31">
        <f t="shared" si="143"/>
        <v>2009</v>
      </c>
      <c r="F1391" s="32" t="s">
        <v>11</v>
      </c>
      <c r="H1391" s="30">
        <f t="shared" si="138"/>
        <v>262</v>
      </c>
      <c r="I1391" s="32" t="s">
        <v>1326</v>
      </c>
      <c r="K1391" s="258" t="s">
        <v>212</v>
      </c>
      <c r="L1391" s="259" t="s">
        <v>212</v>
      </c>
      <c r="M1391" s="259" t="s">
        <v>212</v>
      </c>
      <c r="N1391" s="260" t="s">
        <v>212</v>
      </c>
      <c r="O1391" s="259" t="s">
        <v>212</v>
      </c>
      <c r="P1391" s="259" t="s">
        <v>212</v>
      </c>
      <c r="Q1391" s="194">
        <v>100</v>
      </c>
      <c r="R1391" s="195">
        <v>12.0625</v>
      </c>
      <c r="T1391" s="258" t="s">
        <v>213</v>
      </c>
      <c r="U1391" s="267" t="s">
        <v>213</v>
      </c>
      <c r="V1391" s="259" t="s">
        <v>213</v>
      </c>
      <c r="W1391" s="259" t="s">
        <v>213</v>
      </c>
      <c r="X1391" s="265" t="s">
        <v>213</v>
      </c>
      <c r="Y1391" s="253" t="s">
        <v>213</v>
      </c>
      <c r="Z1391" s="266" t="s">
        <v>213</v>
      </c>
    </row>
    <row r="1392" spans="1:26" hidden="1">
      <c r="A1392" s="23">
        <f t="shared" si="140"/>
        <v>1386</v>
      </c>
      <c r="B1392" s="24">
        <f t="shared" si="143"/>
        <v>43</v>
      </c>
      <c r="C1392" s="24" t="str">
        <f t="shared" si="143"/>
        <v>Multi-Family Energy Efficiency Rebates</v>
      </c>
      <c r="D1392" s="24" t="s">
        <v>1064</v>
      </c>
      <c r="E1392" s="24">
        <f t="shared" si="143"/>
        <v>2009</v>
      </c>
      <c r="F1392" s="25" t="s">
        <v>11</v>
      </c>
      <c r="H1392" s="23">
        <f t="shared" si="138"/>
        <v>263</v>
      </c>
      <c r="I1392" s="25" t="s">
        <v>1327</v>
      </c>
      <c r="K1392" s="252" t="s">
        <v>212</v>
      </c>
      <c r="L1392" s="253" t="s">
        <v>212</v>
      </c>
      <c r="M1392" s="253" t="s">
        <v>212</v>
      </c>
      <c r="N1392" s="254" t="s">
        <v>212</v>
      </c>
      <c r="O1392" s="253" t="s">
        <v>212</v>
      </c>
      <c r="P1392" s="253" t="s">
        <v>212</v>
      </c>
      <c r="Q1392" s="187">
        <v>100</v>
      </c>
      <c r="R1392" s="188">
        <v>12.0625</v>
      </c>
      <c r="T1392" s="252" t="s">
        <v>213</v>
      </c>
      <c r="U1392" s="265" t="s">
        <v>213</v>
      </c>
      <c r="V1392" s="253" t="s">
        <v>213</v>
      </c>
      <c r="W1392" s="253" t="s">
        <v>213</v>
      </c>
      <c r="X1392" s="268" t="s">
        <v>213</v>
      </c>
      <c r="Y1392" s="269" t="s">
        <v>213</v>
      </c>
      <c r="Z1392" s="270" t="s">
        <v>213</v>
      </c>
    </row>
    <row r="1393" spans="1:26" hidden="1">
      <c r="A1393" s="30">
        <f t="shared" si="140"/>
        <v>1387</v>
      </c>
      <c r="B1393" s="31">
        <f t="shared" si="143"/>
        <v>43</v>
      </c>
      <c r="C1393" s="31" t="str">
        <f t="shared" si="143"/>
        <v>Multi-Family Energy Efficiency Rebates</v>
      </c>
      <c r="D1393" s="31" t="s">
        <v>1064</v>
      </c>
      <c r="E1393" s="31">
        <f t="shared" si="143"/>
        <v>2009</v>
      </c>
      <c r="F1393" s="32" t="s">
        <v>11</v>
      </c>
      <c r="H1393" s="30">
        <f t="shared" si="138"/>
        <v>264</v>
      </c>
      <c r="I1393" s="32" t="s">
        <v>1328</v>
      </c>
      <c r="K1393" s="258" t="s">
        <v>212</v>
      </c>
      <c r="L1393" s="259" t="s">
        <v>212</v>
      </c>
      <c r="M1393" s="259" t="s">
        <v>212</v>
      </c>
      <c r="N1393" s="260" t="s">
        <v>212</v>
      </c>
      <c r="O1393" s="259" t="s">
        <v>212</v>
      </c>
      <c r="P1393" s="259" t="s">
        <v>212</v>
      </c>
      <c r="Q1393" s="194">
        <v>100</v>
      </c>
      <c r="R1393" s="195">
        <v>12.0625</v>
      </c>
      <c r="T1393" s="258" t="s">
        <v>213</v>
      </c>
      <c r="U1393" s="267" t="s">
        <v>213</v>
      </c>
      <c r="V1393" s="259" t="s">
        <v>213</v>
      </c>
      <c r="W1393" s="259" t="s">
        <v>213</v>
      </c>
      <c r="X1393" s="265" t="s">
        <v>213</v>
      </c>
      <c r="Y1393" s="253" t="s">
        <v>213</v>
      </c>
      <c r="Z1393" s="266" t="s">
        <v>213</v>
      </c>
    </row>
    <row r="1394" spans="1:26" hidden="1">
      <c r="A1394" s="23">
        <f t="shared" si="140"/>
        <v>1388</v>
      </c>
      <c r="B1394" s="24">
        <f t="shared" si="143"/>
        <v>43</v>
      </c>
      <c r="C1394" s="24" t="str">
        <f t="shared" si="143"/>
        <v>Multi-Family Energy Efficiency Rebates</v>
      </c>
      <c r="D1394" s="24" t="s">
        <v>1064</v>
      </c>
      <c r="E1394" s="24">
        <f t="shared" si="143"/>
        <v>2009</v>
      </c>
      <c r="F1394" s="25" t="s">
        <v>11</v>
      </c>
      <c r="H1394" s="23">
        <f t="shared" si="138"/>
        <v>265</v>
      </c>
      <c r="I1394" s="25" t="s">
        <v>1329</v>
      </c>
      <c r="K1394" s="252" t="s">
        <v>212</v>
      </c>
      <c r="L1394" s="253" t="s">
        <v>212</v>
      </c>
      <c r="M1394" s="253" t="s">
        <v>212</v>
      </c>
      <c r="N1394" s="254" t="s">
        <v>212</v>
      </c>
      <c r="O1394" s="253" t="s">
        <v>212</v>
      </c>
      <c r="P1394" s="253" t="s">
        <v>212</v>
      </c>
      <c r="Q1394" s="187">
        <v>100</v>
      </c>
      <c r="R1394" s="188">
        <v>12.0625</v>
      </c>
      <c r="T1394" s="252" t="s">
        <v>213</v>
      </c>
      <c r="U1394" s="265" t="s">
        <v>213</v>
      </c>
      <c r="V1394" s="253" t="s">
        <v>213</v>
      </c>
      <c r="W1394" s="253" t="s">
        <v>213</v>
      </c>
      <c r="X1394" s="268" t="s">
        <v>213</v>
      </c>
      <c r="Y1394" s="269" t="s">
        <v>213</v>
      </c>
      <c r="Z1394" s="270" t="s">
        <v>213</v>
      </c>
    </row>
    <row r="1395" spans="1:26" hidden="1">
      <c r="A1395" s="30">
        <f t="shared" si="140"/>
        <v>1389</v>
      </c>
      <c r="B1395" s="31">
        <f t="shared" si="143"/>
        <v>43</v>
      </c>
      <c r="C1395" s="31" t="str">
        <f t="shared" si="143"/>
        <v>Multi-Family Energy Efficiency Rebates</v>
      </c>
      <c r="D1395" s="31" t="s">
        <v>1064</v>
      </c>
      <c r="E1395" s="31">
        <f t="shared" si="143"/>
        <v>2009</v>
      </c>
      <c r="F1395" s="32" t="s">
        <v>11</v>
      </c>
      <c r="H1395" s="30">
        <f t="shared" si="138"/>
        <v>266</v>
      </c>
      <c r="I1395" s="32" t="s">
        <v>1330</v>
      </c>
      <c r="K1395" s="258" t="s">
        <v>212</v>
      </c>
      <c r="L1395" s="259" t="s">
        <v>212</v>
      </c>
      <c r="M1395" s="259" t="s">
        <v>212</v>
      </c>
      <c r="N1395" s="260" t="s">
        <v>212</v>
      </c>
      <c r="O1395" s="259" t="s">
        <v>212</v>
      </c>
      <c r="P1395" s="259" t="s">
        <v>212</v>
      </c>
      <c r="Q1395" s="194">
        <v>100</v>
      </c>
      <c r="R1395" s="195">
        <v>12.0625</v>
      </c>
      <c r="T1395" s="258" t="s">
        <v>213</v>
      </c>
      <c r="U1395" s="267" t="s">
        <v>213</v>
      </c>
      <c r="V1395" s="259" t="s">
        <v>213</v>
      </c>
      <c r="W1395" s="259" t="s">
        <v>213</v>
      </c>
      <c r="X1395" s="265" t="s">
        <v>213</v>
      </c>
      <c r="Y1395" s="253" t="s">
        <v>213</v>
      </c>
      <c r="Z1395" s="266" t="s">
        <v>213</v>
      </c>
    </row>
    <row r="1396" spans="1:26" hidden="1">
      <c r="A1396" s="23">
        <f t="shared" si="140"/>
        <v>1390</v>
      </c>
      <c r="B1396" s="24">
        <f t="shared" si="143"/>
        <v>43</v>
      </c>
      <c r="C1396" s="24" t="str">
        <f t="shared" si="143"/>
        <v>Multi-Family Energy Efficiency Rebates</v>
      </c>
      <c r="D1396" s="24" t="s">
        <v>1064</v>
      </c>
      <c r="E1396" s="24">
        <f t="shared" si="143"/>
        <v>2009</v>
      </c>
      <c r="F1396" s="25" t="s">
        <v>11</v>
      </c>
      <c r="H1396" s="23">
        <f t="shared" si="138"/>
        <v>267</v>
      </c>
      <c r="I1396" s="25" t="s">
        <v>1331</v>
      </c>
      <c r="K1396" s="252" t="s">
        <v>212</v>
      </c>
      <c r="L1396" s="253" t="s">
        <v>212</v>
      </c>
      <c r="M1396" s="253" t="s">
        <v>212</v>
      </c>
      <c r="N1396" s="254" t="s">
        <v>212</v>
      </c>
      <c r="O1396" s="253" t="s">
        <v>212</v>
      </c>
      <c r="P1396" s="253" t="s">
        <v>212</v>
      </c>
      <c r="Q1396" s="187">
        <v>100</v>
      </c>
      <c r="R1396" s="188">
        <v>12.0625</v>
      </c>
      <c r="T1396" s="252" t="s">
        <v>213</v>
      </c>
      <c r="U1396" s="265" t="s">
        <v>213</v>
      </c>
      <c r="V1396" s="253" t="s">
        <v>213</v>
      </c>
      <c r="W1396" s="253" t="s">
        <v>213</v>
      </c>
      <c r="X1396" s="268" t="s">
        <v>213</v>
      </c>
      <c r="Y1396" s="269" t="s">
        <v>213</v>
      </c>
      <c r="Z1396" s="270" t="s">
        <v>213</v>
      </c>
    </row>
    <row r="1397" spans="1:26" hidden="1">
      <c r="A1397" s="30">
        <f t="shared" si="140"/>
        <v>1391</v>
      </c>
      <c r="B1397" s="31">
        <f t="shared" si="143"/>
        <v>43</v>
      </c>
      <c r="C1397" s="31" t="str">
        <f t="shared" si="143"/>
        <v>Multi-Family Energy Efficiency Rebates</v>
      </c>
      <c r="D1397" s="31" t="s">
        <v>1064</v>
      </c>
      <c r="E1397" s="31">
        <f t="shared" si="143"/>
        <v>2009</v>
      </c>
      <c r="F1397" s="32" t="s">
        <v>11</v>
      </c>
      <c r="H1397" s="30">
        <f t="shared" ref="H1397:H1460" si="144">IF($B1397&lt;&gt;B1396,1,H1396+1)</f>
        <v>268</v>
      </c>
      <c r="I1397" s="32" t="s">
        <v>1332</v>
      </c>
      <c r="K1397" s="258" t="s">
        <v>212</v>
      </c>
      <c r="L1397" s="259" t="s">
        <v>212</v>
      </c>
      <c r="M1397" s="259" t="s">
        <v>212</v>
      </c>
      <c r="N1397" s="260" t="s">
        <v>212</v>
      </c>
      <c r="O1397" s="259" t="s">
        <v>212</v>
      </c>
      <c r="P1397" s="259" t="s">
        <v>212</v>
      </c>
      <c r="Q1397" s="194">
        <v>100</v>
      </c>
      <c r="R1397" s="195">
        <v>12.0625</v>
      </c>
      <c r="T1397" s="258" t="s">
        <v>213</v>
      </c>
      <c r="U1397" s="267" t="s">
        <v>213</v>
      </c>
      <c r="V1397" s="259" t="s">
        <v>213</v>
      </c>
      <c r="W1397" s="259" t="s">
        <v>213</v>
      </c>
      <c r="X1397" s="265" t="s">
        <v>213</v>
      </c>
      <c r="Y1397" s="253" t="s">
        <v>213</v>
      </c>
      <c r="Z1397" s="266" t="s">
        <v>213</v>
      </c>
    </row>
    <row r="1398" spans="1:26" hidden="1">
      <c r="A1398" s="23">
        <f t="shared" si="140"/>
        <v>1392</v>
      </c>
      <c r="B1398" s="24">
        <f t="shared" si="143"/>
        <v>43</v>
      </c>
      <c r="C1398" s="24" t="str">
        <f t="shared" si="143"/>
        <v>Multi-Family Energy Efficiency Rebates</v>
      </c>
      <c r="D1398" s="24" t="s">
        <v>1064</v>
      </c>
      <c r="E1398" s="24">
        <f t="shared" si="143"/>
        <v>2009</v>
      </c>
      <c r="F1398" s="25" t="s">
        <v>11</v>
      </c>
      <c r="H1398" s="23">
        <f t="shared" si="144"/>
        <v>269</v>
      </c>
      <c r="I1398" s="25" t="s">
        <v>1333</v>
      </c>
      <c r="K1398" s="252" t="s">
        <v>212</v>
      </c>
      <c r="L1398" s="253" t="s">
        <v>212</v>
      </c>
      <c r="M1398" s="253" t="s">
        <v>212</v>
      </c>
      <c r="N1398" s="254" t="s">
        <v>212</v>
      </c>
      <c r="O1398" s="253" t="s">
        <v>212</v>
      </c>
      <c r="P1398" s="253" t="s">
        <v>212</v>
      </c>
      <c r="Q1398" s="187">
        <v>100</v>
      </c>
      <c r="R1398" s="188">
        <v>12.0625</v>
      </c>
      <c r="T1398" s="252" t="s">
        <v>213</v>
      </c>
      <c r="U1398" s="265" t="s">
        <v>213</v>
      </c>
      <c r="V1398" s="253" t="s">
        <v>213</v>
      </c>
      <c r="W1398" s="253" t="s">
        <v>213</v>
      </c>
      <c r="X1398" s="268" t="s">
        <v>213</v>
      </c>
      <c r="Y1398" s="269" t="s">
        <v>213</v>
      </c>
      <c r="Z1398" s="270" t="s">
        <v>213</v>
      </c>
    </row>
    <row r="1399" spans="1:26" hidden="1">
      <c r="A1399" s="30">
        <f t="shared" si="140"/>
        <v>1393</v>
      </c>
      <c r="B1399" s="31">
        <f t="shared" si="143"/>
        <v>43</v>
      </c>
      <c r="C1399" s="31" t="str">
        <f t="shared" si="143"/>
        <v>Multi-Family Energy Efficiency Rebates</v>
      </c>
      <c r="D1399" s="31" t="s">
        <v>1064</v>
      </c>
      <c r="E1399" s="31">
        <f t="shared" si="143"/>
        <v>2009</v>
      </c>
      <c r="F1399" s="32" t="s">
        <v>11</v>
      </c>
      <c r="H1399" s="30">
        <f t="shared" si="144"/>
        <v>270</v>
      </c>
      <c r="I1399" s="32" t="s">
        <v>1334</v>
      </c>
      <c r="K1399" s="258" t="s">
        <v>212</v>
      </c>
      <c r="L1399" s="259" t="s">
        <v>212</v>
      </c>
      <c r="M1399" s="259" t="s">
        <v>212</v>
      </c>
      <c r="N1399" s="260" t="s">
        <v>212</v>
      </c>
      <c r="O1399" s="259" t="s">
        <v>212</v>
      </c>
      <c r="P1399" s="259" t="s">
        <v>212</v>
      </c>
      <c r="Q1399" s="194">
        <v>100</v>
      </c>
      <c r="R1399" s="195">
        <v>12.0625</v>
      </c>
      <c r="T1399" s="258" t="s">
        <v>213</v>
      </c>
      <c r="U1399" s="267" t="s">
        <v>213</v>
      </c>
      <c r="V1399" s="259" t="s">
        <v>213</v>
      </c>
      <c r="W1399" s="259" t="s">
        <v>213</v>
      </c>
      <c r="X1399" s="265" t="s">
        <v>213</v>
      </c>
      <c r="Y1399" s="253" t="s">
        <v>213</v>
      </c>
      <c r="Z1399" s="266" t="s">
        <v>213</v>
      </c>
    </row>
    <row r="1400" spans="1:26" hidden="1">
      <c r="A1400" s="23">
        <f t="shared" si="140"/>
        <v>1394</v>
      </c>
      <c r="B1400" s="24">
        <f t="shared" si="143"/>
        <v>43</v>
      </c>
      <c r="C1400" s="24" t="str">
        <f t="shared" si="143"/>
        <v>Multi-Family Energy Efficiency Rebates</v>
      </c>
      <c r="D1400" s="24" t="s">
        <v>1064</v>
      </c>
      <c r="E1400" s="24">
        <f t="shared" si="143"/>
        <v>2009</v>
      </c>
      <c r="F1400" s="25" t="s">
        <v>11</v>
      </c>
      <c r="H1400" s="23">
        <f t="shared" si="144"/>
        <v>271</v>
      </c>
      <c r="I1400" s="25" t="s">
        <v>1335</v>
      </c>
      <c r="K1400" s="252" t="s">
        <v>212</v>
      </c>
      <c r="L1400" s="253" t="s">
        <v>212</v>
      </c>
      <c r="M1400" s="253" t="s">
        <v>212</v>
      </c>
      <c r="N1400" s="254" t="s">
        <v>212</v>
      </c>
      <c r="O1400" s="253" t="s">
        <v>212</v>
      </c>
      <c r="P1400" s="253" t="s">
        <v>212</v>
      </c>
      <c r="Q1400" s="187">
        <v>100</v>
      </c>
      <c r="R1400" s="188">
        <v>12.0625</v>
      </c>
      <c r="T1400" s="252" t="s">
        <v>213</v>
      </c>
      <c r="U1400" s="265" t="s">
        <v>213</v>
      </c>
      <c r="V1400" s="253" t="s">
        <v>213</v>
      </c>
      <c r="W1400" s="253" t="s">
        <v>213</v>
      </c>
      <c r="X1400" s="268" t="s">
        <v>213</v>
      </c>
      <c r="Y1400" s="269" t="s">
        <v>213</v>
      </c>
      <c r="Z1400" s="270" t="s">
        <v>213</v>
      </c>
    </row>
    <row r="1401" spans="1:26" hidden="1">
      <c r="A1401" s="30">
        <f t="shared" si="140"/>
        <v>1395</v>
      </c>
      <c r="B1401" s="31">
        <f t="shared" si="143"/>
        <v>43</v>
      </c>
      <c r="C1401" s="31" t="str">
        <f t="shared" si="143"/>
        <v>Multi-Family Energy Efficiency Rebates</v>
      </c>
      <c r="D1401" s="31" t="s">
        <v>1064</v>
      </c>
      <c r="E1401" s="31">
        <f t="shared" si="143"/>
        <v>2009</v>
      </c>
      <c r="F1401" s="32" t="s">
        <v>11</v>
      </c>
      <c r="H1401" s="30">
        <f t="shared" si="144"/>
        <v>272</v>
      </c>
      <c r="I1401" s="32" t="s">
        <v>1336</v>
      </c>
      <c r="K1401" s="258" t="s">
        <v>212</v>
      </c>
      <c r="L1401" s="259" t="s">
        <v>212</v>
      </c>
      <c r="M1401" s="259" t="s">
        <v>212</v>
      </c>
      <c r="N1401" s="260" t="s">
        <v>212</v>
      </c>
      <c r="O1401" s="259" t="s">
        <v>212</v>
      </c>
      <c r="P1401" s="259" t="s">
        <v>212</v>
      </c>
      <c r="Q1401" s="194">
        <v>100</v>
      </c>
      <c r="R1401" s="195">
        <v>12.0625</v>
      </c>
      <c r="T1401" s="258" t="s">
        <v>213</v>
      </c>
      <c r="U1401" s="267" t="s">
        <v>213</v>
      </c>
      <c r="V1401" s="259" t="s">
        <v>213</v>
      </c>
      <c r="W1401" s="259" t="s">
        <v>213</v>
      </c>
      <c r="X1401" s="265" t="s">
        <v>213</v>
      </c>
      <c r="Y1401" s="253" t="s">
        <v>213</v>
      </c>
      <c r="Z1401" s="266" t="s">
        <v>213</v>
      </c>
    </row>
    <row r="1402" spans="1:26" hidden="1">
      <c r="A1402" s="23">
        <f t="shared" si="140"/>
        <v>1396</v>
      </c>
      <c r="B1402" s="24">
        <f t="shared" si="143"/>
        <v>43</v>
      </c>
      <c r="C1402" s="24" t="str">
        <f t="shared" si="143"/>
        <v>Multi-Family Energy Efficiency Rebates</v>
      </c>
      <c r="D1402" s="24" t="s">
        <v>1064</v>
      </c>
      <c r="E1402" s="24">
        <f t="shared" si="143"/>
        <v>2009</v>
      </c>
      <c r="F1402" s="25" t="s">
        <v>11</v>
      </c>
      <c r="H1402" s="23">
        <f t="shared" si="144"/>
        <v>273</v>
      </c>
      <c r="I1402" s="25" t="s">
        <v>1337</v>
      </c>
      <c r="K1402" s="252" t="s">
        <v>212</v>
      </c>
      <c r="L1402" s="253" t="s">
        <v>212</v>
      </c>
      <c r="M1402" s="253" t="s">
        <v>212</v>
      </c>
      <c r="N1402" s="254" t="s">
        <v>212</v>
      </c>
      <c r="O1402" s="253" t="s">
        <v>212</v>
      </c>
      <c r="P1402" s="253" t="s">
        <v>212</v>
      </c>
      <c r="Q1402" s="187">
        <v>100</v>
      </c>
      <c r="R1402" s="188">
        <v>12.0625</v>
      </c>
      <c r="T1402" s="252" t="s">
        <v>213</v>
      </c>
      <c r="U1402" s="265" t="s">
        <v>213</v>
      </c>
      <c r="V1402" s="253" t="s">
        <v>213</v>
      </c>
      <c r="W1402" s="253" t="s">
        <v>213</v>
      </c>
      <c r="X1402" s="268" t="s">
        <v>213</v>
      </c>
      <c r="Y1402" s="269" t="s">
        <v>213</v>
      </c>
      <c r="Z1402" s="270" t="s">
        <v>213</v>
      </c>
    </row>
    <row r="1403" spans="1:26" hidden="1">
      <c r="A1403" s="30">
        <f t="shared" si="140"/>
        <v>1397</v>
      </c>
      <c r="B1403" s="31">
        <f t="shared" ref="B1403:E1418" si="145">B1402</f>
        <v>43</v>
      </c>
      <c r="C1403" s="31" t="str">
        <f t="shared" si="145"/>
        <v>Multi-Family Energy Efficiency Rebates</v>
      </c>
      <c r="D1403" s="31" t="s">
        <v>1064</v>
      </c>
      <c r="E1403" s="31">
        <f t="shared" si="145"/>
        <v>2009</v>
      </c>
      <c r="F1403" s="32" t="s">
        <v>11</v>
      </c>
      <c r="H1403" s="30">
        <f t="shared" si="144"/>
        <v>274</v>
      </c>
      <c r="I1403" s="32" t="s">
        <v>1338</v>
      </c>
      <c r="K1403" s="258" t="s">
        <v>212</v>
      </c>
      <c r="L1403" s="259" t="s">
        <v>212</v>
      </c>
      <c r="M1403" s="259" t="s">
        <v>212</v>
      </c>
      <c r="N1403" s="260" t="s">
        <v>212</v>
      </c>
      <c r="O1403" s="259" t="s">
        <v>212</v>
      </c>
      <c r="P1403" s="259" t="s">
        <v>212</v>
      </c>
      <c r="Q1403" s="194">
        <v>100</v>
      </c>
      <c r="R1403" s="195">
        <v>12.0625</v>
      </c>
      <c r="T1403" s="258" t="s">
        <v>213</v>
      </c>
      <c r="U1403" s="267" t="s">
        <v>213</v>
      </c>
      <c r="V1403" s="259" t="s">
        <v>213</v>
      </c>
      <c r="W1403" s="259" t="s">
        <v>213</v>
      </c>
      <c r="X1403" s="265" t="s">
        <v>213</v>
      </c>
      <c r="Y1403" s="253" t="s">
        <v>213</v>
      </c>
      <c r="Z1403" s="266" t="s">
        <v>213</v>
      </c>
    </row>
    <row r="1404" spans="1:26" hidden="1">
      <c r="A1404" s="23">
        <f t="shared" si="140"/>
        <v>1398</v>
      </c>
      <c r="B1404" s="24">
        <f t="shared" si="145"/>
        <v>43</v>
      </c>
      <c r="C1404" s="24" t="str">
        <f t="shared" si="145"/>
        <v>Multi-Family Energy Efficiency Rebates</v>
      </c>
      <c r="D1404" s="24" t="s">
        <v>1064</v>
      </c>
      <c r="E1404" s="24">
        <f t="shared" si="145"/>
        <v>2009</v>
      </c>
      <c r="F1404" s="25" t="s">
        <v>11</v>
      </c>
      <c r="H1404" s="23">
        <f t="shared" si="144"/>
        <v>275</v>
      </c>
      <c r="I1404" s="25" t="s">
        <v>1339</v>
      </c>
      <c r="K1404" s="252" t="s">
        <v>212</v>
      </c>
      <c r="L1404" s="253" t="s">
        <v>212</v>
      </c>
      <c r="M1404" s="253" t="s">
        <v>212</v>
      </c>
      <c r="N1404" s="254" t="s">
        <v>212</v>
      </c>
      <c r="O1404" s="253" t="s">
        <v>212</v>
      </c>
      <c r="P1404" s="253" t="s">
        <v>212</v>
      </c>
      <c r="Q1404" s="187">
        <v>100</v>
      </c>
      <c r="R1404" s="188">
        <v>12.0625</v>
      </c>
      <c r="T1404" s="252" t="s">
        <v>213</v>
      </c>
      <c r="U1404" s="265" t="s">
        <v>213</v>
      </c>
      <c r="V1404" s="253" t="s">
        <v>213</v>
      </c>
      <c r="W1404" s="253" t="s">
        <v>213</v>
      </c>
      <c r="X1404" s="268" t="s">
        <v>213</v>
      </c>
      <c r="Y1404" s="269" t="s">
        <v>213</v>
      </c>
      <c r="Z1404" s="270" t="s">
        <v>213</v>
      </c>
    </row>
    <row r="1405" spans="1:26" hidden="1">
      <c r="A1405" s="30">
        <f t="shared" si="140"/>
        <v>1399</v>
      </c>
      <c r="B1405" s="31">
        <f t="shared" si="145"/>
        <v>43</v>
      </c>
      <c r="C1405" s="31" t="str">
        <f t="shared" si="145"/>
        <v>Multi-Family Energy Efficiency Rebates</v>
      </c>
      <c r="D1405" s="31" t="s">
        <v>1064</v>
      </c>
      <c r="E1405" s="31">
        <f t="shared" si="145"/>
        <v>2009</v>
      </c>
      <c r="F1405" s="32" t="s">
        <v>11</v>
      </c>
      <c r="H1405" s="30">
        <f t="shared" si="144"/>
        <v>276</v>
      </c>
      <c r="I1405" s="32" t="s">
        <v>1340</v>
      </c>
      <c r="K1405" s="258" t="s">
        <v>212</v>
      </c>
      <c r="L1405" s="259" t="s">
        <v>212</v>
      </c>
      <c r="M1405" s="259" t="s">
        <v>212</v>
      </c>
      <c r="N1405" s="260" t="s">
        <v>212</v>
      </c>
      <c r="O1405" s="259" t="s">
        <v>212</v>
      </c>
      <c r="P1405" s="259" t="s">
        <v>212</v>
      </c>
      <c r="Q1405" s="194">
        <v>100</v>
      </c>
      <c r="R1405" s="195">
        <v>12.0625</v>
      </c>
      <c r="T1405" s="258" t="s">
        <v>213</v>
      </c>
      <c r="U1405" s="267" t="s">
        <v>213</v>
      </c>
      <c r="V1405" s="259" t="s">
        <v>213</v>
      </c>
      <c r="W1405" s="259" t="s">
        <v>213</v>
      </c>
      <c r="X1405" s="265" t="s">
        <v>213</v>
      </c>
      <c r="Y1405" s="253" t="s">
        <v>213</v>
      </c>
      <c r="Z1405" s="266" t="s">
        <v>213</v>
      </c>
    </row>
    <row r="1406" spans="1:26" hidden="1">
      <c r="A1406" s="23">
        <f t="shared" si="140"/>
        <v>1400</v>
      </c>
      <c r="B1406" s="24">
        <f t="shared" si="145"/>
        <v>43</v>
      </c>
      <c r="C1406" s="24" t="str">
        <f t="shared" si="145"/>
        <v>Multi-Family Energy Efficiency Rebates</v>
      </c>
      <c r="D1406" s="24" t="s">
        <v>1064</v>
      </c>
      <c r="E1406" s="24">
        <f t="shared" si="145"/>
        <v>2009</v>
      </c>
      <c r="F1406" s="25" t="s">
        <v>11</v>
      </c>
      <c r="H1406" s="23">
        <f t="shared" si="144"/>
        <v>277</v>
      </c>
      <c r="I1406" s="25" t="s">
        <v>1341</v>
      </c>
      <c r="K1406" s="252" t="s">
        <v>212</v>
      </c>
      <c r="L1406" s="253" t="s">
        <v>212</v>
      </c>
      <c r="M1406" s="253" t="s">
        <v>212</v>
      </c>
      <c r="N1406" s="254" t="s">
        <v>212</v>
      </c>
      <c r="O1406" s="253" t="s">
        <v>212</v>
      </c>
      <c r="P1406" s="253" t="s">
        <v>212</v>
      </c>
      <c r="Q1406" s="187">
        <v>100</v>
      </c>
      <c r="R1406" s="188">
        <v>12.0625</v>
      </c>
      <c r="T1406" s="252" t="s">
        <v>213</v>
      </c>
      <c r="U1406" s="265" t="s">
        <v>213</v>
      </c>
      <c r="V1406" s="253" t="s">
        <v>213</v>
      </c>
      <c r="W1406" s="253" t="s">
        <v>213</v>
      </c>
      <c r="X1406" s="268" t="s">
        <v>213</v>
      </c>
      <c r="Y1406" s="269" t="s">
        <v>213</v>
      </c>
      <c r="Z1406" s="270" t="s">
        <v>213</v>
      </c>
    </row>
    <row r="1407" spans="1:26" hidden="1">
      <c r="A1407" s="30">
        <f t="shared" si="140"/>
        <v>1401</v>
      </c>
      <c r="B1407" s="31">
        <f t="shared" si="145"/>
        <v>43</v>
      </c>
      <c r="C1407" s="31" t="str">
        <f t="shared" si="145"/>
        <v>Multi-Family Energy Efficiency Rebates</v>
      </c>
      <c r="D1407" s="31" t="s">
        <v>1064</v>
      </c>
      <c r="E1407" s="31">
        <f t="shared" si="145"/>
        <v>2009</v>
      </c>
      <c r="F1407" s="32" t="s">
        <v>11</v>
      </c>
      <c r="H1407" s="30">
        <f t="shared" si="144"/>
        <v>278</v>
      </c>
      <c r="I1407" s="32" t="s">
        <v>1342</v>
      </c>
      <c r="K1407" s="258" t="s">
        <v>212</v>
      </c>
      <c r="L1407" s="259" t="s">
        <v>212</v>
      </c>
      <c r="M1407" s="259" t="s">
        <v>212</v>
      </c>
      <c r="N1407" s="260" t="s">
        <v>212</v>
      </c>
      <c r="O1407" s="259" t="s">
        <v>212</v>
      </c>
      <c r="P1407" s="259" t="s">
        <v>212</v>
      </c>
      <c r="Q1407" s="194">
        <v>100</v>
      </c>
      <c r="R1407" s="195">
        <v>12.0625</v>
      </c>
      <c r="T1407" s="258" t="s">
        <v>213</v>
      </c>
      <c r="U1407" s="267" t="s">
        <v>213</v>
      </c>
      <c r="V1407" s="259" t="s">
        <v>213</v>
      </c>
      <c r="W1407" s="259" t="s">
        <v>213</v>
      </c>
      <c r="X1407" s="265" t="s">
        <v>213</v>
      </c>
      <c r="Y1407" s="253" t="s">
        <v>213</v>
      </c>
      <c r="Z1407" s="266" t="s">
        <v>213</v>
      </c>
    </row>
    <row r="1408" spans="1:26" hidden="1">
      <c r="A1408" s="23">
        <f t="shared" si="140"/>
        <v>1402</v>
      </c>
      <c r="B1408" s="24">
        <f t="shared" si="145"/>
        <v>43</v>
      </c>
      <c r="C1408" s="24" t="str">
        <f t="shared" si="145"/>
        <v>Multi-Family Energy Efficiency Rebates</v>
      </c>
      <c r="D1408" s="24" t="s">
        <v>1064</v>
      </c>
      <c r="E1408" s="24">
        <f t="shared" si="145"/>
        <v>2009</v>
      </c>
      <c r="F1408" s="25" t="s">
        <v>11</v>
      </c>
      <c r="H1408" s="23">
        <f t="shared" si="144"/>
        <v>279</v>
      </c>
      <c r="I1408" s="25" t="s">
        <v>1343</v>
      </c>
      <c r="K1408" s="252" t="s">
        <v>212</v>
      </c>
      <c r="L1408" s="253" t="s">
        <v>212</v>
      </c>
      <c r="M1408" s="253" t="s">
        <v>212</v>
      </c>
      <c r="N1408" s="254" t="s">
        <v>212</v>
      </c>
      <c r="O1408" s="253" t="s">
        <v>212</v>
      </c>
      <c r="P1408" s="253" t="s">
        <v>212</v>
      </c>
      <c r="Q1408" s="187">
        <v>100</v>
      </c>
      <c r="R1408" s="188">
        <v>12.0625</v>
      </c>
      <c r="T1408" s="252" t="s">
        <v>213</v>
      </c>
      <c r="U1408" s="265" t="s">
        <v>213</v>
      </c>
      <c r="V1408" s="253" t="s">
        <v>213</v>
      </c>
      <c r="W1408" s="253" t="s">
        <v>213</v>
      </c>
      <c r="X1408" s="268" t="s">
        <v>213</v>
      </c>
      <c r="Y1408" s="269" t="s">
        <v>213</v>
      </c>
      <c r="Z1408" s="270" t="s">
        <v>213</v>
      </c>
    </row>
    <row r="1409" spans="1:26" hidden="1">
      <c r="A1409" s="30">
        <f t="shared" si="140"/>
        <v>1403</v>
      </c>
      <c r="B1409" s="31">
        <f t="shared" si="145"/>
        <v>43</v>
      </c>
      <c r="C1409" s="31" t="str">
        <f t="shared" si="145"/>
        <v>Multi-Family Energy Efficiency Rebates</v>
      </c>
      <c r="D1409" s="31" t="s">
        <v>1064</v>
      </c>
      <c r="E1409" s="31">
        <f t="shared" si="145"/>
        <v>2009</v>
      </c>
      <c r="F1409" s="32" t="s">
        <v>11</v>
      </c>
      <c r="H1409" s="30">
        <f t="shared" si="144"/>
        <v>280</v>
      </c>
      <c r="I1409" s="32" t="s">
        <v>1344</v>
      </c>
      <c r="K1409" s="258" t="s">
        <v>212</v>
      </c>
      <c r="L1409" s="259" t="s">
        <v>212</v>
      </c>
      <c r="M1409" s="259" t="s">
        <v>212</v>
      </c>
      <c r="N1409" s="260" t="s">
        <v>212</v>
      </c>
      <c r="O1409" s="259" t="s">
        <v>212</v>
      </c>
      <c r="P1409" s="259" t="s">
        <v>212</v>
      </c>
      <c r="Q1409" s="194">
        <v>100</v>
      </c>
      <c r="R1409" s="195">
        <v>12.0625</v>
      </c>
      <c r="T1409" s="258" t="s">
        <v>213</v>
      </c>
      <c r="U1409" s="267" t="s">
        <v>213</v>
      </c>
      <c r="V1409" s="259" t="s">
        <v>213</v>
      </c>
      <c r="W1409" s="259" t="s">
        <v>213</v>
      </c>
      <c r="X1409" s="265" t="s">
        <v>213</v>
      </c>
      <c r="Y1409" s="253" t="s">
        <v>213</v>
      </c>
      <c r="Z1409" s="266" t="s">
        <v>213</v>
      </c>
    </row>
    <row r="1410" spans="1:26" hidden="1">
      <c r="A1410" s="23">
        <f t="shared" si="140"/>
        <v>1404</v>
      </c>
      <c r="B1410" s="24">
        <f t="shared" si="145"/>
        <v>43</v>
      </c>
      <c r="C1410" s="24" t="str">
        <f t="shared" si="145"/>
        <v>Multi-Family Energy Efficiency Rebates</v>
      </c>
      <c r="D1410" s="24" t="s">
        <v>1064</v>
      </c>
      <c r="E1410" s="24">
        <f t="shared" si="145"/>
        <v>2009</v>
      </c>
      <c r="F1410" s="25" t="s">
        <v>11</v>
      </c>
      <c r="H1410" s="23">
        <f t="shared" si="144"/>
        <v>281</v>
      </c>
      <c r="I1410" s="25" t="s">
        <v>1345</v>
      </c>
      <c r="K1410" s="252" t="s">
        <v>212</v>
      </c>
      <c r="L1410" s="253" t="s">
        <v>212</v>
      </c>
      <c r="M1410" s="253" t="s">
        <v>212</v>
      </c>
      <c r="N1410" s="254" t="s">
        <v>212</v>
      </c>
      <c r="O1410" s="253" t="s">
        <v>212</v>
      </c>
      <c r="P1410" s="253" t="s">
        <v>212</v>
      </c>
      <c r="Q1410" s="187">
        <v>100</v>
      </c>
      <c r="R1410" s="188">
        <v>12.0625</v>
      </c>
      <c r="T1410" s="252" t="s">
        <v>213</v>
      </c>
      <c r="U1410" s="265" t="s">
        <v>213</v>
      </c>
      <c r="V1410" s="253" t="s">
        <v>213</v>
      </c>
      <c r="W1410" s="253" t="s">
        <v>213</v>
      </c>
      <c r="X1410" s="268" t="s">
        <v>213</v>
      </c>
      <c r="Y1410" s="269" t="s">
        <v>213</v>
      </c>
      <c r="Z1410" s="270" t="s">
        <v>213</v>
      </c>
    </row>
    <row r="1411" spans="1:26" hidden="1">
      <c r="A1411" s="30">
        <f t="shared" si="140"/>
        <v>1405</v>
      </c>
      <c r="B1411" s="31">
        <f t="shared" si="145"/>
        <v>43</v>
      </c>
      <c r="C1411" s="31" t="str">
        <f t="shared" si="145"/>
        <v>Multi-Family Energy Efficiency Rebates</v>
      </c>
      <c r="D1411" s="31" t="s">
        <v>1064</v>
      </c>
      <c r="E1411" s="31">
        <f t="shared" si="145"/>
        <v>2009</v>
      </c>
      <c r="F1411" s="32" t="s">
        <v>11</v>
      </c>
      <c r="H1411" s="30">
        <f t="shared" si="144"/>
        <v>282</v>
      </c>
      <c r="I1411" s="32" t="s">
        <v>1346</v>
      </c>
      <c r="K1411" s="258" t="s">
        <v>212</v>
      </c>
      <c r="L1411" s="259" t="s">
        <v>212</v>
      </c>
      <c r="M1411" s="259" t="s">
        <v>212</v>
      </c>
      <c r="N1411" s="260" t="s">
        <v>212</v>
      </c>
      <c r="O1411" s="259" t="s">
        <v>212</v>
      </c>
      <c r="P1411" s="259" t="s">
        <v>212</v>
      </c>
      <c r="Q1411" s="194">
        <v>100</v>
      </c>
      <c r="R1411" s="195">
        <v>12.0625</v>
      </c>
      <c r="T1411" s="258" t="s">
        <v>213</v>
      </c>
      <c r="U1411" s="267" t="s">
        <v>213</v>
      </c>
      <c r="V1411" s="259" t="s">
        <v>213</v>
      </c>
      <c r="W1411" s="259" t="s">
        <v>213</v>
      </c>
      <c r="X1411" s="265" t="s">
        <v>213</v>
      </c>
      <c r="Y1411" s="253" t="s">
        <v>213</v>
      </c>
      <c r="Z1411" s="266" t="s">
        <v>213</v>
      </c>
    </row>
    <row r="1412" spans="1:26" hidden="1">
      <c r="A1412" s="23">
        <f t="shared" si="140"/>
        <v>1406</v>
      </c>
      <c r="B1412" s="24">
        <f t="shared" si="145"/>
        <v>43</v>
      </c>
      <c r="C1412" s="24" t="str">
        <f t="shared" si="145"/>
        <v>Multi-Family Energy Efficiency Rebates</v>
      </c>
      <c r="D1412" s="24" t="s">
        <v>1064</v>
      </c>
      <c r="E1412" s="24">
        <f t="shared" si="145"/>
        <v>2009</v>
      </c>
      <c r="F1412" s="25" t="s">
        <v>11</v>
      </c>
      <c r="H1412" s="23">
        <f t="shared" si="144"/>
        <v>283</v>
      </c>
      <c r="I1412" s="25" t="s">
        <v>1347</v>
      </c>
      <c r="K1412" s="252" t="s">
        <v>212</v>
      </c>
      <c r="L1412" s="253" t="s">
        <v>212</v>
      </c>
      <c r="M1412" s="253" t="s">
        <v>212</v>
      </c>
      <c r="N1412" s="254" t="s">
        <v>212</v>
      </c>
      <c r="O1412" s="253" t="s">
        <v>212</v>
      </c>
      <c r="P1412" s="253" t="s">
        <v>212</v>
      </c>
      <c r="Q1412" s="187">
        <v>100</v>
      </c>
      <c r="R1412" s="188">
        <v>12.0625</v>
      </c>
      <c r="T1412" s="252" t="s">
        <v>213</v>
      </c>
      <c r="U1412" s="265" t="s">
        <v>213</v>
      </c>
      <c r="V1412" s="253" t="s">
        <v>213</v>
      </c>
      <c r="W1412" s="253" t="s">
        <v>213</v>
      </c>
      <c r="X1412" s="268" t="s">
        <v>213</v>
      </c>
      <c r="Y1412" s="269" t="s">
        <v>213</v>
      </c>
      <c r="Z1412" s="270" t="s">
        <v>213</v>
      </c>
    </row>
    <row r="1413" spans="1:26" hidden="1">
      <c r="A1413" s="30">
        <f t="shared" si="140"/>
        <v>1407</v>
      </c>
      <c r="B1413" s="31">
        <f t="shared" si="145"/>
        <v>43</v>
      </c>
      <c r="C1413" s="31" t="str">
        <f t="shared" si="145"/>
        <v>Multi-Family Energy Efficiency Rebates</v>
      </c>
      <c r="D1413" s="31" t="s">
        <v>1064</v>
      </c>
      <c r="E1413" s="31">
        <f t="shared" si="145"/>
        <v>2009</v>
      </c>
      <c r="F1413" s="32" t="s">
        <v>11</v>
      </c>
      <c r="H1413" s="30">
        <f t="shared" si="144"/>
        <v>284</v>
      </c>
      <c r="I1413" s="32" t="s">
        <v>1348</v>
      </c>
      <c r="K1413" s="258" t="s">
        <v>212</v>
      </c>
      <c r="L1413" s="259" t="s">
        <v>212</v>
      </c>
      <c r="M1413" s="259" t="s">
        <v>212</v>
      </c>
      <c r="N1413" s="260" t="s">
        <v>212</v>
      </c>
      <c r="O1413" s="259" t="s">
        <v>212</v>
      </c>
      <c r="P1413" s="259" t="s">
        <v>212</v>
      </c>
      <c r="Q1413" s="194">
        <v>100</v>
      </c>
      <c r="R1413" s="195">
        <v>12.0625</v>
      </c>
      <c r="T1413" s="258" t="s">
        <v>213</v>
      </c>
      <c r="U1413" s="267" t="s">
        <v>213</v>
      </c>
      <c r="V1413" s="259" t="s">
        <v>213</v>
      </c>
      <c r="W1413" s="259" t="s">
        <v>213</v>
      </c>
      <c r="X1413" s="265" t="s">
        <v>213</v>
      </c>
      <c r="Y1413" s="253" t="s">
        <v>213</v>
      </c>
      <c r="Z1413" s="266" t="s">
        <v>213</v>
      </c>
    </row>
    <row r="1414" spans="1:26" hidden="1">
      <c r="A1414" s="23">
        <f t="shared" si="140"/>
        <v>1408</v>
      </c>
      <c r="B1414" s="24">
        <f t="shared" si="145"/>
        <v>43</v>
      </c>
      <c r="C1414" s="24" t="str">
        <f t="shared" si="145"/>
        <v>Multi-Family Energy Efficiency Rebates</v>
      </c>
      <c r="D1414" s="24" t="s">
        <v>1064</v>
      </c>
      <c r="E1414" s="24">
        <f t="shared" si="145"/>
        <v>2009</v>
      </c>
      <c r="F1414" s="25" t="s">
        <v>11</v>
      </c>
      <c r="H1414" s="23">
        <f t="shared" si="144"/>
        <v>285</v>
      </c>
      <c r="I1414" s="25" t="s">
        <v>1349</v>
      </c>
      <c r="K1414" s="252" t="s">
        <v>212</v>
      </c>
      <c r="L1414" s="253" t="s">
        <v>212</v>
      </c>
      <c r="M1414" s="253" t="s">
        <v>212</v>
      </c>
      <c r="N1414" s="254" t="s">
        <v>212</v>
      </c>
      <c r="O1414" s="253" t="s">
        <v>212</v>
      </c>
      <c r="P1414" s="253" t="s">
        <v>212</v>
      </c>
      <c r="Q1414" s="187">
        <v>100</v>
      </c>
      <c r="R1414" s="188">
        <v>12.0625</v>
      </c>
      <c r="T1414" s="252" t="s">
        <v>213</v>
      </c>
      <c r="U1414" s="265" t="s">
        <v>213</v>
      </c>
      <c r="V1414" s="253" t="s">
        <v>213</v>
      </c>
      <c r="W1414" s="253" t="s">
        <v>213</v>
      </c>
      <c r="X1414" s="268" t="s">
        <v>213</v>
      </c>
      <c r="Y1414" s="269" t="s">
        <v>213</v>
      </c>
      <c r="Z1414" s="270" t="s">
        <v>213</v>
      </c>
    </row>
    <row r="1415" spans="1:26" hidden="1">
      <c r="A1415" s="30">
        <f t="shared" si="140"/>
        <v>1409</v>
      </c>
      <c r="B1415" s="31">
        <f t="shared" si="145"/>
        <v>43</v>
      </c>
      <c r="C1415" s="31" t="str">
        <f t="shared" si="145"/>
        <v>Multi-Family Energy Efficiency Rebates</v>
      </c>
      <c r="D1415" s="31" t="s">
        <v>1064</v>
      </c>
      <c r="E1415" s="31">
        <f t="shared" si="145"/>
        <v>2009</v>
      </c>
      <c r="F1415" s="32" t="s">
        <v>11</v>
      </c>
      <c r="H1415" s="30">
        <f t="shared" si="144"/>
        <v>286</v>
      </c>
      <c r="I1415" s="32" t="s">
        <v>1350</v>
      </c>
      <c r="K1415" s="258" t="s">
        <v>212</v>
      </c>
      <c r="L1415" s="259" t="s">
        <v>212</v>
      </c>
      <c r="M1415" s="259" t="s">
        <v>212</v>
      </c>
      <c r="N1415" s="260" t="s">
        <v>212</v>
      </c>
      <c r="O1415" s="259" t="s">
        <v>212</v>
      </c>
      <c r="P1415" s="259" t="s">
        <v>212</v>
      </c>
      <c r="Q1415" s="194">
        <v>100</v>
      </c>
      <c r="R1415" s="195">
        <v>12.0625</v>
      </c>
      <c r="T1415" s="258" t="s">
        <v>213</v>
      </c>
      <c r="U1415" s="267" t="s">
        <v>213</v>
      </c>
      <c r="V1415" s="259" t="s">
        <v>213</v>
      </c>
      <c r="W1415" s="259" t="s">
        <v>213</v>
      </c>
      <c r="X1415" s="265" t="s">
        <v>213</v>
      </c>
      <c r="Y1415" s="253" t="s">
        <v>213</v>
      </c>
      <c r="Z1415" s="266" t="s">
        <v>213</v>
      </c>
    </row>
    <row r="1416" spans="1:26" hidden="1">
      <c r="A1416" s="23">
        <f t="shared" si="140"/>
        <v>1410</v>
      </c>
      <c r="B1416" s="24">
        <f t="shared" si="145"/>
        <v>43</v>
      </c>
      <c r="C1416" s="24" t="str">
        <f t="shared" si="145"/>
        <v>Multi-Family Energy Efficiency Rebates</v>
      </c>
      <c r="D1416" s="24" t="s">
        <v>1064</v>
      </c>
      <c r="E1416" s="24">
        <f t="shared" si="145"/>
        <v>2009</v>
      </c>
      <c r="F1416" s="25" t="s">
        <v>11</v>
      </c>
      <c r="H1416" s="23">
        <f t="shared" si="144"/>
        <v>287</v>
      </c>
      <c r="I1416" s="25" t="s">
        <v>1351</v>
      </c>
      <c r="K1416" s="252" t="s">
        <v>212</v>
      </c>
      <c r="L1416" s="253" t="s">
        <v>212</v>
      </c>
      <c r="M1416" s="253" t="s">
        <v>212</v>
      </c>
      <c r="N1416" s="254" t="s">
        <v>212</v>
      </c>
      <c r="O1416" s="253" t="s">
        <v>212</v>
      </c>
      <c r="P1416" s="253" t="s">
        <v>212</v>
      </c>
      <c r="Q1416" s="187">
        <v>100</v>
      </c>
      <c r="R1416" s="188">
        <v>12.0625</v>
      </c>
      <c r="T1416" s="252" t="s">
        <v>213</v>
      </c>
      <c r="U1416" s="265" t="s">
        <v>213</v>
      </c>
      <c r="V1416" s="253" t="s">
        <v>213</v>
      </c>
      <c r="W1416" s="253" t="s">
        <v>213</v>
      </c>
      <c r="X1416" s="268" t="s">
        <v>213</v>
      </c>
      <c r="Y1416" s="269" t="s">
        <v>213</v>
      </c>
      <c r="Z1416" s="270" t="s">
        <v>213</v>
      </c>
    </row>
    <row r="1417" spans="1:26" hidden="1">
      <c r="A1417" s="30">
        <f t="shared" ref="A1417:A1480" si="146">A1416+1</f>
        <v>1411</v>
      </c>
      <c r="B1417" s="31">
        <f t="shared" si="145"/>
        <v>43</v>
      </c>
      <c r="C1417" s="31" t="str">
        <f t="shared" si="145"/>
        <v>Multi-Family Energy Efficiency Rebates</v>
      </c>
      <c r="D1417" s="31" t="s">
        <v>1064</v>
      </c>
      <c r="E1417" s="31">
        <f t="shared" si="145"/>
        <v>2009</v>
      </c>
      <c r="F1417" s="32" t="s">
        <v>11</v>
      </c>
      <c r="H1417" s="30">
        <f t="shared" si="144"/>
        <v>288</v>
      </c>
      <c r="I1417" s="32" t="s">
        <v>1352</v>
      </c>
      <c r="K1417" s="258" t="s">
        <v>212</v>
      </c>
      <c r="L1417" s="259" t="s">
        <v>212</v>
      </c>
      <c r="M1417" s="259" t="s">
        <v>212</v>
      </c>
      <c r="N1417" s="260" t="s">
        <v>212</v>
      </c>
      <c r="O1417" s="259" t="s">
        <v>212</v>
      </c>
      <c r="P1417" s="259" t="s">
        <v>212</v>
      </c>
      <c r="Q1417" s="194">
        <v>100</v>
      </c>
      <c r="R1417" s="195">
        <v>12.0625</v>
      </c>
      <c r="T1417" s="258" t="s">
        <v>213</v>
      </c>
      <c r="U1417" s="267" t="s">
        <v>213</v>
      </c>
      <c r="V1417" s="259" t="s">
        <v>213</v>
      </c>
      <c r="W1417" s="259" t="s">
        <v>213</v>
      </c>
      <c r="X1417" s="265" t="s">
        <v>213</v>
      </c>
      <c r="Y1417" s="253" t="s">
        <v>213</v>
      </c>
      <c r="Z1417" s="266" t="s">
        <v>213</v>
      </c>
    </row>
    <row r="1418" spans="1:26" hidden="1">
      <c r="A1418" s="23">
        <f t="shared" si="146"/>
        <v>1412</v>
      </c>
      <c r="B1418" s="24">
        <f t="shared" si="145"/>
        <v>43</v>
      </c>
      <c r="C1418" s="24" t="str">
        <f t="shared" si="145"/>
        <v>Multi-Family Energy Efficiency Rebates</v>
      </c>
      <c r="D1418" s="24" t="s">
        <v>1064</v>
      </c>
      <c r="E1418" s="24">
        <f t="shared" si="145"/>
        <v>2009</v>
      </c>
      <c r="F1418" s="25" t="s">
        <v>11</v>
      </c>
      <c r="H1418" s="23">
        <f t="shared" si="144"/>
        <v>289</v>
      </c>
      <c r="I1418" s="25" t="s">
        <v>1353</v>
      </c>
      <c r="K1418" s="252" t="s">
        <v>212</v>
      </c>
      <c r="L1418" s="253" t="s">
        <v>212</v>
      </c>
      <c r="M1418" s="253" t="s">
        <v>212</v>
      </c>
      <c r="N1418" s="254" t="s">
        <v>212</v>
      </c>
      <c r="O1418" s="253" t="s">
        <v>212</v>
      </c>
      <c r="P1418" s="253" t="s">
        <v>212</v>
      </c>
      <c r="Q1418" s="187">
        <v>100</v>
      </c>
      <c r="R1418" s="188">
        <v>12.0625</v>
      </c>
      <c r="T1418" s="252" t="s">
        <v>213</v>
      </c>
      <c r="U1418" s="265" t="s">
        <v>213</v>
      </c>
      <c r="V1418" s="253" t="s">
        <v>213</v>
      </c>
      <c r="W1418" s="253" t="s">
        <v>213</v>
      </c>
      <c r="X1418" s="268" t="s">
        <v>213</v>
      </c>
      <c r="Y1418" s="269" t="s">
        <v>213</v>
      </c>
      <c r="Z1418" s="270" t="s">
        <v>213</v>
      </c>
    </row>
    <row r="1419" spans="1:26" hidden="1">
      <c r="A1419" s="30">
        <f t="shared" si="146"/>
        <v>1413</v>
      </c>
      <c r="B1419" s="31">
        <f t="shared" ref="B1419:E1434" si="147">B1418</f>
        <v>43</v>
      </c>
      <c r="C1419" s="31" t="str">
        <f t="shared" si="147"/>
        <v>Multi-Family Energy Efficiency Rebates</v>
      </c>
      <c r="D1419" s="31" t="s">
        <v>1064</v>
      </c>
      <c r="E1419" s="31">
        <f t="shared" si="147"/>
        <v>2009</v>
      </c>
      <c r="F1419" s="32" t="s">
        <v>11</v>
      </c>
      <c r="H1419" s="30">
        <f t="shared" si="144"/>
        <v>290</v>
      </c>
      <c r="I1419" s="32" t="s">
        <v>1354</v>
      </c>
      <c r="K1419" s="258" t="s">
        <v>212</v>
      </c>
      <c r="L1419" s="259" t="s">
        <v>212</v>
      </c>
      <c r="M1419" s="259" t="s">
        <v>212</v>
      </c>
      <c r="N1419" s="260" t="s">
        <v>212</v>
      </c>
      <c r="O1419" s="259" t="s">
        <v>212</v>
      </c>
      <c r="P1419" s="259" t="s">
        <v>212</v>
      </c>
      <c r="Q1419" s="194">
        <v>100</v>
      </c>
      <c r="R1419" s="195">
        <v>12.0625</v>
      </c>
      <c r="T1419" s="258" t="s">
        <v>213</v>
      </c>
      <c r="U1419" s="267" t="s">
        <v>213</v>
      </c>
      <c r="V1419" s="259" t="s">
        <v>213</v>
      </c>
      <c r="W1419" s="259" t="s">
        <v>213</v>
      </c>
      <c r="X1419" s="265" t="s">
        <v>213</v>
      </c>
      <c r="Y1419" s="253" t="s">
        <v>213</v>
      </c>
      <c r="Z1419" s="266" t="s">
        <v>213</v>
      </c>
    </row>
    <row r="1420" spans="1:26" hidden="1">
      <c r="A1420" s="23">
        <f t="shared" si="146"/>
        <v>1414</v>
      </c>
      <c r="B1420" s="24">
        <f t="shared" si="147"/>
        <v>43</v>
      </c>
      <c r="C1420" s="24" t="str">
        <f t="shared" si="147"/>
        <v>Multi-Family Energy Efficiency Rebates</v>
      </c>
      <c r="D1420" s="24" t="s">
        <v>1064</v>
      </c>
      <c r="E1420" s="24">
        <f t="shared" si="147"/>
        <v>2009</v>
      </c>
      <c r="F1420" s="25" t="s">
        <v>11</v>
      </c>
      <c r="H1420" s="23">
        <f t="shared" si="144"/>
        <v>291</v>
      </c>
      <c r="I1420" s="25" t="s">
        <v>1355</v>
      </c>
      <c r="K1420" s="252" t="s">
        <v>212</v>
      </c>
      <c r="L1420" s="253" t="s">
        <v>212</v>
      </c>
      <c r="M1420" s="253" t="s">
        <v>212</v>
      </c>
      <c r="N1420" s="254" t="s">
        <v>212</v>
      </c>
      <c r="O1420" s="253" t="s">
        <v>212</v>
      </c>
      <c r="P1420" s="253" t="s">
        <v>212</v>
      </c>
      <c r="Q1420" s="187">
        <v>100</v>
      </c>
      <c r="R1420" s="188">
        <v>12.0625</v>
      </c>
      <c r="T1420" s="252" t="s">
        <v>213</v>
      </c>
      <c r="U1420" s="265" t="s">
        <v>213</v>
      </c>
      <c r="V1420" s="253" t="s">
        <v>213</v>
      </c>
      <c r="W1420" s="253" t="s">
        <v>213</v>
      </c>
      <c r="X1420" s="268" t="s">
        <v>213</v>
      </c>
      <c r="Y1420" s="269" t="s">
        <v>213</v>
      </c>
      <c r="Z1420" s="270" t="s">
        <v>213</v>
      </c>
    </row>
    <row r="1421" spans="1:26" hidden="1">
      <c r="A1421" s="30">
        <f t="shared" si="146"/>
        <v>1415</v>
      </c>
      <c r="B1421" s="31">
        <f t="shared" si="147"/>
        <v>43</v>
      </c>
      <c r="C1421" s="31" t="str">
        <f t="shared" si="147"/>
        <v>Multi-Family Energy Efficiency Rebates</v>
      </c>
      <c r="D1421" s="31" t="s">
        <v>1064</v>
      </c>
      <c r="E1421" s="31">
        <f t="shared" si="147"/>
        <v>2009</v>
      </c>
      <c r="F1421" s="32" t="s">
        <v>11</v>
      </c>
      <c r="H1421" s="30">
        <f t="shared" si="144"/>
        <v>292</v>
      </c>
      <c r="I1421" s="32" t="s">
        <v>1356</v>
      </c>
      <c r="K1421" s="258" t="s">
        <v>212</v>
      </c>
      <c r="L1421" s="259" t="s">
        <v>212</v>
      </c>
      <c r="M1421" s="259" t="s">
        <v>212</v>
      </c>
      <c r="N1421" s="260" t="s">
        <v>212</v>
      </c>
      <c r="O1421" s="259" t="s">
        <v>212</v>
      </c>
      <c r="P1421" s="259" t="s">
        <v>212</v>
      </c>
      <c r="Q1421" s="194">
        <v>100</v>
      </c>
      <c r="R1421" s="195">
        <v>12.0625</v>
      </c>
      <c r="T1421" s="258" t="s">
        <v>213</v>
      </c>
      <c r="U1421" s="267" t="s">
        <v>213</v>
      </c>
      <c r="V1421" s="259" t="s">
        <v>213</v>
      </c>
      <c r="W1421" s="259" t="s">
        <v>213</v>
      </c>
      <c r="X1421" s="265" t="s">
        <v>213</v>
      </c>
      <c r="Y1421" s="253" t="s">
        <v>213</v>
      </c>
      <c r="Z1421" s="266" t="s">
        <v>213</v>
      </c>
    </row>
    <row r="1422" spans="1:26" hidden="1">
      <c r="A1422" s="23">
        <f t="shared" si="146"/>
        <v>1416</v>
      </c>
      <c r="B1422" s="24">
        <f t="shared" si="147"/>
        <v>43</v>
      </c>
      <c r="C1422" s="24" t="str">
        <f t="shared" si="147"/>
        <v>Multi-Family Energy Efficiency Rebates</v>
      </c>
      <c r="D1422" s="24" t="s">
        <v>1064</v>
      </c>
      <c r="E1422" s="24">
        <f t="shared" si="147"/>
        <v>2009</v>
      </c>
      <c r="F1422" s="25" t="s">
        <v>11</v>
      </c>
      <c r="H1422" s="23">
        <f t="shared" si="144"/>
        <v>293</v>
      </c>
      <c r="I1422" s="25" t="s">
        <v>1357</v>
      </c>
      <c r="K1422" s="252" t="s">
        <v>212</v>
      </c>
      <c r="L1422" s="253" t="s">
        <v>212</v>
      </c>
      <c r="M1422" s="253" t="s">
        <v>212</v>
      </c>
      <c r="N1422" s="254" t="s">
        <v>212</v>
      </c>
      <c r="O1422" s="253" t="s">
        <v>212</v>
      </c>
      <c r="P1422" s="253" t="s">
        <v>212</v>
      </c>
      <c r="Q1422" s="187">
        <v>100</v>
      </c>
      <c r="R1422" s="188">
        <v>12.0625</v>
      </c>
      <c r="T1422" s="252" t="s">
        <v>213</v>
      </c>
      <c r="U1422" s="265" t="s">
        <v>213</v>
      </c>
      <c r="V1422" s="253" t="s">
        <v>213</v>
      </c>
      <c r="W1422" s="253" t="s">
        <v>213</v>
      </c>
      <c r="X1422" s="268" t="s">
        <v>213</v>
      </c>
      <c r="Y1422" s="269" t="s">
        <v>213</v>
      </c>
      <c r="Z1422" s="270" t="s">
        <v>213</v>
      </c>
    </row>
    <row r="1423" spans="1:26" hidden="1">
      <c r="A1423" s="30">
        <f t="shared" si="146"/>
        <v>1417</v>
      </c>
      <c r="B1423" s="31">
        <f t="shared" si="147"/>
        <v>43</v>
      </c>
      <c r="C1423" s="31" t="str">
        <f t="shared" si="147"/>
        <v>Multi-Family Energy Efficiency Rebates</v>
      </c>
      <c r="D1423" s="31" t="s">
        <v>1064</v>
      </c>
      <c r="E1423" s="31">
        <f t="shared" si="147"/>
        <v>2009</v>
      </c>
      <c r="F1423" s="32" t="s">
        <v>11</v>
      </c>
      <c r="H1423" s="30">
        <f t="shared" si="144"/>
        <v>294</v>
      </c>
      <c r="I1423" s="32" t="s">
        <v>1358</v>
      </c>
      <c r="K1423" s="258" t="s">
        <v>212</v>
      </c>
      <c r="L1423" s="259" t="s">
        <v>212</v>
      </c>
      <c r="M1423" s="259" t="s">
        <v>212</v>
      </c>
      <c r="N1423" s="260" t="s">
        <v>212</v>
      </c>
      <c r="O1423" s="259" t="s">
        <v>212</v>
      </c>
      <c r="P1423" s="259" t="s">
        <v>212</v>
      </c>
      <c r="Q1423" s="194">
        <v>100</v>
      </c>
      <c r="R1423" s="195">
        <v>12.0625</v>
      </c>
      <c r="T1423" s="258" t="s">
        <v>213</v>
      </c>
      <c r="U1423" s="267" t="s">
        <v>213</v>
      </c>
      <c r="V1423" s="259" t="s">
        <v>213</v>
      </c>
      <c r="W1423" s="259" t="s">
        <v>213</v>
      </c>
      <c r="X1423" s="265" t="s">
        <v>213</v>
      </c>
      <c r="Y1423" s="253" t="s">
        <v>213</v>
      </c>
      <c r="Z1423" s="266" t="s">
        <v>213</v>
      </c>
    </row>
    <row r="1424" spans="1:26" hidden="1">
      <c r="A1424" s="23">
        <f t="shared" si="146"/>
        <v>1418</v>
      </c>
      <c r="B1424" s="24">
        <f t="shared" si="147"/>
        <v>43</v>
      </c>
      <c r="C1424" s="24" t="str">
        <f t="shared" si="147"/>
        <v>Multi-Family Energy Efficiency Rebates</v>
      </c>
      <c r="D1424" s="24" t="s">
        <v>1064</v>
      </c>
      <c r="E1424" s="24">
        <f t="shared" si="147"/>
        <v>2009</v>
      </c>
      <c r="F1424" s="25" t="s">
        <v>11</v>
      </c>
      <c r="H1424" s="23">
        <f t="shared" si="144"/>
        <v>295</v>
      </c>
      <c r="I1424" s="25" t="s">
        <v>1359</v>
      </c>
      <c r="K1424" s="252" t="s">
        <v>212</v>
      </c>
      <c r="L1424" s="253" t="s">
        <v>212</v>
      </c>
      <c r="M1424" s="253" t="s">
        <v>212</v>
      </c>
      <c r="N1424" s="254" t="s">
        <v>212</v>
      </c>
      <c r="O1424" s="253" t="s">
        <v>212</v>
      </c>
      <c r="P1424" s="253" t="s">
        <v>212</v>
      </c>
      <c r="Q1424" s="187">
        <v>100</v>
      </c>
      <c r="R1424" s="188">
        <v>12.0625</v>
      </c>
      <c r="T1424" s="252" t="s">
        <v>213</v>
      </c>
      <c r="U1424" s="265" t="s">
        <v>213</v>
      </c>
      <c r="V1424" s="253" t="s">
        <v>213</v>
      </c>
      <c r="W1424" s="253" t="s">
        <v>213</v>
      </c>
      <c r="X1424" s="268" t="s">
        <v>213</v>
      </c>
      <c r="Y1424" s="269" t="s">
        <v>213</v>
      </c>
      <c r="Z1424" s="270" t="s">
        <v>213</v>
      </c>
    </row>
    <row r="1425" spans="1:26" hidden="1">
      <c r="A1425" s="30">
        <f t="shared" si="146"/>
        <v>1419</v>
      </c>
      <c r="B1425" s="31">
        <f t="shared" si="147"/>
        <v>43</v>
      </c>
      <c r="C1425" s="31" t="str">
        <f t="shared" si="147"/>
        <v>Multi-Family Energy Efficiency Rebates</v>
      </c>
      <c r="D1425" s="31" t="s">
        <v>1064</v>
      </c>
      <c r="E1425" s="31">
        <f t="shared" si="147"/>
        <v>2009</v>
      </c>
      <c r="F1425" s="32" t="s">
        <v>11</v>
      </c>
      <c r="H1425" s="30">
        <f t="shared" si="144"/>
        <v>296</v>
      </c>
      <c r="I1425" s="32" t="s">
        <v>1360</v>
      </c>
      <c r="K1425" s="258" t="s">
        <v>212</v>
      </c>
      <c r="L1425" s="259" t="s">
        <v>212</v>
      </c>
      <c r="M1425" s="259" t="s">
        <v>212</v>
      </c>
      <c r="N1425" s="260" t="s">
        <v>212</v>
      </c>
      <c r="O1425" s="259" t="s">
        <v>212</v>
      </c>
      <c r="P1425" s="259" t="s">
        <v>212</v>
      </c>
      <c r="Q1425" s="194">
        <v>100</v>
      </c>
      <c r="R1425" s="195">
        <v>12.0625</v>
      </c>
      <c r="T1425" s="258" t="s">
        <v>213</v>
      </c>
      <c r="U1425" s="267" t="s">
        <v>213</v>
      </c>
      <c r="V1425" s="259" t="s">
        <v>213</v>
      </c>
      <c r="W1425" s="259" t="s">
        <v>213</v>
      </c>
      <c r="X1425" s="265" t="s">
        <v>213</v>
      </c>
      <c r="Y1425" s="253" t="s">
        <v>213</v>
      </c>
      <c r="Z1425" s="266" t="s">
        <v>213</v>
      </c>
    </row>
    <row r="1426" spans="1:26" hidden="1">
      <c r="A1426" s="23">
        <f t="shared" si="146"/>
        <v>1420</v>
      </c>
      <c r="B1426" s="24">
        <f t="shared" si="147"/>
        <v>43</v>
      </c>
      <c r="C1426" s="24" t="str">
        <f t="shared" si="147"/>
        <v>Multi-Family Energy Efficiency Rebates</v>
      </c>
      <c r="D1426" s="24" t="s">
        <v>1064</v>
      </c>
      <c r="E1426" s="24">
        <f t="shared" si="147"/>
        <v>2009</v>
      </c>
      <c r="F1426" s="25" t="s">
        <v>11</v>
      </c>
      <c r="H1426" s="23">
        <f t="shared" si="144"/>
        <v>297</v>
      </c>
      <c r="I1426" s="25" t="s">
        <v>1361</v>
      </c>
      <c r="K1426" s="252" t="s">
        <v>212</v>
      </c>
      <c r="L1426" s="253" t="s">
        <v>212</v>
      </c>
      <c r="M1426" s="253" t="s">
        <v>212</v>
      </c>
      <c r="N1426" s="254" t="s">
        <v>212</v>
      </c>
      <c r="O1426" s="253" t="s">
        <v>212</v>
      </c>
      <c r="P1426" s="253" t="s">
        <v>212</v>
      </c>
      <c r="Q1426" s="187">
        <v>100</v>
      </c>
      <c r="R1426" s="188">
        <v>12.0625</v>
      </c>
      <c r="T1426" s="252" t="s">
        <v>213</v>
      </c>
      <c r="U1426" s="265" t="s">
        <v>213</v>
      </c>
      <c r="V1426" s="253" t="s">
        <v>213</v>
      </c>
      <c r="W1426" s="253" t="s">
        <v>213</v>
      </c>
      <c r="X1426" s="268" t="s">
        <v>213</v>
      </c>
      <c r="Y1426" s="269" t="s">
        <v>213</v>
      </c>
      <c r="Z1426" s="270" t="s">
        <v>213</v>
      </c>
    </row>
    <row r="1427" spans="1:26" hidden="1">
      <c r="A1427" s="30">
        <f t="shared" si="146"/>
        <v>1421</v>
      </c>
      <c r="B1427" s="31">
        <f t="shared" si="147"/>
        <v>43</v>
      </c>
      <c r="C1427" s="31" t="str">
        <f t="shared" si="147"/>
        <v>Multi-Family Energy Efficiency Rebates</v>
      </c>
      <c r="D1427" s="31" t="s">
        <v>1064</v>
      </c>
      <c r="E1427" s="31">
        <f t="shared" si="147"/>
        <v>2009</v>
      </c>
      <c r="F1427" s="32" t="s">
        <v>11</v>
      </c>
      <c r="H1427" s="30">
        <f t="shared" si="144"/>
        <v>298</v>
      </c>
      <c r="I1427" s="32" t="s">
        <v>1362</v>
      </c>
      <c r="K1427" s="258" t="s">
        <v>212</v>
      </c>
      <c r="L1427" s="259" t="s">
        <v>212</v>
      </c>
      <c r="M1427" s="259" t="s">
        <v>212</v>
      </c>
      <c r="N1427" s="260" t="s">
        <v>212</v>
      </c>
      <c r="O1427" s="259" t="s">
        <v>212</v>
      </c>
      <c r="P1427" s="259" t="s">
        <v>212</v>
      </c>
      <c r="Q1427" s="194">
        <v>100</v>
      </c>
      <c r="R1427" s="195">
        <v>12.0625</v>
      </c>
      <c r="T1427" s="258" t="s">
        <v>213</v>
      </c>
      <c r="U1427" s="267" t="s">
        <v>213</v>
      </c>
      <c r="V1427" s="259" t="s">
        <v>213</v>
      </c>
      <c r="W1427" s="259" t="s">
        <v>213</v>
      </c>
      <c r="X1427" s="265" t="s">
        <v>213</v>
      </c>
      <c r="Y1427" s="253" t="s">
        <v>213</v>
      </c>
      <c r="Z1427" s="266" t="s">
        <v>213</v>
      </c>
    </row>
    <row r="1428" spans="1:26" hidden="1">
      <c r="A1428" s="23">
        <f t="shared" si="146"/>
        <v>1422</v>
      </c>
      <c r="B1428" s="24">
        <f t="shared" si="147"/>
        <v>43</v>
      </c>
      <c r="C1428" s="24" t="str">
        <f t="shared" si="147"/>
        <v>Multi-Family Energy Efficiency Rebates</v>
      </c>
      <c r="D1428" s="24" t="s">
        <v>1064</v>
      </c>
      <c r="E1428" s="24">
        <f t="shared" si="147"/>
        <v>2009</v>
      </c>
      <c r="F1428" s="25" t="s">
        <v>11</v>
      </c>
      <c r="H1428" s="23">
        <f t="shared" si="144"/>
        <v>299</v>
      </c>
      <c r="I1428" s="25" t="s">
        <v>1363</v>
      </c>
      <c r="K1428" s="252" t="s">
        <v>212</v>
      </c>
      <c r="L1428" s="253" t="s">
        <v>212</v>
      </c>
      <c r="M1428" s="253" t="s">
        <v>212</v>
      </c>
      <c r="N1428" s="254" t="s">
        <v>212</v>
      </c>
      <c r="O1428" s="253" t="s">
        <v>212</v>
      </c>
      <c r="P1428" s="253" t="s">
        <v>212</v>
      </c>
      <c r="Q1428" s="187">
        <v>100</v>
      </c>
      <c r="R1428" s="188">
        <v>12.0625</v>
      </c>
      <c r="T1428" s="252" t="s">
        <v>213</v>
      </c>
      <c r="U1428" s="265" t="s">
        <v>213</v>
      </c>
      <c r="V1428" s="253" t="s">
        <v>213</v>
      </c>
      <c r="W1428" s="253" t="s">
        <v>213</v>
      </c>
      <c r="X1428" s="268" t="s">
        <v>213</v>
      </c>
      <c r="Y1428" s="269" t="s">
        <v>213</v>
      </c>
      <c r="Z1428" s="270" t="s">
        <v>213</v>
      </c>
    </row>
    <row r="1429" spans="1:26" hidden="1">
      <c r="A1429" s="30">
        <f t="shared" si="146"/>
        <v>1423</v>
      </c>
      <c r="B1429" s="31">
        <f t="shared" si="147"/>
        <v>43</v>
      </c>
      <c r="C1429" s="31" t="str">
        <f t="shared" si="147"/>
        <v>Multi-Family Energy Efficiency Rebates</v>
      </c>
      <c r="D1429" s="31" t="s">
        <v>1064</v>
      </c>
      <c r="E1429" s="31">
        <f t="shared" si="147"/>
        <v>2009</v>
      </c>
      <c r="F1429" s="32" t="s">
        <v>11</v>
      </c>
      <c r="H1429" s="30">
        <f t="shared" si="144"/>
        <v>300</v>
      </c>
      <c r="I1429" s="32" t="s">
        <v>1364</v>
      </c>
      <c r="K1429" s="258" t="s">
        <v>212</v>
      </c>
      <c r="L1429" s="259" t="s">
        <v>212</v>
      </c>
      <c r="M1429" s="259" t="s">
        <v>212</v>
      </c>
      <c r="N1429" s="260" t="s">
        <v>212</v>
      </c>
      <c r="O1429" s="259" t="s">
        <v>212</v>
      </c>
      <c r="P1429" s="259" t="s">
        <v>212</v>
      </c>
      <c r="Q1429" s="194">
        <v>100</v>
      </c>
      <c r="R1429" s="195">
        <v>12.0625</v>
      </c>
      <c r="T1429" s="258" t="s">
        <v>213</v>
      </c>
      <c r="U1429" s="267" t="s">
        <v>213</v>
      </c>
      <c r="V1429" s="259" t="s">
        <v>213</v>
      </c>
      <c r="W1429" s="259" t="s">
        <v>213</v>
      </c>
      <c r="X1429" s="265" t="s">
        <v>213</v>
      </c>
      <c r="Y1429" s="253" t="s">
        <v>213</v>
      </c>
      <c r="Z1429" s="266" t="s">
        <v>213</v>
      </c>
    </row>
    <row r="1430" spans="1:26" hidden="1">
      <c r="A1430" s="23">
        <f t="shared" si="146"/>
        <v>1424</v>
      </c>
      <c r="B1430" s="24">
        <f t="shared" si="147"/>
        <v>43</v>
      </c>
      <c r="C1430" s="24" t="str">
        <f t="shared" si="147"/>
        <v>Multi-Family Energy Efficiency Rebates</v>
      </c>
      <c r="D1430" s="24" t="s">
        <v>1064</v>
      </c>
      <c r="E1430" s="24">
        <f t="shared" si="147"/>
        <v>2009</v>
      </c>
      <c r="F1430" s="25" t="s">
        <v>11</v>
      </c>
      <c r="H1430" s="23">
        <f t="shared" si="144"/>
        <v>301</v>
      </c>
      <c r="I1430" s="25" t="s">
        <v>1365</v>
      </c>
      <c r="K1430" s="252" t="s">
        <v>212</v>
      </c>
      <c r="L1430" s="253" t="s">
        <v>212</v>
      </c>
      <c r="M1430" s="253" t="s">
        <v>212</v>
      </c>
      <c r="N1430" s="254" t="s">
        <v>212</v>
      </c>
      <c r="O1430" s="253" t="s">
        <v>212</v>
      </c>
      <c r="P1430" s="253" t="s">
        <v>212</v>
      </c>
      <c r="Q1430" s="187">
        <v>100</v>
      </c>
      <c r="R1430" s="188">
        <v>12.0625</v>
      </c>
      <c r="T1430" s="252" t="s">
        <v>213</v>
      </c>
      <c r="U1430" s="265" t="s">
        <v>213</v>
      </c>
      <c r="V1430" s="253" t="s">
        <v>213</v>
      </c>
      <c r="W1430" s="253" t="s">
        <v>213</v>
      </c>
      <c r="X1430" s="268" t="s">
        <v>213</v>
      </c>
      <c r="Y1430" s="269" t="s">
        <v>213</v>
      </c>
      <c r="Z1430" s="270" t="s">
        <v>213</v>
      </c>
    </row>
    <row r="1431" spans="1:26" hidden="1">
      <c r="A1431" s="30">
        <f t="shared" si="146"/>
        <v>1425</v>
      </c>
      <c r="B1431" s="31">
        <f t="shared" si="147"/>
        <v>43</v>
      </c>
      <c r="C1431" s="31" t="str">
        <f t="shared" si="147"/>
        <v>Multi-Family Energy Efficiency Rebates</v>
      </c>
      <c r="D1431" s="31" t="s">
        <v>1064</v>
      </c>
      <c r="E1431" s="31">
        <f t="shared" si="147"/>
        <v>2009</v>
      </c>
      <c r="F1431" s="32" t="s">
        <v>11</v>
      </c>
      <c r="H1431" s="30">
        <f t="shared" si="144"/>
        <v>302</v>
      </c>
      <c r="I1431" s="32" t="s">
        <v>1366</v>
      </c>
      <c r="K1431" s="258" t="s">
        <v>212</v>
      </c>
      <c r="L1431" s="259" t="s">
        <v>212</v>
      </c>
      <c r="M1431" s="259" t="s">
        <v>212</v>
      </c>
      <c r="N1431" s="260" t="s">
        <v>212</v>
      </c>
      <c r="O1431" s="259" t="s">
        <v>212</v>
      </c>
      <c r="P1431" s="259" t="s">
        <v>212</v>
      </c>
      <c r="Q1431" s="194">
        <v>100</v>
      </c>
      <c r="R1431" s="195">
        <v>12.0625</v>
      </c>
      <c r="T1431" s="258" t="s">
        <v>213</v>
      </c>
      <c r="U1431" s="267" t="s">
        <v>213</v>
      </c>
      <c r="V1431" s="259" t="s">
        <v>213</v>
      </c>
      <c r="W1431" s="259" t="s">
        <v>213</v>
      </c>
      <c r="X1431" s="265" t="s">
        <v>213</v>
      </c>
      <c r="Y1431" s="253" t="s">
        <v>213</v>
      </c>
      <c r="Z1431" s="266" t="s">
        <v>213</v>
      </c>
    </row>
    <row r="1432" spans="1:26" hidden="1">
      <c r="A1432" s="23">
        <f t="shared" si="146"/>
        <v>1426</v>
      </c>
      <c r="B1432" s="24">
        <f t="shared" si="147"/>
        <v>43</v>
      </c>
      <c r="C1432" s="24" t="str">
        <f t="shared" si="147"/>
        <v>Multi-Family Energy Efficiency Rebates</v>
      </c>
      <c r="D1432" s="24" t="s">
        <v>1064</v>
      </c>
      <c r="E1432" s="24">
        <f t="shared" si="147"/>
        <v>2009</v>
      </c>
      <c r="F1432" s="25" t="s">
        <v>11</v>
      </c>
      <c r="H1432" s="23">
        <f t="shared" si="144"/>
        <v>303</v>
      </c>
      <c r="I1432" s="25" t="s">
        <v>1367</v>
      </c>
      <c r="K1432" s="252" t="s">
        <v>212</v>
      </c>
      <c r="L1432" s="253" t="s">
        <v>212</v>
      </c>
      <c r="M1432" s="253" t="s">
        <v>212</v>
      </c>
      <c r="N1432" s="254" t="s">
        <v>212</v>
      </c>
      <c r="O1432" s="253" t="s">
        <v>212</v>
      </c>
      <c r="P1432" s="253" t="s">
        <v>212</v>
      </c>
      <c r="Q1432" s="187">
        <v>100</v>
      </c>
      <c r="R1432" s="188">
        <v>12.0625</v>
      </c>
      <c r="T1432" s="252" t="s">
        <v>213</v>
      </c>
      <c r="U1432" s="265" t="s">
        <v>213</v>
      </c>
      <c r="V1432" s="253" t="s">
        <v>213</v>
      </c>
      <c r="W1432" s="253" t="s">
        <v>213</v>
      </c>
      <c r="X1432" s="268" t="s">
        <v>213</v>
      </c>
      <c r="Y1432" s="269" t="s">
        <v>213</v>
      </c>
      <c r="Z1432" s="270" t="s">
        <v>213</v>
      </c>
    </row>
    <row r="1433" spans="1:26" hidden="1">
      <c r="A1433" s="30">
        <f t="shared" si="146"/>
        <v>1427</v>
      </c>
      <c r="B1433" s="31">
        <f t="shared" si="147"/>
        <v>43</v>
      </c>
      <c r="C1433" s="31" t="str">
        <f t="shared" si="147"/>
        <v>Multi-Family Energy Efficiency Rebates</v>
      </c>
      <c r="D1433" s="31" t="s">
        <v>1064</v>
      </c>
      <c r="E1433" s="31">
        <f t="shared" si="147"/>
        <v>2009</v>
      </c>
      <c r="F1433" s="32" t="s">
        <v>11</v>
      </c>
      <c r="H1433" s="30">
        <f t="shared" si="144"/>
        <v>304</v>
      </c>
      <c r="I1433" s="32" t="s">
        <v>1368</v>
      </c>
      <c r="K1433" s="258" t="s">
        <v>212</v>
      </c>
      <c r="L1433" s="259" t="s">
        <v>212</v>
      </c>
      <c r="M1433" s="259" t="s">
        <v>212</v>
      </c>
      <c r="N1433" s="260" t="s">
        <v>212</v>
      </c>
      <c r="O1433" s="259" t="s">
        <v>212</v>
      </c>
      <c r="P1433" s="259" t="s">
        <v>212</v>
      </c>
      <c r="Q1433" s="194">
        <v>100</v>
      </c>
      <c r="R1433" s="195">
        <v>12.0625</v>
      </c>
      <c r="T1433" s="258" t="s">
        <v>213</v>
      </c>
      <c r="U1433" s="267" t="s">
        <v>213</v>
      </c>
      <c r="V1433" s="259" t="s">
        <v>213</v>
      </c>
      <c r="W1433" s="259" t="s">
        <v>213</v>
      </c>
      <c r="X1433" s="265" t="s">
        <v>213</v>
      </c>
      <c r="Y1433" s="253" t="s">
        <v>213</v>
      </c>
      <c r="Z1433" s="266" t="s">
        <v>213</v>
      </c>
    </row>
    <row r="1434" spans="1:26" hidden="1">
      <c r="A1434" s="23">
        <f t="shared" si="146"/>
        <v>1428</v>
      </c>
      <c r="B1434" s="24">
        <f t="shared" si="147"/>
        <v>43</v>
      </c>
      <c r="C1434" s="24" t="str">
        <f t="shared" si="147"/>
        <v>Multi-Family Energy Efficiency Rebates</v>
      </c>
      <c r="D1434" s="24" t="s">
        <v>1064</v>
      </c>
      <c r="E1434" s="24">
        <f t="shared" si="147"/>
        <v>2009</v>
      </c>
      <c r="F1434" s="25" t="s">
        <v>11</v>
      </c>
      <c r="H1434" s="23">
        <f t="shared" si="144"/>
        <v>305</v>
      </c>
      <c r="I1434" s="25" t="s">
        <v>1369</v>
      </c>
      <c r="K1434" s="252" t="s">
        <v>212</v>
      </c>
      <c r="L1434" s="253" t="s">
        <v>212</v>
      </c>
      <c r="M1434" s="253" t="s">
        <v>212</v>
      </c>
      <c r="N1434" s="254" t="s">
        <v>212</v>
      </c>
      <c r="O1434" s="253" t="s">
        <v>212</v>
      </c>
      <c r="P1434" s="253" t="s">
        <v>212</v>
      </c>
      <c r="Q1434" s="187">
        <v>100</v>
      </c>
      <c r="R1434" s="188">
        <v>12.0625</v>
      </c>
      <c r="T1434" s="252" t="s">
        <v>213</v>
      </c>
      <c r="U1434" s="265" t="s">
        <v>213</v>
      </c>
      <c r="V1434" s="253" t="s">
        <v>213</v>
      </c>
      <c r="W1434" s="253" t="s">
        <v>213</v>
      </c>
      <c r="X1434" s="268" t="s">
        <v>213</v>
      </c>
      <c r="Y1434" s="269" t="s">
        <v>213</v>
      </c>
      <c r="Z1434" s="270" t="s">
        <v>213</v>
      </c>
    </row>
    <row r="1435" spans="1:26" hidden="1">
      <c r="A1435" s="30">
        <f t="shared" si="146"/>
        <v>1429</v>
      </c>
      <c r="B1435" s="31">
        <f t="shared" ref="B1435:E1450" si="148">B1434</f>
        <v>43</v>
      </c>
      <c r="C1435" s="31" t="str">
        <f t="shared" si="148"/>
        <v>Multi-Family Energy Efficiency Rebates</v>
      </c>
      <c r="D1435" s="31" t="s">
        <v>1064</v>
      </c>
      <c r="E1435" s="31">
        <f t="shared" si="148"/>
        <v>2009</v>
      </c>
      <c r="F1435" s="32" t="s">
        <v>11</v>
      </c>
      <c r="H1435" s="30">
        <f t="shared" si="144"/>
        <v>306</v>
      </c>
      <c r="I1435" s="32" t="s">
        <v>1370</v>
      </c>
      <c r="K1435" s="258" t="s">
        <v>212</v>
      </c>
      <c r="L1435" s="259" t="s">
        <v>212</v>
      </c>
      <c r="M1435" s="259" t="s">
        <v>212</v>
      </c>
      <c r="N1435" s="260" t="s">
        <v>212</v>
      </c>
      <c r="O1435" s="259" t="s">
        <v>212</v>
      </c>
      <c r="P1435" s="259" t="s">
        <v>212</v>
      </c>
      <c r="Q1435" s="194">
        <v>100</v>
      </c>
      <c r="R1435" s="195">
        <v>12.0625</v>
      </c>
      <c r="T1435" s="258" t="s">
        <v>213</v>
      </c>
      <c r="U1435" s="267" t="s">
        <v>213</v>
      </c>
      <c r="V1435" s="259" t="s">
        <v>213</v>
      </c>
      <c r="W1435" s="259" t="s">
        <v>213</v>
      </c>
      <c r="X1435" s="265" t="s">
        <v>213</v>
      </c>
      <c r="Y1435" s="253" t="s">
        <v>213</v>
      </c>
      <c r="Z1435" s="266" t="s">
        <v>213</v>
      </c>
    </row>
    <row r="1436" spans="1:26" hidden="1">
      <c r="A1436" s="23">
        <f t="shared" si="146"/>
        <v>1430</v>
      </c>
      <c r="B1436" s="24">
        <f t="shared" si="148"/>
        <v>43</v>
      </c>
      <c r="C1436" s="24" t="str">
        <f t="shared" si="148"/>
        <v>Multi-Family Energy Efficiency Rebates</v>
      </c>
      <c r="D1436" s="24" t="s">
        <v>1064</v>
      </c>
      <c r="E1436" s="24">
        <f t="shared" si="148"/>
        <v>2009</v>
      </c>
      <c r="F1436" s="25" t="s">
        <v>11</v>
      </c>
      <c r="H1436" s="23">
        <f t="shared" si="144"/>
        <v>307</v>
      </c>
      <c r="I1436" s="25" t="s">
        <v>1371</v>
      </c>
      <c r="K1436" s="252" t="s">
        <v>212</v>
      </c>
      <c r="L1436" s="253" t="s">
        <v>212</v>
      </c>
      <c r="M1436" s="253" t="s">
        <v>212</v>
      </c>
      <c r="N1436" s="254" t="s">
        <v>212</v>
      </c>
      <c r="O1436" s="253" t="s">
        <v>212</v>
      </c>
      <c r="P1436" s="253" t="s">
        <v>212</v>
      </c>
      <c r="Q1436" s="187">
        <v>100</v>
      </c>
      <c r="R1436" s="188">
        <v>12.0625</v>
      </c>
      <c r="T1436" s="252" t="s">
        <v>213</v>
      </c>
      <c r="U1436" s="265" t="s">
        <v>213</v>
      </c>
      <c r="V1436" s="253" t="s">
        <v>213</v>
      </c>
      <c r="W1436" s="253" t="s">
        <v>213</v>
      </c>
      <c r="X1436" s="268" t="s">
        <v>213</v>
      </c>
      <c r="Y1436" s="269" t="s">
        <v>213</v>
      </c>
      <c r="Z1436" s="270" t="s">
        <v>213</v>
      </c>
    </row>
    <row r="1437" spans="1:26" hidden="1">
      <c r="A1437" s="30">
        <f t="shared" si="146"/>
        <v>1431</v>
      </c>
      <c r="B1437" s="31">
        <f t="shared" si="148"/>
        <v>43</v>
      </c>
      <c r="C1437" s="31" t="str">
        <f t="shared" si="148"/>
        <v>Multi-Family Energy Efficiency Rebates</v>
      </c>
      <c r="D1437" s="31" t="s">
        <v>1064</v>
      </c>
      <c r="E1437" s="31">
        <f t="shared" si="148"/>
        <v>2009</v>
      </c>
      <c r="F1437" s="32" t="s">
        <v>11</v>
      </c>
      <c r="H1437" s="30">
        <f t="shared" si="144"/>
        <v>308</v>
      </c>
      <c r="I1437" s="32" t="s">
        <v>1372</v>
      </c>
      <c r="K1437" s="258" t="s">
        <v>212</v>
      </c>
      <c r="L1437" s="259" t="s">
        <v>212</v>
      </c>
      <c r="M1437" s="259" t="s">
        <v>212</v>
      </c>
      <c r="N1437" s="260" t="s">
        <v>212</v>
      </c>
      <c r="O1437" s="259" t="s">
        <v>212</v>
      </c>
      <c r="P1437" s="259" t="s">
        <v>212</v>
      </c>
      <c r="Q1437" s="194">
        <v>100</v>
      </c>
      <c r="R1437" s="195">
        <v>12.0625</v>
      </c>
      <c r="T1437" s="258" t="s">
        <v>213</v>
      </c>
      <c r="U1437" s="267" t="s">
        <v>213</v>
      </c>
      <c r="V1437" s="259" t="s">
        <v>213</v>
      </c>
      <c r="W1437" s="259" t="s">
        <v>213</v>
      </c>
      <c r="X1437" s="265" t="s">
        <v>213</v>
      </c>
      <c r="Y1437" s="253" t="s">
        <v>213</v>
      </c>
      <c r="Z1437" s="266" t="s">
        <v>213</v>
      </c>
    </row>
    <row r="1438" spans="1:26" hidden="1">
      <c r="A1438" s="23">
        <f t="shared" si="146"/>
        <v>1432</v>
      </c>
      <c r="B1438" s="24">
        <f t="shared" si="148"/>
        <v>43</v>
      </c>
      <c r="C1438" s="24" t="str">
        <f t="shared" si="148"/>
        <v>Multi-Family Energy Efficiency Rebates</v>
      </c>
      <c r="D1438" s="24" t="s">
        <v>1064</v>
      </c>
      <c r="E1438" s="24">
        <f t="shared" si="148"/>
        <v>2009</v>
      </c>
      <c r="F1438" s="25" t="s">
        <v>11</v>
      </c>
      <c r="H1438" s="23">
        <f t="shared" si="144"/>
        <v>309</v>
      </c>
      <c r="I1438" s="25" t="s">
        <v>1373</v>
      </c>
      <c r="K1438" s="252" t="s">
        <v>212</v>
      </c>
      <c r="L1438" s="253" t="s">
        <v>212</v>
      </c>
      <c r="M1438" s="253" t="s">
        <v>212</v>
      </c>
      <c r="N1438" s="254" t="s">
        <v>212</v>
      </c>
      <c r="O1438" s="253" t="s">
        <v>212</v>
      </c>
      <c r="P1438" s="253" t="s">
        <v>212</v>
      </c>
      <c r="Q1438" s="187">
        <v>100</v>
      </c>
      <c r="R1438" s="188">
        <v>12.0625</v>
      </c>
      <c r="T1438" s="252" t="s">
        <v>213</v>
      </c>
      <c r="U1438" s="265" t="s">
        <v>213</v>
      </c>
      <c r="V1438" s="253" t="s">
        <v>213</v>
      </c>
      <c r="W1438" s="253" t="s">
        <v>213</v>
      </c>
      <c r="X1438" s="268" t="s">
        <v>213</v>
      </c>
      <c r="Y1438" s="269" t="s">
        <v>213</v>
      </c>
      <c r="Z1438" s="270" t="s">
        <v>213</v>
      </c>
    </row>
    <row r="1439" spans="1:26" hidden="1">
      <c r="A1439" s="30">
        <f t="shared" si="146"/>
        <v>1433</v>
      </c>
      <c r="B1439" s="31">
        <f t="shared" si="148"/>
        <v>43</v>
      </c>
      <c r="C1439" s="31" t="str">
        <f t="shared" si="148"/>
        <v>Multi-Family Energy Efficiency Rebates</v>
      </c>
      <c r="D1439" s="31" t="s">
        <v>1064</v>
      </c>
      <c r="E1439" s="31">
        <f t="shared" si="148"/>
        <v>2009</v>
      </c>
      <c r="F1439" s="32" t="s">
        <v>11</v>
      </c>
      <c r="H1439" s="30">
        <f t="shared" si="144"/>
        <v>310</v>
      </c>
      <c r="I1439" s="32" t="s">
        <v>1374</v>
      </c>
      <c r="K1439" s="258" t="s">
        <v>212</v>
      </c>
      <c r="L1439" s="259" t="s">
        <v>212</v>
      </c>
      <c r="M1439" s="259" t="s">
        <v>212</v>
      </c>
      <c r="N1439" s="260" t="s">
        <v>212</v>
      </c>
      <c r="O1439" s="259" t="s">
        <v>212</v>
      </c>
      <c r="P1439" s="259" t="s">
        <v>212</v>
      </c>
      <c r="Q1439" s="194">
        <v>100</v>
      </c>
      <c r="R1439" s="195">
        <v>12.0625</v>
      </c>
      <c r="T1439" s="258" t="s">
        <v>213</v>
      </c>
      <c r="U1439" s="267" t="s">
        <v>213</v>
      </c>
      <c r="V1439" s="259" t="s">
        <v>213</v>
      </c>
      <c r="W1439" s="259" t="s">
        <v>213</v>
      </c>
      <c r="X1439" s="265" t="s">
        <v>213</v>
      </c>
      <c r="Y1439" s="253" t="s">
        <v>213</v>
      </c>
      <c r="Z1439" s="266" t="s">
        <v>213</v>
      </c>
    </row>
    <row r="1440" spans="1:26" hidden="1">
      <c r="A1440" s="23">
        <f t="shared" si="146"/>
        <v>1434</v>
      </c>
      <c r="B1440" s="24">
        <f t="shared" si="148"/>
        <v>43</v>
      </c>
      <c r="C1440" s="24" t="str">
        <f t="shared" si="148"/>
        <v>Multi-Family Energy Efficiency Rebates</v>
      </c>
      <c r="D1440" s="24" t="s">
        <v>1064</v>
      </c>
      <c r="E1440" s="24">
        <f t="shared" si="148"/>
        <v>2009</v>
      </c>
      <c r="F1440" s="25" t="s">
        <v>11</v>
      </c>
      <c r="H1440" s="23">
        <f t="shared" si="144"/>
        <v>311</v>
      </c>
      <c r="I1440" s="25" t="s">
        <v>1375</v>
      </c>
      <c r="K1440" s="252" t="s">
        <v>212</v>
      </c>
      <c r="L1440" s="253" t="s">
        <v>212</v>
      </c>
      <c r="M1440" s="253" t="s">
        <v>212</v>
      </c>
      <c r="N1440" s="254" t="s">
        <v>212</v>
      </c>
      <c r="O1440" s="253" t="s">
        <v>212</v>
      </c>
      <c r="P1440" s="253" t="s">
        <v>212</v>
      </c>
      <c r="Q1440" s="187">
        <v>100</v>
      </c>
      <c r="R1440" s="188">
        <v>12.0625</v>
      </c>
      <c r="T1440" s="252" t="s">
        <v>213</v>
      </c>
      <c r="U1440" s="265" t="s">
        <v>213</v>
      </c>
      <c r="V1440" s="253" t="s">
        <v>213</v>
      </c>
      <c r="W1440" s="253" t="s">
        <v>213</v>
      </c>
      <c r="X1440" s="268" t="s">
        <v>213</v>
      </c>
      <c r="Y1440" s="269" t="s">
        <v>213</v>
      </c>
      <c r="Z1440" s="270" t="s">
        <v>213</v>
      </c>
    </row>
    <row r="1441" spans="1:26" hidden="1">
      <c r="A1441" s="30">
        <f t="shared" si="146"/>
        <v>1435</v>
      </c>
      <c r="B1441" s="31">
        <f t="shared" si="148"/>
        <v>43</v>
      </c>
      <c r="C1441" s="31" t="str">
        <f t="shared" si="148"/>
        <v>Multi-Family Energy Efficiency Rebates</v>
      </c>
      <c r="D1441" s="31" t="s">
        <v>1064</v>
      </c>
      <c r="E1441" s="31">
        <f t="shared" si="148"/>
        <v>2009</v>
      </c>
      <c r="F1441" s="32" t="s">
        <v>11</v>
      </c>
      <c r="H1441" s="30">
        <f t="shared" si="144"/>
        <v>312</v>
      </c>
      <c r="I1441" s="32" t="s">
        <v>1376</v>
      </c>
      <c r="K1441" s="258" t="s">
        <v>212</v>
      </c>
      <c r="L1441" s="259" t="s">
        <v>212</v>
      </c>
      <c r="M1441" s="259" t="s">
        <v>212</v>
      </c>
      <c r="N1441" s="260" t="s">
        <v>212</v>
      </c>
      <c r="O1441" s="259" t="s">
        <v>212</v>
      </c>
      <c r="P1441" s="259" t="s">
        <v>212</v>
      </c>
      <c r="Q1441" s="194">
        <v>100</v>
      </c>
      <c r="R1441" s="195">
        <v>12.0625</v>
      </c>
      <c r="T1441" s="258" t="s">
        <v>213</v>
      </c>
      <c r="U1441" s="267" t="s">
        <v>213</v>
      </c>
      <c r="V1441" s="259" t="s">
        <v>213</v>
      </c>
      <c r="W1441" s="259" t="s">
        <v>213</v>
      </c>
      <c r="X1441" s="265" t="s">
        <v>213</v>
      </c>
      <c r="Y1441" s="253" t="s">
        <v>213</v>
      </c>
      <c r="Z1441" s="266" t="s">
        <v>213</v>
      </c>
    </row>
    <row r="1442" spans="1:26" hidden="1">
      <c r="A1442" s="23">
        <f t="shared" si="146"/>
        <v>1436</v>
      </c>
      <c r="B1442" s="24">
        <f t="shared" si="148"/>
        <v>43</v>
      </c>
      <c r="C1442" s="24" t="str">
        <f t="shared" si="148"/>
        <v>Multi-Family Energy Efficiency Rebates</v>
      </c>
      <c r="D1442" s="24" t="s">
        <v>1064</v>
      </c>
      <c r="E1442" s="24">
        <f t="shared" si="148"/>
        <v>2009</v>
      </c>
      <c r="F1442" s="25" t="s">
        <v>11</v>
      </c>
      <c r="H1442" s="23">
        <f t="shared" si="144"/>
        <v>313</v>
      </c>
      <c r="I1442" s="25" t="s">
        <v>1377</v>
      </c>
      <c r="K1442" s="252" t="s">
        <v>212</v>
      </c>
      <c r="L1442" s="253" t="s">
        <v>212</v>
      </c>
      <c r="M1442" s="253" t="s">
        <v>212</v>
      </c>
      <c r="N1442" s="254" t="s">
        <v>212</v>
      </c>
      <c r="O1442" s="253" t="s">
        <v>212</v>
      </c>
      <c r="P1442" s="253" t="s">
        <v>212</v>
      </c>
      <c r="Q1442" s="187">
        <v>100</v>
      </c>
      <c r="R1442" s="188">
        <v>12.0625</v>
      </c>
      <c r="T1442" s="252" t="s">
        <v>213</v>
      </c>
      <c r="U1442" s="265" t="s">
        <v>213</v>
      </c>
      <c r="V1442" s="253" t="s">
        <v>213</v>
      </c>
      <c r="W1442" s="253" t="s">
        <v>213</v>
      </c>
      <c r="X1442" s="268" t="s">
        <v>213</v>
      </c>
      <c r="Y1442" s="269" t="s">
        <v>213</v>
      </c>
      <c r="Z1442" s="270" t="s">
        <v>213</v>
      </c>
    </row>
    <row r="1443" spans="1:26" hidden="1">
      <c r="A1443" s="30">
        <f t="shared" si="146"/>
        <v>1437</v>
      </c>
      <c r="B1443" s="31">
        <f t="shared" si="148"/>
        <v>43</v>
      </c>
      <c r="C1443" s="31" t="str">
        <f t="shared" si="148"/>
        <v>Multi-Family Energy Efficiency Rebates</v>
      </c>
      <c r="D1443" s="31" t="s">
        <v>1064</v>
      </c>
      <c r="E1443" s="31">
        <f t="shared" si="148"/>
        <v>2009</v>
      </c>
      <c r="F1443" s="32" t="s">
        <v>11</v>
      </c>
      <c r="H1443" s="30">
        <f t="shared" si="144"/>
        <v>314</v>
      </c>
      <c r="I1443" s="32" t="s">
        <v>1378</v>
      </c>
      <c r="K1443" s="258" t="s">
        <v>212</v>
      </c>
      <c r="L1443" s="259" t="s">
        <v>212</v>
      </c>
      <c r="M1443" s="259" t="s">
        <v>212</v>
      </c>
      <c r="N1443" s="260" t="s">
        <v>212</v>
      </c>
      <c r="O1443" s="259" t="s">
        <v>212</v>
      </c>
      <c r="P1443" s="259" t="s">
        <v>212</v>
      </c>
      <c r="Q1443" s="194">
        <v>100</v>
      </c>
      <c r="R1443" s="195">
        <v>12.0625</v>
      </c>
      <c r="T1443" s="258" t="s">
        <v>213</v>
      </c>
      <c r="U1443" s="267" t="s">
        <v>213</v>
      </c>
      <c r="V1443" s="259" t="s">
        <v>213</v>
      </c>
      <c r="W1443" s="259" t="s">
        <v>213</v>
      </c>
      <c r="X1443" s="265" t="s">
        <v>213</v>
      </c>
      <c r="Y1443" s="253" t="s">
        <v>213</v>
      </c>
      <c r="Z1443" s="266" t="s">
        <v>213</v>
      </c>
    </row>
    <row r="1444" spans="1:26" hidden="1">
      <c r="A1444" s="23">
        <f t="shared" si="146"/>
        <v>1438</v>
      </c>
      <c r="B1444" s="24">
        <f t="shared" si="148"/>
        <v>43</v>
      </c>
      <c r="C1444" s="24" t="str">
        <f t="shared" si="148"/>
        <v>Multi-Family Energy Efficiency Rebates</v>
      </c>
      <c r="D1444" s="24" t="s">
        <v>1064</v>
      </c>
      <c r="E1444" s="24">
        <f t="shared" si="148"/>
        <v>2009</v>
      </c>
      <c r="F1444" s="25" t="s">
        <v>11</v>
      </c>
      <c r="H1444" s="23">
        <f t="shared" si="144"/>
        <v>315</v>
      </c>
      <c r="I1444" s="25" t="s">
        <v>1379</v>
      </c>
      <c r="K1444" s="252" t="s">
        <v>212</v>
      </c>
      <c r="L1444" s="253" t="s">
        <v>212</v>
      </c>
      <c r="M1444" s="253" t="s">
        <v>212</v>
      </c>
      <c r="N1444" s="254" t="s">
        <v>212</v>
      </c>
      <c r="O1444" s="253" t="s">
        <v>212</v>
      </c>
      <c r="P1444" s="253" t="s">
        <v>212</v>
      </c>
      <c r="Q1444" s="187">
        <v>100</v>
      </c>
      <c r="R1444" s="188">
        <v>12.0625</v>
      </c>
      <c r="T1444" s="252" t="s">
        <v>213</v>
      </c>
      <c r="U1444" s="265" t="s">
        <v>213</v>
      </c>
      <c r="V1444" s="253" t="s">
        <v>213</v>
      </c>
      <c r="W1444" s="253" t="s">
        <v>213</v>
      </c>
      <c r="X1444" s="268" t="s">
        <v>213</v>
      </c>
      <c r="Y1444" s="269" t="s">
        <v>213</v>
      </c>
      <c r="Z1444" s="270" t="s">
        <v>213</v>
      </c>
    </row>
    <row r="1445" spans="1:26" hidden="1">
      <c r="A1445" s="30">
        <f t="shared" si="146"/>
        <v>1439</v>
      </c>
      <c r="B1445" s="31">
        <f t="shared" si="148"/>
        <v>43</v>
      </c>
      <c r="C1445" s="31" t="str">
        <f t="shared" si="148"/>
        <v>Multi-Family Energy Efficiency Rebates</v>
      </c>
      <c r="D1445" s="31" t="s">
        <v>1064</v>
      </c>
      <c r="E1445" s="31">
        <f t="shared" si="148"/>
        <v>2009</v>
      </c>
      <c r="F1445" s="32" t="s">
        <v>11</v>
      </c>
      <c r="H1445" s="30">
        <f t="shared" si="144"/>
        <v>316</v>
      </c>
      <c r="I1445" s="32" t="s">
        <v>1380</v>
      </c>
      <c r="K1445" s="258" t="s">
        <v>212</v>
      </c>
      <c r="L1445" s="259" t="s">
        <v>212</v>
      </c>
      <c r="M1445" s="259" t="s">
        <v>212</v>
      </c>
      <c r="N1445" s="260" t="s">
        <v>212</v>
      </c>
      <c r="O1445" s="259" t="s">
        <v>212</v>
      </c>
      <c r="P1445" s="259" t="s">
        <v>212</v>
      </c>
      <c r="Q1445" s="194">
        <v>100</v>
      </c>
      <c r="R1445" s="195">
        <v>12.0625</v>
      </c>
      <c r="T1445" s="258" t="s">
        <v>213</v>
      </c>
      <c r="U1445" s="267" t="s">
        <v>213</v>
      </c>
      <c r="V1445" s="259" t="s">
        <v>213</v>
      </c>
      <c r="W1445" s="259" t="s">
        <v>213</v>
      </c>
      <c r="X1445" s="265" t="s">
        <v>213</v>
      </c>
      <c r="Y1445" s="253" t="s">
        <v>213</v>
      </c>
      <c r="Z1445" s="266" t="s">
        <v>213</v>
      </c>
    </row>
    <row r="1446" spans="1:26" hidden="1">
      <c r="A1446" s="23">
        <f t="shared" si="146"/>
        <v>1440</v>
      </c>
      <c r="B1446" s="24">
        <f t="shared" si="148"/>
        <v>43</v>
      </c>
      <c r="C1446" s="24" t="str">
        <f t="shared" si="148"/>
        <v>Multi-Family Energy Efficiency Rebates</v>
      </c>
      <c r="D1446" s="24" t="s">
        <v>1064</v>
      </c>
      <c r="E1446" s="24">
        <f t="shared" si="148"/>
        <v>2009</v>
      </c>
      <c r="F1446" s="25" t="s">
        <v>11</v>
      </c>
      <c r="H1446" s="23">
        <f t="shared" si="144"/>
        <v>317</v>
      </c>
      <c r="I1446" s="25" t="s">
        <v>1381</v>
      </c>
      <c r="K1446" s="252" t="s">
        <v>212</v>
      </c>
      <c r="L1446" s="253" t="s">
        <v>212</v>
      </c>
      <c r="M1446" s="253" t="s">
        <v>212</v>
      </c>
      <c r="N1446" s="254" t="s">
        <v>212</v>
      </c>
      <c r="O1446" s="253" t="s">
        <v>212</v>
      </c>
      <c r="P1446" s="253" t="s">
        <v>212</v>
      </c>
      <c r="Q1446" s="187">
        <v>100</v>
      </c>
      <c r="R1446" s="188">
        <v>12.0625</v>
      </c>
      <c r="T1446" s="252" t="s">
        <v>213</v>
      </c>
      <c r="U1446" s="265" t="s">
        <v>213</v>
      </c>
      <c r="V1446" s="253" t="s">
        <v>213</v>
      </c>
      <c r="W1446" s="253" t="s">
        <v>213</v>
      </c>
      <c r="X1446" s="268" t="s">
        <v>213</v>
      </c>
      <c r="Y1446" s="269" t="s">
        <v>213</v>
      </c>
      <c r="Z1446" s="270" t="s">
        <v>213</v>
      </c>
    </row>
    <row r="1447" spans="1:26" hidden="1">
      <c r="A1447" s="30">
        <f t="shared" si="146"/>
        <v>1441</v>
      </c>
      <c r="B1447" s="31">
        <f t="shared" si="148"/>
        <v>43</v>
      </c>
      <c r="C1447" s="31" t="str">
        <f t="shared" si="148"/>
        <v>Multi-Family Energy Efficiency Rebates</v>
      </c>
      <c r="D1447" s="31" t="s">
        <v>1064</v>
      </c>
      <c r="E1447" s="31">
        <f t="shared" si="148"/>
        <v>2009</v>
      </c>
      <c r="F1447" s="32" t="s">
        <v>11</v>
      </c>
      <c r="H1447" s="30">
        <f t="shared" si="144"/>
        <v>318</v>
      </c>
      <c r="I1447" s="32" t="s">
        <v>1382</v>
      </c>
      <c r="K1447" s="258" t="s">
        <v>212</v>
      </c>
      <c r="L1447" s="259" t="s">
        <v>212</v>
      </c>
      <c r="M1447" s="259" t="s">
        <v>212</v>
      </c>
      <c r="N1447" s="260" t="s">
        <v>212</v>
      </c>
      <c r="O1447" s="259" t="s">
        <v>212</v>
      </c>
      <c r="P1447" s="259" t="s">
        <v>212</v>
      </c>
      <c r="Q1447" s="194">
        <v>100</v>
      </c>
      <c r="R1447" s="195">
        <v>12.0625</v>
      </c>
      <c r="T1447" s="258" t="s">
        <v>213</v>
      </c>
      <c r="U1447" s="267" t="s">
        <v>213</v>
      </c>
      <c r="V1447" s="259" t="s">
        <v>213</v>
      </c>
      <c r="W1447" s="259" t="s">
        <v>213</v>
      </c>
      <c r="X1447" s="265" t="s">
        <v>213</v>
      </c>
      <c r="Y1447" s="253" t="s">
        <v>213</v>
      </c>
      <c r="Z1447" s="266" t="s">
        <v>213</v>
      </c>
    </row>
    <row r="1448" spans="1:26" hidden="1">
      <c r="A1448" s="23">
        <f t="shared" si="146"/>
        <v>1442</v>
      </c>
      <c r="B1448" s="24">
        <f t="shared" si="148"/>
        <v>43</v>
      </c>
      <c r="C1448" s="24" t="str">
        <f t="shared" si="148"/>
        <v>Multi-Family Energy Efficiency Rebates</v>
      </c>
      <c r="D1448" s="24" t="s">
        <v>1064</v>
      </c>
      <c r="E1448" s="24">
        <f t="shared" si="148"/>
        <v>2009</v>
      </c>
      <c r="F1448" s="25" t="s">
        <v>11</v>
      </c>
      <c r="H1448" s="23">
        <f t="shared" si="144"/>
        <v>319</v>
      </c>
      <c r="I1448" s="25" t="s">
        <v>1383</v>
      </c>
      <c r="K1448" s="252" t="s">
        <v>212</v>
      </c>
      <c r="L1448" s="253" t="s">
        <v>212</v>
      </c>
      <c r="M1448" s="253" t="s">
        <v>212</v>
      </c>
      <c r="N1448" s="254" t="s">
        <v>212</v>
      </c>
      <c r="O1448" s="253" t="s">
        <v>212</v>
      </c>
      <c r="P1448" s="253" t="s">
        <v>212</v>
      </c>
      <c r="Q1448" s="187">
        <v>100</v>
      </c>
      <c r="R1448" s="188">
        <v>12.0625</v>
      </c>
      <c r="T1448" s="252" t="s">
        <v>213</v>
      </c>
      <c r="U1448" s="265" t="s">
        <v>213</v>
      </c>
      <c r="V1448" s="253" t="s">
        <v>213</v>
      </c>
      <c r="W1448" s="253" t="s">
        <v>213</v>
      </c>
      <c r="X1448" s="268" t="s">
        <v>213</v>
      </c>
      <c r="Y1448" s="269" t="s">
        <v>213</v>
      </c>
      <c r="Z1448" s="270" t="s">
        <v>213</v>
      </c>
    </row>
    <row r="1449" spans="1:26" hidden="1">
      <c r="A1449" s="30">
        <f t="shared" si="146"/>
        <v>1443</v>
      </c>
      <c r="B1449" s="31">
        <f t="shared" si="148"/>
        <v>43</v>
      </c>
      <c r="C1449" s="31" t="str">
        <f t="shared" si="148"/>
        <v>Multi-Family Energy Efficiency Rebates</v>
      </c>
      <c r="D1449" s="31" t="s">
        <v>1064</v>
      </c>
      <c r="E1449" s="31">
        <f t="shared" si="148"/>
        <v>2009</v>
      </c>
      <c r="F1449" s="32" t="s">
        <v>11</v>
      </c>
      <c r="H1449" s="30">
        <f t="shared" si="144"/>
        <v>320</v>
      </c>
      <c r="I1449" s="32" t="s">
        <v>1384</v>
      </c>
      <c r="K1449" s="258" t="s">
        <v>212</v>
      </c>
      <c r="L1449" s="259" t="s">
        <v>212</v>
      </c>
      <c r="M1449" s="259" t="s">
        <v>212</v>
      </c>
      <c r="N1449" s="260" t="s">
        <v>212</v>
      </c>
      <c r="O1449" s="259" t="s">
        <v>212</v>
      </c>
      <c r="P1449" s="259" t="s">
        <v>212</v>
      </c>
      <c r="Q1449" s="194">
        <v>100</v>
      </c>
      <c r="R1449" s="195">
        <v>12.0625</v>
      </c>
      <c r="T1449" s="258" t="s">
        <v>213</v>
      </c>
      <c r="U1449" s="267" t="s">
        <v>213</v>
      </c>
      <c r="V1449" s="259" t="s">
        <v>213</v>
      </c>
      <c r="W1449" s="259" t="s">
        <v>213</v>
      </c>
      <c r="X1449" s="265" t="s">
        <v>213</v>
      </c>
      <c r="Y1449" s="253" t="s">
        <v>213</v>
      </c>
      <c r="Z1449" s="266" t="s">
        <v>213</v>
      </c>
    </row>
    <row r="1450" spans="1:26" hidden="1">
      <c r="A1450" s="23">
        <f t="shared" si="146"/>
        <v>1444</v>
      </c>
      <c r="B1450" s="24">
        <f t="shared" si="148"/>
        <v>43</v>
      </c>
      <c r="C1450" s="24" t="str">
        <f t="shared" si="148"/>
        <v>Multi-Family Energy Efficiency Rebates</v>
      </c>
      <c r="D1450" s="24" t="s">
        <v>1064</v>
      </c>
      <c r="E1450" s="24">
        <f t="shared" si="148"/>
        <v>2009</v>
      </c>
      <c r="F1450" s="25" t="s">
        <v>11</v>
      </c>
      <c r="H1450" s="23">
        <f t="shared" si="144"/>
        <v>321</v>
      </c>
      <c r="I1450" s="25" t="s">
        <v>1385</v>
      </c>
      <c r="K1450" s="252" t="s">
        <v>212</v>
      </c>
      <c r="L1450" s="253" t="s">
        <v>212</v>
      </c>
      <c r="M1450" s="253" t="s">
        <v>212</v>
      </c>
      <c r="N1450" s="254" t="s">
        <v>212</v>
      </c>
      <c r="O1450" s="253" t="s">
        <v>212</v>
      </c>
      <c r="P1450" s="253" t="s">
        <v>212</v>
      </c>
      <c r="Q1450" s="187">
        <v>100</v>
      </c>
      <c r="R1450" s="188">
        <v>12.0625</v>
      </c>
      <c r="T1450" s="252" t="s">
        <v>213</v>
      </c>
      <c r="U1450" s="265" t="s">
        <v>213</v>
      </c>
      <c r="V1450" s="253" t="s">
        <v>213</v>
      </c>
      <c r="W1450" s="253" t="s">
        <v>213</v>
      </c>
      <c r="X1450" s="268" t="s">
        <v>213</v>
      </c>
      <c r="Y1450" s="269" t="s">
        <v>213</v>
      </c>
      <c r="Z1450" s="270" t="s">
        <v>213</v>
      </c>
    </row>
    <row r="1451" spans="1:26" hidden="1">
      <c r="A1451" s="30">
        <f t="shared" si="146"/>
        <v>1445</v>
      </c>
      <c r="B1451" s="31">
        <f t="shared" ref="B1451:E1466" si="149">B1450</f>
        <v>43</v>
      </c>
      <c r="C1451" s="31" t="str">
        <f t="shared" si="149"/>
        <v>Multi-Family Energy Efficiency Rebates</v>
      </c>
      <c r="D1451" s="31" t="s">
        <v>1064</v>
      </c>
      <c r="E1451" s="31">
        <f t="shared" si="149"/>
        <v>2009</v>
      </c>
      <c r="F1451" s="32" t="s">
        <v>11</v>
      </c>
      <c r="H1451" s="30">
        <f t="shared" si="144"/>
        <v>322</v>
      </c>
      <c r="I1451" s="32" t="s">
        <v>1386</v>
      </c>
      <c r="K1451" s="258" t="s">
        <v>212</v>
      </c>
      <c r="L1451" s="259" t="s">
        <v>212</v>
      </c>
      <c r="M1451" s="259" t="s">
        <v>212</v>
      </c>
      <c r="N1451" s="260" t="s">
        <v>212</v>
      </c>
      <c r="O1451" s="259" t="s">
        <v>212</v>
      </c>
      <c r="P1451" s="259" t="s">
        <v>212</v>
      </c>
      <c r="Q1451" s="194">
        <v>100</v>
      </c>
      <c r="R1451" s="195">
        <v>12.0625</v>
      </c>
      <c r="T1451" s="258" t="s">
        <v>213</v>
      </c>
      <c r="U1451" s="267" t="s">
        <v>213</v>
      </c>
      <c r="V1451" s="259" t="s">
        <v>213</v>
      </c>
      <c r="W1451" s="259" t="s">
        <v>213</v>
      </c>
      <c r="X1451" s="265" t="s">
        <v>213</v>
      </c>
      <c r="Y1451" s="253" t="s">
        <v>213</v>
      </c>
      <c r="Z1451" s="266" t="s">
        <v>213</v>
      </c>
    </row>
    <row r="1452" spans="1:26" hidden="1">
      <c r="A1452" s="23">
        <f t="shared" si="146"/>
        <v>1446</v>
      </c>
      <c r="B1452" s="24">
        <f t="shared" si="149"/>
        <v>43</v>
      </c>
      <c r="C1452" s="24" t="str">
        <f t="shared" si="149"/>
        <v>Multi-Family Energy Efficiency Rebates</v>
      </c>
      <c r="D1452" s="24" t="s">
        <v>1064</v>
      </c>
      <c r="E1452" s="24">
        <f t="shared" si="149"/>
        <v>2009</v>
      </c>
      <c r="F1452" s="25" t="s">
        <v>11</v>
      </c>
      <c r="H1452" s="23">
        <f t="shared" si="144"/>
        <v>323</v>
      </c>
      <c r="I1452" s="25" t="s">
        <v>1387</v>
      </c>
      <c r="K1452" s="252" t="s">
        <v>212</v>
      </c>
      <c r="L1452" s="253" t="s">
        <v>212</v>
      </c>
      <c r="M1452" s="253" t="s">
        <v>212</v>
      </c>
      <c r="N1452" s="254" t="s">
        <v>212</v>
      </c>
      <c r="O1452" s="253" t="s">
        <v>212</v>
      </c>
      <c r="P1452" s="253" t="s">
        <v>212</v>
      </c>
      <c r="Q1452" s="187">
        <v>100</v>
      </c>
      <c r="R1452" s="188">
        <v>12.0625</v>
      </c>
      <c r="T1452" s="252" t="s">
        <v>213</v>
      </c>
      <c r="U1452" s="265" t="s">
        <v>213</v>
      </c>
      <c r="V1452" s="253" t="s">
        <v>213</v>
      </c>
      <c r="W1452" s="253" t="s">
        <v>213</v>
      </c>
      <c r="X1452" s="268" t="s">
        <v>213</v>
      </c>
      <c r="Y1452" s="269" t="s">
        <v>213</v>
      </c>
      <c r="Z1452" s="270" t="s">
        <v>213</v>
      </c>
    </row>
    <row r="1453" spans="1:26" hidden="1">
      <c r="A1453" s="30">
        <f t="shared" si="146"/>
        <v>1447</v>
      </c>
      <c r="B1453" s="31">
        <f t="shared" si="149"/>
        <v>43</v>
      </c>
      <c r="C1453" s="31" t="str">
        <f t="shared" si="149"/>
        <v>Multi-Family Energy Efficiency Rebates</v>
      </c>
      <c r="D1453" s="31" t="s">
        <v>1064</v>
      </c>
      <c r="E1453" s="31">
        <f t="shared" si="149"/>
        <v>2009</v>
      </c>
      <c r="F1453" s="32" t="s">
        <v>11</v>
      </c>
      <c r="H1453" s="30">
        <f t="shared" si="144"/>
        <v>324</v>
      </c>
      <c r="I1453" s="32" t="s">
        <v>1388</v>
      </c>
      <c r="K1453" s="258" t="s">
        <v>212</v>
      </c>
      <c r="L1453" s="259" t="s">
        <v>212</v>
      </c>
      <c r="M1453" s="259" t="s">
        <v>212</v>
      </c>
      <c r="N1453" s="260" t="s">
        <v>212</v>
      </c>
      <c r="O1453" s="259" t="s">
        <v>212</v>
      </c>
      <c r="P1453" s="259" t="s">
        <v>212</v>
      </c>
      <c r="Q1453" s="194">
        <v>100</v>
      </c>
      <c r="R1453" s="195">
        <v>12.0625</v>
      </c>
      <c r="T1453" s="258" t="s">
        <v>213</v>
      </c>
      <c r="U1453" s="267" t="s">
        <v>213</v>
      </c>
      <c r="V1453" s="259" t="s">
        <v>213</v>
      </c>
      <c r="W1453" s="259" t="s">
        <v>213</v>
      </c>
      <c r="X1453" s="265" t="s">
        <v>213</v>
      </c>
      <c r="Y1453" s="253" t="s">
        <v>213</v>
      </c>
      <c r="Z1453" s="266" t="s">
        <v>213</v>
      </c>
    </row>
    <row r="1454" spans="1:26" hidden="1">
      <c r="A1454" s="23">
        <f t="shared" si="146"/>
        <v>1448</v>
      </c>
      <c r="B1454" s="24">
        <f t="shared" si="149"/>
        <v>43</v>
      </c>
      <c r="C1454" s="24" t="str">
        <f t="shared" si="149"/>
        <v>Multi-Family Energy Efficiency Rebates</v>
      </c>
      <c r="D1454" s="24" t="s">
        <v>1064</v>
      </c>
      <c r="E1454" s="24">
        <f t="shared" si="149"/>
        <v>2009</v>
      </c>
      <c r="F1454" s="25" t="s">
        <v>11</v>
      </c>
      <c r="H1454" s="23">
        <f t="shared" si="144"/>
        <v>325</v>
      </c>
      <c r="I1454" s="25" t="s">
        <v>1389</v>
      </c>
      <c r="K1454" s="252" t="s">
        <v>212</v>
      </c>
      <c r="L1454" s="253" t="s">
        <v>212</v>
      </c>
      <c r="M1454" s="253" t="s">
        <v>212</v>
      </c>
      <c r="N1454" s="254" t="s">
        <v>212</v>
      </c>
      <c r="O1454" s="253" t="s">
        <v>212</v>
      </c>
      <c r="P1454" s="253" t="s">
        <v>212</v>
      </c>
      <c r="Q1454" s="187">
        <v>100</v>
      </c>
      <c r="R1454" s="188">
        <v>12.0625</v>
      </c>
      <c r="T1454" s="252" t="s">
        <v>213</v>
      </c>
      <c r="U1454" s="265" t="s">
        <v>213</v>
      </c>
      <c r="V1454" s="253" t="s">
        <v>213</v>
      </c>
      <c r="W1454" s="253" t="s">
        <v>213</v>
      </c>
      <c r="X1454" s="268" t="s">
        <v>213</v>
      </c>
      <c r="Y1454" s="269" t="s">
        <v>213</v>
      </c>
      <c r="Z1454" s="270" t="s">
        <v>213</v>
      </c>
    </row>
    <row r="1455" spans="1:26" hidden="1">
      <c r="A1455" s="30">
        <f t="shared" si="146"/>
        <v>1449</v>
      </c>
      <c r="B1455" s="31">
        <f t="shared" si="149"/>
        <v>43</v>
      </c>
      <c r="C1455" s="31" t="str">
        <f t="shared" si="149"/>
        <v>Multi-Family Energy Efficiency Rebates</v>
      </c>
      <c r="D1455" s="31" t="s">
        <v>1064</v>
      </c>
      <c r="E1455" s="31">
        <f t="shared" si="149"/>
        <v>2009</v>
      </c>
      <c r="F1455" s="32" t="s">
        <v>11</v>
      </c>
      <c r="H1455" s="30">
        <f t="shared" si="144"/>
        <v>326</v>
      </c>
      <c r="I1455" s="32" t="s">
        <v>1390</v>
      </c>
      <c r="K1455" s="258" t="s">
        <v>212</v>
      </c>
      <c r="L1455" s="259" t="s">
        <v>212</v>
      </c>
      <c r="M1455" s="259" t="s">
        <v>212</v>
      </c>
      <c r="N1455" s="260" t="s">
        <v>212</v>
      </c>
      <c r="O1455" s="259" t="s">
        <v>212</v>
      </c>
      <c r="P1455" s="259" t="s">
        <v>212</v>
      </c>
      <c r="Q1455" s="194">
        <v>100</v>
      </c>
      <c r="R1455" s="195">
        <v>12.0625</v>
      </c>
      <c r="T1455" s="258" t="s">
        <v>213</v>
      </c>
      <c r="U1455" s="267" t="s">
        <v>213</v>
      </c>
      <c r="V1455" s="259" t="s">
        <v>213</v>
      </c>
      <c r="W1455" s="259" t="s">
        <v>213</v>
      </c>
      <c r="X1455" s="265" t="s">
        <v>213</v>
      </c>
      <c r="Y1455" s="253" t="s">
        <v>213</v>
      </c>
      <c r="Z1455" s="266" t="s">
        <v>213</v>
      </c>
    </row>
    <row r="1456" spans="1:26" hidden="1">
      <c r="A1456" s="23">
        <f t="shared" si="146"/>
        <v>1450</v>
      </c>
      <c r="B1456" s="24">
        <f t="shared" si="149"/>
        <v>43</v>
      </c>
      <c r="C1456" s="24" t="str">
        <f t="shared" si="149"/>
        <v>Multi-Family Energy Efficiency Rebates</v>
      </c>
      <c r="D1456" s="24" t="s">
        <v>1064</v>
      </c>
      <c r="E1456" s="24">
        <f t="shared" si="149"/>
        <v>2009</v>
      </c>
      <c r="F1456" s="25" t="s">
        <v>11</v>
      </c>
      <c r="H1456" s="23">
        <f t="shared" si="144"/>
        <v>327</v>
      </c>
      <c r="I1456" s="25" t="s">
        <v>1391</v>
      </c>
      <c r="K1456" s="252" t="s">
        <v>212</v>
      </c>
      <c r="L1456" s="253" t="s">
        <v>212</v>
      </c>
      <c r="M1456" s="253" t="s">
        <v>212</v>
      </c>
      <c r="N1456" s="254" t="s">
        <v>212</v>
      </c>
      <c r="O1456" s="253" t="s">
        <v>212</v>
      </c>
      <c r="P1456" s="253" t="s">
        <v>212</v>
      </c>
      <c r="Q1456" s="187">
        <v>100</v>
      </c>
      <c r="R1456" s="188">
        <v>12.0625</v>
      </c>
      <c r="T1456" s="252" t="s">
        <v>213</v>
      </c>
      <c r="U1456" s="265" t="s">
        <v>213</v>
      </c>
      <c r="V1456" s="253" t="s">
        <v>213</v>
      </c>
      <c r="W1456" s="253" t="s">
        <v>213</v>
      </c>
      <c r="X1456" s="268" t="s">
        <v>213</v>
      </c>
      <c r="Y1456" s="269" t="s">
        <v>213</v>
      </c>
      <c r="Z1456" s="270" t="s">
        <v>213</v>
      </c>
    </row>
    <row r="1457" spans="1:26" hidden="1">
      <c r="A1457" s="30">
        <f t="shared" si="146"/>
        <v>1451</v>
      </c>
      <c r="B1457" s="31">
        <f t="shared" si="149"/>
        <v>43</v>
      </c>
      <c r="C1457" s="31" t="str">
        <f t="shared" si="149"/>
        <v>Multi-Family Energy Efficiency Rebates</v>
      </c>
      <c r="D1457" s="31" t="s">
        <v>1064</v>
      </c>
      <c r="E1457" s="31">
        <f t="shared" si="149"/>
        <v>2009</v>
      </c>
      <c r="F1457" s="32" t="s">
        <v>11</v>
      </c>
      <c r="H1457" s="30">
        <f t="shared" si="144"/>
        <v>328</v>
      </c>
      <c r="I1457" s="32" t="s">
        <v>1392</v>
      </c>
      <c r="K1457" s="258" t="s">
        <v>212</v>
      </c>
      <c r="L1457" s="259" t="s">
        <v>212</v>
      </c>
      <c r="M1457" s="259" t="s">
        <v>212</v>
      </c>
      <c r="N1457" s="260" t="s">
        <v>212</v>
      </c>
      <c r="O1457" s="259" t="s">
        <v>212</v>
      </c>
      <c r="P1457" s="259" t="s">
        <v>212</v>
      </c>
      <c r="Q1457" s="194">
        <v>100</v>
      </c>
      <c r="R1457" s="195">
        <v>12.0625</v>
      </c>
      <c r="T1457" s="258" t="s">
        <v>213</v>
      </c>
      <c r="U1457" s="267" t="s">
        <v>213</v>
      </c>
      <c r="V1457" s="259" t="s">
        <v>213</v>
      </c>
      <c r="W1457" s="259" t="s">
        <v>213</v>
      </c>
      <c r="X1457" s="265" t="s">
        <v>213</v>
      </c>
      <c r="Y1457" s="253" t="s">
        <v>213</v>
      </c>
      <c r="Z1457" s="266" t="s">
        <v>213</v>
      </c>
    </row>
    <row r="1458" spans="1:26" hidden="1">
      <c r="A1458" s="23">
        <f t="shared" si="146"/>
        <v>1452</v>
      </c>
      <c r="B1458" s="24">
        <f t="shared" si="149"/>
        <v>43</v>
      </c>
      <c r="C1458" s="24" t="str">
        <f t="shared" si="149"/>
        <v>Multi-Family Energy Efficiency Rebates</v>
      </c>
      <c r="D1458" s="24" t="s">
        <v>1064</v>
      </c>
      <c r="E1458" s="24">
        <f t="shared" si="149"/>
        <v>2009</v>
      </c>
      <c r="F1458" s="25" t="s">
        <v>11</v>
      </c>
      <c r="H1458" s="23">
        <f t="shared" si="144"/>
        <v>329</v>
      </c>
      <c r="I1458" s="25" t="s">
        <v>1393</v>
      </c>
      <c r="K1458" s="252" t="s">
        <v>212</v>
      </c>
      <c r="L1458" s="253" t="s">
        <v>212</v>
      </c>
      <c r="M1458" s="253" t="s">
        <v>212</v>
      </c>
      <c r="N1458" s="254" t="s">
        <v>212</v>
      </c>
      <c r="O1458" s="253" t="s">
        <v>212</v>
      </c>
      <c r="P1458" s="253" t="s">
        <v>212</v>
      </c>
      <c r="Q1458" s="187">
        <v>100</v>
      </c>
      <c r="R1458" s="188">
        <v>12.0625</v>
      </c>
      <c r="T1458" s="252" t="s">
        <v>213</v>
      </c>
      <c r="U1458" s="265" t="s">
        <v>213</v>
      </c>
      <c r="V1458" s="253" t="s">
        <v>213</v>
      </c>
      <c r="W1458" s="253" t="s">
        <v>213</v>
      </c>
      <c r="X1458" s="268" t="s">
        <v>213</v>
      </c>
      <c r="Y1458" s="269" t="s">
        <v>213</v>
      </c>
      <c r="Z1458" s="270" t="s">
        <v>213</v>
      </c>
    </row>
    <row r="1459" spans="1:26" hidden="1">
      <c r="A1459" s="30">
        <f t="shared" si="146"/>
        <v>1453</v>
      </c>
      <c r="B1459" s="31">
        <f t="shared" si="149"/>
        <v>43</v>
      </c>
      <c r="C1459" s="31" t="str">
        <f t="shared" si="149"/>
        <v>Multi-Family Energy Efficiency Rebates</v>
      </c>
      <c r="D1459" s="31" t="s">
        <v>1064</v>
      </c>
      <c r="E1459" s="31">
        <f t="shared" si="149"/>
        <v>2009</v>
      </c>
      <c r="F1459" s="32" t="s">
        <v>11</v>
      </c>
      <c r="H1459" s="30">
        <f t="shared" si="144"/>
        <v>330</v>
      </c>
      <c r="I1459" s="32" t="s">
        <v>1394</v>
      </c>
      <c r="K1459" s="258" t="s">
        <v>212</v>
      </c>
      <c r="L1459" s="259" t="s">
        <v>212</v>
      </c>
      <c r="M1459" s="259" t="s">
        <v>212</v>
      </c>
      <c r="N1459" s="260" t="s">
        <v>212</v>
      </c>
      <c r="O1459" s="259" t="s">
        <v>212</v>
      </c>
      <c r="P1459" s="259" t="s">
        <v>212</v>
      </c>
      <c r="Q1459" s="194">
        <v>100</v>
      </c>
      <c r="R1459" s="195">
        <v>12.0625</v>
      </c>
      <c r="T1459" s="258" t="s">
        <v>213</v>
      </c>
      <c r="U1459" s="267" t="s">
        <v>213</v>
      </c>
      <c r="V1459" s="259" t="s">
        <v>213</v>
      </c>
      <c r="W1459" s="259" t="s">
        <v>213</v>
      </c>
      <c r="X1459" s="265" t="s">
        <v>213</v>
      </c>
      <c r="Y1459" s="253" t="s">
        <v>213</v>
      </c>
      <c r="Z1459" s="266" t="s">
        <v>213</v>
      </c>
    </row>
    <row r="1460" spans="1:26" hidden="1">
      <c r="A1460" s="23">
        <f t="shared" si="146"/>
        <v>1454</v>
      </c>
      <c r="B1460" s="24">
        <f t="shared" si="149"/>
        <v>43</v>
      </c>
      <c r="C1460" s="24" t="str">
        <f t="shared" si="149"/>
        <v>Multi-Family Energy Efficiency Rebates</v>
      </c>
      <c r="D1460" s="24" t="s">
        <v>1064</v>
      </c>
      <c r="E1460" s="24">
        <f t="shared" si="149"/>
        <v>2009</v>
      </c>
      <c r="F1460" s="25" t="s">
        <v>11</v>
      </c>
      <c r="H1460" s="23">
        <f t="shared" si="144"/>
        <v>331</v>
      </c>
      <c r="I1460" s="25" t="s">
        <v>1395</v>
      </c>
      <c r="K1460" s="252" t="s">
        <v>212</v>
      </c>
      <c r="L1460" s="253" t="s">
        <v>212</v>
      </c>
      <c r="M1460" s="253" t="s">
        <v>212</v>
      </c>
      <c r="N1460" s="254" t="s">
        <v>212</v>
      </c>
      <c r="O1460" s="253" t="s">
        <v>212</v>
      </c>
      <c r="P1460" s="253" t="s">
        <v>212</v>
      </c>
      <c r="Q1460" s="187">
        <v>100</v>
      </c>
      <c r="R1460" s="188">
        <v>12.0625</v>
      </c>
      <c r="T1460" s="252" t="s">
        <v>213</v>
      </c>
      <c r="U1460" s="265" t="s">
        <v>213</v>
      </c>
      <c r="V1460" s="253" t="s">
        <v>213</v>
      </c>
      <c r="W1460" s="253" t="s">
        <v>213</v>
      </c>
      <c r="X1460" s="268" t="s">
        <v>213</v>
      </c>
      <c r="Y1460" s="269" t="s">
        <v>213</v>
      </c>
      <c r="Z1460" s="270" t="s">
        <v>213</v>
      </c>
    </row>
    <row r="1461" spans="1:26" hidden="1">
      <c r="A1461" s="30">
        <f t="shared" si="146"/>
        <v>1455</v>
      </c>
      <c r="B1461" s="31">
        <f t="shared" si="149"/>
        <v>43</v>
      </c>
      <c r="C1461" s="31" t="str">
        <f t="shared" si="149"/>
        <v>Multi-Family Energy Efficiency Rebates</v>
      </c>
      <c r="D1461" s="31" t="s">
        <v>1064</v>
      </c>
      <c r="E1461" s="31">
        <f t="shared" si="149"/>
        <v>2009</v>
      </c>
      <c r="F1461" s="32" t="s">
        <v>11</v>
      </c>
      <c r="H1461" s="30">
        <f t="shared" ref="H1461:H1524" si="150">IF($B1461&lt;&gt;B1460,1,H1460+1)</f>
        <v>332</v>
      </c>
      <c r="I1461" s="32" t="s">
        <v>1396</v>
      </c>
      <c r="K1461" s="258" t="s">
        <v>212</v>
      </c>
      <c r="L1461" s="259" t="s">
        <v>212</v>
      </c>
      <c r="M1461" s="259" t="s">
        <v>212</v>
      </c>
      <c r="N1461" s="260" t="s">
        <v>212</v>
      </c>
      <c r="O1461" s="259" t="s">
        <v>212</v>
      </c>
      <c r="P1461" s="259" t="s">
        <v>212</v>
      </c>
      <c r="Q1461" s="194">
        <v>100</v>
      </c>
      <c r="R1461" s="195">
        <v>12.0625</v>
      </c>
      <c r="T1461" s="258" t="s">
        <v>213</v>
      </c>
      <c r="U1461" s="267" t="s">
        <v>213</v>
      </c>
      <c r="V1461" s="259" t="s">
        <v>213</v>
      </c>
      <c r="W1461" s="259" t="s">
        <v>213</v>
      </c>
      <c r="X1461" s="265" t="s">
        <v>213</v>
      </c>
      <c r="Y1461" s="253" t="s">
        <v>213</v>
      </c>
      <c r="Z1461" s="266" t="s">
        <v>213</v>
      </c>
    </row>
    <row r="1462" spans="1:26" hidden="1">
      <c r="A1462" s="23">
        <f t="shared" si="146"/>
        <v>1456</v>
      </c>
      <c r="B1462" s="24">
        <f t="shared" si="149"/>
        <v>43</v>
      </c>
      <c r="C1462" s="24" t="str">
        <f t="shared" si="149"/>
        <v>Multi-Family Energy Efficiency Rebates</v>
      </c>
      <c r="D1462" s="24" t="s">
        <v>1064</v>
      </c>
      <c r="E1462" s="24">
        <f t="shared" si="149"/>
        <v>2009</v>
      </c>
      <c r="F1462" s="25" t="s">
        <v>11</v>
      </c>
      <c r="H1462" s="23">
        <f t="shared" si="150"/>
        <v>333</v>
      </c>
      <c r="I1462" s="25" t="s">
        <v>1397</v>
      </c>
      <c r="K1462" s="252" t="s">
        <v>212</v>
      </c>
      <c r="L1462" s="253" t="s">
        <v>212</v>
      </c>
      <c r="M1462" s="253" t="s">
        <v>212</v>
      </c>
      <c r="N1462" s="254" t="s">
        <v>212</v>
      </c>
      <c r="O1462" s="253" t="s">
        <v>212</v>
      </c>
      <c r="P1462" s="253" t="s">
        <v>212</v>
      </c>
      <c r="Q1462" s="187">
        <v>100</v>
      </c>
      <c r="R1462" s="188">
        <v>12.0625</v>
      </c>
      <c r="T1462" s="252" t="s">
        <v>213</v>
      </c>
      <c r="U1462" s="265" t="s">
        <v>213</v>
      </c>
      <c r="V1462" s="253" t="s">
        <v>213</v>
      </c>
      <c r="W1462" s="253" t="s">
        <v>213</v>
      </c>
      <c r="X1462" s="268" t="s">
        <v>213</v>
      </c>
      <c r="Y1462" s="269" t="s">
        <v>213</v>
      </c>
      <c r="Z1462" s="270" t="s">
        <v>213</v>
      </c>
    </row>
    <row r="1463" spans="1:26" hidden="1">
      <c r="A1463" s="30">
        <f t="shared" si="146"/>
        <v>1457</v>
      </c>
      <c r="B1463" s="31">
        <f t="shared" si="149"/>
        <v>43</v>
      </c>
      <c r="C1463" s="31" t="str">
        <f t="shared" si="149"/>
        <v>Multi-Family Energy Efficiency Rebates</v>
      </c>
      <c r="D1463" s="31" t="s">
        <v>1064</v>
      </c>
      <c r="E1463" s="31">
        <f t="shared" si="149"/>
        <v>2009</v>
      </c>
      <c r="F1463" s="32" t="s">
        <v>11</v>
      </c>
      <c r="H1463" s="30">
        <f t="shared" si="150"/>
        <v>334</v>
      </c>
      <c r="I1463" s="32" t="s">
        <v>1398</v>
      </c>
      <c r="K1463" s="258" t="s">
        <v>212</v>
      </c>
      <c r="L1463" s="259" t="s">
        <v>212</v>
      </c>
      <c r="M1463" s="259" t="s">
        <v>212</v>
      </c>
      <c r="N1463" s="260" t="s">
        <v>212</v>
      </c>
      <c r="O1463" s="259" t="s">
        <v>212</v>
      </c>
      <c r="P1463" s="259" t="s">
        <v>212</v>
      </c>
      <c r="Q1463" s="194">
        <v>100</v>
      </c>
      <c r="R1463" s="195">
        <v>12.0625</v>
      </c>
      <c r="T1463" s="258" t="s">
        <v>213</v>
      </c>
      <c r="U1463" s="267" t="s">
        <v>213</v>
      </c>
      <c r="V1463" s="259" t="s">
        <v>213</v>
      </c>
      <c r="W1463" s="259" t="s">
        <v>213</v>
      </c>
      <c r="X1463" s="265" t="s">
        <v>213</v>
      </c>
      <c r="Y1463" s="253" t="s">
        <v>213</v>
      </c>
      <c r="Z1463" s="266" t="s">
        <v>213</v>
      </c>
    </row>
    <row r="1464" spans="1:26" hidden="1">
      <c r="A1464" s="23">
        <f t="shared" si="146"/>
        <v>1458</v>
      </c>
      <c r="B1464" s="24">
        <f t="shared" si="149"/>
        <v>43</v>
      </c>
      <c r="C1464" s="24" t="str">
        <f t="shared" si="149"/>
        <v>Multi-Family Energy Efficiency Rebates</v>
      </c>
      <c r="D1464" s="24" t="s">
        <v>1064</v>
      </c>
      <c r="E1464" s="24">
        <f t="shared" si="149"/>
        <v>2009</v>
      </c>
      <c r="F1464" s="25" t="s">
        <v>11</v>
      </c>
      <c r="H1464" s="23">
        <f t="shared" si="150"/>
        <v>335</v>
      </c>
      <c r="I1464" s="25" t="s">
        <v>1399</v>
      </c>
      <c r="K1464" s="252" t="s">
        <v>212</v>
      </c>
      <c r="L1464" s="253" t="s">
        <v>212</v>
      </c>
      <c r="M1464" s="253" t="s">
        <v>212</v>
      </c>
      <c r="N1464" s="254" t="s">
        <v>212</v>
      </c>
      <c r="O1464" s="253" t="s">
        <v>212</v>
      </c>
      <c r="P1464" s="253" t="s">
        <v>212</v>
      </c>
      <c r="Q1464" s="187">
        <v>100</v>
      </c>
      <c r="R1464" s="188">
        <v>12.0625</v>
      </c>
      <c r="T1464" s="252" t="s">
        <v>213</v>
      </c>
      <c r="U1464" s="265" t="s">
        <v>213</v>
      </c>
      <c r="V1464" s="253" t="s">
        <v>213</v>
      </c>
      <c r="W1464" s="253" t="s">
        <v>213</v>
      </c>
      <c r="X1464" s="268" t="s">
        <v>213</v>
      </c>
      <c r="Y1464" s="269" t="s">
        <v>213</v>
      </c>
      <c r="Z1464" s="270" t="s">
        <v>213</v>
      </c>
    </row>
    <row r="1465" spans="1:26" hidden="1">
      <c r="A1465" s="30">
        <f t="shared" si="146"/>
        <v>1459</v>
      </c>
      <c r="B1465" s="31">
        <f t="shared" si="149"/>
        <v>43</v>
      </c>
      <c r="C1465" s="31" t="str">
        <f t="shared" si="149"/>
        <v>Multi-Family Energy Efficiency Rebates</v>
      </c>
      <c r="D1465" s="31" t="s">
        <v>1064</v>
      </c>
      <c r="E1465" s="31">
        <f t="shared" si="149"/>
        <v>2009</v>
      </c>
      <c r="F1465" s="32" t="s">
        <v>11</v>
      </c>
      <c r="H1465" s="30">
        <f t="shared" si="150"/>
        <v>336</v>
      </c>
      <c r="I1465" s="32" t="s">
        <v>1400</v>
      </c>
      <c r="K1465" s="258" t="s">
        <v>212</v>
      </c>
      <c r="L1465" s="259" t="s">
        <v>212</v>
      </c>
      <c r="M1465" s="259" t="s">
        <v>212</v>
      </c>
      <c r="N1465" s="260" t="s">
        <v>212</v>
      </c>
      <c r="O1465" s="259" t="s">
        <v>212</v>
      </c>
      <c r="P1465" s="259" t="s">
        <v>212</v>
      </c>
      <c r="Q1465" s="194">
        <v>100</v>
      </c>
      <c r="R1465" s="195">
        <v>12.0625</v>
      </c>
      <c r="T1465" s="258" t="s">
        <v>213</v>
      </c>
      <c r="U1465" s="267" t="s">
        <v>213</v>
      </c>
      <c r="V1465" s="259" t="s">
        <v>213</v>
      </c>
      <c r="W1465" s="259" t="s">
        <v>213</v>
      </c>
      <c r="X1465" s="265" t="s">
        <v>213</v>
      </c>
      <c r="Y1465" s="253" t="s">
        <v>213</v>
      </c>
      <c r="Z1465" s="266" t="s">
        <v>213</v>
      </c>
    </row>
    <row r="1466" spans="1:26" hidden="1">
      <c r="A1466" s="23">
        <f t="shared" si="146"/>
        <v>1460</v>
      </c>
      <c r="B1466" s="24">
        <f t="shared" si="149"/>
        <v>43</v>
      </c>
      <c r="C1466" s="24" t="str">
        <f t="shared" si="149"/>
        <v>Multi-Family Energy Efficiency Rebates</v>
      </c>
      <c r="D1466" s="24" t="s">
        <v>1064</v>
      </c>
      <c r="E1466" s="24">
        <f t="shared" si="149"/>
        <v>2009</v>
      </c>
      <c r="F1466" s="25" t="s">
        <v>11</v>
      </c>
      <c r="H1466" s="23">
        <f t="shared" si="150"/>
        <v>337</v>
      </c>
      <c r="I1466" s="25" t="s">
        <v>1401</v>
      </c>
      <c r="K1466" s="252" t="s">
        <v>212</v>
      </c>
      <c r="L1466" s="253" t="s">
        <v>212</v>
      </c>
      <c r="M1466" s="253" t="s">
        <v>212</v>
      </c>
      <c r="N1466" s="254" t="s">
        <v>212</v>
      </c>
      <c r="O1466" s="253" t="s">
        <v>212</v>
      </c>
      <c r="P1466" s="253" t="s">
        <v>212</v>
      </c>
      <c r="Q1466" s="187">
        <v>100</v>
      </c>
      <c r="R1466" s="188">
        <v>12.0625</v>
      </c>
      <c r="T1466" s="252" t="s">
        <v>213</v>
      </c>
      <c r="U1466" s="265" t="s">
        <v>213</v>
      </c>
      <c r="V1466" s="253" t="s">
        <v>213</v>
      </c>
      <c r="W1466" s="253" t="s">
        <v>213</v>
      </c>
      <c r="X1466" s="268" t="s">
        <v>213</v>
      </c>
      <c r="Y1466" s="269" t="s">
        <v>213</v>
      </c>
      <c r="Z1466" s="270" t="s">
        <v>213</v>
      </c>
    </row>
    <row r="1467" spans="1:26" hidden="1">
      <c r="A1467" s="30">
        <f t="shared" si="146"/>
        <v>1461</v>
      </c>
      <c r="B1467" s="31">
        <f t="shared" ref="B1467:E1482" si="151">B1466</f>
        <v>43</v>
      </c>
      <c r="C1467" s="31" t="str">
        <f t="shared" si="151"/>
        <v>Multi-Family Energy Efficiency Rebates</v>
      </c>
      <c r="D1467" s="31" t="s">
        <v>1064</v>
      </c>
      <c r="E1467" s="31">
        <f t="shared" si="151"/>
        <v>2009</v>
      </c>
      <c r="F1467" s="32" t="s">
        <v>11</v>
      </c>
      <c r="H1467" s="30">
        <f t="shared" si="150"/>
        <v>338</v>
      </c>
      <c r="I1467" s="32" t="s">
        <v>1402</v>
      </c>
      <c r="K1467" s="258" t="s">
        <v>212</v>
      </c>
      <c r="L1467" s="259" t="s">
        <v>212</v>
      </c>
      <c r="M1467" s="259" t="s">
        <v>212</v>
      </c>
      <c r="N1467" s="260" t="s">
        <v>212</v>
      </c>
      <c r="O1467" s="259" t="s">
        <v>212</v>
      </c>
      <c r="P1467" s="259" t="s">
        <v>212</v>
      </c>
      <c r="Q1467" s="194">
        <v>100</v>
      </c>
      <c r="R1467" s="195">
        <v>12.0625</v>
      </c>
      <c r="T1467" s="258" t="s">
        <v>213</v>
      </c>
      <c r="U1467" s="267" t="s">
        <v>213</v>
      </c>
      <c r="V1467" s="259" t="s">
        <v>213</v>
      </c>
      <c r="W1467" s="259" t="s">
        <v>213</v>
      </c>
      <c r="X1467" s="265" t="s">
        <v>213</v>
      </c>
      <c r="Y1467" s="253" t="s">
        <v>213</v>
      </c>
      <c r="Z1467" s="266" t="s">
        <v>213</v>
      </c>
    </row>
    <row r="1468" spans="1:26" hidden="1">
      <c r="A1468" s="23">
        <f t="shared" si="146"/>
        <v>1462</v>
      </c>
      <c r="B1468" s="24">
        <f t="shared" si="151"/>
        <v>43</v>
      </c>
      <c r="C1468" s="24" t="str">
        <f t="shared" si="151"/>
        <v>Multi-Family Energy Efficiency Rebates</v>
      </c>
      <c r="D1468" s="24" t="s">
        <v>1064</v>
      </c>
      <c r="E1468" s="24">
        <f t="shared" si="151"/>
        <v>2009</v>
      </c>
      <c r="F1468" s="25" t="s">
        <v>11</v>
      </c>
      <c r="H1468" s="23">
        <f t="shared" si="150"/>
        <v>339</v>
      </c>
      <c r="I1468" s="25" t="s">
        <v>1403</v>
      </c>
      <c r="K1468" s="252" t="s">
        <v>212</v>
      </c>
      <c r="L1468" s="253" t="s">
        <v>212</v>
      </c>
      <c r="M1468" s="253" t="s">
        <v>212</v>
      </c>
      <c r="N1468" s="254" t="s">
        <v>212</v>
      </c>
      <c r="O1468" s="253" t="s">
        <v>212</v>
      </c>
      <c r="P1468" s="253" t="s">
        <v>212</v>
      </c>
      <c r="Q1468" s="187">
        <v>100</v>
      </c>
      <c r="R1468" s="188">
        <v>12.0625</v>
      </c>
      <c r="T1468" s="252" t="s">
        <v>213</v>
      </c>
      <c r="U1468" s="265" t="s">
        <v>213</v>
      </c>
      <c r="V1468" s="253" t="s">
        <v>213</v>
      </c>
      <c r="W1468" s="253" t="s">
        <v>213</v>
      </c>
      <c r="X1468" s="268" t="s">
        <v>213</v>
      </c>
      <c r="Y1468" s="269" t="s">
        <v>213</v>
      </c>
      <c r="Z1468" s="270" t="s">
        <v>213</v>
      </c>
    </row>
    <row r="1469" spans="1:26" hidden="1">
      <c r="A1469" s="30">
        <f t="shared" si="146"/>
        <v>1463</v>
      </c>
      <c r="B1469" s="31">
        <f t="shared" si="151"/>
        <v>43</v>
      </c>
      <c r="C1469" s="31" t="str">
        <f t="shared" si="151"/>
        <v>Multi-Family Energy Efficiency Rebates</v>
      </c>
      <c r="D1469" s="31" t="s">
        <v>1064</v>
      </c>
      <c r="E1469" s="31">
        <f t="shared" si="151"/>
        <v>2009</v>
      </c>
      <c r="F1469" s="32" t="s">
        <v>11</v>
      </c>
      <c r="H1469" s="30">
        <f t="shared" si="150"/>
        <v>340</v>
      </c>
      <c r="I1469" s="32" t="s">
        <v>1404</v>
      </c>
      <c r="K1469" s="258" t="s">
        <v>212</v>
      </c>
      <c r="L1469" s="259" t="s">
        <v>212</v>
      </c>
      <c r="M1469" s="259" t="s">
        <v>212</v>
      </c>
      <c r="N1469" s="260" t="s">
        <v>212</v>
      </c>
      <c r="O1469" s="259" t="s">
        <v>212</v>
      </c>
      <c r="P1469" s="259" t="s">
        <v>212</v>
      </c>
      <c r="Q1469" s="194">
        <v>100</v>
      </c>
      <c r="R1469" s="195">
        <v>12.0625</v>
      </c>
      <c r="T1469" s="258" t="s">
        <v>213</v>
      </c>
      <c r="U1469" s="267" t="s">
        <v>213</v>
      </c>
      <c r="V1469" s="259" t="s">
        <v>213</v>
      </c>
      <c r="W1469" s="259" t="s">
        <v>213</v>
      </c>
      <c r="X1469" s="265" t="s">
        <v>213</v>
      </c>
      <c r="Y1469" s="253" t="s">
        <v>213</v>
      </c>
      <c r="Z1469" s="266" t="s">
        <v>213</v>
      </c>
    </row>
    <row r="1470" spans="1:26" hidden="1">
      <c r="A1470" s="23">
        <f t="shared" si="146"/>
        <v>1464</v>
      </c>
      <c r="B1470" s="24">
        <f t="shared" si="151"/>
        <v>43</v>
      </c>
      <c r="C1470" s="24" t="str">
        <f t="shared" si="151"/>
        <v>Multi-Family Energy Efficiency Rebates</v>
      </c>
      <c r="D1470" s="24" t="s">
        <v>1064</v>
      </c>
      <c r="E1470" s="24">
        <f t="shared" si="151"/>
        <v>2009</v>
      </c>
      <c r="F1470" s="25" t="s">
        <v>11</v>
      </c>
      <c r="H1470" s="23">
        <f t="shared" si="150"/>
        <v>341</v>
      </c>
      <c r="I1470" s="25" t="s">
        <v>1405</v>
      </c>
      <c r="K1470" s="252" t="s">
        <v>212</v>
      </c>
      <c r="L1470" s="253" t="s">
        <v>212</v>
      </c>
      <c r="M1470" s="253" t="s">
        <v>212</v>
      </c>
      <c r="N1470" s="254" t="s">
        <v>212</v>
      </c>
      <c r="O1470" s="253" t="s">
        <v>212</v>
      </c>
      <c r="P1470" s="253" t="s">
        <v>212</v>
      </c>
      <c r="Q1470" s="187">
        <v>100</v>
      </c>
      <c r="R1470" s="188">
        <v>12.0625</v>
      </c>
      <c r="T1470" s="252" t="s">
        <v>213</v>
      </c>
      <c r="U1470" s="265" t="s">
        <v>213</v>
      </c>
      <c r="V1470" s="253" t="s">
        <v>213</v>
      </c>
      <c r="W1470" s="253" t="s">
        <v>213</v>
      </c>
      <c r="X1470" s="268" t="s">
        <v>213</v>
      </c>
      <c r="Y1470" s="269" t="s">
        <v>213</v>
      </c>
      <c r="Z1470" s="270" t="s">
        <v>213</v>
      </c>
    </row>
    <row r="1471" spans="1:26" hidden="1">
      <c r="A1471" s="30">
        <f t="shared" si="146"/>
        <v>1465</v>
      </c>
      <c r="B1471" s="31">
        <f t="shared" si="151"/>
        <v>43</v>
      </c>
      <c r="C1471" s="31" t="str">
        <f t="shared" si="151"/>
        <v>Multi-Family Energy Efficiency Rebates</v>
      </c>
      <c r="D1471" s="31" t="s">
        <v>1064</v>
      </c>
      <c r="E1471" s="31">
        <f t="shared" si="151"/>
        <v>2009</v>
      </c>
      <c r="F1471" s="32" t="s">
        <v>11</v>
      </c>
      <c r="H1471" s="30">
        <f t="shared" si="150"/>
        <v>342</v>
      </c>
      <c r="I1471" s="32" t="s">
        <v>1406</v>
      </c>
      <c r="K1471" s="258" t="s">
        <v>212</v>
      </c>
      <c r="L1471" s="259" t="s">
        <v>212</v>
      </c>
      <c r="M1471" s="259" t="s">
        <v>212</v>
      </c>
      <c r="N1471" s="260" t="s">
        <v>212</v>
      </c>
      <c r="O1471" s="259" t="s">
        <v>212</v>
      </c>
      <c r="P1471" s="259" t="s">
        <v>212</v>
      </c>
      <c r="Q1471" s="194">
        <v>100</v>
      </c>
      <c r="R1471" s="195">
        <v>12.0625</v>
      </c>
      <c r="T1471" s="258" t="s">
        <v>213</v>
      </c>
      <c r="U1471" s="267" t="s">
        <v>213</v>
      </c>
      <c r="V1471" s="259" t="s">
        <v>213</v>
      </c>
      <c r="W1471" s="259" t="s">
        <v>213</v>
      </c>
      <c r="X1471" s="265" t="s">
        <v>213</v>
      </c>
      <c r="Y1471" s="253" t="s">
        <v>213</v>
      </c>
      <c r="Z1471" s="266" t="s">
        <v>213</v>
      </c>
    </row>
    <row r="1472" spans="1:26" hidden="1">
      <c r="A1472" s="23">
        <f t="shared" si="146"/>
        <v>1466</v>
      </c>
      <c r="B1472" s="24">
        <f t="shared" si="151"/>
        <v>43</v>
      </c>
      <c r="C1472" s="24" t="str">
        <f t="shared" si="151"/>
        <v>Multi-Family Energy Efficiency Rebates</v>
      </c>
      <c r="D1472" s="24" t="s">
        <v>1064</v>
      </c>
      <c r="E1472" s="24">
        <f t="shared" si="151"/>
        <v>2009</v>
      </c>
      <c r="F1472" s="25" t="s">
        <v>11</v>
      </c>
      <c r="H1472" s="23">
        <f t="shared" si="150"/>
        <v>343</v>
      </c>
      <c r="I1472" s="25" t="s">
        <v>1407</v>
      </c>
      <c r="K1472" s="252" t="s">
        <v>212</v>
      </c>
      <c r="L1472" s="253" t="s">
        <v>212</v>
      </c>
      <c r="M1472" s="253" t="s">
        <v>212</v>
      </c>
      <c r="N1472" s="254" t="s">
        <v>212</v>
      </c>
      <c r="O1472" s="253" t="s">
        <v>212</v>
      </c>
      <c r="P1472" s="253" t="s">
        <v>212</v>
      </c>
      <c r="Q1472" s="187">
        <v>100</v>
      </c>
      <c r="R1472" s="188">
        <v>12.0625</v>
      </c>
      <c r="T1472" s="252" t="s">
        <v>213</v>
      </c>
      <c r="U1472" s="265" t="s">
        <v>213</v>
      </c>
      <c r="V1472" s="253" t="s">
        <v>213</v>
      </c>
      <c r="W1472" s="253" t="s">
        <v>213</v>
      </c>
      <c r="X1472" s="268" t="s">
        <v>213</v>
      </c>
      <c r="Y1472" s="269" t="s">
        <v>213</v>
      </c>
      <c r="Z1472" s="270" t="s">
        <v>213</v>
      </c>
    </row>
    <row r="1473" spans="1:26" hidden="1">
      <c r="A1473" s="30">
        <f t="shared" si="146"/>
        <v>1467</v>
      </c>
      <c r="B1473" s="31">
        <f t="shared" si="151"/>
        <v>43</v>
      </c>
      <c r="C1473" s="31" t="str">
        <f t="shared" si="151"/>
        <v>Multi-Family Energy Efficiency Rebates</v>
      </c>
      <c r="D1473" s="31" t="s">
        <v>1064</v>
      </c>
      <c r="E1473" s="31">
        <f t="shared" si="151"/>
        <v>2009</v>
      </c>
      <c r="F1473" s="32" t="s">
        <v>11</v>
      </c>
      <c r="H1473" s="30">
        <f t="shared" si="150"/>
        <v>344</v>
      </c>
      <c r="I1473" s="32" t="s">
        <v>1408</v>
      </c>
      <c r="K1473" s="258" t="s">
        <v>212</v>
      </c>
      <c r="L1473" s="259" t="s">
        <v>212</v>
      </c>
      <c r="M1473" s="259" t="s">
        <v>212</v>
      </c>
      <c r="N1473" s="260" t="s">
        <v>212</v>
      </c>
      <c r="O1473" s="259" t="s">
        <v>212</v>
      </c>
      <c r="P1473" s="259" t="s">
        <v>212</v>
      </c>
      <c r="Q1473" s="194">
        <v>100</v>
      </c>
      <c r="R1473" s="195">
        <v>12.0625</v>
      </c>
      <c r="T1473" s="258" t="s">
        <v>213</v>
      </c>
      <c r="U1473" s="267" t="s">
        <v>213</v>
      </c>
      <c r="V1473" s="259" t="s">
        <v>213</v>
      </c>
      <c r="W1473" s="259" t="s">
        <v>213</v>
      </c>
      <c r="X1473" s="265" t="s">
        <v>213</v>
      </c>
      <c r="Y1473" s="253" t="s">
        <v>213</v>
      </c>
      <c r="Z1473" s="266" t="s">
        <v>213</v>
      </c>
    </row>
    <row r="1474" spans="1:26" hidden="1">
      <c r="A1474" s="23">
        <f t="shared" si="146"/>
        <v>1468</v>
      </c>
      <c r="B1474" s="24">
        <f t="shared" si="151"/>
        <v>43</v>
      </c>
      <c r="C1474" s="24" t="str">
        <f t="shared" si="151"/>
        <v>Multi-Family Energy Efficiency Rebates</v>
      </c>
      <c r="D1474" s="24" t="s">
        <v>1064</v>
      </c>
      <c r="E1474" s="24">
        <f t="shared" si="151"/>
        <v>2009</v>
      </c>
      <c r="F1474" s="25" t="s">
        <v>11</v>
      </c>
      <c r="H1474" s="23">
        <f t="shared" si="150"/>
        <v>345</v>
      </c>
      <c r="I1474" s="25" t="s">
        <v>1409</v>
      </c>
      <c r="K1474" s="252" t="s">
        <v>212</v>
      </c>
      <c r="L1474" s="253" t="s">
        <v>212</v>
      </c>
      <c r="M1474" s="253" t="s">
        <v>212</v>
      </c>
      <c r="N1474" s="254" t="s">
        <v>212</v>
      </c>
      <c r="O1474" s="253" t="s">
        <v>212</v>
      </c>
      <c r="P1474" s="253" t="s">
        <v>212</v>
      </c>
      <c r="Q1474" s="187">
        <v>100</v>
      </c>
      <c r="R1474" s="188">
        <v>12.0625</v>
      </c>
      <c r="T1474" s="252" t="s">
        <v>213</v>
      </c>
      <c r="U1474" s="265" t="s">
        <v>213</v>
      </c>
      <c r="V1474" s="253" t="s">
        <v>213</v>
      </c>
      <c r="W1474" s="253" t="s">
        <v>213</v>
      </c>
      <c r="X1474" s="268" t="s">
        <v>213</v>
      </c>
      <c r="Y1474" s="269" t="s">
        <v>213</v>
      </c>
      <c r="Z1474" s="270" t="s">
        <v>213</v>
      </c>
    </row>
    <row r="1475" spans="1:26" hidden="1">
      <c r="A1475" s="30">
        <f t="shared" si="146"/>
        <v>1469</v>
      </c>
      <c r="B1475" s="31">
        <f t="shared" si="151"/>
        <v>43</v>
      </c>
      <c r="C1475" s="31" t="str">
        <f t="shared" si="151"/>
        <v>Multi-Family Energy Efficiency Rebates</v>
      </c>
      <c r="D1475" s="31" t="s">
        <v>1064</v>
      </c>
      <c r="E1475" s="31">
        <f t="shared" si="151"/>
        <v>2009</v>
      </c>
      <c r="F1475" s="32" t="s">
        <v>11</v>
      </c>
      <c r="H1475" s="30">
        <f t="shared" si="150"/>
        <v>346</v>
      </c>
      <c r="I1475" s="32" t="s">
        <v>1410</v>
      </c>
      <c r="K1475" s="258" t="s">
        <v>212</v>
      </c>
      <c r="L1475" s="259" t="s">
        <v>212</v>
      </c>
      <c r="M1475" s="259" t="s">
        <v>212</v>
      </c>
      <c r="N1475" s="260" t="s">
        <v>212</v>
      </c>
      <c r="O1475" s="259" t="s">
        <v>212</v>
      </c>
      <c r="P1475" s="259" t="s">
        <v>212</v>
      </c>
      <c r="Q1475" s="194">
        <v>100</v>
      </c>
      <c r="R1475" s="195">
        <v>12.0625</v>
      </c>
      <c r="T1475" s="258" t="s">
        <v>213</v>
      </c>
      <c r="U1475" s="267" t="s">
        <v>213</v>
      </c>
      <c r="V1475" s="259" t="s">
        <v>213</v>
      </c>
      <c r="W1475" s="259" t="s">
        <v>213</v>
      </c>
      <c r="X1475" s="265" t="s">
        <v>213</v>
      </c>
      <c r="Y1475" s="253" t="s">
        <v>213</v>
      </c>
      <c r="Z1475" s="266" t="s">
        <v>213</v>
      </c>
    </row>
    <row r="1476" spans="1:26" hidden="1">
      <c r="A1476" s="23">
        <f t="shared" si="146"/>
        <v>1470</v>
      </c>
      <c r="B1476" s="24">
        <f t="shared" si="151"/>
        <v>43</v>
      </c>
      <c r="C1476" s="24" t="str">
        <f t="shared" si="151"/>
        <v>Multi-Family Energy Efficiency Rebates</v>
      </c>
      <c r="D1476" s="24" t="s">
        <v>1064</v>
      </c>
      <c r="E1476" s="24">
        <f t="shared" si="151"/>
        <v>2009</v>
      </c>
      <c r="F1476" s="25" t="s">
        <v>11</v>
      </c>
      <c r="H1476" s="23">
        <f t="shared" si="150"/>
        <v>347</v>
      </c>
      <c r="I1476" s="25" t="s">
        <v>1411</v>
      </c>
      <c r="K1476" s="252" t="s">
        <v>212</v>
      </c>
      <c r="L1476" s="253" t="s">
        <v>212</v>
      </c>
      <c r="M1476" s="253" t="s">
        <v>212</v>
      </c>
      <c r="N1476" s="254" t="s">
        <v>212</v>
      </c>
      <c r="O1476" s="253" t="s">
        <v>212</v>
      </c>
      <c r="P1476" s="253" t="s">
        <v>212</v>
      </c>
      <c r="Q1476" s="187">
        <v>100</v>
      </c>
      <c r="R1476" s="188">
        <v>12.0625</v>
      </c>
      <c r="T1476" s="252" t="s">
        <v>213</v>
      </c>
      <c r="U1476" s="265" t="s">
        <v>213</v>
      </c>
      <c r="V1476" s="253" t="s">
        <v>213</v>
      </c>
      <c r="W1476" s="253" t="s">
        <v>213</v>
      </c>
      <c r="X1476" s="268" t="s">
        <v>213</v>
      </c>
      <c r="Y1476" s="269" t="s">
        <v>213</v>
      </c>
      <c r="Z1476" s="270" t="s">
        <v>213</v>
      </c>
    </row>
    <row r="1477" spans="1:26" hidden="1">
      <c r="A1477" s="30">
        <f t="shared" si="146"/>
        <v>1471</v>
      </c>
      <c r="B1477" s="31">
        <f t="shared" si="151"/>
        <v>43</v>
      </c>
      <c r="C1477" s="31" t="str">
        <f t="shared" si="151"/>
        <v>Multi-Family Energy Efficiency Rebates</v>
      </c>
      <c r="D1477" s="31" t="s">
        <v>1064</v>
      </c>
      <c r="E1477" s="31">
        <f t="shared" si="151"/>
        <v>2009</v>
      </c>
      <c r="F1477" s="32" t="s">
        <v>11</v>
      </c>
      <c r="H1477" s="30">
        <f t="shared" si="150"/>
        <v>348</v>
      </c>
      <c r="I1477" s="32" t="s">
        <v>1412</v>
      </c>
      <c r="K1477" s="258" t="s">
        <v>212</v>
      </c>
      <c r="L1477" s="259" t="s">
        <v>212</v>
      </c>
      <c r="M1477" s="259" t="s">
        <v>212</v>
      </c>
      <c r="N1477" s="260" t="s">
        <v>212</v>
      </c>
      <c r="O1477" s="259" t="s">
        <v>212</v>
      </c>
      <c r="P1477" s="259" t="s">
        <v>212</v>
      </c>
      <c r="Q1477" s="194">
        <v>100</v>
      </c>
      <c r="R1477" s="195">
        <v>12.0625</v>
      </c>
      <c r="T1477" s="258" t="s">
        <v>213</v>
      </c>
      <c r="U1477" s="267" t="s">
        <v>213</v>
      </c>
      <c r="V1477" s="259" t="s">
        <v>213</v>
      </c>
      <c r="W1477" s="259" t="s">
        <v>213</v>
      </c>
      <c r="X1477" s="265" t="s">
        <v>213</v>
      </c>
      <c r="Y1477" s="253" t="s">
        <v>213</v>
      </c>
      <c r="Z1477" s="266" t="s">
        <v>213</v>
      </c>
    </row>
    <row r="1478" spans="1:26" hidden="1">
      <c r="A1478" s="23">
        <f t="shared" si="146"/>
        <v>1472</v>
      </c>
      <c r="B1478" s="24">
        <f t="shared" si="151"/>
        <v>43</v>
      </c>
      <c r="C1478" s="24" t="str">
        <f t="shared" si="151"/>
        <v>Multi-Family Energy Efficiency Rebates</v>
      </c>
      <c r="D1478" s="24" t="s">
        <v>1064</v>
      </c>
      <c r="E1478" s="24">
        <f t="shared" si="151"/>
        <v>2009</v>
      </c>
      <c r="F1478" s="25" t="s">
        <v>11</v>
      </c>
      <c r="H1478" s="23">
        <f t="shared" si="150"/>
        <v>349</v>
      </c>
      <c r="I1478" s="25" t="s">
        <v>1413</v>
      </c>
      <c r="K1478" s="252" t="s">
        <v>212</v>
      </c>
      <c r="L1478" s="253" t="s">
        <v>212</v>
      </c>
      <c r="M1478" s="253" t="s">
        <v>212</v>
      </c>
      <c r="N1478" s="254" t="s">
        <v>212</v>
      </c>
      <c r="O1478" s="253" t="s">
        <v>212</v>
      </c>
      <c r="P1478" s="253" t="s">
        <v>212</v>
      </c>
      <c r="Q1478" s="187">
        <v>100</v>
      </c>
      <c r="R1478" s="188">
        <v>12.0625</v>
      </c>
      <c r="T1478" s="252" t="s">
        <v>213</v>
      </c>
      <c r="U1478" s="265" t="s">
        <v>213</v>
      </c>
      <c r="V1478" s="253" t="s">
        <v>213</v>
      </c>
      <c r="W1478" s="253" t="s">
        <v>213</v>
      </c>
      <c r="X1478" s="268" t="s">
        <v>213</v>
      </c>
      <c r="Y1478" s="269" t="s">
        <v>213</v>
      </c>
      <c r="Z1478" s="270" t="s">
        <v>213</v>
      </c>
    </row>
    <row r="1479" spans="1:26" hidden="1">
      <c r="A1479" s="30">
        <f t="shared" si="146"/>
        <v>1473</v>
      </c>
      <c r="B1479" s="31">
        <f t="shared" si="151"/>
        <v>43</v>
      </c>
      <c r="C1479" s="31" t="str">
        <f t="shared" si="151"/>
        <v>Multi-Family Energy Efficiency Rebates</v>
      </c>
      <c r="D1479" s="31" t="s">
        <v>1064</v>
      </c>
      <c r="E1479" s="31">
        <f t="shared" si="151"/>
        <v>2009</v>
      </c>
      <c r="F1479" s="32" t="s">
        <v>11</v>
      </c>
      <c r="H1479" s="30">
        <f t="shared" si="150"/>
        <v>350</v>
      </c>
      <c r="I1479" s="32" t="s">
        <v>1414</v>
      </c>
      <c r="K1479" s="258" t="s">
        <v>212</v>
      </c>
      <c r="L1479" s="259" t="s">
        <v>212</v>
      </c>
      <c r="M1479" s="259" t="s">
        <v>212</v>
      </c>
      <c r="N1479" s="260" t="s">
        <v>212</v>
      </c>
      <c r="O1479" s="259" t="s">
        <v>212</v>
      </c>
      <c r="P1479" s="259" t="s">
        <v>212</v>
      </c>
      <c r="Q1479" s="194">
        <v>100</v>
      </c>
      <c r="R1479" s="195">
        <v>12.0625</v>
      </c>
      <c r="T1479" s="258" t="s">
        <v>213</v>
      </c>
      <c r="U1479" s="267" t="s">
        <v>213</v>
      </c>
      <c r="V1479" s="259" t="s">
        <v>213</v>
      </c>
      <c r="W1479" s="259" t="s">
        <v>213</v>
      </c>
      <c r="X1479" s="265" t="s">
        <v>213</v>
      </c>
      <c r="Y1479" s="253" t="s">
        <v>213</v>
      </c>
      <c r="Z1479" s="266" t="s">
        <v>213</v>
      </c>
    </row>
    <row r="1480" spans="1:26" hidden="1">
      <c r="A1480" s="23">
        <f t="shared" si="146"/>
        <v>1474</v>
      </c>
      <c r="B1480" s="24">
        <f t="shared" si="151"/>
        <v>43</v>
      </c>
      <c r="C1480" s="24" t="str">
        <f t="shared" si="151"/>
        <v>Multi-Family Energy Efficiency Rebates</v>
      </c>
      <c r="D1480" s="24" t="s">
        <v>1064</v>
      </c>
      <c r="E1480" s="24">
        <f t="shared" si="151"/>
        <v>2009</v>
      </c>
      <c r="F1480" s="25" t="s">
        <v>11</v>
      </c>
      <c r="H1480" s="23">
        <f t="shared" si="150"/>
        <v>351</v>
      </c>
      <c r="I1480" s="25" t="s">
        <v>1415</v>
      </c>
      <c r="K1480" s="252" t="s">
        <v>212</v>
      </c>
      <c r="L1480" s="253" t="s">
        <v>212</v>
      </c>
      <c r="M1480" s="253" t="s">
        <v>212</v>
      </c>
      <c r="N1480" s="254" t="s">
        <v>212</v>
      </c>
      <c r="O1480" s="253" t="s">
        <v>212</v>
      </c>
      <c r="P1480" s="253" t="s">
        <v>212</v>
      </c>
      <c r="Q1480" s="187">
        <v>100</v>
      </c>
      <c r="R1480" s="188">
        <v>12.0625</v>
      </c>
      <c r="T1480" s="252" t="s">
        <v>213</v>
      </c>
      <c r="U1480" s="265" t="s">
        <v>213</v>
      </c>
      <c r="V1480" s="253" t="s">
        <v>213</v>
      </c>
      <c r="W1480" s="253" t="s">
        <v>213</v>
      </c>
      <c r="X1480" s="268" t="s">
        <v>213</v>
      </c>
      <c r="Y1480" s="269" t="s">
        <v>213</v>
      </c>
      <c r="Z1480" s="270" t="s">
        <v>213</v>
      </c>
    </row>
    <row r="1481" spans="1:26" hidden="1">
      <c r="A1481" s="30">
        <f t="shared" ref="A1481:A1544" si="152">A1480+1</f>
        <v>1475</v>
      </c>
      <c r="B1481" s="31">
        <f t="shared" si="151"/>
        <v>43</v>
      </c>
      <c r="C1481" s="31" t="str">
        <f t="shared" si="151"/>
        <v>Multi-Family Energy Efficiency Rebates</v>
      </c>
      <c r="D1481" s="31" t="s">
        <v>1064</v>
      </c>
      <c r="E1481" s="31">
        <f t="shared" si="151"/>
        <v>2009</v>
      </c>
      <c r="F1481" s="32" t="s">
        <v>11</v>
      </c>
      <c r="H1481" s="30">
        <f t="shared" si="150"/>
        <v>352</v>
      </c>
      <c r="I1481" s="32" t="s">
        <v>1416</v>
      </c>
      <c r="K1481" s="258" t="s">
        <v>212</v>
      </c>
      <c r="L1481" s="259" t="s">
        <v>212</v>
      </c>
      <c r="M1481" s="259" t="s">
        <v>212</v>
      </c>
      <c r="N1481" s="260" t="s">
        <v>212</v>
      </c>
      <c r="O1481" s="259" t="s">
        <v>212</v>
      </c>
      <c r="P1481" s="259" t="s">
        <v>212</v>
      </c>
      <c r="Q1481" s="194">
        <v>100</v>
      </c>
      <c r="R1481" s="195">
        <v>12.0625</v>
      </c>
      <c r="T1481" s="258" t="s">
        <v>213</v>
      </c>
      <c r="U1481" s="267" t="s">
        <v>213</v>
      </c>
      <c r="V1481" s="259" t="s">
        <v>213</v>
      </c>
      <c r="W1481" s="259" t="s">
        <v>213</v>
      </c>
      <c r="X1481" s="265" t="s">
        <v>213</v>
      </c>
      <c r="Y1481" s="253" t="s">
        <v>213</v>
      </c>
      <c r="Z1481" s="266" t="s">
        <v>213</v>
      </c>
    </row>
    <row r="1482" spans="1:26" hidden="1">
      <c r="A1482" s="23">
        <f t="shared" si="152"/>
        <v>1476</v>
      </c>
      <c r="B1482" s="24">
        <f t="shared" si="151"/>
        <v>43</v>
      </c>
      <c r="C1482" s="24" t="str">
        <f t="shared" si="151"/>
        <v>Multi-Family Energy Efficiency Rebates</v>
      </c>
      <c r="D1482" s="24" t="s">
        <v>1064</v>
      </c>
      <c r="E1482" s="24">
        <f t="shared" si="151"/>
        <v>2009</v>
      </c>
      <c r="F1482" s="25" t="s">
        <v>11</v>
      </c>
      <c r="H1482" s="23">
        <f t="shared" si="150"/>
        <v>353</v>
      </c>
      <c r="I1482" s="25" t="s">
        <v>1417</v>
      </c>
      <c r="K1482" s="252" t="s">
        <v>212</v>
      </c>
      <c r="L1482" s="253" t="s">
        <v>212</v>
      </c>
      <c r="M1482" s="253" t="s">
        <v>212</v>
      </c>
      <c r="N1482" s="254" t="s">
        <v>212</v>
      </c>
      <c r="O1482" s="253" t="s">
        <v>212</v>
      </c>
      <c r="P1482" s="253" t="s">
        <v>212</v>
      </c>
      <c r="Q1482" s="187">
        <v>100</v>
      </c>
      <c r="R1482" s="188">
        <v>12.0625</v>
      </c>
      <c r="T1482" s="252" t="s">
        <v>213</v>
      </c>
      <c r="U1482" s="265" t="s">
        <v>213</v>
      </c>
      <c r="V1482" s="253" t="s">
        <v>213</v>
      </c>
      <c r="W1482" s="253" t="s">
        <v>213</v>
      </c>
      <c r="X1482" s="268" t="s">
        <v>213</v>
      </c>
      <c r="Y1482" s="269" t="s">
        <v>213</v>
      </c>
      <c r="Z1482" s="270" t="s">
        <v>213</v>
      </c>
    </row>
    <row r="1483" spans="1:26" hidden="1">
      <c r="A1483" s="30">
        <f t="shared" si="152"/>
        <v>1477</v>
      </c>
      <c r="B1483" s="31">
        <f t="shared" ref="B1483:E1498" si="153">B1482</f>
        <v>43</v>
      </c>
      <c r="C1483" s="31" t="str">
        <f t="shared" si="153"/>
        <v>Multi-Family Energy Efficiency Rebates</v>
      </c>
      <c r="D1483" s="31" t="s">
        <v>1064</v>
      </c>
      <c r="E1483" s="31">
        <f t="shared" si="153"/>
        <v>2009</v>
      </c>
      <c r="F1483" s="32" t="s">
        <v>11</v>
      </c>
      <c r="H1483" s="30">
        <f t="shared" si="150"/>
        <v>354</v>
      </c>
      <c r="I1483" s="32" t="s">
        <v>1418</v>
      </c>
      <c r="K1483" s="258" t="s">
        <v>212</v>
      </c>
      <c r="L1483" s="259" t="s">
        <v>212</v>
      </c>
      <c r="M1483" s="259" t="s">
        <v>212</v>
      </c>
      <c r="N1483" s="260" t="s">
        <v>212</v>
      </c>
      <c r="O1483" s="259" t="s">
        <v>212</v>
      </c>
      <c r="P1483" s="259" t="s">
        <v>212</v>
      </c>
      <c r="Q1483" s="194">
        <v>100</v>
      </c>
      <c r="R1483" s="195">
        <v>12.0625</v>
      </c>
      <c r="T1483" s="258" t="s">
        <v>213</v>
      </c>
      <c r="U1483" s="267" t="s">
        <v>213</v>
      </c>
      <c r="V1483" s="259" t="s">
        <v>213</v>
      </c>
      <c r="W1483" s="259" t="s">
        <v>213</v>
      </c>
      <c r="X1483" s="265" t="s">
        <v>213</v>
      </c>
      <c r="Y1483" s="253" t="s">
        <v>213</v>
      </c>
      <c r="Z1483" s="266" t="s">
        <v>213</v>
      </c>
    </row>
    <row r="1484" spans="1:26" hidden="1">
      <c r="A1484" s="23">
        <f t="shared" si="152"/>
        <v>1478</v>
      </c>
      <c r="B1484" s="24">
        <f t="shared" si="153"/>
        <v>43</v>
      </c>
      <c r="C1484" s="24" t="str">
        <f t="shared" si="153"/>
        <v>Multi-Family Energy Efficiency Rebates</v>
      </c>
      <c r="D1484" s="24" t="s">
        <v>1064</v>
      </c>
      <c r="E1484" s="24">
        <f t="shared" si="153"/>
        <v>2009</v>
      </c>
      <c r="F1484" s="25" t="s">
        <v>11</v>
      </c>
      <c r="H1484" s="23">
        <f t="shared" si="150"/>
        <v>355</v>
      </c>
      <c r="I1484" s="25" t="s">
        <v>1419</v>
      </c>
      <c r="K1484" s="252" t="s">
        <v>212</v>
      </c>
      <c r="L1484" s="253" t="s">
        <v>212</v>
      </c>
      <c r="M1484" s="253" t="s">
        <v>212</v>
      </c>
      <c r="N1484" s="254" t="s">
        <v>212</v>
      </c>
      <c r="O1484" s="253" t="s">
        <v>212</v>
      </c>
      <c r="P1484" s="253" t="s">
        <v>212</v>
      </c>
      <c r="Q1484" s="187">
        <v>100</v>
      </c>
      <c r="R1484" s="188">
        <v>12.0625</v>
      </c>
      <c r="T1484" s="252" t="s">
        <v>213</v>
      </c>
      <c r="U1484" s="265" t="s">
        <v>213</v>
      </c>
      <c r="V1484" s="253" t="s">
        <v>213</v>
      </c>
      <c r="W1484" s="253" t="s">
        <v>213</v>
      </c>
      <c r="X1484" s="268" t="s">
        <v>213</v>
      </c>
      <c r="Y1484" s="269" t="s">
        <v>213</v>
      </c>
      <c r="Z1484" s="270" t="s">
        <v>213</v>
      </c>
    </row>
    <row r="1485" spans="1:26" hidden="1">
      <c r="A1485" s="30">
        <f t="shared" si="152"/>
        <v>1479</v>
      </c>
      <c r="B1485" s="31">
        <f t="shared" si="153"/>
        <v>43</v>
      </c>
      <c r="C1485" s="31" t="str">
        <f t="shared" si="153"/>
        <v>Multi-Family Energy Efficiency Rebates</v>
      </c>
      <c r="D1485" s="31" t="s">
        <v>1064</v>
      </c>
      <c r="E1485" s="31">
        <f t="shared" si="153"/>
        <v>2009</v>
      </c>
      <c r="F1485" s="32" t="s">
        <v>11</v>
      </c>
      <c r="H1485" s="30">
        <f t="shared" si="150"/>
        <v>356</v>
      </c>
      <c r="I1485" s="32" t="s">
        <v>1420</v>
      </c>
      <c r="K1485" s="258" t="s">
        <v>212</v>
      </c>
      <c r="L1485" s="259" t="s">
        <v>212</v>
      </c>
      <c r="M1485" s="259" t="s">
        <v>212</v>
      </c>
      <c r="N1485" s="260" t="s">
        <v>212</v>
      </c>
      <c r="O1485" s="259" t="s">
        <v>212</v>
      </c>
      <c r="P1485" s="259" t="s">
        <v>212</v>
      </c>
      <c r="Q1485" s="194">
        <v>100</v>
      </c>
      <c r="R1485" s="195">
        <v>12.0625</v>
      </c>
      <c r="T1485" s="258" t="s">
        <v>213</v>
      </c>
      <c r="U1485" s="267" t="s">
        <v>213</v>
      </c>
      <c r="V1485" s="259" t="s">
        <v>213</v>
      </c>
      <c r="W1485" s="259" t="s">
        <v>213</v>
      </c>
      <c r="X1485" s="265" t="s">
        <v>213</v>
      </c>
      <c r="Y1485" s="253" t="s">
        <v>213</v>
      </c>
      <c r="Z1485" s="266" t="s">
        <v>213</v>
      </c>
    </row>
    <row r="1486" spans="1:26" hidden="1">
      <c r="A1486" s="23">
        <f t="shared" si="152"/>
        <v>1480</v>
      </c>
      <c r="B1486" s="24">
        <f t="shared" si="153"/>
        <v>43</v>
      </c>
      <c r="C1486" s="24" t="str">
        <f t="shared" si="153"/>
        <v>Multi-Family Energy Efficiency Rebates</v>
      </c>
      <c r="D1486" s="24" t="s">
        <v>1064</v>
      </c>
      <c r="E1486" s="24">
        <f t="shared" si="153"/>
        <v>2009</v>
      </c>
      <c r="F1486" s="25" t="s">
        <v>11</v>
      </c>
      <c r="H1486" s="23">
        <f t="shared" si="150"/>
        <v>357</v>
      </c>
      <c r="I1486" s="25" t="s">
        <v>1421</v>
      </c>
      <c r="K1486" s="252" t="s">
        <v>212</v>
      </c>
      <c r="L1486" s="253" t="s">
        <v>212</v>
      </c>
      <c r="M1486" s="253" t="s">
        <v>212</v>
      </c>
      <c r="N1486" s="254" t="s">
        <v>212</v>
      </c>
      <c r="O1486" s="253" t="s">
        <v>212</v>
      </c>
      <c r="P1486" s="253" t="s">
        <v>212</v>
      </c>
      <c r="Q1486" s="187">
        <v>100</v>
      </c>
      <c r="R1486" s="188">
        <v>12.0625</v>
      </c>
      <c r="T1486" s="252" t="s">
        <v>213</v>
      </c>
      <c r="U1486" s="265" t="s">
        <v>213</v>
      </c>
      <c r="V1486" s="253" t="s">
        <v>213</v>
      </c>
      <c r="W1486" s="253" t="s">
        <v>213</v>
      </c>
      <c r="X1486" s="268" t="s">
        <v>213</v>
      </c>
      <c r="Y1486" s="269" t="s">
        <v>213</v>
      </c>
      <c r="Z1486" s="270" t="s">
        <v>213</v>
      </c>
    </row>
    <row r="1487" spans="1:26" hidden="1">
      <c r="A1487" s="30">
        <f t="shared" si="152"/>
        <v>1481</v>
      </c>
      <c r="B1487" s="31">
        <f t="shared" si="153"/>
        <v>43</v>
      </c>
      <c r="C1487" s="31" t="str">
        <f t="shared" si="153"/>
        <v>Multi-Family Energy Efficiency Rebates</v>
      </c>
      <c r="D1487" s="31" t="s">
        <v>1064</v>
      </c>
      <c r="E1487" s="31">
        <f t="shared" si="153"/>
        <v>2009</v>
      </c>
      <c r="F1487" s="32" t="s">
        <v>11</v>
      </c>
      <c r="H1487" s="30">
        <f t="shared" si="150"/>
        <v>358</v>
      </c>
      <c r="I1487" s="32" t="s">
        <v>1422</v>
      </c>
      <c r="K1487" s="258" t="s">
        <v>212</v>
      </c>
      <c r="L1487" s="259" t="s">
        <v>212</v>
      </c>
      <c r="M1487" s="259" t="s">
        <v>212</v>
      </c>
      <c r="N1487" s="260" t="s">
        <v>212</v>
      </c>
      <c r="O1487" s="259" t="s">
        <v>212</v>
      </c>
      <c r="P1487" s="259" t="s">
        <v>212</v>
      </c>
      <c r="Q1487" s="194">
        <v>100</v>
      </c>
      <c r="R1487" s="195">
        <v>12.0625</v>
      </c>
      <c r="T1487" s="258" t="s">
        <v>213</v>
      </c>
      <c r="U1487" s="267" t="s">
        <v>213</v>
      </c>
      <c r="V1487" s="259" t="s">
        <v>213</v>
      </c>
      <c r="W1487" s="259" t="s">
        <v>213</v>
      </c>
      <c r="X1487" s="265" t="s">
        <v>213</v>
      </c>
      <c r="Y1487" s="253" t="s">
        <v>213</v>
      </c>
      <c r="Z1487" s="266" t="s">
        <v>213</v>
      </c>
    </row>
    <row r="1488" spans="1:26" hidden="1">
      <c r="A1488" s="23">
        <f t="shared" si="152"/>
        <v>1482</v>
      </c>
      <c r="B1488" s="24">
        <f t="shared" si="153"/>
        <v>43</v>
      </c>
      <c r="C1488" s="24" t="str">
        <f t="shared" si="153"/>
        <v>Multi-Family Energy Efficiency Rebates</v>
      </c>
      <c r="D1488" s="24" t="s">
        <v>1064</v>
      </c>
      <c r="E1488" s="24">
        <f t="shared" si="153"/>
        <v>2009</v>
      </c>
      <c r="F1488" s="25" t="s">
        <v>11</v>
      </c>
      <c r="H1488" s="23">
        <f t="shared" si="150"/>
        <v>359</v>
      </c>
      <c r="I1488" s="25" t="s">
        <v>1423</v>
      </c>
      <c r="K1488" s="252" t="s">
        <v>212</v>
      </c>
      <c r="L1488" s="253" t="s">
        <v>212</v>
      </c>
      <c r="M1488" s="253" t="s">
        <v>212</v>
      </c>
      <c r="N1488" s="254" t="s">
        <v>212</v>
      </c>
      <c r="O1488" s="253" t="s">
        <v>212</v>
      </c>
      <c r="P1488" s="253" t="s">
        <v>212</v>
      </c>
      <c r="Q1488" s="187">
        <v>100</v>
      </c>
      <c r="R1488" s="188">
        <v>12.0625</v>
      </c>
      <c r="T1488" s="252" t="s">
        <v>213</v>
      </c>
      <c r="U1488" s="265" t="s">
        <v>213</v>
      </c>
      <c r="V1488" s="253" t="s">
        <v>213</v>
      </c>
      <c r="W1488" s="253" t="s">
        <v>213</v>
      </c>
      <c r="X1488" s="268" t="s">
        <v>213</v>
      </c>
      <c r="Y1488" s="269" t="s">
        <v>213</v>
      </c>
      <c r="Z1488" s="270" t="s">
        <v>213</v>
      </c>
    </row>
    <row r="1489" spans="1:26" hidden="1">
      <c r="A1489" s="30">
        <f t="shared" si="152"/>
        <v>1483</v>
      </c>
      <c r="B1489" s="31">
        <f t="shared" si="153"/>
        <v>43</v>
      </c>
      <c r="C1489" s="31" t="str">
        <f t="shared" si="153"/>
        <v>Multi-Family Energy Efficiency Rebates</v>
      </c>
      <c r="D1489" s="31" t="s">
        <v>1064</v>
      </c>
      <c r="E1489" s="31">
        <f t="shared" si="153"/>
        <v>2009</v>
      </c>
      <c r="F1489" s="32" t="s">
        <v>11</v>
      </c>
      <c r="H1489" s="30">
        <f t="shared" si="150"/>
        <v>360</v>
      </c>
      <c r="I1489" s="32" t="s">
        <v>1424</v>
      </c>
      <c r="K1489" s="258" t="s">
        <v>212</v>
      </c>
      <c r="L1489" s="259" t="s">
        <v>212</v>
      </c>
      <c r="M1489" s="259" t="s">
        <v>212</v>
      </c>
      <c r="N1489" s="260" t="s">
        <v>212</v>
      </c>
      <c r="O1489" s="259" t="s">
        <v>212</v>
      </c>
      <c r="P1489" s="259" t="s">
        <v>212</v>
      </c>
      <c r="Q1489" s="194">
        <v>100</v>
      </c>
      <c r="R1489" s="195">
        <v>12.0625</v>
      </c>
      <c r="T1489" s="258" t="s">
        <v>213</v>
      </c>
      <c r="U1489" s="267" t="s">
        <v>213</v>
      </c>
      <c r="V1489" s="259" t="s">
        <v>213</v>
      </c>
      <c r="W1489" s="259" t="s">
        <v>213</v>
      </c>
      <c r="X1489" s="265" t="s">
        <v>213</v>
      </c>
      <c r="Y1489" s="253" t="s">
        <v>213</v>
      </c>
      <c r="Z1489" s="266" t="s">
        <v>213</v>
      </c>
    </row>
    <row r="1490" spans="1:26" hidden="1">
      <c r="A1490" s="23">
        <f t="shared" si="152"/>
        <v>1484</v>
      </c>
      <c r="B1490" s="24">
        <f t="shared" si="153"/>
        <v>43</v>
      </c>
      <c r="C1490" s="24" t="str">
        <f t="shared" si="153"/>
        <v>Multi-Family Energy Efficiency Rebates</v>
      </c>
      <c r="D1490" s="24" t="s">
        <v>1064</v>
      </c>
      <c r="E1490" s="24">
        <f t="shared" si="153"/>
        <v>2009</v>
      </c>
      <c r="F1490" s="25" t="s">
        <v>11</v>
      </c>
      <c r="H1490" s="23">
        <f t="shared" si="150"/>
        <v>361</v>
      </c>
      <c r="I1490" s="25" t="s">
        <v>1425</v>
      </c>
      <c r="K1490" s="252" t="s">
        <v>212</v>
      </c>
      <c r="L1490" s="253" t="s">
        <v>212</v>
      </c>
      <c r="M1490" s="253" t="s">
        <v>212</v>
      </c>
      <c r="N1490" s="254" t="s">
        <v>212</v>
      </c>
      <c r="O1490" s="253" t="s">
        <v>212</v>
      </c>
      <c r="P1490" s="253" t="s">
        <v>212</v>
      </c>
      <c r="Q1490" s="187">
        <v>100</v>
      </c>
      <c r="R1490" s="188">
        <v>12.0625</v>
      </c>
      <c r="T1490" s="252" t="s">
        <v>213</v>
      </c>
      <c r="U1490" s="265" t="s">
        <v>213</v>
      </c>
      <c r="V1490" s="253" t="s">
        <v>213</v>
      </c>
      <c r="W1490" s="253" t="s">
        <v>213</v>
      </c>
      <c r="X1490" s="268" t="s">
        <v>213</v>
      </c>
      <c r="Y1490" s="269" t="s">
        <v>213</v>
      </c>
      <c r="Z1490" s="270" t="s">
        <v>213</v>
      </c>
    </row>
    <row r="1491" spans="1:26" hidden="1">
      <c r="A1491" s="30">
        <f t="shared" si="152"/>
        <v>1485</v>
      </c>
      <c r="B1491" s="31">
        <f t="shared" si="153"/>
        <v>43</v>
      </c>
      <c r="C1491" s="31" t="str">
        <f t="shared" si="153"/>
        <v>Multi-Family Energy Efficiency Rebates</v>
      </c>
      <c r="D1491" s="31" t="s">
        <v>1064</v>
      </c>
      <c r="E1491" s="31">
        <f t="shared" si="153"/>
        <v>2009</v>
      </c>
      <c r="F1491" s="32" t="s">
        <v>11</v>
      </c>
      <c r="H1491" s="30">
        <f t="shared" si="150"/>
        <v>362</v>
      </c>
      <c r="I1491" s="32" t="s">
        <v>1426</v>
      </c>
      <c r="K1491" s="258" t="s">
        <v>212</v>
      </c>
      <c r="L1491" s="259" t="s">
        <v>212</v>
      </c>
      <c r="M1491" s="259" t="s">
        <v>212</v>
      </c>
      <c r="N1491" s="260" t="s">
        <v>212</v>
      </c>
      <c r="O1491" s="259" t="s">
        <v>212</v>
      </c>
      <c r="P1491" s="259" t="s">
        <v>212</v>
      </c>
      <c r="Q1491" s="194">
        <v>100</v>
      </c>
      <c r="R1491" s="195">
        <v>12.0625</v>
      </c>
      <c r="T1491" s="258" t="s">
        <v>213</v>
      </c>
      <c r="U1491" s="267" t="s">
        <v>213</v>
      </c>
      <c r="V1491" s="259" t="s">
        <v>213</v>
      </c>
      <c r="W1491" s="259" t="s">
        <v>213</v>
      </c>
      <c r="X1491" s="265" t="s">
        <v>213</v>
      </c>
      <c r="Y1491" s="253" t="s">
        <v>213</v>
      </c>
      <c r="Z1491" s="266" t="s">
        <v>213</v>
      </c>
    </row>
    <row r="1492" spans="1:26" hidden="1">
      <c r="A1492" s="23">
        <f t="shared" si="152"/>
        <v>1486</v>
      </c>
      <c r="B1492" s="24">
        <f t="shared" si="153"/>
        <v>43</v>
      </c>
      <c r="C1492" s="24" t="str">
        <f t="shared" si="153"/>
        <v>Multi-Family Energy Efficiency Rebates</v>
      </c>
      <c r="D1492" s="24" t="s">
        <v>1064</v>
      </c>
      <c r="E1492" s="24">
        <f t="shared" si="153"/>
        <v>2009</v>
      </c>
      <c r="F1492" s="25" t="s">
        <v>11</v>
      </c>
      <c r="H1492" s="23">
        <f t="shared" si="150"/>
        <v>363</v>
      </c>
      <c r="I1492" s="25" t="s">
        <v>1427</v>
      </c>
      <c r="K1492" s="252" t="s">
        <v>212</v>
      </c>
      <c r="L1492" s="253" t="s">
        <v>212</v>
      </c>
      <c r="M1492" s="253" t="s">
        <v>212</v>
      </c>
      <c r="N1492" s="254" t="s">
        <v>212</v>
      </c>
      <c r="O1492" s="253" t="s">
        <v>212</v>
      </c>
      <c r="P1492" s="253" t="s">
        <v>212</v>
      </c>
      <c r="Q1492" s="187">
        <v>100</v>
      </c>
      <c r="R1492" s="188">
        <v>12.0625</v>
      </c>
      <c r="T1492" s="252" t="s">
        <v>213</v>
      </c>
      <c r="U1492" s="265" t="s">
        <v>213</v>
      </c>
      <c r="V1492" s="253" t="s">
        <v>213</v>
      </c>
      <c r="W1492" s="253" t="s">
        <v>213</v>
      </c>
      <c r="X1492" s="268" t="s">
        <v>213</v>
      </c>
      <c r="Y1492" s="269" t="s">
        <v>213</v>
      </c>
      <c r="Z1492" s="270" t="s">
        <v>213</v>
      </c>
    </row>
    <row r="1493" spans="1:26" hidden="1">
      <c r="A1493" s="30">
        <f t="shared" si="152"/>
        <v>1487</v>
      </c>
      <c r="B1493" s="31">
        <f t="shared" si="153"/>
        <v>43</v>
      </c>
      <c r="C1493" s="31" t="str">
        <f t="shared" si="153"/>
        <v>Multi-Family Energy Efficiency Rebates</v>
      </c>
      <c r="D1493" s="31" t="s">
        <v>1064</v>
      </c>
      <c r="E1493" s="31">
        <f t="shared" si="153"/>
        <v>2009</v>
      </c>
      <c r="F1493" s="32" t="s">
        <v>11</v>
      </c>
      <c r="H1493" s="30">
        <f t="shared" si="150"/>
        <v>364</v>
      </c>
      <c r="I1493" s="32" t="s">
        <v>1428</v>
      </c>
      <c r="K1493" s="258" t="s">
        <v>212</v>
      </c>
      <c r="L1493" s="259" t="s">
        <v>212</v>
      </c>
      <c r="M1493" s="259" t="s">
        <v>212</v>
      </c>
      <c r="N1493" s="260" t="s">
        <v>212</v>
      </c>
      <c r="O1493" s="259" t="s">
        <v>212</v>
      </c>
      <c r="P1493" s="259" t="s">
        <v>212</v>
      </c>
      <c r="Q1493" s="194">
        <v>100</v>
      </c>
      <c r="R1493" s="195">
        <v>12.0625</v>
      </c>
      <c r="T1493" s="258" t="s">
        <v>213</v>
      </c>
      <c r="U1493" s="267" t="s">
        <v>213</v>
      </c>
      <c r="V1493" s="259" t="s">
        <v>213</v>
      </c>
      <c r="W1493" s="259" t="s">
        <v>213</v>
      </c>
      <c r="X1493" s="265" t="s">
        <v>213</v>
      </c>
      <c r="Y1493" s="253" t="s">
        <v>213</v>
      </c>
      <c r="Z1493" s="266" t="s">
        <v>213</v>
      </c>
    </row>
    <row r="1494" spans="1:26" hidden="1">
      <c r="A1494" s="23">
        <f t="shared" si="152"/>
        <v>1488</v>
      </c>
      <c r="B1494" s="24">
        <f t="shared" si="153"/>
        <v>43</v>
      </c>
      <c r="C1494" s="24" t="str">
        <f t="shared" si="153"/>
        <v>Multi-Family Energy Efficiency Rebates</v>
      </c>
      <c r="D1494" s="24" t="s">
        <v>1064</v>
      </c>
      <c r="E1494" s="24">
        <f t="shared" si="153"/>
        <v>2009</v>
      </c>
      <c r="F1494" s="25" t="s">
        <v>11</v>
      </c>
      <c r="H1494" s="23">
        <f t="shared" si="150"/>
        <v>365</v>
      </c>
      <c r="I1494" s="25" t="s">
        <v>1429</v>
      </c>
      <c r="K1494" s="252" t="s">
        <v>212</v>
      </c>
      <c r="L1494" s="253" t="s">
        <v>212</v>
      </c>
      <c r="M1494" s="253" t="s">
        <v>212</v>
      </c>
      <c r="N1494" s="254" t="s">
        <v>212</v>
      </c>
      <c r="O1494" s="253" t="s">
        <v>212</v>
      </c>
      <c r="P1494" s="253" t="s">
        <v>212</v>
      </c>
      <c r="Q1494" s="187">
        <v>100</v>
      </c>
      <c r="R1494" s="188">
        <v>12.0625</v>
      </c>
      <c r="T1494" s="252" t="s">
        <v>213</v>
      </c>
      <c r="U1494" s="265" t="s">
        <v>213</v>
      </c>
      <c r="V1494" s="253" t="s">
        <v>213</v>
      </c>
      <c r="W1494" s="253" t="s">
        <v>213</v>
      </c>
      <c r="X1494" s="268" t="s">
        <v>213</v>
      </c>
      <c r="Y1494" s="269" t="s">
        <v>213</v>
      </c>
      <c r="Z1494" s="270" t="s">
        <v>213</v>
      </c>
    </row>
    <row r="1495" spans="1:26" hidden="1">
      <c r="A1495" s="30">
        <f t="shared" si="152"/>
        <v>1489</v>
      </c>
      <c r="B1495" s="31">
        <f t="shared" si="153"/>
        <v>43</v>
      </c>
      <c r="C1495" s="31" t="str">
        <f t="shared" si="153"/>
        <v>Multi-Family Energy Efficiency Rebates</v>
      </c>
      <c r="D1495" s="31" t="s">
        <v>1064</v>
      </c>
      <c r="E1495" s="31">
        <f t="shared" si="153"/>
        <v>2009</v>
      </c>
      <c r="F1495" s="32" t="s">
        <v>11</v>
      </c>
      <c r="H1495" s="30">
        <f t="shared" si="150"/>
        <v>366</v>
      </c>
      <c r="I1495" s="32" t="s">
        <v>1430</v>
      </c>
      <c r="K1495" s="258" t="s">
        <v>212</v>
      </c>
      <c r="L1495" s="259" t="s">
        <v>212</v>
      </c>
      <c r="M1495" s="259" t="s">
        <v>212</v>
      </c>
      <c r="N1495" s="260" t="s">
        <v>212</v>
      </c>
      <c r="O1495" s="259" t="s">
        <v>212</v>
      </c>
      <c r="P1495" s="259" t="s">
        <v>212</v>
      </c>
      <c r="Q1495" s="194">
        <v>100</v>
      </c>
      <c r="R1495" s="195">
        <v>12.0625</v>
      </c>
      <c r="T1495" s="258" t="s">
        <v>213</v>
      </c>
      <c r="U1495" s="267" t="s">
        <v>213</v>
      </c>
      <c r="V1495" s="259" t="s">
        <v>213</v>
      </c>
      <c r="W1495" s="259" t="s">
        <v>213</v>
      </c>
      <c r="X1495" s="265" t="s">
        <v>213</v>
      </c>
      <c r="Y1495" s="253" t="s">
        <v>213</v>
      </c>
      <c r="Z1495" s="266" t="s">
        <v>213</v>
      </c>
    </row>
    <row r="1496" spans="1:26" hidden="1">
      <c r="A1496" s="23">
        <f t="shared" si="152"/>
        <v>1490</v>
      </c>
      <c r="B1496" s="24">
        <f t="shared" si="153"/>
        <v>43</v>
      </c>
      <c r="C1496" s="24" t="str">
        <f t="shared" si="153"/>
        <v>Multi-Family Energy Efficiency Rebates</v>
      </c>
      <c r="D1496" s="24" t="s">
        <v>1064</v>
      </c>
      <c r="E1496" s="24">
        <f t="shared" si="153"/>
        <v>2009</v>
      </c>
      <c r="F1496" s="25" t="s">
        <v>11</v>
      </c>
      <c r="H1496" s="23">
        <f t="shared" si="150"/>
        <v>367</v>
      </c>
      <c r="I1496" s="25" t="s">
        <v>1431</v>
      </c>
      <c r="K1496" s="252" t="s">
        <v>212</v>
      </c>
      <c r="L1496" s="253" t="s">
        <v>212</v>
      </c>
      <c r="M1496" s="253" t="s">
        <v>212</v>
      </c>
      <c r="N1496" s="254" t="s">
        <v>212</v>
      </c>
      <c r="O1496" s="253" t="s">
        <v>212</v>
      </c>
      <c r="P1496" s="253" t="s">
        <v>212</v>
      </c>
      <c r="Q1496" s="187">
        <v>100</v>
      </c>
      <c r="R1496" s="188">
        <v>12.0625</v>
      </c>
      <c r="T1496" s="252" t="s">
        <v>213</v>
      </c>
      <c r="U1496" s="265" t="s">
        <v>213</v>
      </c>
      <c r="V1496" s="253" t="s">
        <v>213</v>
      </c>
      <c r="W1496" s="253" t="s">
        <v>213</v>
      </c>
      <c r="X1496" s="268" t="s">
        <v>213</v>
      </c>
      <c r="Y1496" s="269" t="s">
        <v>213</v>
      </c>
      <c r="Z1496" s="270" t="s">
        <v>213</v>
      </c>
    </row>
    <row r="1497" spans="1:26" hidden="1">
      <c r="A1497" s="30">
        <f t="shared" si="152"/>
        <v>1491</v>
      </c>
      <c r="B1497" s="31">
        <f t="shared" si="153"/>
        <v>43</v>
      </c>
      <c r="C1497" s="31" t="str">
        <f t="shared" si="153"/>
        <v>Multi-Family Energy Efficiency Rebates</v>
      </c>
      <c r="D1497" s="31" t="s">
        <v>1064</v>
      </c>
      <c r="E1497" s="31">
        <f t="shared" si="153"/>
        <v>2009</v>
      </c>
      <c r="F1497" s="32" t="s">
        <v>11</v>
      </c>
      <c r="H1497" s="30">
        <f t="shared" si="150"/>
        <v>368</v>
      </c>
      <c r="I1497" s="32" t="s">
        <v>1432</v>
      </c>
      <c r="K1497" s="258" t="s">
        <v>212</v>
      </c>
      <c r="L1497" s="259" t="s">
        <v>212</v>
      </c>
      <c r="M1497" s="259" t="s">
        <v>212</v>
      </c>
      <c r="N1497" s="260" t="s">
        <v>212</v>
      </c>
      <c r="O1497" s="259" t="s">
        <v>212</v>
      </c>
      <c r="P1497" s="259" t="s">
        <v>212</v>
      </c>
      <c r="Q1497" s="194">
        <v>100</v>
      </c>
      <c r="R1497" s="195">
        <v>12.0625</v>
      </c>
      <c r="T1497" s="258" t="s">
        <v>213</v>
      </c>
      <c r="U1497" s="267" t="s">
        <v>213</v>
      </c>
      <c r="V1497" s="259" t="s">
        <v>213</v>
      </c>
      <c r="W1497" s="259" t="s">
        <v>213</v>
      </c>
      <c r="X1497" s="265" t="s">
        <v>213</v>
      </c>
      <c r="Y1497" s="253" t="s">
        <v>213</v>
      </c>
      <c r="Z1497" s="266" t="s">
        <v>213</v>
      </c>
    </row>
    <row r="1498" spans="1:26" hidden="1">
      <c r="A1498" s="23">
        <f t="shared" si="152"/>
        <v>1492</v>
      </c>
      <c r="B1498" s="24">
        <f t="shared" si="153"/>
        <v>43</v>
      </c>
      <c r="C1498" s="24" t="str">
        <f t="shared" si="153"/>
        <v>Multi-Family Energy Efficiency Rebates</v>
      </c>
      <c r="D1498" s="24" t="s">
        <v>1064</v>
      </c>
      <c r="E1498" s="24">
        <f t="shared" si="153"/>
        <v>2009</v>
      </c>
      <c r="F1498" s="25" t="s">
        <v>11</v>
      </c>
      <c r="H1498" s="23">
        <f t="shared" si="150"/>
        <v>369</v>
      </c>
      <c r="I1498" s="25" t="s">
        <v>1433</v>
      </c>
      <c r="K1498" s="252" t="s">
        <v>212</v>
      </c>
      <c r="L1498" s="253" t="s">
        <v>212</v>
      </c>
      <c r="M1498" s="253" t="s">
        <v>212</v>
      </c>
      <c r="N1498" s="254" t="s">
        <v>212</v>
      </c>
      <c r="O1498" s="253" t="s">
        <v>212</v>
      </c>
      <c r="P1498" s="253" t="s">
        <v>212</v>
      </c>
      <c r="Q1498" s="187">
        <v>100</v>
      </c>
      <c r="R1498" s="188">
        <v>12.0625</v>
      </c>
      <c r="T1498" s="252" t="s">
        <v>213</v>
      </c>
      <c r="U1498" s="265" t="s">
        <v>213</v>
      </c>
      <c r="V1498" s="253" t="s">
        <v>213</v>
      </c>
      <c r="W1498" s="253" t="s">
        <v>213</v>
      </c>
      <c r="X1498" s="268" t="s">
        <v>213</v>
      </c>
      <c r="Y1498" s="269" t="s">
        <v>213</v>
      </c>
      <c r="Z1498" s="270" t="s">
        <v>213</v>
      </c>
    </row>
    <row r="1499" spans="1:26" hidden="1">
      <c r="A1499" s="30">
        <f t="shared" si="152"/>
        <v>1493</v>
      </c>
      <c r="B1499" s="31">
        <f t="shared" ref="B1499:E1514" si="154">B1498</f>
        <v>43</v>
      </c>
      <c r="C1499" s="31" t="str">
        <f t="shared" si="154"/>
        <v>Multi-Family Energy Efficiency Rebates</v>
      </c>
      <c r="D1499" s="31" t="s">
        <v>1064</v>
      </c>
      <c r="E1499" s="31">
        <f t="shared" si="154"/>
        <v>2009</v>
      </c>
      <c r="F1499" s="32" t="s">
        <v>11</v>
      </c>
      <c r="H1499" s="30">
        <f t="shared" si="150"/>
        <v>370</v>
      </c>
      <c r="I1499" s="32" t="s">
        <v>1434</v>
      </c>
      <c r="K1499" s="258" t="s">
        <v>212</v>
      </c>
      <c r="L1499" s="259" t="s">
        <v>212</v>
      </c>
      <c r="M1499" s="259" t="s">
        <v>212</v>
      </c>
      <c r="N1499" s="260" t="s">
        <v>212</v>
      </c>
      <c r="O1499" s="259" t="s">
        <v>212</v>
      </c>
      <c r="P1499" s="259" t="s">
        <v>212</v>
      </c>
      <c r="Q1499" s="194">
        <v>100</v>
      </c>
      <c r="R1499" s="195">
        <v>12.0625</v>
      </c>
      <c r="T1499" s="258" t="s">
        <v>213</v>
      </c>
      <c r="U1499" s="267" t="s">
        <v>213</v>
      </c>
      <c r="V1499" s="259" t="s">
        <v>213</v>
      </c>
      <c r="W1499" s="259" t="s">
        <v>213</v>
      </c>
      <c r="X1499" s="265" t="s">
        <v>213</v>
      </c>
      <c r="Y1499" s="253" t="s">
        <v>213</v>
      </c>
      <c r="Z1499" s="266" t="s">
        <v>213</v>
      </c>
    </row>
    <row r="1500" spans="1:26" hidden="1">
      <c r="A1500" s="23">
        <f t="shared" si="152"/>
        <v>1494</v>
      </c>
      <c r="B1500" s="24">
        <f t="shared" si="154"/>
        <v>43</v>
      </c>
      <c r="C1500" s="24" t="str">
        <f t="shared" si="154"/>
        <v>Multi-Family Energy Efficiency Rebates</v>
      </c>
      <c r="D1500" s="24" t="s">
        <v>1064</v>
      </c>
      <c r="E1500" s="24">
        <f t="shared" si="154"/>
        <v>2009</v>
      </c>
      <c r="F1500" s="25" t="s">
        <v>11</v>
      </c>
      <c r="H1500" s="23">
        <f t="shared" si="150"/>
        <v>371</v>
      </c>
      <c r="I1500" s="25" t="s">
        <v>1435</v>
      </c>
      <c r="K1500" s="252" t="s">
        <v>212</v>
      </c>
      <c r="L1500" s="253" t="s">
        <v>212</v>
      </c>
      <c r="M1500" s="253" t="s">
        <v>212</v>
      </c>
      <c r="N1500" s="254" t="s">
        <v>212</v>
      </c>
      <c r="O1500" s="253" t="s">
        <v>212</v>
      </c>
      <c r="P1500" s="253" t="s">
        <v>212</v>
      </c>
      <c r="Q1500" s="187">
        <v>100</v>
      </c>
      <c r="R1500" s="188">
        <v>12.0625</v>
      </c>
      <c r="T1500" s="252" t="s">
        <v>213</v>
      </c>
      <c r="U1500" s="265" t="s">
        <v>213</v>
      </c>
      <c r="V1500" s="253" t="s">
        <v>213</v>
      </c>
      <c r="W1500" s="253" t="s">
        <v>213</v>
      </c>
      <c r="X1500" s="268" t="s">
        <v>213</v>
      </c>
      <c r="Y1500" s="269" t="s">
        <v>213</v>
      </c>
      <c r="Z1500" s="270" t="s">
        <v>213</v>
      </c>
    </row>
    <row r="1501" spans="1:26" hidden="1">
      <c r="A1501" s="30">
        <f t="shared" si="152"/>
        <v>1495</v>
      </c>
      <c r="B1501" s="31">
        <f t="shared" si="154"/>
        <v>43</v>
      </c>
      <c r="C1501" s="31" t="str">
        <f t="shared" si="154"/>
        <v>Multi-Family Energy Efficiency Rebates</v>
      </c>
      <c r="D1501" s="31" t="s">
        <v>1064</v>
      </c>
      <c r="E1501" s="31">
        <f t="shared" si="154"/>
        <v>2009</v>
      </c>
      <c r="F1501" s="32" t="s">
        <v>11</v>
      </c>
      <c r="H1501" s="30">
        <f t="shared" si="150"/>
        <v>372</v>
      </c>
      <c r="I1501" s="32" t="s">
        <v>1436</v>
      </c>
      <c r="K1501" s="258" t="s">
        <v>212</v>
      </c>
      <c r="L1501" s="259" t="s">
        <v>212</v>
      </c>
      <c r="M1501" s="259" t="s">
        <v>212</v>
      </c>
      <c r="N1501" s="260" t="s">
        <v>212</v>
      </c>
      <c r="O1501" s="259" t="s">
        <v>212</v>
      </c>
      <c r="P1501" s="259" t="s">
        <v>212</v>
      </c>
      <c r="Q1501" s="194">
        <v>100</v>
      </c>
      <c r="R1501" s="195">
        <v>12.0625</v>
      </c>
      <c r="T1501" s="258" t="s">
        <v>213</v>
      </c>
      <c r="U1501" s="267" t="s">
        <v>213</v>
      </c>
      <c r="V1501" s="259" t="s">
        <v>213</v>
      </c>
      <c r="W1501" s="259" t="s">
        <v>213</v>
      </c>
      <c r="X1501" s="265" t="s">
        <v>213</v>
      </c>
      <c r="Y1501" s="253" t="s">
        <v>213</v>
      </c>
      <c r="Z1501" s="266" t="s">
        <v>213</v>
      </c>
    </row>
    <row r="1502" spans="1:26" hidden="1">
      <c r="A1502" s="23">
        <f t="shared" si="152"/>
        <v>1496</v>
      </c>
      <c r="B1502" s="24">
        <f t="shared" si="154"/>
        <v>43</v>
      </c>
      <c r="C1502" s="24" t="str">
        <f t="shared" si="154"/>
        <v>Multi-Family Energy Efficiency Rebates</v>
      </c>
      <c r="D1502" s="24" t="s">
        <v>1064</v>
      </c>
      <c r="E1502" s="24">
        <f t="shared" si="154"/>
        <v>2009</v>
      </c>
      <c r="F1502" s="25" t="s">
        <v>11</v>
      </c>
      <c r="H1502" s="23">
        <f t="shared" si="150"/>
        <v>373</v>
      </c>
      <c r="I1502" s="25" t="s">
        <v>1437</v>
      </c>
      <c r="K1502" s="252" t="s">
        <v>212</v>
      </c>
      <c r="L1502" s="253" t="s">
        <v>212</v>
      </c>
      <c r="M1502" s="253" t="s">
        <v>212</v>
      </c>
      <c r="N1502" s="254" t="s">
        <v>212</v>
      </c>
      <c r="O1502" s="253" t="s">
        <v>212</v>
      </c>
      <c r="P1502" s="253" t="s">
        <v>212</v>
      </c>
      <c r="Q1502" s="187">
        <v>100</v>
      </c>
      <c r="R1502" s="188">
        <v>12.0625</v>
      </c>
      <c r="T1502" s="252" t="s">
        <v>213</v>
      </c>
      <c r="U1502" s="265" t="s">
        <v>213</v>
      </c>
      <c r="V1502" s="253" t="s">
        <v>213</v>
      </c>
      <c r="W1502" s="253" t="s">
        <v>213</v>
      </c>
      <c r="X1502" s="268" t="s">
        <v>213</v>
      </c>
      <c r="Y1502" s="269" t="s">
        <v>213</v>
      </c>
      <c r="Z1502" s="270" t="s">
        <v>213</v>
      </c>
    </row>
    <row r="1503" spans="1:26" hidden="1">
      <c r="A1503" s="30">
        <f t="shared" si="152"/>
        <v>1497</v>
      </c>
      <c r="B1503" s="31">
        <f t="shared" si="154"/>
        <v>43</v>
      </c>
      <c r="C1503" s="31" t="str">
        <f t="shared" si="154"/>
        <v>Multi-Family Energy Efficiency Rebates</v>
      </c>
      <c r="D1503" s="31" t="s">
        <v>1064</v>
      </c>
      <c r="E1503" s="31">
        <f t="shared" si="154"/>
        <v>2009</v>
      </c>
      <c r="F1503" s="32" t="s">
        <v>11</v>
      </c>
      <c r="H1503" s="30">
        <f t="shared" si="150"/>
        <v>374</v>
      </c>
      <c r="I1503" s="32" t="s">
        <v>1438</v>
      </c>
      <c r="K1503" s="258" t="s">
        <v>212</v>
      </c>
      <c r="L1503" s="259" t="s">
        <v>212</v>
      </c>
      <c r="M1503" s="259" t="s">
        <v>212</v>
      </c>
      <c r="N1503" s="260" t="s">
        <v>212</v>
      </c>
      <c r="O1503" s="259" t="s">
        <v>212</v>
      </c>
      <c r="P1503" s="259" t="s">
        <v>212</v>
      </c>
      <c r="Q1503" s="194">
        <v>100</v>
      </c>
      <c r="R1503" s="195">
        <v>12.0625</v>
      </c>
      <c r="T1503" s="258" t="s">
        <v>213</v>
      </c>
      <c r="U1503" s="267" t="s">
        <v>213</v>
      </c>
      <c r="V1503" s="259" t="s">
        <v>213</v>
      </c>
      <c r="W1503" s="259" t="s">
        <v>213</v>
      </c>
      <c r="X1503" s="265" t="s">
        <v>213</v>
      </c>
      <c r="Y1503" s="253" t="s">
        <v>213</v>
      </c>
      <c r="Z1503" s="266" t="s">
        <v>213</v>
      </c>
    </row>
    <row r="1504" spans="1:26" hidden="1">
      <c r="A1504" s="23">
        <f t="shared" si="152"/>
        <v>1498</v>
      </c>
      <c r="B1504" s="24">
        <f t="shared" si="154"/>
        <v>43</v>
      </c>
      <c r="C1504" s="24" t="str">
        <f t="shared" si="154"/>
        <v>Multi-Family Energy Efficiency Rebates</v>
      </c>
      <c r="D1504" s="24" t="s">
        <v>1064</v>
      </c>
      <c r="E1504" s="24">
        <f t="shared" si="154"/>
        <v>2009</v>
      </c>
      <c r="F1504" s="25" t="s">
        <v>11</v>
      </c>
      <c r="H1504" s="23">
        <f t="shared" si="150"/>
        <v>375</v>
      </c>
      <c r="I1504" s="25" t="s">
        <v>1439</v>
      </c>
      <c r="K1504" s="252" t="s">
        <v>212</v>
      </c>
      <c r="L1504" s="253" t="s">
        <v>212</v>
      </c>
      <c r="M1504" s="253" t="s">
        <v>212</v>
      </c>
      <c r="N1504" s="254" t="s">
        <v>212</v>
      </c>
      <c r="O1504" s="253" t="s">
        <v>212</v>
      </c>
      <c r="P1504" s="253" t="s">
        <v>212</v>
      </c>
      <c r="Q1504" s="187">
        <v>100</v>
      </c>
      <c r="R1504" s="188">
        <v>12.0625</v>
      </c>
      <c r="T1504" s="252" t="s">
        <v>213</v>
      </c>
      <c r="U1504" s="265" t="s">
        <v>213</v>
      </c>
      <c r="V1504" s="253" t="s">
        <v>213</v>
      </c>
      <c r="W1504" s="253" t="s">
        <v>213</v>
      </c>
      <c r="X1504" s="268" t="s">
        <v>213</v>
      </c>
      <c r="Y1504" s="269" t="s">
        <v>213</v>
      </c>
      <c r="Z1504" s="270" t="s">
        <v>213</v>
      </c>
    </row>
    <row r="1505" spans="1:26" hidden="1">
      <c r="A1505" s="30">
        <f t="shared" si="152"/>
        <v>1499</v>
      </c>
      <c r="B1505" s="31">
        <f t="shared" si="154"/>
        <v>43</v>
      </c>
      <c r="C1505" s="31" t="str">
        <f t="shared" si="154"/>
        <v>Multi-Family Energy Efficiency Rebates</v>
      </c>
      <c r="D1505" s="31" t="s">
        <v>1064</v>
      </c>
      <c r="E1505" s="31">
        <f t="shared" si="154"/>
        <v>2009</v>
      </c>
      <c r="F1505" s="32" t="s">
        <v>11</v>
      </c>
      <c r="H1505" s="30">
        <f t="shared" si="150"/>
        <v>376</v>
      </c>
      <c r="I1505" s="32" t="s">
        <v>1440</v>
      </c>
      <c r="K1505" s="258" t="s">
        <v>212</v>
      </c>
      <c r="L1505" s="259" t="s">
        <v>212</v>
      </c>
      <c r="M1505" s="259" t="s">
        <v>212</v>
      </c>
      <c r="N1505" s="260" t="s">
        <v>212</v>
      </c>
      <c r="O1505" s="259" t="s">
        <v>212</v>
      </c>
      <c r="P1505" s="259" t="s">
        <v>212</v>
      </c>
      <c r="Q1505" s="194">
        <v>100</v>
      </c>
      <c r="R1505" s="195">
        <v>12.0625</v>
      </c>
      <c r="T1505" s="258" t="s">
        <v>213</v>
      </c>
      <c r="U1505" s="267" t="s">
        <v>213</v>
      </c>
      <c r="V1505" s="259" t="s">
        <v>213</v>
      </c>
      <c r="W1505" s="259" t="s">
        <v>213</v>
      </c>
      <c r="X1505" s="265" t="s">
        <v>213</v>
      </c>
      <c r="Y1505" s="253" t="s">
        <v>213</v>
      </c>
      <c r="Z1505" s="266" t="s">
        <v>213</v>
      </c>
    </row>
    <row r="1506" spans="1:26" hidden="1">
      <c r="A1506" s="23">
        <f t="shared" si="152"/>
        <v>1500</v>
      </c>
      <c r="B1506" s="24">
        <f t="shared" si="154"/>
        <v>43</v>
      </c>
      <c r="C1506" s="24" t="str">
        <f t="shared" si="154"/>
        <v>Multi-Family Energy Efficiency Rebates</v>
      </c>
      <c r="D1506" s="24" t="s">
        <v>1064</v>
      </c>
      <c r="E1506" s="24">
        <f t="shared" si="154"/>
        <v>2009</v>
      </c>
      <c r="F1506" s="25" t="s">
        <v>11</v>
      </c>
      <c r="H1506" s="23">
        <f t="shared" si="150"/>
        <v>377</v>
      </c>
      <c r="I1506" s="25" t="s">
        <v>1441</v>
      </c>
      <c r="K1506" s="252" t="s">
        <v>212</v>
      </c>
      <c r="L1506" s="253" t="s">
        <v>212</v>
      </c>
      <c r="M1506" s="253" t="s">
        <v>212</v>
      </c>
      <c r="N1506" s="254" t="s">
        <v>212</v>
      </c>
      <c r="O1506" s="253" t="s">
        <v>212</v>
      </c>
      <c r="P1506" s="253" t="s">
        <v>212</v>
      </c>
      <c r="Q1506" s="187">
        <v>100</v>
      </c>
      <c r="R1506" s="188">
        <v>12.0625</v>
      </c>
      <c r="T1506" s="252" t="s">
        <v>213</v>
      </c>
      <c r="U1506" s="265" t="s">
        <v>213</v>
      </c>
      <c r="V1506" s="253" t="s">
        <v>213</v>
      </c>
      <c r="W1506" s="253" t="s">
        <v>213</v>
      </c>
      <c r="X1506" s="268" t="s">
        <v>213</v>
      </c>
      <c r="Y1506" s="269" t="s">
        <v>213</v>
      </c>
      <c r="Z1506" s="270" t="s">
        <v>213</v>
      </c>
    </row>
    <row r="1507" spans="1:26" hidden="1">
      <c r="A1507" s="30">
        <f t="shared" si="152"/>
        <v>1501</v>
      </c>
      <c r="B1507" s="31">
        <f t="shared" si="154"/>
        <v>43</v>
      </c>
      <c r="C1507" s="31" t="str">
        <f t="shared" si="154"/>
        <v>Multi-Family Energy Efficiency Rebates</v>
      </c>
      <c r="D1507" s="31" t="s">
        <v>1064</v>
      </c>
      <c r="E1507" s="31">
        <f t="shared" si="154"/>
        <v>2009</v>
      </c>
      <c r="F1507" s="32" t="s">
        <v>11</v>
      </c>
      <c r="H1507" s="30">
        <f t="shared" si="150"/>
        <v>378</v>
      </c>
      <c r="I1507" s="32" t="s">
        <v>1442</v>
      </c>
      <c r="K1507" s="258" t="s">
        <v>212</v>
      </c>
      <c r="L1507" s="259" t="s">
        <v>212</v>
      </c>
      <c r="M1507" s="259" t="s">
        <v>212</v>
      </c>
      <c r="N1507" s="260" t="s">
        <v>212</v>
      </c>
      <c r="O1507" s="259" t="s">
        <v>212</v>
      </c>
      <c r="P1507" s="259" t="s">
        <v>212</v>
      </c>
      <c r="Q1507" s="194">
        <v>100</v>
      </c>
      <c r="R1507" s="195">
        <v>12.0625</v>
      </c>
      <c r="T1507" s="258" t="s">
        <v>213</v>
      </c>
      <c r="U1507" s="267" t="s">
        <v>213</v>
      </c>
      <c r="V1507" s="259" t="s">
        <v>213</v>
      </c>
      <c r="W1507" s="259" t="s">
        <v>213</v>
      </c>
      <c r="X1507" s="265" t="s">
        <v>213</v>
      </c>
      <c r="Y1507" s="253" t="s">
        <v>213</v>
      </c>
      <c r="Z1507" s="266" t="s">
        <v>213</v>
      </c>
    </row>
    <row r="1508" spans="1:26" hidden="1">
      <c r="A1508" s="23">
        <f t="shared" si="152"/>
        <v>1502</v>
      </c>
      <c r="B1508" s="24">
        <f t="shared" si="154"/>
        <v>43</v>
      </c>
      <c r="C1508" s="24" t="str">
        <f t="shared" si="154"/>
        <v>Multi-Family Energy Efficiency Rebates</v>
      </c>
      <c r="D1508" s="24" t="s">
        <v>1064</v>
      </c>
      <c r="E1508" s="24">
        <f t="shared" si="154"/>
        <v>2009</v>
      </c>
      <c r="F1508" s="25" t="s">
        <v>11</v>
      </c>
      <c r="H1508" s="23">
        <f t="shared" si="150"/>
        <v>379</v>
      </c>
      <c r="I1508" s="25" t="s">
        <v>1443</v>
      </c>
      <c r="K1508" s="252" t="s">
        <v>212</v>
      </c>
      <c r="L1508" s="253" t="s">
        <v>212</v>
      </c>
      <c r="M1508" s="253" t="s">
        <v>212</v>
      </c>
      <c r="N1508" s="254" t="s">
        <v>212</v>
      </c>
      <c r="O1508" s="253" t="s">
        <v>212</v>
      </c>
      <c r="P1508" s="253" t="s">
        <v>212</v>
      </c>
      <c r="Q1508" s="187">
        <v>100</v>
      </c>
      <c r="R1508" s="188">
        <v>12.0625</v>
      </c>
      <c r="T1508" s="252" t="s">
        <v>213</v>
      </c>
      <c r="U1508" s="265" t="s">
        <v>213</v>
      </c>
      <c r="V1508" s="253" t="s">
        <v>213</v>
      </c>
      <c r="W1508" s="253" t="s">
        <v>213</v>
      </c>
      <c r="X1508" s="268" t="s">
        <v>213</v>
      </c>
      <c r="Y1508" s="269" t="s">
        <v>213</v>
      </c>
      <c r="Z1508" s="270" t="s">
        <v>213</v>
      </c>
    </row>
    <row r="1509" spans="1:26" hidden="1">
      <c r="A1509" s="30">
        <f t="shared" si="152"/>
        <v>1503</v>
      </c>
      <c r="B1509" s="31">
        <f t="shared" si="154"/>
        <v>43</v>
      </c>
      <c r="C1509" s="31" t="str">
        <f t="shared" si="154"/>
        <v>Multi-Family Energy Efficiency Rebates</v>
      </c>
      <c r="D1509" s="31" t="s">
        <v>1064</v>
      </c>
      <c r="E1509" s="31">
        <f t="shared" si="154"/>
        <v>2009</v>
      </c>
      <c r="F1509" s="32" t="s">
        <v>11</v>
      </c>
      <c r="H1509" s="30">
        <f t="shared" si="150"/>
        <v>380</v>
      </c>
      <c r="I1509" s="32" t="s">
        <v>1444</v>
      </c>
      <c r="K1509" s="258" t="s">
        <v>212</v>
      </c>
      <c r="L1509" s="259" t="s">
        <v>212</v>
      </c>
      <c r="M1509" s="259" t="s">
        <v>212</v>
      </c>
      <c r="N1509" s="260" t="s">
        <v>212</v>
      </c>
      <c r="O1509" s="259" t="s">
        <v>212</v>
      </c>
      <c r="P1509" s="259" t="s">
        <v>212</v>
      </c>
      <c r="Q1509" s="194">
        <v>100</v>
      </c>
      <c r="R1509" s="195">
        <v>12.0625</v>
      </c>
      <c r="T1509" s="258" t="s">
        <v>213</v>
      </c>
      <c r="U1509" s="267" t="s">
        <v>213</v>
      </c>
      <c r="V1509" s="259" t="s">
        <v>213</v>
      </c>
      <c r="W1509" s="259" t="s">
        <v>213</v>
      </c>
      <c r="X1509" s="265" t="s">
        <v>213</v>
      </c>
      <c r="Y1509" s="253" t="s">
        <v>213</v>
      </c>
      <c r="Z1509" s="266" t="s">
        <v>213</v>
      </c>
    </row>
    <row r="1510" spans="1:26" hidden="1">
      <c r="A1510" s="23">
        <f t="shared" si="152"/>
        <v>1504</v>
      </c>
      <c r="B1510" s="24">
        <f t="shared" si="154"/>
        <v>43</v>
      </c>
      <c r="C1510" s="24" t="str">
        <f t="shared" si="154"/>
        <v>Multi-Family Energy Efficiency Rebates</v>
      </c>
      <c r="D1510" s="24" t="s">
        <v>1064</v>
      </c>
      <c r="E1510" s="24">
        <f t="shared" si="154"/>
        <v>2009</v>
      </c>
      <c r="F1510" s="25" t="s">
        <v>11</v>
      </c>
      <c r="H1510" s="23">
        <f t="shared" si="150"/>
        <v>381</v>
      </c>
      <c r="I1510" s="25" t="s">
        <v>1445</v>
      </c>
      <c r="K1510" s="252" t="s">
        <v>212</v>
      </c>
      <c r="L1510" s="253" t="s">
        <v>212</v>
      </c>
      <c r="M1510" s="253" t="s">
        <v>212</v>
      </c>
      <c r="N1510" s="254" t="s">
        <v>212</v>
      </c>
      <c r="O1510" s="253" t="s">
        <v>212</v>
      </c>
      <c r="P1510" s="253" t="s">
        <v>212</v>
      </c>
      <c r="Q1510" s="187">
        <v>100</v>
      </c>
      <c r="R1510" s="188">
        <v>12.0625</v>
      </c>
      <c r="T1510" s="252" t="s">
        <v>213</v>
      </c>
      <c r="U1510" s="265" t="s">
        <v>213</v>
      </c>
      <c r="V1510" s="253" t="s">
        <v>213</v>
      </c>
      <c r="W1510" s="253" t="s">
        <v>213</v>
      </c>
      <c r="X1510" s="268" t="s">
        <v>213</v>
      </c>
      <c r="Y1510" s="269" t="s">
        <v>213</v>
      </c>
      <c r="Z1510" s="270" t="s">
        <v>213</v>
      </c>
    </row>
    <row r="1511" spans="1:26" hidden="1">
      <c r="A1511" s="30">
        <f t="shared" si="152"/>
        <v>1505</v>
      </c>
      <c r="B1511" s="31">
        <f t="shared" si="154"/>
        <v>43</v>
      </c>
      <c r="C1511" s="31" t="str">
        <f t="shared" si="154"/>
        <v>Multi-Family Energy Efficiency Rebates</v>
      </c>
      <c r="D1511" s="31" t="s">
        <v>1064</v>
      </c>
      <c r="E1511" s="31">
        <f t="shared" si="154"/>
        <v>2009</v>
      </c>
      <c r="F1511" s="32" t="s">
        <v>11</v>
      </c>
      <c r="H1511" s="30">
        <f t="shared" si="150"/>
        <v>382</v>
      </c>
      <c r="I1511" s="32" t="s">
        <v>1446</v>
      </c>
      <c r="K1511" s="258" t="s">
        <v>212</v>
      </c>
      <c r="L1511" s="259" t="s">
        <v>212</v>
      </c>
      <c r="M1511" s="259" t="s">
        <v>212</v>
      </c>
      <c r="N1511" s="260" t="s">
        <v>212</v>
      </c>
      <c r="O1511" s="259" t="s">
        <v>212</v>
      </c>
      <c r="P1511" s="259" t="s">
        <v>212</v>
      </c>
      <c r="Q1511" s="194">
        <v>100</v>
      </c>
      <c r="R1511" s="195">
        <v>12.0625</v>
      </c>
      <c r="T1511" s="258" t="s">
        <v>213</v>
      </c>
      <c r="U1511" s="267" t="s">
        <v>213</v>
      </c>
      <c r="V1511" s="259" t="s">
        <v>213</v>
      </c>
      <c r="W1511" s="259" t="s">
        <v>213</v>
      </c>
      <c r="X1511" s="265" t="s">
        <v>213</v>
      </c>
      <c r="Y1511" s="253" t="s">
        <v>213</v>
      </c>
      <c r="Z1511" s="266" t="s">
        <v>213</v>
      </c>
    </row>
    <row r="1512" spans="1:26" hidden="1">
      <c r="A1512" s="23">
        <f t="shared" si="152"/>
        <v>1506</v>
      </c>
      <c r="B1512" s="24">
        <f t="shared" si="154"/>
        <v>43</v>
      </c>
      <c r="C1512" s="24" t="str">
        <f t="shared" si="154"/>
        <v>Multi-Family Energy Efficiency Rebates</v>
      </c>
      <c r="D1512" s="24" t="s">
        <v>1064</v>
      </c>
      <c r="E1512" s="24">
        <f t="shared" si="154"/>
        <v>2009</v>
      </c>
      <c r="F1512" s="25" t="s">
        <v>11</v>
      </c>
      <c r="H1512" s="23">
        <f t="shared" si="150"/>
        <v>383</v>
      </c>
      <c r="I1512" s="25" t="s">
        <v>1447</v>
      </c>
      <c r="K1512" s="252" t="s">
        <v>212</v>
      </c>
      <c r="L1512" s="253" t="s">
        <v>212</v>
      </c>
      <c r="M1512" s="253" t="s">
        <v>212</v>
      </c>
      <c r="N1512" s="254" t="s">
        <v>212</v>
      </c>
      <c r="O1512" s="253" t="s">
        <v>212</v>
      </c>
      <c r="P1512" s="253" t="s">
        <v>212</v>
      </c>
      <c r="Q1512" s="187">
        <v>100</v>
      </c>
      <c r="R1512" s="188">
        <v>12.0625</v>
      </c>
      <c r="T1512" s="252" t="s">
        <v>213</v>
      </c>
      <c r="U1512" s="265" t="s">
        <v>213</v>
      </c>
      <c r="V1512" s="253" t="s">
        <v>213</v>
      </c>
      <c r="W1512" s="253" t="s">
        <v>213</v>
      </c>
      <c r="X1512" s="268" t="s">
        <v>213</v>
      </c>
      <c r="Y1512" s="269" t="s">
        <v>213</v>
      </c>
      <c r="Z1512" s="270" t="s">
        <v>213</v>
      </c>
    </row>
    <row r="1513" spans="1:26" hidden="1">
      <c r="A1513" s="30">
        <f t="shared" si="152"/>
        <v>1507</v>
      </c>
      <c r="B1513" s="31">
        <f t="shared" si="154"/>
        <v>43</v>
      </c>
      <c r="C1513" s="31" t="str">
        <f t="shared" si="154"/>
        <v>Multi-Family Energy Efficiency Rebates</v>
      </c>
      <c r="D1513" s="31" t="s">
        <v>1064</v>
      </c>
      <c r="E1513" s="31">
        <f t="shared" si="154"/>
        <v>2009</v>
      </c>
      <c r="F1513" s="32" t="s">
        <v>11</v>
      </c>
      <c r="H1513" s="30">
        <f t="shared" si="150"/>
        <v>384</v>
      </c>
      <c r="I1513" s="32" t="s">
        <v>1448</v>
      </c>
      <c r="K1513" s="258" t="s">
        <v>212</v>
      </c>
      <c r="L1513" s="259" t="s">
        <v>212</v>
      </c>
      <c r="M1513" s="259" t="s">
        <v>212</v>
      </c>
      <c r="N1513" s="260" t="s">
        <v>212</v>
      </c>
      <c r="O1513" s="259" t="s">
        <v>212</v>
      </c>
      <c r="P1513" s="259" t="s">
        <v>212</v>
      </c>
      <c r="Q1513" s="194">
        <v>100</v>
      </c>
      <c r="R1513" s="195">
        <v>12.0625</v>
      </c>
      <c r="T1513" s="258" t="s">
        <v>213</v>
      </c>
      <c r="U1513" s="267" t="s">
        <v>213</v>
      </c>
      <c r="V1513" s="259" t="s">
        <v>213</v>
      </c>
      <c r="W1513" s="259" t="s">
        <v>213</v>
      </c>
      <c r="X1513" s="265" t="s">
        <v>213</v>
      </c>
      <c r="Y1513" s="253" t="s">
        <v>213</v>
      </c>
      <c r="Z1513" s="266" t="s">
        <v>213</v>
      </c>
    </row>
    <row r="1514" spans="1:26" hidden="1">
      <c r="A1514" s="23">
        <f t="shared" si="152"/>
        <v>1508</v>
      </c>
      <c r="B1514" s="24">
        <f t="shared" si="154"/>
        <v>43</v>
      </c>
      <c r="C1514" s="24" t="str">
        <f t="shared" si="154"/>
        <v>Multi-Family Energy Efficiency Rebates</v>
      </c>
      <c r="D1514" s="24" t="s">
        <v>1064</v>
      </c>
      <c r="E1514" s="24">
        <f t="shared" si="154"/>
        <v>2009</v>
      </c>
      <c r="F1514" s="25" t="s">
        <v>11</v>
      </c>
      <c r="H1514" s="23">
        <f t="shared" si="150"/>
        <v>385</v>
      </c>
      <c r="I1514" s="25" t="s">
        <v>1449</v>
      </c>
      <c r="K1514" s="252" t="s">
        <v>212</v>
      </c>
      <c r="L1514" s="253" t="s">
        <v>212</v>
      </c>
      <c r="M1514" s="253" t="s">
        <v>212</v>
      </c>
      <c r="N1514" s="254" t="s">
        <v>212</v>
      </c>
      <c r="O1514" s="253" t="s">
        <v>212</v>
      </c>
      <c r="P1514" s="253" t="s">
        <v>212</v>
      </c>
      <c r="Q1514" s="187">
        <v>100</v>
      </c>
      <c r="R1514" s="188">
        <v>12.0625</v>
      </c>
      <c r="T1514" s="252" t="s">
        <v>213</v>
      </c>
      <c r="U1514" s="265" t="s">
        <v>213</v>
      </c>
      <c r="V1514" s="253" t="s">
        <v>213</v>
      </c>
      <c r="W1514" s="253" t="s">
        <v>213</v>
      </c>
      <c r="X1514" s="268" t="s">
        <v>213</v>
      </c>
      <c r="Y1514" s="269" t="s">
        <v>213</v>
      </c>
      <c r="Z1514" s="270" t="s">
        <v>213</v>
      </c>
    </row>
    <row r="1515" spans="1:26" hidden="1">
      <c r="A1515" s="30">
        <f t="shared" si="152"/>
        <v>1509</v>
      </c>
      <c r="B1515" s="31">
        <f t="shared" ref="B1515:E1530" si="155">B1514</f>
        <v>43</v>
      </c>
      <c r="C1515" s="31" t="str">
        <f t="shared" si="155"/>
        <v>Multi-Family Energy Efficiency Rebates</v>
      </c>
      <c r="D1515" s="31" t="s">
        <v>1064</v>
      </c>
      <c r="E1515" s="31">
        <f t="shared" si="155"/>
        <v>2009</v>
      </c>
      <c r="F1515" s="32" t="s">
        <v>11</v>
      </c>
      <c r="H1515" s="30">
        <f t="shared" si="150"/>
        <v>386</v>
      </c>
      <c r="I1515" s="32" t="s">
        <v>1450</v>
      </c>
      <c r="K1515" s="258" t="s">
        <v>212</v>
      </c>
      <c r="L1515" s="259" t="s">
        <v>212</v>
      </c>
      <c r="M1515" s="259" t="s">
        <v>212</v>
      </c>
      <c r="N1515" s="260" t="s">
        <v>212</v>
      </c>
      <c r="O1515" s="259" t="s">
        <v>212</v>
      </c>
      <c r="P1515" s="259" t="s">
        <v>212</v>
      </c>
      <c r="Q1515" s="194">
        <v>100</v>
      </c>
      <c r="R1515" s="195">
        <v>12.0625</v>
      </c>
      <c r="T1515" s="258" t="s">
        <v>213</v>
      </c>
      <c r="U1515" s="267" t="s">
        <v>213</v>
      </c>
      <c r="V1515" s="259" t="s">
        <v>213</v>
      </c>
      <c r="W1515" s="259" t="s">
        <v>213</v>
      </c>
      <c r="X1515" s="265" t="s">
        <v>213</v>
      </c>
      <c r="Y1515" s="253" t="s">
        <v>213</v>
      </c>
      <c r="Z1515" s="266" t="s">
        <v>213</v>
      </c>
    </row>
    <row r="1516" spans="1:26" hidden="1">
      <c r="A1516" s="23">
        <f t="shared" si="152"/>
        <v>1510</v>
      </c>
      <c r="B1516" s="24">
        <f t="shared" si="155"/>
        <v>43</v>
      </c>
      <c r="C1516" s="24" t="str">
        <f t="shared" si="155"/>
        <v>Multi-Family Energy Efficiency Rebates</v>
      </c>
      <c r="D1516" s="24" t="s">
        <v>1064</v>
      </c>
      <c r="E1516" s="24">
        <f t="shared" si="155"/>
        <v>2009</v>
      </c>
      <c r="F1516" s="25" t="s">
        <v>11</v>
      </c>
      <c r="H1516" s="23">
        <f t="shared" si="150"/>
        <v>387</v>
      </c>
      <c r="I1516" s="25" t="s">
        <v>1451</v>
      </c>
      <c r="K1516" s="252" t="s">
        <v>212</v>
      </c>
      <c r="L1516" s="253" t="s">
        <v>212</v>
      </c>
      <c r="M1516" s="253" t="s">
        <v>212</v>
      </c>
      <c r="N1516" s="254" t="s">
        <v>212</v>
      </c>
      <c r="O1516" s="253" t="s">
        <v>212</v>
      </c>
      <c r="P1516" s="253" t="s">
        <v>212</v>
      </c>
      <c r="Q1516" s="187">
        <v>100</v>
      </c>
      <c r="R1516" s="188">
        <v>12.0625</v>
      </c>
      <c r="T1516" s="252" t="s">
        <v>213</v>
      </c>
      <c r="U1516" s="265" t="s">
        <v>213</v>
      </c>
      <c r="V1516" s="253" t="s">
        <v>213</v>
      </c>
      <c r="W1516" s="253" t="s">
        <v>213</v>
      </c>
      <c r="X1516" s="268" t="s">
        <v>213</v>
      </c>
      <c r="Y1516" s="269" t="s">
        <v>213</v>
      </c>
      <c r="Z1516" s="270" t="s">
        <v>213</v>
      </c>
    </row>
    <row r="1517" spans="1:26" hidden="1">
      <c r="A1517" s="30">
        <f t="shared" si="152"/>
        <v>1511</v>
      </c>
      <c r="B1517" s="31">
        <f t="shared" si="155"/>
        <v>43</v>
      </c>
      <c r="C1517" s="31" t="str">
        <f t="shared" si="155"/>
        <v>Multi-Family Energy Efficiency Rebates</v>
      </c>
      <c r="D1517" s="31" t="s">
        <v>1064</v>
      </c>
      <c r="E1517" s="31">
        <f t="shared" si="155"/>
        <v>2009</v>
      </c>
      <c r="F1517" s="32" t="s">
        <v>11</v>
      </c>
      <c r="H1517" s="30">
        <f t="shared" si="150"/>
        <v>388</v>
      </c>
      <c r="I1517" s="32" t="s">
        <v>1452</v>
      </c>
      <c r="K1517" s="258" t="s">
        <v>212</v>
      </c>
      <c r="L1517" s="259" t="s">
        <v>212</v>
      </c>
      <c r="M1517" s="259" t="s">
        <v>212</v>
      </c>
      <c r="N1517" s="260" t="s">
        <v>212</v>
      </c>
      <c r="O1517" s="259" t="s">
        <v>212</v>
      </c>
      <c r="P1517" s="259" t="s">
        <v>212</v>
      </c>
      <c r="Q1517" s="194">
        <v>100</v>
      </c>
      <c r="R1517" s="195">
        <v>12.0625</v>
      </c>
      <c r="T1517" s="258" t="s">
        <v>213</v>
      </c>
      <c r="U1517" s="267" t="s">
        <v>213</v>
      </c>
      <c r="V1517" s="259" t="s">
        <v>213</v>
      </c>
      <c r="W1517" s="259" t="s">
        <v>213</v>
      </c>
      <c r="X1517" s="265" t="s">
        <v>213</v>
      </c>
      <c r="Y1517" s="253" t="s">
        <v>213</v>
      </c>
      <c r="Z1517" s="266" t="s">
        <v>213</v>
      </c>
    </row>
    <row r="1518" spans="1:26" hidden="1">
      <c r="A1518" s="23">
        <f t="shared" si="152"/>
        <v>1512</v>
      </c>
      <c r="B1518" s="24">
        <f t="shared" si="155"/>
        <v>43</v>
      </c>
      <c r="C1518" s="24" t="str">
        <f t="shared" si="155"/>
        <v>Multi-Family Energy Efficiency Rebates</v>
      </c>
      <c r="D1518" s="24" t="s">
        <v>1064</v>
      </c>
      <c r="E1518" s="24">
        <f t="shared" si="155"/>
        <v>2009</v>
      </c>
      <c r="F1518" s="25" t="s">
        <v>11</v>
      </c>
      <c r="H1518" s="23">
        <f t="shared" si="150"/>
        <v>389</v>
      </c>
      <c r="I1518" s="25" t="s">
        <v>1453</v>
      </c>
      <c r="K1518" s="252" t="s">
        <v>212</v>
      </c>
      <c r="L1518" s="253" t="s">
        <v>212</v>
      </c>
      <c r="M1518" s="253" t="s">
        <v>212</v>
      </c>
      <c r="N1518" s="254" t="s">
        <v>212</v>
      </c>
      <c r="O1518" s="253" t="s">
        <v>212</v>
      </c>
      <c r="P1518" s="253" t="s">
        <v>212</v>
      </c>
      <c r="Q1518" s="187">
        <v>100</v>
      </c>
      <c r="R1518" s="188">
        <v>12.0625</v>
      </c>
      <c r="T1518" s="252" t="s">
        <v>213</v>
      </c>
      <c r="U1518" s="265" t="s">
        <v>213</v>
      </c>
      <c r="V1518" s="253" t="s">
        <v>213</v>
      </c>
      <c r="W1518" s="253" t="s">
        <v>213</v>
      </c>
      <c r="X1518" s="268" t="s">
        <v>213</v>
      </c>
      <c r="Y1518" s="269" t="s">
        <v>213</v>
      </c>
      <c r="Z1518" s="270" t="s">
        <v>213</v>
      </c>
    </row>
    <row r="1519" spans="1:26" hidden="1">
      <c r="A1519" s="30">
        <f t="shared" si="152"/>
        <v>1513</v>
      </c>
      <c r="B1519" s="31">
        <f t="shared" si="155"/>
        <v>43</v>
      </c>
      <c r="C1519" s="31" t="str">
        <f t="shared" si="155"/>
        <v>Multi-Family Energy Efficiency Rebates</v>
      </c>
      <c r="D1519" s="31" t="s">
        <v>1064</v>
      </c>
      <c r="E1519" s="31">
        <f t="shared" si="155"/>
        <v>2009</v>
      </c>
      <c r="F1519" s="32" t="s">
        <v>11</v>
      </c>
      <c r="H1519" s="30">
        <f t="shared" si="150"/>
        <v>390</v>
      </c>
      <c r="I1519" s="32" t="s">
        <v>1454</v>
      </c>
      <c r="K1519" s="258" t="s">
        <v>212</v>
      </c>
      <c r="L1519" s="259" t="s">
        <v>212</v>
      </c>
      <c r="M1519" s="259" t="s">
        <v>212</v>
      </c>
      <c r="N1519" s="260" t="s">
        <v>212</v>
      </c>
      <c r="O1519" s="259" t="s">
        <v>212</v>
      </c>
      <c r="P1519" s="259" t="s">
        <v>212</v>
      </c>
      <c r="Q1519" s="194">
        <v>100</v>
      </c>
      <c r="R1519" s="195">
        <v>12.0625</v>
      </c>
      <c r="T1519" s="258" t="s">
        <v>213</v>
      </c>
      <c r="U1519" s="267" t="s">
        <v>213</v>
      </c>
      <c r="V1519" s="259" t="s">
        <v>213</v>
      </c>
      <c r="W1519" s="259" t="s">
        <v>213</v>
      </c>
      <c r="X1519" s="265" t="s">
        <v>213</v>
      </c>
      <c r="Y1519" s="253" t="s">
        <v>213</v>
      </c>
      <c r="Z1519" s="266" t="s">
        <v>213</v>
      </c>
    </row>
    <row r="1520" spans="1:26" hidden="1">
      <c r="A1520" s="23">
        <f t="shared" si="152"/>
        <v>1514</v>
      </c>
      <c r="B1520" s="24">
        <f t="shared" si="155"/>
        <v>43</v>
      </c>
      <c r="C1520" s="24" t="str">
        <f t="shared" si="155"/>
        <v>Multi-Family Energy Efficiency Rebates</v>
      </c>
      <c r="D1520" s="24" t="s">
        <v>1064</v>
      </c>
      <c r="E1520" s="24">
        <f t="shared" si="155"/>
        <v>2009</v>
      </c>
      <c r="F1520" s="25" t="s">
        <v>11</v>
      </c>
      <c r="H1520" s="23">
        <f t="shared" si="150"/>
        <v>391</v>
      </c>
      <c r="I1520" s="25" t="s">
        <v>1455</v>
      </c>
      <c r="K1520" s="252" t="s">
        <v>212</v>
      </c>
      <c r="L1520" s="253" t="s">
        <v>212</v>
      </c>
      <c r="M1520" s="253" t="s">
        <v>212</v>
      </c>
      <c r="N1520" s="254" t="s">
        <v>212</v>
      </c>
      <c r="O1520" s="253" t="s">
        <v>212</v>
      </c>
      <c r="P1520" s="253" t="s">
        <v>212</v>
      </c>
      <c r="Q1520" s="187">
        <v>100</v>
      </c>
      <c r="R1520" s="188">
        <v>12.0625</v>
      </c>
      <c r="T1520" s="252" t="s">
        <v>213</v>
      </c>
      <c r="U1520" s="265" t="s">
        <v>213</v>
      </c>
      <c r="V1520" s="253" t="s">
        <v>213</v>
      </c>
      <c r="W1520" s="253" t="s">
        <v>213</v>
      </c>
      <c r="X1520" s="268" t="s">
        <v>213</v>
      </c>
      <c r="Y1520" s="269" t="s">
        <v>213</v>
      </c>
      <c r="Z1520" s="270" t="s">
        <v>213</v>
      </c>
    </row>
    <row r="1521" spans="1:26" hidden="1">
      <c r="A1521" s="30">
        <f t="shared" si="152"/>
        <v>1515</v>
      </c>
      <c r="B1521" s="31">
        <f t="shared" si="155"/>
        <v>43</v>
      </c>
      <c r="C1521" s="31" t="str">
        <f t="shared" si="155"/>
        <v>Multi-Family Energy Efficiency Rebates</v>
      </c>
      <c r="D1521" s="31" t="s">
        <v>1064</v>
      </c>
      <c r="E1521" s="31">
        <f t="shared" si="155"/>
        <v>2009</v>
      </c>
      <c r="F1521" s="32" t="s">
        <v>11</v>
      </c>
      <c r="H1521" s="30">
        <f t="shared" si="150"/>
        <v>392</v>
      </c>
      <c r="I1521" s="32" t="s">
        <v>1456</v>
      </c>
      <c r="K1521" s="258" t="s">
        <v>212</v>
      </c>
      <c r="L1521" s="259" t="s">
        <v>212</v>
      </c>
      <c r="M1521" s="259" t="s">
        <v>212</v>
      </c>
      <c r="N1521" s="260" t="s">
        <v>212</v>
      </c>
      <c r="O1521" s="259" t="s">
        <v>212</v>
      </c>
      <c r="P1521" s="259" t="s">
        <v>212</v>
      </c>
      <c r="Q1521" s="194">
        <v>100</v>
      </c>
      <c r="R1521" s="195">
        <v>12.0625</v>
      </c>
      <c r="T1521" s="258" t="s">
        <v>213</v>
      </c>
      <c r="U1521" s="267" t="s">
        <v>213</v>
      </c>
      <c r="V1521" s="259" t="s">
        <v>213</v>
      </c>
      <c r="W1521" s="259" t="s">
        <v>213</v>
      </c>
      <c r="X1521" s="265" t="s">
        <v>213</v>
      </c>
      <c r="Y1521" s="253" t="s">
        <v>213</v>
      </c>
      <c r="Z1521" s="266" t="s">
        <v>213</v>
      </c>
    </row>
    <row r="1522" spans="1:26" hidden="1">
      <c r="A1522" s="23">
        <f t="shared" si="152"/>
        <v>1516</v>
      </c>
      <c r="B1522" s="24">
        <f t="shared" si="155"/>
        <v>43</v>
      </c>
      <c r="C1522" s="24" t="str">
        <f t="shared" si="155"/>
        <v>Multi-Family Energy Efficiency Rebates</v>
      </c>
      <c r="D1522" s="24" t="s">
        <v>1064</v>
      </c>
      <c r="E1522" s="24">
        <f t="shared" si="155"/>
        <v>2009</v>
      </c>
      <c r="F1522" s="25" t="s">
        <v>11</v>
      </c>
      <c r="H1522" s="23">
        <f t="shared" si="150"/>
        <v>393</v>
      </c>
      <c r="I1522" s="25" t="s">
        <v>1457</v>
      </c>
      <c r="K1522" s="252" t="s">
        <v>212</v>
      </c>
      <c r="L1522" s="253" t="s">
        <v>212</v>
      </c>
      <c r="M1522" s="253" t="s">
        <v>212</v>
      </c>
      <c r="N1522" s="254" t="s">
        <v>212</v>
      </c>
      <c r="O1522" s="253" t="s">
        <v>212</v>
      </c>
      <c r="P1522" s="253" t="s">
        <v>212</v>
      </c>
      <c r="Q1522" s="187">
        <v>100</v>
      </c>
      <c r="R1522" s="188">
        <v>12.0625</v>
      </c>
      <c r="T1522" s="252" t="s">
        <v>213</v>
      </c>
      <c r="U1522" s="265" t="s">
        <v>213</v>
      </c>
      <c r="V1522" s="253" t="s">
        <v>213</v>
      </c>
      <c r="W1522" s="253" t="s">
        <v>213</v>
      </c>
      <c r="X1522" s="268" t="s">
        <v>213</v>
      </c>
      <c r="Y1522" s="269" t="s">
        <v>213</v>
      </c>
      <c r="Z1522" s="270" t="s">
        <v>213</v>
      </c>
    </row>
    <row r="1523" spans="1:26" hidden="1">
      <c r="A1523" s="30">
        <f t="shared" si="152"/>
        <v>1517</v>
      </c>
      <c r="B1523" s="31">
        <f t="shared" si="155"/>
        <v>43</v>
      </c>
      <c r="C1523" s="31" t="str">
        <f t="shared" si="155"/>
        <v>Multi-Family Energy Efficiency Rebates</v>
      </c>
      <c r="D1523" s="31" t="s">
        <v>1064</v>
      </c>
      <c r="E1523" s="31">
        <f t="shared" si="155"/>
        <v>2009</v>
      </c>
      <c r="F1523" s="32" t="s">
        <v>11</v>
      </c>
      <c r="H1523" s="30">
        <f t="shared" si="150"/>
        <v>394</v>
      </c>
      <c r="I1523" s="32" t="s">
        <v>1458</v>
      </c>
      <c r="K1523" s="258" t="s">
        <v>212</v>
      </c>
      <c r="L1523" s="259" t="s">
        <v>212</v>
      </c>
      <c r="M1523" s="259" t="s">
        <v>212</v>
      </c>
      <c r="N1523" s="260" t="s">
        <v>212</v>
      </c>
      <c r="O1523" s="259" t="s">
        <v>212</v>
      </c>
      <c r="P1523" s="259" t="s">
        <v>212</v>
      </c>
      <c r="Q1523" s="194">
        <v>100</v>
      </c>
      <c r="R1523" s="195">
        <v>12.0625</v>
      </c>
      <c r="T1523" s="258" t="s">
        <v>213</v>
      </c>
      <c r="U1523" s="267" t="s">
        <v>213</v>
      </c>
      <c r="V1523" s="259" t="s">
        <v>213</v>
      </c>
      <c r="W1523" s="259" t="s">
        <v>213</v>
      </c>
      <c r="X1523" s="265" t="s">
        <v>213</v>
      </c>
      <c r="Y1523" s="253" t="s">
        <v>213</v>
      </c>
      <c r="Z1523" s="266" t="s">
        <v>213</v>
      </c>
    </row>
    <row r="1524" spans="1:26" hidden="1">
      <c r="A1524" s="23">
        <f t="shared" si="152"/>
        <v>1518</v>
      </c>
      <c r="B1524" s="24">
        <f t="shared" si="155"/>
        <v>43</v>
      </c>
      <c r="C1524" s="24" t="str">
        <f t="shared" si="155"/>
        <v>Multi-Family Energy Efficiency Rebates</v>
      </c>
      <c r="D1524" s="24" t="s">
        <v>1064</v>
      </c>
      <c r="E1524" s="24">
        <f t="shared" si="155"/>
        <v>2009</v>
      </c>
      <c r="F1524" s="25" t="s">
        <v>11</v>
      </c>
      <c r="H1524" s="23">
        <f t="shared" si="150"/>
        <v>395</v>
      </c>
      <c r="I1524" s="25" t="s">
        <v>1459</v>
      </c>
      <c r="K1524" s="252" t="s">
        <v>212</v>
      </c>
      <c r="L1524" s="253" t="s">
        <v>212</v>
      </c>
      <c r="M1524" s="253" t="s">
        <v>212</v>
      </c>
      <c r="N1524" s="254" t="s">
        <v>212</v>
      </c>
      <c r="O1524" s="253" t="s">
        <v>212</v>
      </c>
      <c r="P1524" s="253" t="s">
        <v>212</v>
      </c>
      <c r="Q1524" s="187">
        <v>100</v>
      </c>
      <c r="R1524" s="188">
        <v>12.0625</v>
      </c>
      <c r="T1524" s="252" t="s">
        <v>213</v>
      </c>
      <c r="U1524" s="265" t="s">
        <v>213</v>
      </c>
      <c r="V1524" s="253" t="s">
        <v>213</v>
      </c>
      <c r="W1524" s="253" t="s">
        <v>213</v>
      </c>
      <c r="X1524" s="268" t="s">
        <v>213</v>
      </c>
      <c r="Y1524" s="269" t="s">
        <v>213</v>
      </c>
      <c r="Z1524" s="270" t="s">
        <v>213</v>
      </c>
    </row>
    <row r="1525" spans="1:26" hidden="1">
      <c r="A1525" s="30">
        <f t="shared" si="152"/>
        <v>1519</v>
      </c>
      <c r="B1525" s="31">
        <f t="shared" si="155"/>
        <v>43</v>
      </c>
      <c r="C1525" s="31" t="str">
        <f t="shared" si="155"/>
        <v>Multi-Family Energy Efficiency Rebates</v>
      </c>
      <c r="D1525" s="31" t="s">
        <v>1064</v>
      </c>
      <c r="E1525" s="31">
        <f t="shared" si="155"/>
        <v>2009</v>
      </c>
      <c r="F1525" s="32" t="s">
        <v>11</v>
      </c>
      <c r="H1525" s="30">
        <f t="shared" ref="H1525:H1588" si="156">IF($B1525&lt;&gt;B1524,1,H1524+1)</f>
        <v>396</v>
      </c>
      <c r="I1525" s="32" t="s">
        <v>1460</v>
      </c>
      <c r="K1525" s="258" t="s">
        <v>212</v>
      </c>
      <c r="L1525" s="259" t="s">
        <v>212</v>
      </c>
      <c r="M1525" s="259" t="s">
        <v>212</v>
      </c>
      <c r="N1525" s="260" t="s">
        <v>212</v>
      </c>
      <c r="O1525" s="259" t="s">
        <v>212</v>
      </c>
      <c r="P1525" s="259" t="s">
        <v>212</v>
      </c>
      <c r="Q1525" s="194">
        <v>100</v>
      </c>
      <c r="R1525" s="195">
        <v>12.0625</v>
      </c>
      <c r="T1525" s="258" t="s">
        <v>213</v>
      </c>
      <c r="U1525" s="267" t="s">
        <v>213</v>
      </c>
      <c r="V1525" s="259" t="s">
        <v>213</v>
      </c>
      <c r="W1525" s="259" t="s">
        <v>213</v>
      </c>
      <c r="X1525" s="265" t="s">
        <v>213</v>
      </c>
      <c r="Y1525" s="253" t="s">
        <v>213</v>
      </c>
      <c r="Z1525" s="266" t="s">
        <v>213</v>
      </c>
    </row>
    <row r="1526" spans="1:26" hidden="1">
      <c r="A1526" s="23">
        <f t="shared" si="152"/>
        <v>1520</v>
      </c>
      <c r="B1526" s="24">
        <f t="shared" si="155"/>
        <v>43</v>
      </c>
      <c r="C1526" s="24" t="str">
        <f t="shared" si="155"/>
        <v>Multi-Family Energy Efficiency Rebates</v>
      </c>
      <c r="D1526" s="24" t="s">
        <v>1064</v>
      </c>
      <c r="E1526" s="24">
        <f t="shared" si="155"/>
        <v>2009</v>
      </c>
      <c r="F1526" s="25" t="s">
        <v>11</v>
      </c>
      <c r="H1526" s="23">
        <f t="shared" si="156"/>
        <v>397</v>
      </c>
      <c r="I1526" s="25" t="s">
        <v>1461</v>
      </c>
      <c r="K1526" s="252" t="s">
        <v>212</v>
      </c>
      <c r="L1526" s="253" t="s">
        <v>212</v>
      </c>
      <c r="M1526" s="253" t="s">
        <v>212</v>
      </c>
      <c r="N1526" s="254" t="s">
        <v>212</v>
      </c>
      <c r="O1526" s="253" t="s">
        <v>212</v>
      </c>
      <c r="P1526" s="253" t="s">
        <v>212</v>
      </c>
      <c r="Q1526" s="187">
        <v>100</v>
      </c>
      <c r="R1526" s="188">
        <v>12.0625</v>
      </c>
      <c r="T1526" s="252" t="s">
        <v>213</v>
      </c>
      <c r="U1526" s="265" t="s">
        <v>213</v>
      </c>
      <c r="V1526" s="253" t="s">
        <v>213</v>
      </c>
      <c r="W1526" s="253" t="s">
        <v>213</v>
      </c>
      <c r="X1526" s="268" t="s">
        <v>213</v>
      </c>
      <c r="Y1526" s="269" t="s">
        <v>213</v>
      </c>
      <c r="Z1526" s="270" t="s">
        <v>213</v>
      </c>
    </row>
    <row r="1527" spans="1:26" hidden="1">
      <c r="A1527" s="30">
        <f t="shared" si="152"/>
        <v>1521</v>
      </c>
      <c r="B1527" s="31">
        <f t="shared" si="155"/>
        <v>43</v>
      </c>
      <c r="C1527" s="31" t="str">
        <f t="shared" si="155"/>
        <v>Multi-Family Energy Efficiency Rebates</v>
      </c>
      <c r="D1527" s="31" t="s">
        <v>1064</v>
      </c>
      <c r="E1527" s="31">
        <f t="shared" si="155"/>
        <v>2009</v>
      </c>
      <c r="F1527" s="32" t="s">
        <v>11</v>
      </c>
      <c r="H1527" s="30">
        <f t="shared" si="156"/>
        <v>398</v>
      </c>
      <c r="I1527" s="32" t="s">
        <v>1462</v>
      </c>
      <c r="K1527" s="258" t="s">
        <v>212</v>
      </c>
      <c r="L1527" s="259" t="s">
        <v>212</v>
      </c>
      <c r="M1527" s="259" t="s">
        <v>212</v>
      </c>
      <c r="N1527" s="260" t="s">
        <v>212</v>
      </c>
      <c r="O1527" s="259" t="s">
        <v>212</v>
      </c>
      <c r="P1527" s="259" t="s">
        <v>212</v>
      </c>
      <c r="Q1527" s="194">
        <v>100</v>
      </c>
      <c r="R1527" s="195">
        <v>12.0625</v>
      </c>
      <c r="T1527" s="258" t="s">
        <v>213</v>
      </c>
      <c r="U1527" s="267" t="s">
        <v>213</v>
      </c>
      <c r="V1527" s="259" t="s">
        <v>213</v>
      </c>
      <c r="W1527" s="259" t="s">
        <v>213</v>
      </c>
      <c r="X1527" s="265" t="s">
        <v>213</v>
      </c>
      <c r="Y1527" s="253" t="s">
        <v>213</v>
      </c>
      <c r="Z1527" s="266" t="s">
        <v>213</v>
      </c>
    </row>
    <row r="1528" spans="1:26" hidden="1">
      <c r="A1528" s="23">
        <f t="shared" si="152"/>
        <v>1522</v>
      </c>
      <c r="B1528" s="24">
        <f t="shared" si="155"/>
        <v>43</v>
      </c>
      <c r="C1528" s="24" t="str">
        <f t="shared" si="155"/>
        <v>Multi-Family Energy Efficiency Rebates</v>
      </c>
      <c r="D1528" s="24" t="s">
        <v>1064</v>
      </c>
      <c r="E1528" s="24">
        <f t="shared" si="155"/>
        <v>2009</v>
      </c>
      <c r="F1528" s="25" t="s">
        <v>11</v>
      </c>
      <c r="H1528" s="23">
        <f t="shared" si="156"/>
        <v>399</v>
      </c>
      <c r="I1528" s="25" t="s">
        <v>1463</v>
      </c>
      <c r="K1528" s="252" t="s">
        <v>212</v>
      </c>
      <c r="L1528" s="253" t="s">
        <v>212</v>
      </c>
      <c r="M1528" s="253" t="s">
        <v>212</v>
      </c>
      <c r="N1528" s="254" t="s">
        <v>212</v>
      </c>
      <c r="O1528" s="253" t="s">
        <v>212</v>
      </c>
      <c r="P1528" s="253" t="s">
        <v>212</v>
      </c>
      <c r="Q1528" s="187">
        <v>100</v>
      </c>
      <c r="R1528" s="188">
        <v>12.0625</v>
      </c>
      <c r="T1528" s="252" t="s">
        <v>213</v>
      </c>
      <c r="U1528" s="265" t="s">
        <v>213</v>
      </c>
      <c r="V1528" s="253" t="s">
        <v>213</v>
      </c>
      <c r="W1528" s="253" t="s">
        <v>213</v>
      </c>
      <c r="X1528" s="268" t="s">
        <v>213</v>
      </c>
      <c r="Y1528" s="269" t="s">
        <v>213</v>
      </c>
      <c r="Z1528" s="270" t="s">
        <v>213</v>
      </c>
    </row>
    <row r="1529" spans="1:26" hidden="1">
      <c r="A1529" s="30">
        <f t="shared" si="152"/>
        <v>1523</v>
      </c>
      <c r="B1529" s="31">
        <f t="shared" si="155"/>
        <v>43</v>
      </c>
      <c r="C1529" s="31" t="str">
        <f t="shared" si="155"/>
        <v>Multi-Family Energy Efficiency Rebates</v>
      </c>
      <c r="D1529" s="31" t="s">
        <v>1064</v>
      </c>
      <c r="E1529" s="31">
        <f t="shared" si="155"/>
        <v>2009</v>
      </c>
      <c r="F1529" s="32" t="s">
        <v>11</v>
      </c>
      <c r="H1529" s="30">
        <f t="shared" si="156"/>
        <v>400</v>
      </c>
      <c r="I1529" s="32" t="s">
        <v>1464</v>
      </c>
      <c r="K1529" s="258" t="s">
        <v>212</v>
      </c>
      <c r="L1529" s="259" t="s">
        <v>212</v>
      </c>
      <c r="M1529" s="259" t="s">
        <v>212</v>
      </c>
      <c r="N1529" s="260" t="s">
        <v>212</v>
      </c>
      <c r="O1529" s="259" t="s">
        <v>212</v>
      </c>
      <c r="P1529" s="259" t="s">
        <v>212</v>
      </c>
      <c r="Q1529" s="194">
        <v>100</v>
      </c>
      <c r="R1529" s="195">
        <v>12.0625</v>
      </c>
      <c r="T1529" s="258" t="s">
        <v>213</v>
      </c>
      <c r="U1529" s="267" t="s">
        <v>213</v>
      </c>
      <c r="V1529" s="259" t="s">
        <v>213</v>
      </c>
      <c r="W1529" s="259" t="s">
        <v>213</v>
      </c>
      <c r="X1529" s="265" t="s">
        <v>213</v>
      </c>
      <c r="Y1529" s="253" t="s">
        <v>213</v>
      </c>
      <c r="Z1529" s="266" t="s">
        <v>213</v>
      </c>
    </row>
    <row r="1530" spans="1:26" hidden="1">
      <c r="A1530" s="23">
        <f t="shared" si="152"/>
        <v>1524</v>
      </c>
      <c r="B1530" s="24">
        <f t="shared" si="155"/>
        <v>43</v>
      </c>
      <c r="C1530" s="24" t="str">
        <f t="shared" si="155"/>
        <v>Multi-Family Energy Efficiency Rebates</v>
      </c>
      <c r="D1530" s="24" t="s">
        <v>1064</v>
      </c>
      <c r="E1530" s="24">
        <f t="shared" si="155"/>
        <v>2009</v>
      </c>
      <c r="F1530" s="25" t="s">
        <v>11</v>
      </c>
      <c r="H1530" s="23">
        <f t="shared" si="156"/>
        <v>401</v>
      </c>
      <c r="I1530" s="25" t="s">
        <v>1465</v>
      </c>
      <c r="K1530" s="252" t="s">
        <v>212</v>
      </c>
      <c r="L1530" s="253" t="s">
        <v>212</v>
      </c>
      <c r="M1530" s="253" t="s">
        <v>212</v>
      </c>
      <c r="N1530" s="254" t="s">
        <v>212</v>
      </c>
      <c r="O1530" s="253" t="s">
        <v>212</v>
      </c>
      <c r="P1530" s="253" t="s">
        <v>212</v>
      </c>
      <c r="Q1530" s="187">
        <v>100</v>
      </c>
      <c r="R1530" s="188">
        <v>12.0625</v>
      </c>
      <c r="T1530" s="252" t="s">
        <v>213</v>
      </c>
      <c r="U1530" s="265" t="s">
        <v>213</v>
      </c>
      <c r="V1530" s="253" t="s">
        <v>213</v>
      </c>
      <c r="W1530" s="253" t="s">
        <v>213</v>
      </c>
      <c r="X1530" s="268" t="s">
        <v>213</v>
      </c>
      <c r="Y1530" s="269" t="s">
        <v>213</v>
      </c>
      <c r="Z1530" s="270" t="s">
        <v>213</v>
      </c>
    </row>
    <row r="1531" spans="1:26" hidden="1">
      <c r="A1531" s="30">
        <f t="shared" si="152"/>
        <v>1525</v>
      </c>
      <c r="B1531" s="31">
        <f t="shared" ref="B1531:E1546" si="157">B1530</f>
        <v>43</v>
      </c>
      <c r="C1531" s="31" t="str">
        <f t="shared" si="157"/>
        <v>Multi-Family Energy Efficiency Rebates</v>
      </c>
      <c r="D1531" s="31" t="s">
        <v>1064</v>
      </c>
      <c r="E1531" s="31">
        <f t="shared" si="157"/>
        <v>2009</v>
      </c>
      <c r="F1531" s="32" t="s">
        <v>11</v>
      </c>
      <c r="H1531" s="30">
        <f t="shared" si="156"/>
        <v>402</v>
      </c>
      <c r="I1531" s="32" t="s">
        <v>1466</v>
      </c>
      <c r="K1531" s="258" t="s">
        <v>212</v>
      </c>
      <c r="L1531" s="259" t="s">
        <v>212</v>
      </c>
      <c r="M1531" s="259" t="s">
        <v>212</v>
      </c>
      <c r="N1531" s="260" t="s">
        <v>212</v>
      </c>
      <c r="O1531" s="259" t="s">
        <v>212</v>
      </c>
      <c r="P1531" s="259" t="s">
        <v>212</v>
      </c>
      <c r="Q1531" s="194">
        <v>100</v>
      </c>
      <c r="R1531" s="195">
        <v>12.0625</v>
      </c>
      <c r="T1531" s="258" t="s">
        <v>213</v>
      </c>
      <c r="U1531" s="267" t="s">
        <v>213</v>
      </c>
      <c r="V1531" s="259" t="s">
        <v>213</v>
      </c>
      <c r="W1531" s="259" t="s">
        <v>213</v>
      </c>
      <c r="X1531" s="265" t="s">
        <v>213</v>
      </c>
      <c r="Y1531" s="253" t="s">
        <v>213</v>
      </c>
      <c r="Z1531" s="266" t="s">
        <v>213</v>
      </c>
    </row>
    <row r="1532" spans="1:26" hidden="1">
      <c r="A1532" s="23">
        <f t="shared" si="152"/>
        <v>1526</v>
      </c>
      <c r="B1532" s="24">
        <f t="shared" si="157"/>
        <v>43</v>
      </c>
      <c r="C1532" s="24" t="str">
        <f t="shared" si="157"/>
        <v>Multi-Family Energy Efficiency Rebates</v>
      </c>
      <c r="D1532" s="24" t="s">
        <v>1064</v>
      </c>
      <c r="E1532" s="24">
        <f t="shared" si="157"/>
        <v>2009</v>
      </c>
      <c r="F1532" s="25" t="s">
        <v>11</v>
      </c>
      <c r="H1532" s="23">
        <f t="shared" si="156"/>
        <v>403</v>
      </c>
      <c r="I1532" s="25" t="s">
        <v>1467</v>
      </c>
      <c r="K1532" s="252" t="s">
        <v>212</v>
      </c>
      <c r="L1532" s="253" t="s">
        <v>212</v>
      </c>
      <c r="M1532" s="253" t="s">
        <v>212</v>
      </c>
      <c r="N1532" s="254" t="s">
        <v>212</v>
      </c>
      <c r="O1532" s="253" t="s">
        <v>212</v>
      </c>
      <c r="P1532" s="253" t="s">
        <v>212</v>
      </c>
      <c r="Q1532" s="187">
        <v>100</v>
      </c>
      <c r="R1532" s="188">
        <v>12.0625</v>
      </c>
      <c r="T1532" s="252" t="s">
        <v>213</v>
      </c>
      <c r="U1532" s="265" t="s">
        <v>213</v>
      </c>
      <c r="V1532" s="253" t="s">
        <v>213</v>
      </c>
      <c r="W1532" s="253" t="s">
        <v>213</v>
      </c>
      <c r="X1532" s="268" t="s">
        <v>213</v>
      </c>
      <c r="Y1532" s="269" t="s">
        <v>213</v>
      </c>
      <c r="Z1532" s="270" t="s">
        <v>213</v>
      </c>
    </row>
    <row r="1533" spans="1:26" hidden="1">
      <c r="A1533" s="30">
        <f t="shared" si="152"/>
        <v>1527</v>
      </c>
      <c r="B1533" s="31">
        <f t="shared" si="157"/>
        <v>43</v>
      </c>
      <c r="C1533" s="31" t="str">
        <f t="shared" si="157"/>
        <v>Multi-Family Energy Efficiency Rebates</v>
      </c>
      <c r="D1533" s="31" t="s">
        <v>1064</v>
      </c>
      <c r="E1533" s="31">
        <f t="shared" si="157"/>
        <v>2009</v>
      </c>
      <c r="F1533" s="32" t="s">
        <v>11</v>
      </c>
      <c r="H1533" s="30">
        <f t="shared" si="156"/>
        <v>404</v>
      </c>
      <c r="I1533" s="32" t="s">
        <v>1468</v>
      </c>
      <c r="K1533" s="258" t="s">
        <v>212</v>
      </c>
      <c r="L1533" s="259" t="s">
        <v>212</v>
      </c>
      <c r="M1533" s="259" t="s">
        <v>212</v>
      </c>
      <c r="N1533" s="260" t="s">
        <v>212</v>
      </c>
      <c r="O1533" s="259" t="s">
        <v>212</v>
      </c>
      <c r="P1533" s="259" t="s">
        <v>212</v>
      </c>
      <c r="Q1533" s="194">
        <v>100</v>
      </c>
      <c r="R1533" s="195">
        <v>12.0625</v>
      </c>
      <c r="T1533" s="258" t="s">
        <v>213</v>
      </c>
      <c r="U1533" s="267" t="s">
        <v>213</v>
      </c>
      <c r="V1533" s="259" t="s">
        <v>213</v>
      </c>
      <c r="W1533" s="259" t="s">
        <v>213</v>
      </c>
      <c r="X1533" s="265" t="s">
        <v>213</v>
      </c>
      <c r="Y1533" s="253" t="s">
        <v>213</v>
      </c>
      <c r="Z1533" s="266" t="s">
        <v>213</v>
      </c>
    </row>
    <row r="1534" spans="1:26" hidden="1">
      <c r="A1534" s="23">
        <f t="shared" si="152"/>
        <v>1528</v>
      </c>
      <c r="B1534" s="24">
        <f t="shared" si="157"/>
        <v>43</v>
      </c>
      <c r="C1534" s="24" t="str">
        <f t="shared" si="157"/>
        <v>Multi-Family Energy Efficiency Rebates</v>
      </c>
      <c r="D1534" s="24" t="s">
        <v>1064</v>
      </c>
      <c r="E1534" s="24">
        <f t="shared" si="157"/>
        <v>2009</v>
      </c>
      <c r="F1534" s="25" t="s">
        <v>11</v>
      </c>
      <c r="H1534" s="23">
        <f t="shared" si="156"/>
        <v>405</v>
      </c>
      <c r="I1534" s="25" t="s">
        <v>1469</v>
      </c>
      <c r="K1534" s="252" t="s">
        <v>212</v>
      </c>
      <c r="L1534" s="253" t="s">
        <v>212</v>
      </c>
      <c r="M1534" s="253" t="s">
        <v>212</v>
      </c>
      <c r="N1534" s="254" t="s">
        <v>212</v>
      </c>
      <c r="O1534" s="253" t="s">
        <v>212</v>
      </c>
      <c r="P1534" s="253" t="s">
        <v>212</v>
      </c>
      <c r="Q1534" s="187">
        <v>100</v>
      </c>
      <c r="R1534" s="188">
        <v>12.0625</v>
      </c>
      <c r="T1534" s="252" t="s">
        <v>213</v>
      </c>
      <c r="U1534" s="265" t="s">
        <v>213</v>
      </c>
      <c r="V1534" s="253" t="s">
        <v>213</v>
      </c>
      <c r="W1534" s="253" t="s">
        <v>213</v>
      </c>
      <c r="X1534" s="268" t="s">
        <v>213</v>
      </c>
      <c r="Y1534" s="269" t="s">
        <v>213</v>
      </c>
      <c r="Z1534" s="270" t="s">
        <v>213</v>
      </c>
    </row>
    <row r="1535" spans="1:26" hidden="1">
      <c r="A1535" s="30">
        <f t="shared" si="152"/>
        <v>1529</v>
      </c>
      <c r="B1535" s="31">
        <f t="shared" si="157"/>
        <v>43</v>
      </c>
      <c r="C1535" s="31" t="str">
        <f t="shared" si="157"/>
        <v>Multi-Family Energy Efficiency Rebates</v>
      </c>
      <c r="D1535" s="31" t="s">
        <v>1064</v>
      </c>
      <c r="E1535" s="31">
        <f t="shared" si="157"/>
        <v>2009</v>
      </c>
      <c r="F1535" s="32" t="s">
        <v>11</v>
      </c>
      <c r="H1535" s="30">
        <f t="shared" si="156"/>
        <v>406</v>
      </c>
      <c r="I1535" s="32" t="s">
        <v>1470</v>
      </c>
      <c r="K1535" s="258" t="s">
        <v>212</v>
      </c>
      <c r="L1535" s="259" t="s">
        <v>212</v>
      </c>
      <c r="M1535" s="259" t="s">
        <v>212</v>
      </c>
      <c r="N1535" s="260" t="s">
        <v>212</v>
      </c>
      <c r="O1535" s="259" t="s">
        <v>212</v>
      </c>
      <c r="P1535" s="259" t="s">
        <v>212</v>
      </c>
      <c r="Q1535" s="194">
        <v>100</v>
      </c>
      <c r="R1535" s="195">
        <v>12.0625</v>
      </c>
      <c r="T1535" s="258" t="s">
        <v>213</v>
      </c>
      <c r="U1535" s="267" t="s">
        <v>213</v>
      </c>
      <c r="V1535" s="259" t="s">
        <v>213</v>
      </c>
      <c r="W1535" s="259" t="s">
        <v>213</v>
      </c>
      <c r="X1535" s="265" t="s">
        <v>213</v>
      </c>
      <c r="Y1535" s="253" t="s">
        <v>213</v>
      </c>
      <c r="Z1535" s="266" t="s">
        <v>213</v>
      </c>
    </row>
    <row r="1536" spans="1:26" hidden="1">
      <c r="A1536" s="23">
        <f t="shared" si="152"/>
        <v>1530</v>
      </c>
      <c r="B1536" s="24">
        <f t="shared" si="157"/>
        <v>43</v>
      </c>
      <c r="C1536" s="24" t="str">
        <f t="shared" si="157"/>
        <v>Multi-Family Energy Efficiency Rebates</v>
      </c>
      <c r="D1536" s="24" t="s">
        <v>1064</v>
      </c>
      <c r="E1536" s="24">
        <f t="shared" si="157"/>
        <v>2009</v>
      </c>
      <c r="F1536" s="25" t="s">
        <v>11</v>
      </c>
      <c r="H1536" s="23">
        <f t="shared" si="156"/>
        <v>407</v>
      </c>
      <c r="I1536" s="25" t="s">
        <v>1471</v>
      </c>
      <c r="K1536" s="252" t="s">
        <v>212</v>
      </c>
      <c r="L1536" s="253" t="s">
        <v>212</v>
      </c>
      <c r="M1536" s="253" t="s">
        <v>212</v>
      </c>
      <c r="N1536" s="254" t="s">
        <v>212</v>
      </c>
      <c r="O1536" s="253" t="s">
        <v>212</v>
      </c>
      <c r="P1536" s="253" t="s">
        <v>212</v>
      </c>
      <c r="Q1536" s="187">
        <v>100</v>
      </c>
      <c r="R1536" s="188">
        <v>12.0625</v>
      </c>
      <c r="T1536" s="252" t="s">
        <v>213</v>
      </c>
      <c r="U1536" s="265" t="s">
        <v>213</v>
      </c>
      <c r="V1536" s="253" t="s">
        <v>213</v>
      </c>
      <c r="W1536" s="253" t="s">
        <v>213</v>
      </c>
      <c r="X1536" s="268" t="s">
        <v>213</v>
      </c>
      <c r="Y1536" s="269" t="s">
        <v>213</v>
      </c>
      <c r="Z1536" s="270" t="s">
        <v>213</v>
      </c>
    </row>
    <row r="1537" spans="1:26" hidden="1">
      <c r="A1537" s="30">
        <f t="shared" si="152"/>
        <v>1531</v>
      </c>
      <c r="B1537" s="31">
        <f t="shared" si="157"/>
        <v>43</v>
      </c>
      <c r="C1537" s="31" t="str">
        <f t="shared" si="157"/>
        <v>Multi-Family Energy Efficiency Rebates</v>
      </c>
      <c r="D1537" s="31" t="s">
        <v>1064</v>
      </c>
      <c r="E1537" s="31">
        <f t="shared" si="157"/>
        <v>2009</v>
      </c>
      <c r="F1537" s="32" t="s">
        <v>11</v>
      </c>
      <c r="H1537" s="30">
        <f t="shared" si="156"/>
        <v>408</v>
      </c>
      <c r="I1537" s="32" t="s">
        <v>1472</v>
      </c>
      <c r="K1537" s="258" t="s">
        <v>212</v>
      </c>
      <c r="L1537" s="259" t="s">
        <v>212</v>
      </c>
      <c r="M1537" s="259" t="s">
        <v>212</v>
      </c>
      <c r="N1537" s="260" t="s">
        <v>212</v>
      </c>
      <c r="O1537" s="259" t="s">
        <v>212</v>
      </c>
      <c r="P1537" s="259" t="s">
        <v>212</v>
      </c>
      <c r="Q1537" s="194">
        <v>100</v>
      </c>
      <c r="R1537" s="195">
        <v>12.0625</v>
      </c>
      <c r="T1537" s="258" t="s">
        <v>213</v>
      </c>
      <c r="U1537" s="267" t="s">
        <v>213</v>
      </c>
      <c r="V1537" s="259" t="s">
        <v>213</v>
      </c>
      <c r="W1537" s="259" t="s">
        <v>213</v>
      </c>
      <c r="X1537" s="265" t="s">
        <v>213</v>
      </c>
      <c r="Y1537" s="253" t="s">
        <v>213</v>
      </c>
      <c r="Z1537" s="266" t="s">
        <v>213</v>
      </c>
    </row>
    <row r="1538" spans="1:26" hidden="1">
      <c r="A1538" s="23">
        <f t="shared" si="152"/>
        <v>1532</v>
      </c>
      <c r="B1538" s="24">
        <f t="shared" si="157"/>
        <v>43</v>
      </c>
      <c r="C1538" s="24" t="str">
        <f t="shared" si="157"/>
        <v>Multi-Family Energy Efficiency Rebates</v>
      </c>
      <c r="D1538" s="24" t="s">
        <v>1064</v>
      </c>
      <c r="E1538" s="24">
        <f t="shared" si="157"/>
        <v>2009</v>
      </c>
      <c r="F1538" s="25" t="s">
        <v>11</v>
      </c>
      <c r="H1538" s="23">
        <f t="shared" si="156"/>
        <v>409</v>
      </c>
      <c r="I1538" s="25" t="s">
        <v>1473</v>
      </c>
      <c r="K1538" s="252" t="s">
        <v>212</v>
      </c>
      <c r="L1538" s="253" t="s">
        <v>212</v>
      </c>
      <c r="M1538" s="253" t="s">
        <v>212</v>
      </c>
      <c r="N1538" s="254" t="s">
        <v>212</v>
      </c>
      <c r="O1538" s="253" t="s">
        <v>212</v>
      </c>
      <c r="P1538" s="253" t="s">
        <v>212</v>
      </c>
      <c r="Q1538" s="187">
        <v>100</v>
      </c>
      <c r="R1538" s="188">
        <v>12.0625</v>
      </c>
      <c r="T1538" s="252" t="s">
        <v>213</v>
      </c>
      <c r="U1538" s="265" t="s">
        <v>213</v>
      </c>
      <c r="V1538" s="253" t="s">
        <v>213</v>
      </c>
      <c r="W1538" s="253" t="s">
        <v>213</v>
      </c>
      <c r="X1538" s="268" t="s">
        <v>213</v>
      </c>
      <c r="Y1538" s="269" t="s">
        <v>213</v>
      </c>
      <c r="Z1538" s="270" t="s">
        <v>213</v>
      </c>
    </row>
    <row r="1539" spans="1:26" hidden="1">
      <c r="A1539" s="30">
        <f t="shared" si="152"/>
        <v>1533</v>
      </c>
      <c r="B1539" s="31">
        <f t="shared" si="157"/>
        <v>43</v>
      </c>
      <c r="C1539" s="31" t="str">
        <f t="shared" si="157"/>
        <v>Multi-Family Energy Efficiency Rebates</v>
      </c>
      <c r="D1539" s="31" t="s">
        <v>1064</v>
      </c>
      <c r="E1539" s="31">
        <f t="shared" si="157"/>
        <v>2009</v>
      </c>
      <c r="F1539" s="32" t="s">
        <v>11</v>
      </c>
      <c r="H1539" s="30">
        <f t="shared" si="156"/>
        <v>410</v>
      </c>
      <c r="I1539" s="32" t="s">
        <v>1474</v>
      </c>
      <c r="K1539" s="258" t="s">
        <v>212</v>
      </c>
      <c r="L1539" s="259" t="s">
        <v>212</v>
      </c>
      <c r="M1539" s="259" t="s">
        <v>212</v>
      </c>
      <c r="N1539" s="260" t="s">
        <v>212</v>
      </c>
      <c r="O1539" s="259" t="s">
        <v>212</v>
      </c>
      <c r="P1539" s="259" t="s">
        <v>212</v>
      </c>
      <c r="Q1539" s="194">
        <v>100</v>
      </c>
      <c r="R1539" s="195">
        <v>12.0625</v>
      </c>
      <c r="T1539" s="258" t="s">
        <v>213</v>
      </c>
      <c r="U1539" s="267" t="s">
        <v>213</v>
      </c>
      <c r="V1539" s="259" t="s">
        <v>213</v>
      </c>
      <c r="W1539" s="259" t="s">
        <v>213</v>
      </c>
      <c r="X1539" s="265" t="s">
        <v>213</v>
      </c>
      <c r="Y1539" s="253" t="s">
        <v>213</v>
      </c>
      <c r="Z1539" s="266" t="s">
        <v>213</v>
      </c>
    </row>
    <row r="1540" spans="1:26" hidden="1">
      <c r="A1540" s="23">
        <f t="shared" si="152"/>
        <v>1534</v>
      </c>
      <c r="B1540" s="24">
        <f t="shared" si="157"/>
        <v>43</v>
      </c>
      <c r="C1540" s="24" t="str">
        <f t="shared" si="157"/>
        <v>Multi-Family Energy Efficiency Rebates</v>
      </c>
      <c r="D1540" s="24" t="s">
        <v>1064</v>
      </c>
      <c r="E1540" s="24">
        <f t="shared" si="157"/>
        <v>2009</v>
      </c>
      <c r="F1540" s="25" t="s">
        <v>11</v>
      </c>
      <c r="H1540" s="23">
        <f t="shared" si="156"/>
        <v>411</v>
      </c>
      <c r="I1540" s="25" t="s">
        <v>1475</v>
      </c>
      <c r="K1540" s="252" t="s">
        <v>212</v>
      </c>
      <c r="L1540" s="253" t="s">
        <v>212</v>
      </c>
      <c r="M1540" s="253" t="s">
        <v>212</v>
      </c>
      <c r="N1540" s="254" t="s">
        <v>212</v>
      </c>
      <c r="O1540" s="253" t="s">
        <v>212</v>
      </c>
      <c r="P1540" s="253" t="s">
        <v>212</v>
      </c>
      <c r="Q1540" s="187">
        <v>100</v>
      </c>
      <c r="R1540" s="188">
        <v>12.0625</v>
      </c>
      <c r="T1540" s="252" t="s">
        <v>213</v>
      </c>
      <c r="U1540" s="265" t="s">
        <v>213</v>
      </c>
      <c r="V1540" s="253" t="s">
        <v>213</v>
      </c>
      <c r="W1540" s="253" t="s">
        <v>213</v>
      </c>
      <c r="X1540" s="268" t="s">
        <v>213</v>
      </c>
      <c r="Y1540" s="269" t="s">
        <v>213</v>
      </c>
      <c r="Z1540" s="270" t="s">
        <v>213</v>
      </c>
    </row>
    <row r="1541" spans="1:26" hidden="1">
      <c r="A1541" s="30">
        <f t="shared" si="152"/>
        <v>1535</v>
      </c>
      <c r="B1541" s="31">
        <f t="shared" si="157"/>
        <v>43</v>
      </c>
      <c r="C1541" s="31" t="str">
        <f t="shared" si="157"/>
        <v>Multi-Family Energy Efficiency Rebates</v>
      </c>
      <c r="D1541" s="31" t="s">
        <v>1064</v>
      </c>
      <c r="E1541" s="31">
        <f t="shared" si="157"/>
        <v>2009</v>
      </c>
      <c r="F1541" s="32" t="s">
        <v>11</v>
      </c>
      <c r="H1541" s="30">
        <f t="shared" si="156"/>
        <v>412</v>
      </c>
      <c r="I1541" s="32" t="s">
        <v>1476</v>
      </c>
      <c r="K1541" s="258" t="s">
        <v>212</v>
      </c>
      <c r="L1541" s="259" t="s">
        <v>212</v>
      </c>
      <c r="M1541" s="259" t="s">
        <v>212</v>
      </c>
      <c r="N1541" s="260" t="s">
        <v>212</v>
      </c>
      <c r="O1541" s="259" t="s">
        <v>212</v>
      </c>
      <c r="P1541" s="259" t="s">
        <v>212</v>
      </c>
      <c r="Q1541" s="194">
        <v>100</v>
      </c>
      <c r="R1541" s="195">
        <v>12.0625</v>
      </c>
      <c r="T1541" s="258" t="s">
        <v>213</v>
      </c>
      <c r="U1541" s="267" t="s">
        <v>213</v>
      </c>
      <c r="V1541" s="259" t="s">
        <v>213</v>
      </c>
      <c r="W1541" s="259" t="s">
        <v>213</v>
      </c>
      <c r="X1541" s="265" t="s">
        <v>213</v>
      </c>
      <c r="Y1541" s="253" t="s">
        <v>213</v>
      </c>
      <c r="Z1541" s="266" t="s">
        <v>213</v>
      </c>
    </row>
    <row r="1542" spans="1:26" hidden="1">
      <c r="A1542" s="23">
        <f t="shared" si="152"/>
        <v>1536</v>
      </c>
      <c r="B1542" s="24">
        <f t="shared" si="157"/>
        <v>43</v>
      </c>
      <c r="C1542" s="24" t="str">
        <f t="shared" si="157"/>
        <v>Multi-Family Energy Efficiency Rebates</v>
      </c>
      <c r="D1542" s="24" t="s">
        <v>1064</v>
      </c>
      <c r="E1542" s="24">
        <f t="shared" si="157"/>
        <v>2009</v>
      </c>
      <c r="F1542" s="25" t="s">
        <v>11</v>
      </c>
      <c r="H1542" s="23">
        <f t="shared" si="156"/>
        <v>413</v>
      </c>
      <c r="I1542" s="25" t="s">
        <v>1477</v>
      </c>
      <c r="K1542" s="252" t="s">
        <v>212</v>
      </c>
      <c r="L1542" s="253" t="s">
        <v>212</v>
      </c>
      <c r="M1542" s="253" t="s">
        <v>212</v>
      </c>
      <c r="N1542" s="254" t="s">
        <v>212</v>
      </c>
      <c r="O1542" s="253" t="s">
        <v>212</v>
      </c>
      <c r="P1542" s="253" t="s">
        <v>212</v>
      </c>
      <c r="Q1542" s="187">
        <v>100</v>
      </c>
      <c r="R1542" s="188">
        <v>12.0625</v>
      </c>
      <c r="T1542" s="252" t="s">
        <v>213</v>
      </c>
      <c r="U1542" s="265" t="s">
        <v>213</v>
      </c>
      <c r="V1542" s="253" t="s">
        <v>213</v>
      </c>
      <c r="W1542" s="253" t="s">
        <v>213</v>
      </c>
      <c r="X1542" s="268" t="s">
        <v>213</v>
      </c>
      <c r="Y1542" s="269" t="s">
        <v>213</v>
      </c>
      <c r="Z1542" s="270" t="s">
        <v>213</v>
      </c>
    </row>
    <row r="1543" spans="1:26" hidden="1">
      <c r="A1543" s="30">
        <f t="shared" si="152"/>
        <v>1537</v>
      </c>
      <c r="B1543" s="31">
        <f t="shared" si="157"/>
        <v>43</v>
      </c>
      <c r="C1543" s="31" t="str">
        <f t="shared" si="157"/>
        <v>Multi-Family Energy Efficiency Rebates</v>
      </c>
      <c r="D1543" s="31" t="s">
        <v>1064</v>
      </c>
      <c r="E1543" s="31">
        <f t="shared" si="157"/>
        <v>2009</v>
      </c>
      <c r="F1543" s="32" t="s">
        <v>11</v>
      </c>
      <c r="H1543" s="30">
        <f t="shared" si="156"/>
        <v>414</v>
      </c>
      <c r="I1543" s="32" t="s">
        <v>1478</v>
      </c>
      <c r="K1543" s="258" t="s">
        <v>212</v>
      </c>
      <c r="L1543" s="259" t="s">
        <v>212</v>
      </c>
      <c r="M1543" s="259" t="s">
        <v>212</v>
      </c>
      <c r="N1543" s="260" t="s">
        <v>212</v>
      </c>
      <c r="O1543" s="259" t="s">
        <v>212</v>
      </c>
      <c r="P1543" s="259" t="s">
        <v>212</v>
      </c>
      <c r="Q1543" s="194">
        <v>100</v>
      </c>
      <c r="R1543" s="195">
        <v>12.0625</v>
      </c>
      <c r="T1543" s="258" t="s">
        <v>213</v>
      </c>
      <c r="U1543" s="267" t="s">
        <v>213</v>
      </c>
      <c r="V1543" s="259" t="s">
        <v>213</v>
      </c>
      <c r="W1543" s="259" t="s">
        <v>213</v>
      </c>
      <c r="X1543" s="265" t="s">
        <v>213</v>
      </c>
      <c r="Y1543" s="253" t="s">
        <v>213</v>
      </c>
      <c r="Z1543" s="266" t="s">
        <v>213</v>
      </c>
    </row>
    <row r="1544" spans="1:26" hidden="1">
      <c r="A1544" s="23">
        <f t="shared" si="152"/>
        <v>1538</v>
      </c>
      <c r="B1544" s="24">
        <f t="shared" si="157"/>
        <v>43</v>
      </c>
      <c r="C1544" s="24" t="str">
        <f t="shared" si="157"/>
        <v>Multi-Family Energy Efficiency Rebates</v>
      </c>
      <c r="D1544" s="24" t="s">
        <v>1064</v>
      </c>
      <c r="E1544" s="24">
        <f t="shared" si="157"/>
        <v>2009</v>
      </c>
      <c r="F1544" s="25" t="s">
        <v>11</v>
      </c>
      <c r="H1544" s="23">
        <f t="shared" si="156"/>
        <v>415</v>
      </c>
      <c r="I1544" s="25" t="s">
        <v>1479</v>
      </c>
      <c r="K1544" s="252" t="s">
        <v>212</v>
      </c>
      <c r="L1544" s="253" t="s">
        <v>212</v>
      </c>
      <c r="M1544" s="253" t="s">
        <v>212</v>
      </c>
      <c r="N1544" s="254" t="s">
        <v>212</v>
      </c>
      <c r="O1544" s="253" t="s">
        <v>212</v>
      </c>
      <c r="P1544" s="253" t="s">
        <v>212</v>
      </c>
      <c r="Q1544" s="187">
        <v>100</v>
      </c>
      <c r="R1544" s="188">
        <v>12.0625</v>
      </c>
      <c r="T1544" s="252" t="s">
        <v>213</v>
      </c>
      <c r="U1544" s="265" t="s">
        <v>213</v>
      </c>
      <c r="V1544" s="253" t="s">
        <v>213</v>
      </c>
      <c r="W1544" s="253" t="s">
        <v>213</v>
      </c>
      <c r="X1544" s="268" t="s">
        <v>213</v>
      </c>
      <c r="Y1544" s="269" t="s">
        <v>213</v>
      </c>
      <c r="Z1544" s="270" t="s">
        <v>213</v>
      </c>
    </row>
    <row r="1545" spans="1:26" hidden="1">
      <c r="A1545" s="30">
        <f t="shared" ref="A1545:A1608" si="158">A1544+1</f>
        <v>1539</v>
      </c>
      <c r="B1545" s="31">
        <f t="shared" si="157"/>
        <v>43</v>
      </c>
      <c r="C1545" s="31" t="str">
        <f t="shared" si="157"/>
        <v>Multi-Family Energy Efficiency Rebates</v>
      </c>
      <c r="D1545" s="31" t="s">
        <v>1064</v>
      </c>
      <c r="E1545" s="31">
        <f t="shared" si="157"/>
        <v>2009</v>
      </c>
      <c r="F1545" s="32" t="s">
        <v>11</v>
      </c>
      <c r="H1545" s="30">
        <f t="shared" si="156"/>
        <v>416</v>
      </c>
      <c r="I1545" s="32" t="s">
        <v>1480</v>
      </c>
      <c r="K1545" s="258" t="s">
        <v>212</v>
      </c>
      <c r="L1545" s="259" t="s">
        <v>212</v>
      </c>
      <c r="M1545" s="259" t="s">
        <v>212</v>
      </c>
      <c r="N1545" s="260" t="s">
        <v>212</v>
      </c>
      <c r="O1545" s="259" t="s">
        <v>212</v>
      </c>
      <c r="P1545" s="259" t="s">
        <v>212</v>
      </c>
      <c r="Q1545" s="194">
        <v>100</v>
      </c>
      <c r="R1545" s="195">
        <v>12.0625</v>
      </c>
      <c r="T1545" s="258" t="s">
        <v>213</v>
      </c>
      <c r="U1545" s="267" t="s">
        <v>213</v>
      </c>
      <c r="V1545" s="259" t="s">
        <v>213</v>
      </c>
      <c r="W1545" s="259" t="s">
        <v>213</v>
      </c>
      <c r="X1545" s="265" t="s">
        <v>213</v>
      </c>
      <c r="Y1545" s="253" t="s">
        <v>213</v>
      </c>
      <c r="Z1545" s="266" t="s">
        <v>213</v>
      </c>
    </row>
    <row r="1546" spans="1:26" hidden="1">
      <c r="A1546" s="23">
        <f t="shared" si="158"/>
        <v>1540</v>
      </c>
      <c r="B1546" s="24">
        <f t="shared" si="157"/>
        <v>43</v>
      </c>
      <c r="C1546" s="24" t="str">
        <f t="shared" si="157"/>
        <v>Multi-Family Energy Efficiency Rebates</v>
      </c>
      <c r="D1546" s="24" t="s">
        <v>1064</v>
      </c>
      <c r="E1546" s="24">
        <f t="shared" si="157"/>
        <v>2009</v>
      </c>
      <c r="F1546" s="25" t="s">
        <v>11</v>
      </c>
      <c r="H1546" s="23">
        <f t="shared" si="156"/>
        <v>417</v>
      </c>
      <c r="I1546" s="25" t="s">
        <v>1481</v>
      </c>
      <c r="K1546" s="252" t="s">
        <v>212</v>
      </c>
      <c r="L1546" s="253" t="s">
        <v>212</v>
      </c>
      <c r="M1546" s="253" t="s">
        <v>212</v>
      </c>
      <c r="N1546" s="254" t="s">
        <v>212</v>
      </c>
      <c r="O1546" s="253" t="s">
        <v>212</v>
      </c>
      <c r="P1546" s="253" t="s">
        <v>212</v>
      </c>
      <c r="Q1546" s="187">
        <v>100</v>
      </c>
      <c r="R1546" s="188">
        <v>12.0625</v>
      </c>
      <c r="T1546" s="252" t="s">
        <v>213</v>
      </c>
      <c r="U1546" s="265" t="s">
        <v>213</v>
      </c>
      <c r="V1546" s="253" t="s">
        <v>213</v>
      </c>
      <c r="W1546" s="253" t="s">
        <v>213</v>
      </c>
      <c r="X1546" s="268" t="s">
        <v>213</v>
      </c>
      <c r="Y1546" s="269" t="s">
        <v>213</v>
      </c>
      <c r="Z1546" s="270" t="s">
        <v>213</v>
      </c>
    </row>
    <row r="1547" spans="1:26" hidden="1">
      <c r="A1547" s="30">
        <f t="shared" si="158"/>
        <v>1541</v>
      </c>
      <c r="B1547" s="31">
        <f t="shared" ref="B1547:E1562" si="159">B1546</f>
        <v>43</v>
      </c>
      <c r="C1547" s="31" t="str">
        <f t="shared" si="159"/>
        <v>Multi-Family Energy Efficiency Rebates</v>
      </c>
      <c r="D1547" s="31" t="s">
        <v>1064</v>
      </c>
      <c r="E1547" s="31">
        <f t="shared" si="159"/>
        <v>2009</v>
      </c>
      <c r="F1547" s="32" t="s">
        <v>11</v>
      </c>
      <c r="H1547" s="30">
        <f t="shared" si="156"/>
        <v>418</v>
      </c>
      <c r="I1547" s="32" t="s">
        <v>1482</v>
      </c>
      <c r="K1547" s="258" t="s">
        <v>212</v>
      </c>
      <c r="L1547" s="259" t="s">
        <v>212</v>
      </c>
      <c r="M1547" s="259" t="s">
        <v>212</v>
      </c>
      <c r="N1547" s="260" t="s">
        <v>212</v>
      </c>
      <c r="O1547" s="259" t="s">
        <v>212</v>
      </c>
      <c r="P1547" s="259" t="s">
        <v>212</v>
      </c>
      <c r="Q1547" s="194">
        <v>100</v>
      </c>
      <c r="R1547" s="195">
        <v>12.0625</v>
      </c>
      <c r="T1547" s="258" t="s">
        <v>213</v>
      </c>
      <c r="U1547" s="267" t="s">
        <v>213</v>
      </c>
      <c r="V1547" s="259" t="s">
        <v>213</v>
      </c>
      <c r="W1547" s="259" t="s">
        <v>213</v>
      </c>
      <c r="X1547" s="265" t="s">
        <v>213</v>
      </c>
      <c r="Y1547" s="253" t="s">
        <v>213</v>
      </c>
      <c r="Z1547" s="266" t="s">
        <v>213</v>
      </c>
    </row>
    <row r="1548" spans="1:26" hidden="1">
      <c r="A1548" s="23">
        <f t="shared" si="158"/>
        <v>1542</v>
      </c>
      <c r="B1548" s="24">
        <f t="shared" si="159"/>
        <v>43</v>
      </c>
      <c r="C1548" s="24" t="str">
        <f t="shared" si="159"/>
        <v>Multi-Family Energy Efficiency Rebates</v>
      </c>
      <c r="D1548" s="24" t="s">
        <v>1064</v>
      </c>
      <c r="E1548" s="24">
        <f t="shared" si="159"/>
        <v>2009</v>
      </c>
      <c r="F1548" s="25" t="s">
        <v>11</v>
      </c>
      <c r="H1548" s="23">
        <f t="shared" si="156"/>
        <v>419</v>
      </c>
      <c r="I1548" s="25" t="s">
        <v>1483</v>
      </c>
      <c r="K1548" s="252" t="s">
        <v>212</v>
      </c>
      <c r="L1548" s="253" t="s">
        <v>212</v>
      </c>
      <c r="M1548" s="253" t="s">
        <v>212</v>
      </c>
      <c r="N1548" s="254" t="s">
        <v>212</v>
      </c>
      <c r="O1548" s="253" t="s">
        <v>212</v>
      </c>
      <c r="P1548" s="253" t="s">
        <v>212</v>
      </c>
      <c r="Q1548" s="187">
        <v>100</v>
      </c>
      <c r="R1548" s="188">
        <v>12.0625</v>
      </c>
      <c r="T1548" s="252" t="s">
        <v>213</v>
      </c>
      <c r="U1548" s="265" t="s">
        <v>213</v>
      </c>
      <c r="V1548" s="253" t="s">
        <v>213</v>
      </c>
      <c r="W1548" s="253" t="s">
        <v>213</v>
      </c>
      <c r="X1548" s="268" t="s">
        <v>213</v>
      </c>
      <c r="Y1548" s="269" t="s">
        <v>213</v>
      </c>
      <c r="Z1548" s="270" t="s">
        <v>213</v>
      </c>
    </row>
    <row r="1549" spans="1:26" hidden="1">
      <c r="A1549" s="30">
        <f t="shared" si="158"/>
        <v>1543</v>
      </c>
      <c r="B1549" s="31">
        <f t="shared" si="159"/>
        <v>43</v>
      </c>
      <c r="C1549" s="31" t="str">
        <f t="shared" si="159"/>
        <v>Multi-Family Energy Efficiency Rebates</v>
      </c>
      <c r="D1549" s="31" t="s">
        <v>1064</v>
      </c>
      <c r="E1549" s="31">
        <f t="shared" si="159"/>
        <v>2009</v>
      </c>
      <c r="F1549" s="32" t="s">
        <v>11</v>
      </c>
      <c r="H1549" s="30">
        <f t="shared" si="156"/>
        <v>420</v>
      </c>
      <c r="I1549" s="32" t="s">
        <v>1484</v>
      </c>
      <c r="K1549" s="258" t="s">
        <v>212</v>
      </c>
      <c r="L1549" s="259" t="s">
        <v>212</v>
      </c>
      <c r="M1549" s="259" t="s">
        <v>212</v>
      </c>
      <c r="N1549" s="260" t="s">
        <v>212</v>
      </c>
      <c r="O1549" s="259" t="s">
        <v>212</v>
      </c>
      <c r="P1549" s="259" t="s">
        <v>212</v>
      </c>
      <c r="Q1549" s="194">
        <v>100</v>
      </c>
      <c r="R1549" s="195">
        <v>12.0625</v>
      </c>
      <c r="T1549" s="258" t="s">
        <v>213</v>
      </c>
      <c r="U1549" s="267" t="s">
        <v>213</v>
      </c>
      <c r="V1549" s="259" t="s">
        <v>213</v>
      </c>
      <c r="W1549" s="259" t="s">
        <v>213</v>
      </c>
      <c r="X1549" s="265" t="s">
        <v>213</v>
      </c>
      <c r="Y1549" s="253" t="s">
        <v>213</v>
      </c>
      <c r="Z1549" s="266" t="s">
        <v>213</v>
      </c>
    </row>
    <row r="1550" spans="1:26" hidden="1">
      <c r="A1550" s="23">
        <f t="shared" si="158"/>
        <v>1544</v>
      </c>
      <c r="B1550" s="24">
        <f t="shared" si="159"/>
        <v>43</v>
      </c>
      <c r="C1550" s="24" t="str">
        <f t="shared" si="159"/>
        <v>Multi-Family Energy Efficiency Rebates</v>
      </c>
      <c r="D1550" s="24" t="s">
        <v>1064</v>
      </c>
      <c r="E1550" s="24">
        <f t="shared" si="159"/>
        <v>2009</v>
      </c>
      <c r="F1550" s="25" t="s">
        <v>11</v>
      </c>
      <c r="H1550" s="23">
        <f t="shared" si="156"/>
        <v>421</v>
      </c>
      <c r="I1550" s="25" t="s">
        <v>1485</v>
      </c>
      <c r="K1550" s="252" t="s">
        <v>212</v>
      </c>
      <c r="L1550" s="253" t="s">
        <v>212</v>
      </c>
      <c r="M1550" s="253" t="s">
        <v>212</v>
      </c>
      <c r="N1550" s="254" t="s">
        <v>212</v>
      </c>
      <c r="O1550" s="253" t="s">
        <v>212</v>
      </c>
      <c r="P1550" s="253" t="s">
        <v>212</v>
      </c>
      <c r="Q1550" s="187">
        <v>100</v>
      </c>
      <c r="R1550" s="188">
        <v>12.0625</v>
      </c>
      <c r="T1550" s="252" t="s">
        <v>213</v>
      </c>
      <c r="U1550" s="265" t="s">
        <v>213</v>
      </c>
      <c r="V1550" s="253" t="s">
        <v>213</v>
      </c>
      <c r="W1550" s="253" t="s">
        <v>213</v>
      </c>
      <c r="X1550" s="268" t="s">
        <v>213</v>
      </c>
      <c r="Y1550" s="269" t="s">
        <v>213</v>
      </c>
      <c r="Z1550" s="270" t="s">
        <v>213</v>
      </c>
    </row>
    <row r="1551" spans="1:26" hidden="1">
      <c r="A1551" s="30">
        <f t="shared" si="158"/>
        <v>1545</v>
      </c>
      <c r="B1551" s="31">
        <f t="shared" si="159"/>
        <v>43</v>
      </c>
      <c r="C1551" s="31" t="str">
        <f t="shared" si="159"/>
        <v>Multi-Family Energy Efficiency Rebates</v>
      </c>
      <c r="D1551" s="31" t="s">
        <v>1064</v>
      </c>
      <c r="E1551" s="31">
        <f t="shared" si="159"/>
        <v>2009</v>
      </c>
      <c r="F1551" s="32" t="s">
        <v>11</v>
      </c>
      <c r="H1551" s="30">
        <f t="shared" si="156"/>
        <v>422</v>
      </c>
      <c r="I1551" s="32" t="s">
        <v>1486</v>
      </c>
      <c r="K1551" s="258" t="s">
        <v>212</v>
      </c>
      <c r="L1551" s="259" t="s">
        <v>212</v>
      </c>
      <c r="M1551" s="259" t="s">
        <v>212</v>
      </c>
      <c r="N1551" s="260" t="s">
        <v>212</v>
      </c>
      <c r="O1551" s="259" t="s">
        <v>212</v>
      </c>
      <c r="P1551" s="259" t="s">
        <v>212</v>
      </c>
      <c r="Q1551" s="194">
        <v>100</v>
      </c>
      <c r="R1551" s="195">
        <v>12.0625</v>
      </c>
      <c r="T1551" s="258" t="s">
        <v>213</v>
      </c>
      <c r="U1551" s="267" t="s">
        <v>213</v>
      </c>
      <c r="V1551" s="259" t="s">
        <v>213</v>
      </c>
      <c r="W1551" s="259" t="s">
        <v>213</v>
      </c>
      <c r="X1551" s="265" t="s">
        <v>213</v>
      </c>
      <c r="Y1551" s="253" t="s">
        <v>213</v>
      </c>
      <c r="Z1551" s="266" t="s">
        <v>213</v>
      </c>
    </row>
    <row r="1552" spans="1:26" hidden="1">
      <c r="A1552" s="23">
        <f t="shared" si="158"/>
        <v>1546</v>
      </c>
      <c r="B1552" s="24">
        <f t="shared" si="159"/>
        <v>43</v>
      </c>
      <c r="C1552" s="24" t="str">
        <f t="shared" si="159"/>
        <v>Multi-Family Energy Efficiency Rebates</v>
      </c>
      <c r="D1552" s="24" t="s">
        <v>1064</v>
      </c>
      <c r="E1552" s="24">
        <f t="shared" si="159"/>
        <v>2009</v>
      </c>
      <c r="F1552" s="25" t="s">
        <v>11</v>
      </c>
      <c r="H1552" s="23">
        <f t="shared" si="156"/>
        <v>423</v>
      </c>
      <c r="I1552" s="25" t="s">
        <v>1487</v>
      </c>
      <c r="K1552" s="252" t="s">
        <v>212</v>
      </c>
      <c r="L1552" s="253" t="s">
        <v>212</v>
      </c>
      <c r="M1552" s="253" t="s">
        <v>212</v>
      </c>
      <c r="N1552" s="254" t="s">
        <v>212</v>
      </c>
      <c r="O1552" s="253" t="s">
        <v>212</v>
      </c>
      <c r="P1552" s="253" t="s">
        <v>212</v>
      </c>
      <c r="Q1552" s="187">
        <v>100</v>
      </c>
      <c r="R1552" s="188">
        <v>12.0625</v>
      </c>
      <c r="T1552" s="252" t="s">
        <v>213</v>
      </c>
      <c r="U1552" s="265" t="s">
        <v>213</v>
      </c>
      <c r="V1552" s="253" t="s">
        <v>213</v>
      </c>
      <c r="W1552" s="253" t="s">
        <v>213</v>
      </c>
      <c r="X1552" s="268" t="s">
        <v>213</v>
      </c>
      <c r="Y1552" s="269" t="s">
        <v>213</v>
      </c>
      <c r="Z1552" s="270" t="s">
        <v>213</v>
      </c>
    </row>
    <row r="1553" spans="1:26" hidden="1">
      <c r="A1553" s="30">
        <f t="shared" si="158"/>
        <v>1547</v>
      </c>
      <c r="B1553" s="31">
        <f t="shared" si="159"/>
        <v>43</v>
      </c>
      <c r="C1553" s="31" t="str">
        <f t="shared" si="159"/>
        <v>Multi-Family Energy Efficiency Rebates</v>
      </c>
      <c r="D1553" s="31" t="s">
        <v>1064</v>
      </c>
      <c r="E1553" s="31">
        <f t="shared" si="159"/>
        <v>2009</v>
      </c>
      <c r="F1553" s="32" t="s">
        <v>11</v>
      </c>
      <c r="H1553" s="30">
        <f t="shared" si="156"/>
        <v>424</v>
      </c>
      <c r="I1553" s="32" t="s">
        <v>1488</v>
      </c>
      <c r="K1553" s="258" t="s">
        <v>212</v>
      </c>
      <c r="L1553" s="259" t="s">
        <v>212</v>
      </c>
      <c r="M1553" s="259" t="s">
        <v>212</v>
      </c>
      <c r="N1553" s="260" t="s">
        <v>212</v>
      </c>
      <c r="O1553" s="259" t="s">
        <v>212</v>
      </c>
      <c r="P1553" s="259" t="s">
        <v>212</v>
      </c>
      <c r="Q1553" s="194">
        <v>100</v>
      </c>
      <c r="R1553" s="195">
        <v>12.0625</v>
      </c>
      <c r="T1553" s="258" t="s">
        <v>213</v>
      </c>
      <c r="U1553" s="267" t="s">
        <v>213</v>
      </c>
      <c r="V1553" s="259" t="s">
        <v>213</v>
      </c>
      <c r="W1553" s="259" t="s">
        <v>213</v>
      </c>
      <c r="X1553" s="265" t="s">
        <v>213</v>
      </c>
      <c r="Y1553" s="253" t="s">
        <v>213</v>
      </c>
      <c r="Z1553" s="266" t="s">
        <v>213</v>
      </c>
    </row>
    <row r="1554" spans="1:26" hidden="1">
      <c r="A1554" s="23">
        <f t="shared" si="158"/>
        <v>1548</v>
      </c>
      <c r="B1554" s="24">
        <f t="shared" si="159"/>
        <v>43</v>
      </c>
      <c r="C1554" s="24" t="str">
        <f t="shared" si="159"/>
        <v>Multi-Family Energy Efficiency Rebates</v>
      </c>
      <c r="D1554" s="24" t="s">
        <v>1064</v>
      </c>
      <c r="E1554" s="24">
        <f t="shared" si="159"/>
        <v>2009</v>
      </c>
      <c r="F1554" s="25" t="s">
        <v>11</v>
      </c>
      <c r="H1554" s="23">
        <f t="shared" si="156"/>
        <v>425</v>
      </c>
      <c r="I1554" s="25" t="s">
        <v>1489</v>
      </c>
      <c r="K1554" s="252" t="s">
        <v>212</v>
      </c>
      <c r="L1554" s="253" t="s">
        <v>212</v>
      </c>
      <c r="M1554" s="253" t="s">
        <v>212</v>
      </c>
      <c r="N1554" s="254" t="s">
        <v>212</v>
      </c>
      <c r="O1554" s="253" t="s">
        <v>212</v>
      </c>
      <c r="P1554" s="253" t="s">
        <v>212</v>
      </c>
      <c r="Q1554" s="187">
        <v>100</v>
      </c>
      <c r="R1554" s="188">
        <v>12.0625</v>
      </c>
      <c r="T1554" s="252" t="s">
        <v>213</v>
      </c>
      <c r="U1554" s="265" t="s">
        <v>213</v>
      </c>
      <c r="V1554" s="253" t="s">
        <v>213</v>
      </c>
      <c r="W1554" s="253" t="s">
        <v>213</v>
      </c>
      <c r="X1554" s="268" t="s">
        <v>213</v>
      </c>
      <c r="Y1554" s="269" t="s">
        <v>213</v>
      </c>
      <c r="Z1554" s="270" t="s">
        <v>213</v>
      </c>
    </row>
    <row r="1555" spans="1:26" hidden="1">
      <c r="A1555" s="30">
        <f t="shared" si="158"/>
        <v>1549</v>
      </c>
      <c r="B1555" s="31">
        <f t="shared" si="159"/>
        <v>43</v>
      </c>
      <c r="C1555" s="31" t="str">
        <f t="shared" si="159"/>
        <v>Multi-Family Energy Efficiency Rebates</v>
      </c>
      <c r="D1555" s="31" t="s">
        <v>1064</v>
      </c>
      <c r="E1555" s="31">
        <f t="shared" si="159"/>
        <v>2009</v>
      </c>
      <c r="F1555" s="32" t="s">
        <v>11</v>
      </c>
      <c r="H1555" s="30">
        <f t="shared" si="156"/>
        <v>426</v>
      </c>
      <c r="I1555" s="32" t="s">
        <v>1490</v>
      </c>
      <c r="K1555" s="258" t="s">
        <v>212</v>
      </c>
      <c r="L1555" s="259" t="s">
        <v>212</v>
      </c>
      <c r="M1555" s="259" t="s">
        <v>212</v>
      </c>
      <c r="N1555" s="260" t="s">
        <v>212</v>
      </c>
      <c r="O1555" s="259" t="s">
        <v>212</v>
      </c>
      <c r="P1555" s="259" t="s">
        <v>212</v>
      </c>
      <c r="Q1555" s="194">
        <v>100</v>
      </c>
      <c r="R1555" s="195">
        <v>12.0625</v>
      </c>
      <c r="T1555" s="258" t="s">
        <v>213</v>
      </c>
      <c r="U1555" s="267" t="s">
        <v>213</v>
      </c>
      <c r="V1555" s="259" t="s">
        <v>213</v>
      </c>
      <c r="W1555" s="259" t="s">
        <v>213</v>
      </c>
      <c r="X1555" s="265" t="s">
        <v>213</v>
      </c>
      <c r="Y1555" s="253" t="s">
        <v>213</v>
      </c>
      <c r="Z1555" s="266" t="s">
        <v>213</v>
      </c>
    </row>
    <row r="1556" spans="1:26" hidden="1">
      <c r="A1556" s="23">
        <f t="shared" si="158"/>
        <v>1550</v>
      </c>
      <c r="B1556" s="24">
        <f t="shared" si="159"/>
        <v>43</v>
      </c>
      <c r="C1556" s="24" t="str">
        <f t="shared" si="159"/>
        <v>Multi-Family Energy Efficiency Rebates</v>
      </c>
      <c r="D1556" s="24" t="s">
        <v>1064</v>
      </c>
      <c r="E1556" s="24">
        <f t="shared" si="159"/>
        <v>2009</v>
      </c>
      <c r="F1556" s="25" t="s">
        <v>11</v>
      </c>
      <c r="H1556" s="23">
        <f t="shared" si="156"/>
        <v>427</v>
      </c>
      <c r="I1556" s="25" t="s">
        <v>1491</v>
      </c>
      <c r="K1556" s="252" t="s">
        <v>212</v>
      </c>
      <c r="L1556" s="253" t="s">
        <v>212</v>
      </c>
      <c r="M1556" s="253" t="s">
        <v>212</v>
      </c>
      <c r="N1556" s="254" t="s">
        <v>212</v>
      </c>
      <c r="O1556" s="253" t="s">
        <v>212</v>
      </c>
      <c r="P1556" s="253" t="s">
        <v>212</v>
      </c>
      <c r="Q1556" s="187">
        <v>100</v>
      </c>
      <c r="R1556" s="188">
        <v>12.0625</v>
      </c>
      <c r="T1556" s="252" t="s">
        <v>213</v>
      </c>
      <c r="U1556" s="265" t="s">
        <v>213</v>
      </c>
      <c r="V1556" s="253" t="s">
        <v>213</v>
      </c>
      <c r="W1556" s="253" t="s">
        <v>213</v>
      </c>
      <c r="X1556" s="268" t="s">
        <v>213</v>
      </c>
      <c r="Y1556" s="269" t="s">
        <v>213</v>
      </c>
      <c r="Z1556" s="270" t="s">
        <v>213</v>
      </c>
    </row>
    <row r="1557" spans="1:26" hidden="1">
      <c r="A1557" s="30">
        <f t="shared" si="158"/>
        <v>1551</v>
      </c>
      <c r="B1557" s="31">
        <f t="shared" si="159"/>
        <v>43</v>
      </c>
      <c r="C1557" s="31" t="str">
        <f t="shared" si="159"/>
        <v>Multi-Family Energy Efficiency Rebates</v>
      </c>
      <c r="D1557" s="31" t="s">
        <v>1064</v>
      </c>
      <c r="E1557" s="31">
        <f t="shared" si="159"/>
        <v>2009</v>
      </c>
      <c r="F1557" s="32" t="s">
        <v>11</v>
      </c>
      <c r="H1557" s="30">
        <f t="shared" si="156"/>
        <v>428</v>
      </c>
      <c r="I1557" s="32" t="s">
        <v>1492</v>
      </c>
      <c r="K1557" s="258" t="s">
        <v>212</v>
      </c>
      <c r="L1557" s="259" t="s">
        <v>212</v>
      </c>
      <c r="M1557" s="259" t="s">
        <v>212</v>
      </c>
      <c r="N1557" s="260" t="s">
        <v>212</v>
      </c>
      <c r="O1557" s="259" t="s">
        <v>212</v>
      </c>
      <c r="P1557" s="259" t="s">
        <v>212</v>
      </c>
      <c r="Q1557" s="194">
        <v>100</v>
      </c>
      <c r="R1557" s="195">
        <v>12.0625</v>
      </c>
      <c r="T1557" s="258" t="s">
        <v>213</v>
      </c>
      <c r="U1557" s="267" t="s">
        <v>213</v>
      </c>
      <c r="V1557" s="259" t="s">
        <v>213</v>
      </c>
      <c r="W1557" s="259" t="s">
        <v>213</v>
      </c>
      <c r="X1557" s="265" t="s">
        <v>213</v>
      </c>
      <c r="Y1557" s="253" t="s">
        <v>213</v>
      </c>
      <c r="Z1557" s="266" t="s">
        <v>213</v>
      </c>
    </row>
    <row r="1558" spans="1:26" hidden="1">
      <c r="A1558" s="23">
        <f t="shared" si="158"/>
        <v>1552</v>
      </c>
      <c r="B1558" s="24">
        <f t="shared" si="159"/>
        <v>43</v>
      </c>
      <c r="C1558" s="24" t="str">
        <f t="shared" si="159"/>
        <v>Multi-Family Energy Efficiency Rebates</v>
      </c>
      <c r="D1558" s="24" t="s">
        <v>1064</v>
      </c>
      <c r="E1558" s="24">
        <f t="shared" si="159"/>
        <v>2009</v>
      </c>
      <c r="F1558" s="25" t="s">
        <v>11</v>
      </c>
      <c r="H1558" s="23">
        <f t="shared" si="156"/>
        <v>429</v>
      </c>
      <c r="I1558" s="25" t="s">
        <v>1493</v>
      </c>
      <c r="K1558" s="252" t="s">
        <v>212</v>
      </c>
      <c r="L1558" s="253" t="s">
        <v>212</v>
      </c>
      <c r="M1558" s="253" t="s">
        <v>212</v>
      </c>
      <c r="N1558" s="254" t="s">
        <v>212</v>
      </c>
      <c r="O1558" s="253" t="s">
        <v>212</v>
      </c>
      <c r="P1558" s="253" t="s">
        <v>212</v>
      </c>
      <c r="Q1558" s="187">
        <v>100</v>
      </c>
      <c r="R1558" s="188">
        <v>12.0625</v>
      </c>
      <c r="T1558" s="252" t="s">
        <v>213</v>
      </c>
      <c r="U1558" s="265" t="s">
        <v>213</v>
      </c>
      <c r="V1558" s="253" t="s">
        <v>213</v>
      </c>
      <c r="W1558" s="253" t="s">
        <v>213</v>
      </c>
      <c r="X1558" s="268" t="s">
        <v>213</v>
      </c>
      <c r="Y1558" s="269" t="s">
        <v>213</v>
      </c>
      <c r="Z1558" s="270" t="s">
        <v>213</v>
      </c>
    </row>
    <row r="1559" spans="1:26" hidden="1">
      <c r="A1559" s="30">
        <f t="shared" si="158"/>
        <v>1553</v>
      </c>
      <c r="B1559" s="31">
        <f t="shared" si="159"/>
        <v>43</v>
      </c>
      <c r="C1559" s="31" t="str">
        <f t="shared" si="159"/>
        <v>Multi-Family Energy Efficiency Rebates</v>
      </c>
      <c r="D1559" s="31" t="s">
        <v>1064</v>
      </c>
      <c r="E1559" s="31">
        <f t="shared" si="159"/>
        <v>2009</v>
      </c>
      <c r="F1559" s="32" t="s">
        <v>11</v>
      </c>
      <c r="H1559" s="30">
        <f t="shared" si="156"/>
        <v>430</v>
      </c>
      <c r="I1559" s="32" t="s">
        <v>1494</v>
      </c>
      <c r="K1559" s="258" t="s">
        <v>212</v>
      </c>
      <c r="L1559" s="259" t="s">
        <v>212</v>
      </c>
      <c r="M1559" s="259" t="s">
        <v>212</v>
      </c>
      <c r="N1559" s="260" t="s">
        <v>212</v>
      </c>
      <c r="O1559" s="259" t="s">
        <v>212</v>
      </c>
      <c r="P1559" s="259" t="s">
        <v>212</v>
      </c>
      <c r="Q1559" s="194">
        <v>100</v>
      </c>
      <c r="R1559" s="195">
        <v>12.0625</v>
      </c>
      <c r="T1559" s="258" t="s">
        <v>213</v>
      </c>
      <c r="U1559" s="267" t="s">
        <v>213</v>
      </c>
      <c r="V1559" s="259" t="s">
        <v>213</v>
      </c>
      <c r="W1559" s="259" t="s">
        <v>213</v>
      </c>
      <c r="X1559" s="265" t="s">
        <v>213</v>
      </c>
      <c r="Y1559" s="253" t="s">
        <v>213</v>
      </c>
      <c r="Z1559" s="266" t="s">
        <v>213</v>
      </c>
    </row>
    <row r="1560" spans="1:26" hidden="1">
      <c r="A1560" s="23">
        <f t="shared" si="158"/>
        <v>1554</v>
      </c>
      <c r="B1560" s="24">
        <f t="shared" si="159"/>
        <v>43</v>
      </c>
      <c r="C1560" s="24" t="str">
        <f t="shared" si="159"/>
        <v>Multi-Family Energy Efficiency Rebates</v>
      </c>
      <c r="D1560" s="24" t="s">
        <v>1064</v>
      </c>
      <c r="E1560" s="24">
        <f t="shared" si="159"/>
        <v>2009</v>
      </c>
      <c r="F1560" s="25" t="s">
        <v>11</v>
      </c>
      <c r="H1560" s="23">
        <f t="shared" si="156"/>
        <v>431</v>
      </c>
      <c r="I1560" s="25" t="s">
        <v>1495</v>
      </c>
      <c r="K1560" s="252" t="s">
        <v>212</v>
      </c>
      <c r="L1560" s="253" t="s">
        <v>212</v>
      </c>
      <c r="M1560" s="253" t="s">
        <v>212</v>
      </c>
      <c r="N1560" s="254" t="s">
        <v>212</v>
      </c>
      <c r="O1560" s="253" t="s">
        <v>212</v>
      </c>
      <c r="P1560" s="253" t="s">
        <v>212</v>
      </c>
      <c r="Q1560" s="187">
        <v>100</v>
      </c>
      <c r="R1560" s="188">
        <v>12.0625</v>
      </c>
      <c r="T1560" s="252" t="s">
        <v>213</v>
      </c>
      <c r="U1560" s="265" t="s">
        <v>213</v>
      </c>
      <c r="V1560" s="253" t="s">
        <v>213</v>
      </c>
      <c r="W1560" s="253" t="s">
        <v>213</v>
      </c>
      <c r="X1560" s="268" t="s">
        <v>213</v>
      </c>
      <c r="Y1560" s="269" t="s">
        <v>213</v>
      </c>
      <c r="Z1560" s="270" t="s">
        <v>213</v>
      </c>
    </row>
    <row r="1561" spans="1:26" hidden="1">
      <c r="A1561" s="30">
        <f t="shared" si="158"/>
        <v>1555</v>
      </c>
      <c r="B1561" s="31">
        <f t="shared" si="159"/>
        <v>43</v>
      </c>
      <c r="C1561" s="31" t="str">
        <f t="shared" si="159"/>
        <v>Multi-Family Energy Efficiency Rebates</v>
      </c>
      <c r="D1561" s="31" t="s">
        <v>1064</v>
      </c>
      <c r="E1561" s="31">
        <f t="shared" si="159"/>
        <v>2009</v>
      </c>
      <c r="F1561" s="32" t="s">
        <v>11</v>
      </c>
      <c r="H1561" s="30">
        <f t="shared" si="156"/>
        <v>432</v>
      </c>
      <c r="I1561" s="32" t="s">
        <v>1496</v>
      </c>
      <c r="K1561" s="258" t="s">
        <v>212</v>
      </c>
      <c r="L1561" s="259" t="s">
        <v>212</v>
      </c>
      <c r="M1561" s="259" t="s">
        <v>212</v>
      </c>
      <c r="N1561" s="260" t="s">
        <v>212</v>
      </c>
      <c r="O1561" s="259" t="s">
        <v>212</v>
      </c>
      <c r="P1561" s="259" t="s">
        <v>212</v>
      </c>
      <c r="Q1561" s="194">
        <v>100</v>
      </c>
      <c r="R1561" s="195">
        <v>12.0625</v>
      </c>
      <c r="T1561" s="258" t="s">
        <v>213</v>
      </c>
      <c r="U1561" s="267" t="s">
        <v>213</v>
      </c>
      <c r="V1561" s="259" t="s">
        <v>213</v>
      </c>
      <c r="W1561" s="259" t="s">
        <v>213</v>
      </c>
      <c r="X1561" s="265" t="s">
        <v>213</v>
      </c>
      <c r="Y1561" s="253" t="s">
        <v>213</v>
      </c>
      <c r="Z1561" s="266" t="s">
        <v>213</v>
      </c>
    </row>
    <row r="1562" spans="1:26" hidden="1">
      <c r="A1562" s="23">
        <f t="shared" si="158"/>
        <v>1556</v>
      </c>
      <c r="B1562" s="24">
        <f t="shared" si="159"/>
        <v>43</v>
      </c>
      <c r="C1562" s="24" t="str">
        <f t="shared" si="159"/>
        <v>Multi-Family Energy Efficiency Rebates</v>
      </c>
      <c r="D1562" s="24" t="s">
        <v>1064</v>
      </c>
      <c r="E1562" s="24">
        <f t="shared" si="159"/>
        <v>2009</v>
      </c>
      <c r="F1562" s="25" t="s">
        <v>11</v>
      </c>
      <c r="H1562" s="23">
        <f t="shared" si="156"/>
        <v>433</v>
      </c>
      <c r="I1562" s="25" t="s">
        <v>1497</v>
      </c>
      <c r="K1562" s="252" t="s">
        <v>212</v>
      </c>
      <c r="L1562" s="253" t="s">
        <v>212</v>
      </c>
      <c r="M1562" s="253" t="s">
        <v>212</v>
      </c>
      <c r="N1562" s="254" t="s">
        <v>212</v>
      </c>
      <c r="O1562" s="253" t="s">
        <v>212</v>
      </c>
      <c r="P1562" s="253" t="s">
        <v>212</v>
      </c>
      <c r="Q1562" s="187">
        <v>100</v>
      </c>
      <c r="R1562" s="188">
        <v>12.0625</v>
      </c>
      <c r="T1562" s="252" t="s">
        <v>213</v>
      </c>
      <c r="U1562" s="265" t="s">
        <v>213</v>
      </c>
      <c r="V1562" s="253" t="s">
        <v>213</v>
      </c>
      <c r="W1562" s="253" t="s">
        <v>213</v>
      </c>
      <c r="X1562" s="268" t="s">
        <v>213</v>
      </c>
      <c r="Y1562" s="269" t="s">
        <v>213</v>
      </c>
      <c r="Z1562" s="270" t="s">
        <v>213</v>
      </c>
    </row>
    <row r="1563" spans="1:26" hidden="1">
      <c r="A1563" s="30">
        <f t="shared" si="158"/>
        <v>1557</v>
      </c>
      <c r="B1563" s="31">
        <f t="shared" ref="B1563:E1578" si="160">B1562</f>
        <v>43</v>
      </c>
      <c r="C1563" s="31" t="str">
        <f t="shared" si="160"/>
        <v>Multi-Family Energy Efficiency Rebates</v>
      </c>
      <c r="D1563" s="31" t="s">
        <v>1064</v>
      </c>
      <c r="E1563" s="31">
        <f t="shared" si="160"/>
        <v>2009</v>
      </c>
      <c r="F1563" s="32" t="s">
        <v>11</v>
      </c>
      <c r="H1563" s="30">
        <f t="shared" si="156"/>
        <v>434</v>
      </c>
      <c r="I1563" s="32" t="s">
        <v>1498</v>
      </c>
      <c r="K1563" s="258" t="s">
        <v>212</v>
      </c>
      <c r="L1563" s="259" t="s">
        <v>212</v>
      </c>
      <c r="M1563" s="259" t="s">
        <v>212</v>
      </c>
      <c r="N1563" s="260" t="s">
        <v>212</v>
      </c>
      <c r="O1563" s="259" t="s">
        <v>212</v>
      </c>
      <c r="P1563" s="259" t="s">
        <v>212</v>
      </c>
      <c r="Q1563" s="194">
        <v>100</v>
      </c>
      <c r="R1563" s="195">
        <v>12.0625</v>
      </c>
      <c r="T1563" s="258" t="s">
        <v>213</v>
      </c>
      <c r="U1563" s="267" t="s">
        <v>213</v>
      </c>
      <c r="V1563" s="259" t="s">
        <v>213</v>
      </c>
      <c r="W1563" s="259" t="s">
        <v>213</v>
      </c>
      <c r="X1563" s="265" t="s">
        <v>213</v>
      </c>
      <c r="Y1563" s="253" t="s">
        <v>213</v>
      </c>
      <c r="Z1563" s="266" t="s">
        <v>213</v>
      </c>
    </row>
    <row r="1564" spans="1:26" hidden="1">
      <c r="A1564" s="23">
        <f t="shared" si="158"/>
        <v>1558</v>
      </c>
      <c r="B1564" s="24">
        <f t="shared" si="160"/>
        <v>43</v>
      </c>
      <c r="C1564" s="24" t="str">
        <f t="shared" si="160"/>
        <v>Multi-Family Energy Efficiency Rebates</v>
      </c>
      <c r="D1564" s="24" t="s">
        <v>1064</v>
      </c>
      <c r="E1564" s="24">
        <f t="shared" si="160"/>
        <v>2009</v>
      </c>
      <c r="F1564" s="25" t="s">
        <v>11</v>
      </c>
      <c r="H1564" s="23">
        <f t="shared" si="156"/>
        <v>435</v>
      </c>
      <c r="I1564" s="25" t="s">
        <v>1499</v>
      </c>
      <c r="K1564" s="252" t="s">
        <v>212</v>
      </c>
      <c r="L1564" s="253" t="s">
        <v>212</v>
      </c>
      <c r="M1564" s="253" t="s">
        <v>212</v>
      </c>
      <c r="N1564" s="254" t="s">
        <v>212</v>
      </c>
      <c r="O1564" s="253" t="s">
        <v>212</v>
      </c>
      <c r="P1564" s="253" t="s">
        <v>212</v>
      </c>
      <c r="Q1564" s="187">
        <v>100</v>
      </c>
      <c r="R1564" s="188">
        <v>12.0625</v>
      </c>
      <c r="T1564" s="252" t="s">
        <v>213</v>
      </c>
      <c r="U1564" s="265" t="s">
        <v>213</v>
      </c>
      <c r="V1564" s="253" t="s">
        <v>213</v>
      </c>
      <c r="W1564" s="253" t="s">
        <v>213</v>
      </c>
      <c r="X1564" s="268" t="s">
        <v>213</v>
      </c>
      <c r="Y1564" s="269" t="s">
        <v>213</v>
      </c>
      <c r="Z1564" s="270" t="s">
        <v>213</v>
      </c>
    </row>
    <row r="1565" spans="1:26" hidden="1">
      <c r="A1565" s="30">
        <f t="shared" si="158"/>
        <v>1559</v>
      </c>
      <c r="B1565" s="31">
        <f t="shared" si="160"/>
        <v>43</v>
      </c>
      <c r="C1565" s="31" t="str">
        <f t="shared" si="160"/>
        <v>Multi-Family Energy Efficiency Rebates</v>
      </c>
      <c r="D1565" s="31" t="s">
        <v>1064</v>
      </c>
      <c r="E1565" s="31">
        <f t="shared" si="160"/>
        <v>2009</v>
      </c>
      <c r="F1565" s="32" t="s">
        <v>11</v>
      </c>
      <c r="H1565" s="30">
        <f t="shared" si="156"/>
        <v>436</v>
      </c>
      <c r="I1565" s="32" t="s">
        <v>1500</v>
      </c>
      <c r="K1565" s="258" t="s">
        <v>212</v>
      </c>
      <c r="L1565" s="259" t="s">
        <v>212</v>
      </c>
      <c r="M1565" s="259" t="s">
        <v>212</v>
      </c>
      <c r="N1565" s="260" t="s">
        <v>212</v>
      </c>
      <c r="O1565" s="259" t="s">
        <v>212</v>
      </c>
      <c r="P1565" s="259" t="s">
        <v>212</v>
      </c>
      <c r="Q1565" s="194">
        <v>100</v>
      </c>
      <c r="R1565" s="195">
        <v>12.0625</v>
      </c>
      <c r="T1565" s="258" t="s">
        <v>213</v>
      </c>
      <c r="U1565" s="267" t="s">
        <v>213</v>
      </c>
      <c r="V1565" s="259" t="s">
        <v>213</v>
      </c>
      <c r="W1565" s="259" t="s">
        <v>213</v>
      </c>
      <c r="X1565" s="265" t="s">
        <v>213</v>
      </c>
      <c r="Y1565" s="253" t="s">
        <v>213</v>
      </c>
      <c r="Z1565" s="266" t="s">
        <v>213</v>
      </c>
    </row>
    <row r="1566" spans="1:26" hidden="1">
      <c r="A1566" s="23">
        <f t="shared" si="158"/>
        <v>1560</v>
      </c>
      <c r="B1566" s="24">
        <f t="shared" si="160"/>
        <v>43</v>
      </c>
      <c r="C1566" s="24" t="str">
        <f t="shared" si="160"/>
        <v>Multi-Family Energy Efficiency Rebates</v>
      </c>
      <c r="D1566" s="24" t="s">
        <v>1064</v>
      </c>
      <c r="E1566" s="24">
        <f t="shared" si="160"/>
        <v>2009</v>
      </c>
      <c r="F1566" s="25" t="s">
        <v>11</v>
      </c>
      <c r="H1566" s="23">
        <f t="shared" si="156"/>
        <v>437</v>
      </c>
      <c r="I1566" s="25" t="s">
        <v>1501</v>
      </c>
      <c r="K1566" s="252" t="s">
        <v>212</v>
      </c>
      <c r="L1566" s="253" t="s">
        <v>212</v>
      </c>
      <c r="M1566" s="253" t="s">
        <v>212</v>
      </c>
      <c r="N1566" s="254" t="s">
        <v>212</v>
      </c>
      <c r="O1566" s="253" t="s">
        <v>212</v>
      </c>
      <c r="P1566" s="253" t="s">
        <v>212</v>
      </c>
      <c r="Q1566" s="187">
        <v>100</v>
      </c>
      <c r="R1566" s="188">
        <v>12.0625</v>
      </c>
      <c r="T1566" s="252" t="s">
        <v>213</v>
      </c>
      <c r="U1566" s="265" t="s">
        <v>213</v>
      </c>
      <c r="V1566" s="253" t="s">
        <v>213</v>
      </c>
      <c r="W1566" s="253" t="s">
        <v>213</v>
      </c>
      <c r="X1566" s="268" t="s">
        <v>213</v>
      </c>
      <c r="Y1566" s="269" t="s">
        <v>213</v>
      </c>
      <c r="Z1566" s="270" t="s">
        <v>213</v>
      </c>
    </row>
    <row r="1567" spans="1:26" hidden="1">
      <c r="A1567" s="30">
        <f t="shared" si="158"/>
        <v>1561</v>
      </c>
      <c r="B1567" s="31">
        <f t="shared" si="160"/>
        <v>43</v>
      </c>
      <c r="C1567" s="31" t="str">
        <f t="shared" si="160"/>
        <v>Multi-Family Energy Efficiency Rebates</v>
      </c>
      <c r="D1567" s="31" t="s">
        <v>1064</v>
      </c>
      <c r="E1567" s="31">
        <f t="shared" si="160"/>
        <v>2009</v>
      </c>
      <c r="F1567" s="32" t="s">
        <v>11</v>
      </c>
      <c r="H1567" s="30">
        <f t="shared" si="156"/>
        <v>438</v>
      </c>
      <c r="I1567" s="32" t="s">
        <v>1502</v>
      </c>
      <c r="K1567" s="258" t="s">
        <v>212</v>
      </c>
      <c r="L1567" s="259" t="s">
        <v>212</v>
      </c>
      <c r="M1567" s="259" t="s">
        <v>212</v>
      </c>
      <c r="N1567" s="260" t="s">
        <v>212</v>
      </c>
      <c r="O1567" s="259" t="s">
        <v>212</v>
      </c>
      <c r="P1567" s="259" t="s">
        <v>212</v>
      </c>
      <c r="Q1567" s="194">
        <v>100</v>
      </c>
      <c r="R1567" s="195">
        <v>12.0625</v>
      </c>
      <c r="T1567" s="258" t="s">
        <v>213</v>
      </c>
      <c r="U1567" s="267" t="s">
        <v>213</v>
      </c>
      <c r="V1567" s="259" t="s">
        <v>213</v>
      </c>
      <c r="W1567" s="259" t="s">
        <v>213</v>
      </c>
      <c r="X1567" s="265" t="s">
        <v>213</v>
      </c>
      <c r="Y1567" s="253" t="s">
        <v>213</v>
      </c>
      <c r="Z1567" s="266" t="s">
        <v>213</v>
      </c>
    </row>
    <row r="1568" spans="1:26" hidden="1">
      <c r="A1568" s="23">
        <f t="shared" si="158"/>
        <v>1562</v>
      </c>
      <c r="B1568" s="24">
        <f t="shared" si="160"/>
        <v>43</v>
      </c>
      <c r="C1568" s="24" t="str">
        <f t="shared" si="160"/>
        <v>Multi-Family Energy Efficiency Rebates</v>
      </c>
      <c r="D1568" s="24" t="s">
        <v>1064</v>
      </c>
      <c r="E1568" s="24">
        <f t="shared" si="160"/>
        <v>2009</v>
      </c>
      <c r="F1568" s="25" t="s">
        <v>11</v>
      </c>
      <c r="H1568" s="23">
        <f t="shared" si="156"/>
        <v>439</v>
      </c>
      <c r="I1568" s="25" t="s">
        <v>1503</v>
      </c>
      <c r="K1568" s="252" t="s">
        <v>212</v>
      </c>
      <c r="L1568" s="253" t="s">
        <v>212</v>
      </c>
      <c r="M1568" s="253" t="s">
        <v>212</v>
      </c>
      <c r="N1568" s="254" t="s">
        <v>212</v>
      </c>
      <c r="O1568" s="253" t="s">
        <v>212</v>
      </c>
      <c r="P1568" s="253" t="s">
        <v>212</v>
      </c>
      <c r="Q1568" s="187">
        <v>100</v>
      </c>
      <c r="R1568" s="188">
        <v>12.0625</v>
      </c>
      <c r="T1568" s="252" t="s">
        <v>213</v>
      </c>
      <c r="U1568" s="265" t="s">
        <v>213</v>
      </c>
      <c r="V1568" s="253" t="s">
        <v>213</v>
      </c>
      <c r="W1568" s="253" t="s">
        <v>213</v>
      </c>
      <c r="X1568" s="268" t="s">
        <v>213</v>
      </c>
      <c r="Y1568" s="269" t="s">
        <v>213</v>
      </c>
      <c r="Z1568" s="270" t="s">
        <v>213</v>
      </c>
    </row>
    <row r="1569" spans="1:26" hidden="1">
      <c r="A1569" s="30">
        <f t="shared" si="158"/>
        <v>1563</v>
      </c>
      <c r="B1569" s="31">
        <f t="shared" si="160"/>
        <v>43</v>
      </c>
      <c r="C1569" s="31" t="str">
        <f t="shared" si="160"/>
        <v>Multi-Family Energy Efficiency Rebates</v>
      </c>
      <c r="D1569" s="31" t="s">
        <v>1064</v>
      </c>
      <c r="E1569" s="31">
        <f t="shared" si="160"/>
        <v>2009</v>
      </c>
      <c r="F1569" s="32" t="s">
        <v>11</v>
      </c>
      <c r="H1569" s="30">
        <f t="shared" si="156"/>
        <v>440</v>
      </c>
      <c r="I1569" s="32" t="s">
        <v>1504</v>
      </c>
      <c r="K1569" s="258" t="s">
        <v>212</v>
      </c>
      <c r="L1569" s="259" t="s">
        <v>212</v>
      </c>
      <c r="M1569" s="259" t="s">
        <v>212</v>
      </c>
      <c r="N1569" s="260" t="s">
        <v>212</v>
      </c>
      <c r="O1569" s="259" t="s">
        <v>212</v>
      </c>
      <c r="P1569" s="259" t="s">
        <v>212</v>
      </c>
      <c r="Q1569" s="194">
        <v>100</v>
      </c>
      <c r="R1569" s="195">
        <v>12.0625</v>
      </c>
      <c r="T1569" s="258" t="s">
        <v>213</v>
      </c>
      <c r="U1569" s="267" t="s">
        <v>213</v>
      </c>
      <c r="V1569" s="259" t="s">
        <v>213</v>
      </c>
      <c r="W1569" s="259" t="s">
        <v>213</v>
      </c>
      <c r="X1569" s="265" t="s">
        <v>213</v>
      </c>
      <c r="Y1569" s="253" t="s">
        <v>213</v>
      </c>
      <c r="Z1569" s="266" t="s">
        <v>213</v>
      </c>
    </row>
    <row r="1570" spans="1:26" hidden="1">
      <c r="A1570" s="23">
        <f t="shared" si="158"/>
        <v>1564</v>
      </c>
      <c r="B1570" s="24">
        <f t="shared" si="160"/>
        <v>43</v>
      </c>
      <c r="C1570" s="24" t="str">
        <f t="shared" si="160"/>
        <v>Multi-Family Energy Efficiency Rebates</v>
      </c>
      <c r="D1570" s="24" t="s">
        <v>1064</v>
      </c>
      <c r="E1570" s="24">
        <f t="shared" si="160"/>
        <v>2009</v>
      </c>
      <c r="F1570" s="25" t="s">
        <v>11</v>
      </c>
      <c r="H1570" s="23">
        <f t="shared" si="156"/>
        <v>441</v>
      </c>
      <c r="I1570" s="25" t="s">
        <v>1505</v>
      </c>
      <c r="K1570" s="252" t="s">
        <v>212</v>
      </c>
      <c r="L1570" s="253" t="s">
        <v>212</v>
      </c>
      <c r="M1570" s="253" t="s">
        <v>212</v>
      </c>
      <c r="N1570" s="254" t="s">
        <v>212</v>
      </c>
      <c r="O1570" s="253" t="s">
        <v>212</v>
      </c>
      <c r="P1570" s="253" t="s">
        <v>212</v>
      </c>
      <c r="Q1570" s="187">
        <v>100</v>
      </c>
      <c r="R1570" s="188">
        <v>12.0625</v>
      </c>
      <c r="T1570" s="252" t="s">
        <v>213</v>
      </c>
      <c r="U1570" s="265" t="s">
        <v>213</v>
      </c>
      <c r="V1570" s="253" t="s">
        <v>213</v>
      </c>
      <c r="W1570" s="253" t="s">
        <v>213</v>
      </c>
      <c r="X1570" s="268" t="s">
        <v>213</v>
      </c>
      <c r="Y1570" s="269" t="s">
        <v>213</v>
      </c>
      <c r="Z1570" s="270" t="s">
        <v>213</v>
      </c>
    </row>
    <row r="1571" spans="1:26" hidden="1">
      <c r="A1571" s="30">
        <f t="shared" si="158"/>
        <v>1565</v>
      </c>
      <c r="B1571" s="31">
        <f t="shared" si="160"/>
        <v>43</v>
      </c>
      <c r="C1571" s="31" t="str">
        <f t="shared" si="160"/>
        <v>Multi-Family Energy Efficiency Rebates</v>
      </c>
      <c r="D1571" s="31" t="s">
        <v>1064</v>
      </c>
      <c r="E1571" s="31">
        <f t="shared" si="160"/>
        <v>2009</v>
      </c>
      <c r="F1571" s="32" t="s">
        <v>11</v>
      </c>
      <c r="H1571" s="30">
        <f t="shared" si="156"/>
        <v>442</v>
      </c>
      <c r="I1571" s="32" t="s">
        <v>1506</v>
      </c>
      <c r="K1571" s="258" t="s">
        <v>212</v>
      </c>
      <c r="L1571" s="259" t="s">
        <v>212</v>
      </c>
      <c r="M1571" s="259" t="s">
        <v>212</v>
      </c>
      <c r="N1571" s="260" t="s">
        <v>212</v>
      </c>
      <c r="O1571" s="259" t="s">
        <v>212</v>
      </c>
      <c r="P1571" s="259" t="s">
        <v>212</v>
      </c>
      <c r="Q1571" s="194">
        <v>100</v>
      </c>
      <c r="R1571" s="195">
        <v>12.0625</v>
      </c>
      <c r="T1571" s="258" t="s">
        <v>213</v>
      </c>
      <c r="U1571" s="267" t="s">
        <v>213</v>
      </c>
      <c r="V1571" s="259" t="s">
        <v>213</v>
      </c>
      <c r="W1571" s="259" t="s">
        <v>213</v>
      </c>
      <c r="X1571" s="265" t="s">
        <v>213</v>
      </c>
      <c r="Y1571" s="253" t="s">
        <v>213</v>
      </c>
      <c r="Z1571" s="266" t="s">
        <v>213</v>
      </c>
    </row>
    <row r="1572" spans="1:26" hidden="1">
      <c r="A1572" s="23">
        <f t="shared" si="158"/>
        <v>1566</v>
      </c>
      <c r="B1572" s="24">
        <f t="shared" si="160"/>
        <v>43</v>
      </c>
      <c r="C1572" s="24" t="str">
        <f t="shared" si="160"/>
        <v>Multi-Family Energy Efficiency Rebates</v>
      </c>
      <c r="D1572" s="24" t="s">
        <v>1064</v>
      </c>
      <c r="E1572" s="24">
        <f t="shared" si="160"/>
        <v>2009</v>
      </c>
      <c r="F1572" s="25" t="s">
        <v>11</v>
      </c>
      <c r="H1572" s="23">
        <f t="shared" si="156"/>
        <v>443</v>
      </c>
      <c r="I1572" s="25" t="s">
        <v>1507</v>
      </c>
      <c r="K1572" s="252" t="s">
        <v>212</v>
      </c>
      <c r="L1572" s="253" t="s">
        <v>212</v>
      </c>
      <c r="M1572" s="253" t="s">
        <v>212</v>
      </c>
      <c r="N1572" s="254" t="s">
        <v>212</v>
      </c>
      <c r="O1572" s="253" t="s">
        <v>212</v>
      </c>
      <c r="P1572" s="253" t="s">
        <v>212</v>
      </c>
      <c r="Q1572" s="187">
        <v>100</v>
      </c>
      <c r="R1572" s="188">
        <v>12.0625</v>
      </c>
      <c r="T1572" s="252" t="s">
        <v>213</v>
      </c>
      <c r="U1572" s="265" t="s">
        <v>213</v>
      </c>
      <c r="V1572" s="253" t="s">
        <v>213</v>
      </c>
      <c r="W1572" s="253" t="s">
        <v>213</v>
      </c>
      <c r="X1572" s="268" t="s">
        <v>213</v>
      </c>
      <c r="Y1572" s="269" t="s">
        <v>213</v>
      </c>
      <c r="Z1572" s="270" t="s">
        <v>213</v>
      </c>
    </row>
    <row r="1573" spans="1:26" hidden="1">
      <c r="A1573" s="30">
        <f t="shared" si="158"/>
        <v>1567</v>
      </c>
      <c r="B1573" s="31">
        <f t="shared" si="160"/>
        <v>43</v>
      </c>
      <c r="C1573" s="31" t="str">
        <f t="shared" si="160"/>
        <v>Multi-Family Energy Efficiency Rebates</v>
      </c>
      <c r="D1573" s="31" t="s">
        <v>1064</v>
      </c>
      <c r="E1573" s="31">
        <f t="shared" si="160"/>
        <v>2009</v>
      </c>
      <c r="F1573" s="32" t="s">
        <v>11</v>
      </c>
      <c r="H1573" s="30">
        <f t="shared" si="156"/>
        <v>444</v>
      </c>
      <c r="I1573" s="32" t="s">
        <v>1508</v>
      </c>
      <c r="K1573" s="258" t="s">
        <v>212</v>
      </c>
      <c r="L1573" s="259" t="s">
        <v>212</v>
      </c>
      <c r="M1573" s="259" t="s">
        <v>212</v>
      </c>
      <c r="N1573" s="260" t="s">
        <v>212</v>
      </c>
      <c r="O1573" s="259" t="s">
        <v>212</v>
      </c>
      <c r="P1573" s="259" t="s">
        <v>212</v>
      </c>
      <c r="Q1573" s="194">
        <v>100</v>
      </c>
      <c r="R1573" s="195">
        <v>12.0625</v>
      </c>
      <c r="T1573" s="258" t="s">
        <v>213</v>
      </c>
      <c r="U1573" s="267" t="s">
        <v>213</v>
      </c>
      <c r="V1573" s="259" t="s">
        <v>213</v>
      </c>
      <c r="W1573" s="259" t="s">
        <v>213</v>
      </c>
      <c r="X1573" s="265" t="s">
        <v>213</v>
      </c>
      <c r="Y1573" s="253" t="s">
        <v>213</v>
      </c>
      <c r="Z1573" s="266" t="s">
        <v>213</v>
      </c>
    </row>
    <row r="1574" spans="1:26" hidden="1">
      <c r="A1574" s="23">
        <f t="shared" si="158"/>
        <v>1568</v>
      </c>
      <c r="B1574" s="24">
        <f t="shared" si="160"/>
        <v>43</v>
      </c>
      <c r="C1574" s="24" t="str">
        <f t="shared" si="160"/>
        <v>Multi-Family Energy Efficiency Rebates</v>
      </c>
      <c r="D1574" s="24" t="s">
        <v>1064</v>
      </c>
      <c r="E1574" s="24">
        <f t="shared" si="160"/>
        <v>2009</v>
      </c>
      <c r="F1574" s="25" t="s">
        <v>11</v>
      </c>
      <c r="H1574" s="23">
        <f t="shared" si="156"/>
        <v>445</v>
      </c>
      <c r="I1574" s="25" t="s">
        <v>1509</v>
      </c>
      <c r="K1574" s="252" t="s">
        <v>212</v>
      </c>
      <c r="L1574" s="253" t="s">
        <v>212</v>
      </c>
      <c r="M1574" s="253" t="s">
        <v>212</v>
      </c>
      <c r="N1574" s="254" t="s">
        <v>212</v>
      </c>
      <c r="O1574" s="253" t="s">
        <v>212</v>
      </c>
      <c r="P1574" s="253" t="s">
        <v>212</v>
      </c>
      <c r="Q1574" s="187">
        <v>100</v>
      </c>
      <c r="R1574" s="188">
        <v>12.0625</v>
      </c>
      <c r="T1574" s="252" t="s">
        <v>213</v>
      </c>
      <c r="U1574" s="265" t="s">
        <v>213</v>
      </c>
      <c r="V1574" s="253" t="s">
        <v>213</v>
      </c>
      <c r="W1574" s="253" t="s">
        <v>213</v>
      </c>
      <c r="X1574" s="268" t="s">
        <v>213</v>
      </c>
      <c r="Y1574" s="269" t="s">
        <v>213</v>
      </c>
      <c r="Z1574" s="270" t="s">
        <v>213</v>
      </c>
    </row>
    <row r="1575" spans="1:26" hidden="1">
      <c r="A1575" s="30">
        <f t="shared" si="158"/>
        <v>1569</v>
      </c>
      <c r="B1575" s="31">
        <f t="shared" si="160"/>
        <v>43</v>
      </c>
      <c r="C1575" s="31" t="str">
        <f t="shared" si="160"/>
        <v>Multi-Family Energy Efficiency Rebates</v>
      </c>
      <c r="D1575" s="31" t="s">
        <v>1064</v>
      </c>
      <c r="E1575" s="31">
        <f t="shared" si="160"/>
        <v>2009</v>
      </c>
      <c r="F1575" s="32" t="s">
        <v>11</v>
      </c>
      <c r="H1575" s="30">
        <f t="shared" si="156"/>
        <v>446</v>
      </c>
      <c r="I1575" s="32" t="s">
        <v>1510</v>
      </c>
      <c r="K1575" s="258" t="s">
        <v>212</v>
      </c>
      <c r="L1575" s="259" t="s">
        <v>212</v>
      </c>
      <c r="M1575" s="259" t="s">
        <v>212</v>
      </c>
      <c r="N1575" s="260" t="s">
        <v>212</v>
      </c>
      <c r="O1575" s="259" t="s">
        <v>212</v>
      </c>
      <c r="P1575" s="259" t="s">
        <v>212</v>
      </c>
      <c r="Q1575" s="194">
        <v>100</v>
      </c>
      <c r="R1575" s="195">
        <v>12.0625</v>
      </c>
      <c r="T1575" s="258" t="s">
        <v>213</v>
      </c>
      <c r="U1575" s="267" t="s">
        <v>213</v>
      </c>
      <c r="V1575" s="259" t="s">
        <v>213</v>
      </c>
      <c r="W1575" s="259" t="s">
        <v>213</v>
      </c>
      <c r="X1575" s="265" t="s">
        <v>213</v>
      </c>
      <c r="Y1575" s="253" t="s">
        <v>213</v>
      </c>
      <c r="Z1575" s="266" t="s">
        <v>213</v>
      </c>
    </row>
    <row r="1576" spans="1:26" hidden="1">
      <c r="A1576" s="23">
        <f t="shared" si="158"/>
        <v>1570</v>
      </c>
      <c r="B1576" s="24">
        <f t="shared" si="160"/>
        <v>43</v>
      </c>
      <c r="C1576" s="24" t="str">
        <f t="shared" si="160"/>
        <v>Multi-Family Energy Efficiency Rebates</v>
      </c>
      <c r="D1576" s="24" t="s">
        <v>1064</v>
      </c>
      <c r="E1576" s="24">
        <f t="shared" si="160"/>
        <v>2009</v>
      </c>
      <c r="F1576" s="25" t="s">
        <v>11</v>
      </c>
      <c r="H1576" s="23">
        <f t="shared" si="156"/>
        <v>447</v>
      </c>
      <c r="I1576" s="25" t="s">
        <v>1511</v>
      </c>
      <c r="K1576" s="252" t="s">
        <v>212</v>
      </c>
      <c r="L1576" s="253" t="s">
        <v>212</v>
      </c>
      <c r="M1576" s="253" t="s">
        <v>212</v>
      </c>
      <c r="N1576" s="254" t="s">
        <v>212</v>
      </c>
      <c r="O1576" s="253" t="s">
        <v>212</v>
      </c>
      <c r="P1576" s="253" t="s">
        <v>212</v>
      </c>
      <c r="Q1576" s="187">
        <v>100</v>
      </c>
      <c r="R1576" s="188">
        <v>12.0625</v>
      </c>
      <c r="T1576" s="252" t="s">
        <v>213</v>
      </c>
      <c r="U1576" s="265" t="s">
        <v>213</v>
      </c>
      <c r="V1576" s="253" t="s">
        <v>213</v>
      </c>
      <c r="W1576" s="253" t="s">
        <v>213</v>
      </c>
      <c r="X1576" s="268" t="s">
        <v>213</v>
      </c>
      <c r="Y1576" s="269" t="s">
        <v>213</v>
      </c>
      <c r="Z1576" s="270" t="s">
        <v>213</v>
      </c>
    </row>
    <row r="1577" spans="1:26" hidden="1">
      <c r="A1577" s="30">
        <f t="shared" si="158"/>
        <v>1571</v>
      </c>
      <c r="B1577" s="31">
        <f t="shared" si="160"/>
        <v>43</v>
      </c>
      <c r="C1577" s="31" t="str">
        <f t="shared" si="160"/>
        <v>Multi-Family Energy Efficiency Rebates</v>
      </c>
      <c r="D1577" s="31" t="s">
        <v>1064</v>
      </c>
      <c r="E1577" s="31">
        <f t="shared" si="160"/>
        <v>2009</v>
      </c>
      <c r="F1577" s="32" t="s">
        <v>11</v>
      </c>
      <c r="H1577" s="30">
        <f t="shared" si="156"/>
        <v>448</v>
      </c>
      <c r="I1577" s="32" t="s">
        <v>1512</v>
      </c>
      <c r="K1577" s="258" t="s">
        <v>212</v>
      </c>
      <c r="L1577" s="259" t="s">
        <v>212</v>
      </c>
      <c r="M1577" s="259" t="s">
        <v>212</v>
      </c>
      <c r="N1577" s="260" t="s">
        <v>212</v>
      </c>
      <c r="O1577" s="259" t="s">
        <v>212</v>
      </c>
      <c r="P1577" s="259" t="s">
        <v>212</v>
      </c>
      <c r="Q1577" s="194">
        <v>100</v>
      </c>
      <c r="R1577" s="195">
        <v>12.0625</v>
      </c>
      <c r="T1577" s="258" t="s">
        <v>213</v>
      </c>
      <c r="U1577" s="267" t="s">
        <v>213</v>
      </c>
      <c r="V1577" s="259" t="s">
        <v>213</v>
      </c>
      <c r="W1577" s="259" t="s">
        <v>213</v>
      </c>
      <c r="X1577" s="265" t="s">
        <v>213</v>
      </c>
      <c r="Y1577" s="253" t="s">
        <v>213</v>
      </c>
      <c r="Z1577" s="266" t="s">
        <v>213</v>
      </c>
    </row>
    <row r="1578" spans="1:26" hidden="1">
      <c r="A1578" s="23">
        <f t="shared" si="158"/>
        <v>1572</v>
      </c>
      <c r="B1578" s="24">
        <f t="shared" si="160"/>
        <v>43</v>
      </c>
      <c r="C1578" s="24" t="str">
        <f t="shared" si="160"/>
        <v>Multi-Family Energy Efficiency Rebates</v>
      </c>
      <c r="D1578" s="24" t="s">
        <v>1064</v>
      </c>
      <c r="E1578" s="24">
        <f t="shared" si="160"/>
        <v>2009</v>
      </c>
      <c r="F1578" s="25" t="s">
        <v>11</v>
      </c>
      <c r="H1578" s="23">
        <f t="shared" si="156"/>
        <v>449</v>
      </c>
      <c r="I1578" s="25" t="s">
        <v>1513</v>
      </c>
      <c r="K1578" s="252" t="s">
        <v>212</v>
      </c>
      <c r="L1578" s="253" t="s">
        <v>212</v>
      </c>
      <c r="M1578" s="253" t="s">
        <v>212</v>
      </c>
      <c r="N1578" s="254" t="s">
        <v>212</v>
      </c>
      <c r="O1578" s="253" t="s">
        <v>212</v>
      </c>
      <c r="P1578" s="253" t="s">
        <v>212</v>
      </c>
      <c r="Q1578" s="187">
        <v>100</v>
      </c>
      <c r="R1578" s="188">
        <v>12.0625</v>
      </c>
      <c r="T1578" s="252" t="s">
        <v>213</v>
      </c>
      <c r="U1578" s="265" t="s">
        <v>213</v>
      </c>
      <c r="V1578" s="253" t="s">
        <v>213</v>
      </c>
      <c r="W1578" s="253" t="s">
        <v>213</v>
      </c>
      <c r="X1578" s="268" t="s">
        <v>213</v>
      </c>
      <c r="Y1578" s="269" t="s">
        <v>213</v>
      </c>
      <c r="Z1578" s="270" t="s">
        <v>213</v>
      </c>
    </row>
    <row r="1579" spans="1:26" hidden="1">
      <c r="A1579" s="30">
        <f t="shared" si="158"/>
        <v>1573</v>
      </c>
      <c r="B1579" s="31">
        <f t="shared" ref="B1579:E1594" si="161">B1578</f>
        <v>43</v>
      </c>
      <c r="C1579" s="31" t="str">
        <f t="shared" si="161"/>
        <v>Multi-Family Energy Efficiency Rebates</v>
      </c>
      <c r="D1579" s="31" t="s">
        <v>1064</v>
      </c>
      <c r="E1579" s="31">
        <f t="shared" si="161"/>
        <v>2009</v>
      </c>
      <c r="F1579" s="32" t="s">
        <v>11</v>
      </c>
      <c r="H1579" s="30">
        <f t="shared" si="156"/>
        <v>450</v>
      </c>
      <c r="I1579" s="32" t="s">
        <v>1514</v>
      </c>
      <c r="K1579" s="258" t="s">
        <v>212</v>
      </c>
      <c r="L1579" s="259" t="s">
        <v>212</v>
      </c>
      <c r="M1579" s="259" t="s">
        <v>212</v>
      </c>
      <c r="N1579" s="260" t="s">
        <v>212</v>
      </c>
      <c r="O1579" s="259" t="s">
        <v>212</v>
      </c>
      <c r="P1579" s="259" t="s">
        <v>212</v>
      </c>
      <c r="Q1579" s="194">
        <v>100</v>
      </c>
      <c r="R1579" s="195">
        <v>12.0625</v>
      </c>
      <c r="T1579" s="258" t="s">
        <v>213</v>
      </c>
      <c r="U1579" s="267" t="s">
        <v>213</v>
      </c>
      <c r="V1579" s="259" t="s">
        <v>213</v>
      </c>
      <c r="W1579" s="259" t="s">
        <v>213</v>
      </c>
      <c r="X1579" s="265" t="s">
        <v>213</v>
      </c>
      <c r="Y1579" s="253" t="s">
        <v>213</v>
      </c>
      <c r="Z1579" s="266" t="s">
        <v>213</v>
      </c>
    </row>
    <row r="1580" spans="1:26" hidden="1">
      <c r="A1580" s="23">
        <f t="shared" si="158"/>
        <v>1574</v>
      </c>
      <c r="B1580" s="24">
        <f t="shared" si="161"/>
        <v>43</v>
      </c>
      <c r="C1580" s="24" t="str">
        <f t="shared" si="161"/>
        <v>Multi-Family Energy Efficiency Rebates</v>
      </c>
      <c r="D1580" s="24" t="s">
        <v>1064</v>
      </c>
      <c r="E1580" s="24">
        <f t="shared" si="161"/>
        <v>2009</v>
      </c>
      <c r="F1580" s="25" t="s">
        <v>11</v>
      </c>
      <c r="H1580" s="23">
        <f t="shared" si="156"/>
        <v>451</v>
      </c>
      <c r="I1580" s="25" t="s">
        <v>1515</v>
      </c>
      <c r="K1580" s="252" t="s">
        <v>212</v>
      </c>
      <c r="L1580" s="253" t="s">
        <v>212</v>
      </c>
      <c r="M1580" s="253" t="s">
        <v>212</v>
      </c>
      <c r="N1580" s="254" t="s">
        <v>212</v>
      </c>
      <c r="O1580" s="253" t="s">
        <v>212</v>
      </c>
      <c r="P1580" s="253" t="s">
        <v>212</v>
      </c>
      <c r="Q1580" s="187">
        <v>100</v>
      </c>
      <c r="R1580" s="188">
        <v>12.0625</v>
      </c>
      <c r="T1580" s="252" t="s">
        <v>213</v>
      </c>
      <c r="U1580" s="265" t="s">
        <v>213</v>
      </c>
      <c r="V1580" s="253" t="s">
        <v>213</v>
      </c>
      <c r="W1580" s="253" t="s">
        <v>213</v>
      </c>
      <c r="X1580" s="268" t="s">
        <v>213</v>
      </c>
      <c r="Y1580" s="269" t="s">
        <v>213</v>
      </c>
      <c r="Z1580" s="270" t="s">
        <v>213</v>
      </c>
    </row>
    <row r="1581" spans="1:26" hidden="1">
      <c r="A1581" s="30">
        <f t="shared" si="158"/>
        <v>1575</v>
      </c>
      <c r="B1581" s="31">
        <f t="shared" si="161"/>
        <v>43</v>
      </c>
      <c r="C1581" s="31" t="str">
        <f t="shared" si="161"/>
        <v>Multi-Family Energy Efficiency Rebates</v>
      </c>
      <c r="D1581" s="31" t="s">
        <v>1064</v>
      </c>
      <c r="E1581" s="31">
        <f t="shared" si="161"/>
        <v>2009</v>
      </c>
      <c r="F1581" s="32" t="s">
        <v>11</v>
      </c>
      <c r="H1581" s="30">
        <f t="shared" si="156"/>
        <v>452</v>
      </c>
      <c r="I1581" s="32" t="s">
        <v>1516</v>
      </c>
      <c r="K1581" s="258" t="s">
        <v>212</v>
      </c>
      <c r="L1581" s="259" t="s">
        <v>212</v>
      </c>
      <c r="M1581" s="259" t="s">
        <v>212</v>
      </c>
      <c r="N1581" s="260" t="s">
        <v>212</v>
      </c>
      <c r="O1581" s="259" t="s">
        <v>212</v>
      </c>
      <c r="P1581" s="259" t="s">
        <v>212</v>
      </c>
      <c r="Q1581" s="194">
        <v>100</v>
      </c>
      <c r="R1581" s="195">
        <v>12.0625</v>
      </c>
      <c r="T1581" s="258" t="s">
        <v>213</v>
      </c>
      <c r="U1581" s="267" t="s">
        <v>213</v>
      </c>
      <c r="V1581" s="259" t="s">
        <v>213</v>
      </c>
      <c r="W1581" s="259" t="s">
        <v>213</v>
      </c>
      <c r="X1581" s="265" t="s">
        <v>213</v>
      </c>
      <c r="Y1581" s="253" t="s">
        <v>213</v>
      </c>
      <c r="Z1581" s="266" t="s">
        <v>213</v>
      </c>
    </row>
    <row r="1582" spans="1:26" hidden="1">
      <c r="A1582" s="23">
        <f t="shared" si="158"/>
        <v>1576</v>
      </c>
      <c r="B1582" s="24">
        <f t="shared" si="161"/>
        <v>43</v>
      </c>
      <c r="C1582" s="24" t="str">
        <f t="shared" si="161"/>
        <v>Multi-Family Energy Efficiency Rebates</v>
      </c>
      <c r="D1582" s="24" t="s">
        <v>1064</v>
      </c>
      <c r="E1582" s="24">
        <f t="shared" si="161"/>
        <v>2009</v>
      </c>
      <c r="F1582" s="25" t="s">
        <v>11</v>
      </c>
      <c r="H1582" s="23">
        <f t="shared" si="156"/>
        <v>453</v>
      </c>
      <c r="I1582" s="25" t="s">
        <v>1517</v>
      </c>
      <c r="K1582" s="252" t="s">
        <v>212</v>
      </c>
      <c r="L1582" s="253" t="s">
        <v>212</v>
      </c>
      <c r="M1582" s="253" t="s">
        <v>212</v>
      </c>
      <c r="N1582" s="254" t="s">
        <v>212</v>
      </c>
      <c r="O1582" s="253" t="s">
        <v>212</v>
      </c>
      <c r="P1582" s="253" t="s">
        <v>212</v>
      </c>
      <c r="Q1582" s="187">
        <v>100</v>
      </c>
      <c r="R1582" s="188">
        <v>12.0625</v>
      </c>
      <c r="T1582" s="252" t="s">
        <v>213</v>
      </c>
      <c r="U1582" s="265" t="s">
        <v>213</v>
      </c>
      <c r="V1582" s="253" t="s">
        <v>213</v>
      </c>
      <c r="W1582" s="253" t="s">
        <v>213</v>
      </c>
      <c r="X1582" s="268" t="s">
        <v>213</v>
      </c>
      <c r="Y1582" s="269" t="s">
        <v>213</v>
      </c>
      <c r="Z1582" s="270" t="s">
        <v>213</v>
      </c>
    </row>
    <row r="1583" spans="1:26" hidden="1">
      <c r="A1583" s="30">
        <f t="shared" si="158"/>
        <v>1577</v>
      </c>
      <c r="B1583" s="31">
        <f t="shared" si="161"/>
        <v>43</v>
      </c>
      <c r="C1583" s="31" t="str">
        <f t="shared" si="161"/>
        <v>Multi-Family Energy Efficiency Rebates</v>
      </c>
      <c r="D1583" s="31" t="s">
        <v>1064</v>
      </c>
      <c r="E1583" s="31">
        <f t="shared" si="161"/>
        <v>2009</v>
      </c>
      <c r="F1583" s="32" t="s">
        <v>11</v>
      </c>
      <c r="H1583" s="30">
        <f t="shared" si="156"/>
        <v>454</v>
      </c>
      <c r="I1583" s="32" t="s">
        <v>1518</v>
      </c>
      <c r="K1583" s="258" t="s">
        <v>212</v>
      </c>
      <c r="L1583" s="259" t="s">
        <v>212</v>
      </c>
      <c r="M1583" s="259" t="s">
        <v>212</v>
      </c>
      <c r="N1583" s="260" t="s">
        <v>212</v>
      </c>
      <c r="O1583" s="259" t="s">
        <v>212</v>
      </c>
      <c r="P1583" s="259" t="s">
        <v>212</v>
      </c>
      <c r="Q1583" s="194">
        <v>100</v>
      </c>
      <c r="R1583" s="195">
        <v>12.0625</v>
      </c>
      <c r="T1583" s="258" t="s">
        <v>213</v>
      </c>
      <c r="U1583" s="267" t="s">
        <v>213</v>
      </c>
      <c r="V1583" s="259" t="s">
        <v>213</v>
      </c>
      <c r="W1583" s="259" t="s">
        <v>213</v>
      </c>
      <c r="X1583" s="265" t="s">
        <v>213</v>
      </c>
      <c r="Y1583" s="253" t="s">
        <v>213</v>
      </c>
      <c r="Z1583" s="266" t="s">
        <v>213</v>
      </c>
    </row>
    <row r="1584" spans="1:26" hidden="1">
      <c r="A1584" s="23">
        <f t="shared" si="158"/>
        <v>1578</v>
      </c>
      <c r="B1584" s="24">
        <f t="shared" si="161"/>
        <v>43</v>
      </c>
      <c r="C1584" s="24" t="str">
        <f t="shared" si="161"/>
        <v>Multi-Family Energy Efficiency Rebates</v>
      </c>
      <c r="D1584" s="24" t="s">
        <v>1064</v>
      </c>
      <c r="E1584" s="24">
        <f t="shared" si="161"/>
        <v>2009</v>
      </c>
      <c r="F1584" s="25" t="s">
        <v>11</v>
      </c>
      <c r="H1584" s="23">
        <f t="shared" si="156"/>
        <v>455</v>
      </c>
      <c r="I1584" s="25" t="s">
        <v>1519</v>
      </c>
      <c r="K1584" s="252" t="s">
        <v>212</v>
      </c>
      <c r="L1584" s="253" t="s">
        <v>212</v>
      </c>
      <c r="M1584" s="253" t="s">
        <v>212</v>
      </c>
      <c r="N1584" s="254" t="s">
        <v>212</v>
      </c>
      <c r="O1584" s="253" t="s">
        <v>212</v>
      </c>
      <c r="P1584" s="253" t="s">
        <v>212</v>
      </c>
      <c r="Q1584" s="187">
        <v>100</v>
      </c>
      <c r="R1584" s="188">
        <v>12.0625</v>
      </c>
      <c r="T1584" s="252" t="s">
        <v>213</v>
      </c>
      <c r="U1584" s="265" t="s">
        <v>213</v>
      </c>
      <c r="V1584" s="253" t="s">
        <v>213</v>
      </c>
      <c r="W1584" s="253" t="s">
        <v>213</v>
      </c>
      <c r="X1584" s="268" t="s">
        <v>213</v>
      </c>
      <c r="Y1584" s="269" t="s">
        <v>213</v>
      </c>
      <c r="Z1584" s="270" t="s">
        <v>213</v>
      </c>
    </row>
    <row r="1585" spans="1:26" hidden="1">
      <c r="A1585" s="30">
        <f t="shared" si="158"/>
        <v>1579</v>
      </c>
      <c r="B1585" s="31">
        <f t="shared" si="161"/>
        <v>43</v>
      </c>
      <c r="C1585" s="31" t="str">
        <f t="shared" si="161"/>
        <v>Multi-Family Energy Efficiency Rebates</v>
      </c>
      <c r="D1585" s="31" t="s">
        <v>1064</v>
      </c>
      <c r="E1585" s="31">
        <f t="shared" si="161"/>
        <v>2009</v>
      </c>
      <c r="F1585" s="32" t="s">
        <v>11</v>
      </c>
      <c r="H1585" s="30">
        <f t="shared" si="156"/>
        <v>456</v>
      </c>
      <c r="I1585" s="32" t="s">
        <v>1520</v>
      </c>
      <c r="K1585" s="258" t="s">
        <v>212</v>
      </c>
      <c r="L1585" s="259" t="s">
        <v>212</v>
      </c>
      <c r="M1585" s="259" t="s">
        <v>212</v>
      </c>
      <c r="N1585" s="260" t="s">
        <v>212</v>
      </c>
      <c r="O1585" s="259" t="s">
        <v>212</v>
      </c>
      <c r="P1585" s="259" t="s">
        <v>212</v>
      </c>
      <c r="Q1585" s="194">
        <v>100</v>
      </c>
      <c r="R1585" s="195">
        <v>12.0625</v>
      </c>
      <c r="T1585" s="258" t="s">
        <v>213</v>
      </c>
      <c r="U1585" s="267" t="s">
        <v>213</v>
      </c>
      <c r="V1585" s="259" t="s">
        <v>213</v>
      </c>
      <c r="W1585" s="259" t="s">
        <v>213</v>
      </c>
      <c r="X1585" s="265" t="s">
        <v>213</v>
      </c>
      <c r="Y1585" s="253" t="s">
        <v>213</v>
      </c>
      <c r="Z1585" s="266" t="s">
        <v>213</v>
      </c>
    </row>
    <row r="1586" spans="1:26" hidden="1">
      <c r="A1586" s="23">
        <f t="shared" si="158"/>
        <v>1580</v>
      </c>
      <c r="B1586" s="24">
        <f t="shared" si="161"/>
        <v>43</v>
      </c>
      <c r="C1586" s="24" t="str">
        <f t="shared" si="161"/>
        <v>Multi-Family Energy Efficiency Rebates</v>
      </c>
      <c r="D1586" s="24" t="s">
        <v>1064</v>
      </c>
      <c r="E1586" s="24">
        <f t="shared" si="161"/>
        <v>2009</v>
      </c>
      <c r="F1586" s="25" t="s">
        <v>11</v>
      </c>
      <c r="H1586" s="23">
        <f t="shared" si="156"/>
        <v>457</v>
      </c>
      <c r="I1586" s="25" t="s">
        <v>1521</v>
      </c>
      <c r="K1586" s="252" t="s">
        <v>212</v>
      </c>
      <c r="L1586" s="253" t="s">
        <v>212</v>
      </c>
      <c r="M1586" s="253" t="s">
        <v>212</v>
      </c>
      <c r="N1586" s="254" t="s">
        <v>212</v>
      </c>
      <c r="O1586" s="253" t="s">
        <v>212</v>
      </c>
      <c r="P1586" s="253" t="s">
        <v>212</v>
      </c>
      <c r="Q1586" s="187">
        <v>100</v>
      </c>
      <c r="R1586" s="188">
        <v>12.0625</v>
      </c>
      <c r="T1586" s="252" t="s">
        <v>213</v>
      </c>
      <c r="U1586" s="265" t="s">
        <v>213</v>
      </c>
      <c r="V1586" s="253" t="s">
        <v>213</v>
      </c>
      <c r="W1586" s="253" t="s">
        <v>213</v>
      </c>
      <c r="X1586" s="268" t="s">
        <v>213</v>
      </c>
      <c r="Y1586" s="269" t="s">
        <v>213</v>
      </c>
      <c r="Z1586" s="270" t="s">
        <v>213</v>
      </c>
    </row>
    <row r="1587" spans="1:26" hidden="1">
      <c r="A1587" s="30">
        <f t="shared" si="158"/>
        <v>1581</v>
      </c>
      <c r="B1587" s="31">
        <f t="shared" si="161"/>
        <v>43</v>
      </c>
      <c r="C1587" s="31" t="str">
        <f t="shared" si="161"/>
        <v>Multi-Family Energy Efficiency Rebates</v>
      </c>
      <c r="D1587" s="31" t="s">
        <v>1064</v>
      </c>
      <c r="E1587" s="31">
        <f t="shared" si="161"/>
        <v>2009</v>
      </c>
      <c r="F1587" s="32" t="s">
        <v>11</v>
      </c>
      <c r="H1587" s="30">
        <f t="shared" si="156"/>
        <v>458</v>
      </c>
      <c r="I1587" s="32" t="s">
        <v>1522</v>
      </c>
      <c r="K1587" s="258" t="s">
        <v>212</v>
      </c>
      <c r="L1587" s="259" t="s">
        <v>212</v>
      </c>
      <c r="M1587" s="259" t="s">
        <v>212</v>
      </c>
      <c r="N1587" s="260" t="s">
        <v>212</v>
      </c>
      <c r="O1587" s="259" t="s">
        <v>212</v>
      </c>
      <c r="P1587" s="259" t="s">
        <v>212</v>
      </c>
      <c r="Q1587" s="194">
        <v>100</v>
      </c>
      <c r="R1587" s="195">
        <v>12.0625</v>
      </c>
      <c r="T1587" s="258" t="s">
        <v>213</v>
      </c>
      <c r="U1587" s="267" t="s">
        <v>213</v>
      </c>
      <c r="V1587" s="259" t="s">
        <v>213</v>
      </c>
      <c r="W1587" s="259" t="s">
        <v>213</v>
      </c>
      <c r="X1587" s="265" t="s">
        <v>213</v>
      </c>
      <c r="Y1587" s="253" t="s">
        <v>213</v>
      </c>
      <c r="Z1587" s="266" t="s">
        <v>213</v>
      </c>
    </row>
    <row r="1588" spans="1:26" hidden="1">
      <c r="A1588" s="23">
        <f t="shared" si="158"/>
        <v>1582</v>
      </c>
      <c r="B1588" s="24">
        <f t="shared" si="161"/>
        <v>43</v>
      </c>
      <c r="C1588" s="24" t="str">
        <f t="shared" si="161"/>
        <v>Multi-Family Energy Efficiency Rebates</v>
      </c>
      <c r="D1588" s="24" t="s">
        <v>1064</v>
      </c>
      <c r="E1588" s="24">
        <f t="shared" si="161"/>
        <v>2009</v>
      </c>
      <c r="F1588" s="25" t="s">
        <v>11</v>
      </c>
      <c r="H1588" s="23">
        <f t="shared" si="156"/>
        <v>459</v>
      </c>
      <c r="I1588" s="25" t="s">
        <v>1523</v>
      </c>
      <c r="K1588" s="252" t="s">
        <v>212</v>
      </c>
      <c r="L1588" s="253" t="s">
        <v>212</v>
      </c>
      <c r="M1588" s="253" t="s">
        <v>212</v>
      </c>
      <c r="N1588" s="254" t="s">
        <v>212</v>
      </c>
      <c r="O1588" s="253" t="s">
        <v>212</v>
      </c>
      <c r="P1588" s="253" t="s">
        <v>212</v>
      </c>
      <c r="Q1588" s="187">
        <v>100</v>
      </c>
      <c r="R1588" s="188">
        <v>12.0625</v>
      </c>
      <c r="T1588" s="252" t="s">
        <v>213</v>
      </c>
      <c r="U1588" s="265" t="s">
        <v>213</v>
      </c>
      <c r="V1588" s="253" t="s">
        <v>213</v>
      </c>
      <c r="W1588" s="253" t="s">
        <v>213</v>
      </c>
      <c r="X1588" s="268" t="s">
        <v>213</v>
      </c>
      <c r="Y1588" s="269" t="s">
        <v>213</v>
      </c>
      <c r="Z1588" s="270" t="s">
        <v>213</v>
      </c>
    </row>
    <row r="1589" spans="1:26" hidden="1">
      <c r="A1589" s="30">
        <f t="shared" si="158"/>
        <v>1583</v>
      </c>
      <c r="B1589" s="31">
        <f t="shared" si="161"/>
        <v>43</v>
      </c>
      <c r="C1589" s="31" t="str">
        <f t="shared" si="161"/>
        <v>Multi-Family Energy Efficiency Rebates</v>
      </c>
      <c r="D1589" s="31" t="s">
        <v>1064</v>
      </c>
      <c r="E1589" s="31">
        <f t="shared" si="161"/>
        <v>2009</v>
      </c>
      <c r="F1589" s="32" t="s">
        <v>11</v>
      </c>
      <c r="H1589" s="30">
        <f t="shared" ref="H1589:H1607" si="162">IF($B1589&lt;&gt;B1588,1,H1588+1)</f>
        <v>460</v>
      </c>
      <c r="I1589" s="32" t="s">
        <v>1524</v>
      </c>
      <c r="K1589" s="258" t="s">
        <v>212</v>
      </c>
      <c r="L1589" s="259" t="s">
        <v>212</v>
      </c>
      <c r="M1589" s="259" t="s">
        <v>212</v>
      </c>
      <c r="N1589" s="260" t="s">
        <v>212</v>
      </c>
      <c r="O1589" s="259" t="s">
        <v>212</v>
      </c>
      <c r="P1589" s="259" t="s">
        <v>212</v>
      </c>
      <c r="Q1589" s="194">
        <v>100</v>
      </c>
      <c r="R1589" s="195">
        <v>12.0625</v>
      </c>
      <c r="T1589" s="258" t="s">
        <v>213</v>
      </c>
      <c r="U1589" s="267" t="s">
        <v>213</v>
      </c>
      <c r="V1589" s="259" t="s">
        <v>213</v>
      </c>
      <c r="W1589" s="259" t="s">
        <v>213</v>
      </c>
      <c r="X1589" s="265" t="s">
        <v>213</v>
      </c>
      <c r="Y1589" s="253" t="s">
        <v>213</v>
      </c>
      <c r="Z1589" s="266" t="s">
        <v>213</v>
      </c>
    </row>
    <row r="1590" spans="1:26" hidden="1">
      <c r="A1590" s="23">
        <f t="shared" si="158"/>
        <v>1584</v>
      </c>
      <c r="B1590" s="24">
        <f t="shared" si="161"/>
        <v>43</v>
      </c>
      <c r="C1590" s="24" t="str">
        <f t="shared" si="161"/>
        <v>Multi-Family Energy Efficiency Rebates</v>
      </c>
      <c r="D1590" s="24" t="s">
        <v>1064</v>
      </c>
      <c r="E1590" s="24">
        <f t="shared" si="161"/>
        <v>2009</v>
      </c>
      <c r="F1590" s="25" t="s">
        <v>11</v>
      </c>
      <c r="H1590" s="23">
        <f t="shared" si="162"/>
        <v>461</v>
      </c>
      <c r="I1590" s="25" t="s">
        <v>1525</v>
      </c>
      <c r="K1590" s="252" t="s">
        <v>212</v>
      </c>
      <c r="L1590" s="253" t="s">
        <v>212</v>
      </c>
      <c r="M1590" s="253" t="s">
        <v>212</v>
      </c>
      <c r="N1590" s="254" t="s">
        <v>212</v>
      </c>
      <c r="O1590" s="253" t="s">
        <v>212</v>
      </c>
      <c r="P1590" s="253" t="s">
        <v>212</v>
      </c>
      <c r="Q1590" s="187">
        <v>100</v>
      </c>
      <c r="R1590" s="188">
        <v>12.0625</v>
      </c>
      <c r="T1590" s="252" t="s">
        <v>213</v>
      </c>
      <c r="U1590" s="265" t="s">
        <v>213</v>
      </c>
      <c r="V1590" s="253" t="s">
        <v>213</v>
      </c>
      <c r="W1590" s="253" t="s">
        <v>213</v>
      </c>
      <c r="X1590" s="268" t="s">
        <v>213</v>
      </c>
      <c r="Y1590" s="269" t="s">
        <v>213</v>
      </c>
      <c r="Z1590" s="270" t="s">
        <v>213</v>
      </c>
    </row>
    <row r="1591" spans="1:26" hidden="1">
      <c r="A1591" s="30">
        <f t="shared" si="158"/>
        <v>1585</v>
      </c>
      <c r="B1591" s="31">
        <f t="shared" si="161"/>
        <v>43</v>
      </c>
      <c r="C1591" s="31" t="str">
        <f t="shared" si="161"/>
        <v>Multi-Family Energy Efficiency Rebates</v>
      </c>
      <c r="D1591" s="31" t="s">
        <v>1064</v>
      </c>
      <c r="E1591" s="31">
        <f t="shared" si="161"/>
        <v>2009</v>
      </c>
      <c r="F1591" s="32" t="s">
        <v>11</v>
      </c>
      <c r="H1591" s="30">
        <f t="shared" si="162"/>
        <v>462</v>
      </c>
      <c r="I1591" s="32" t="s">
        <v>1526</v>
      </c>
      <c r="K1591" s="258" t="s">
        <v>212</v>
      </c>
      <c r="L1591" s="259" t="s">
        <v>212</v>
      </c>
      <c r="M1591" s="259" t="s">
        <v>212</v>
      </c>
      <c r="N1591" s="260" t="s">
        <v>212</v>
      </c>
      <c r="O1591" s="259" t="s">
        <v>212</v>
      </c>
      <c r="P1591" s="259" t="s">
        <v>212</v>
      </c>
      <c r="Q1591" s="194">
        <v>100</v>
      </c>
      <c r="R1591" s="195">
        <v>12.0625</v>
      </c>
      <c r="T1591" s="258" t="s">
        <v>213</v>
      </c>
      <c r="U1591" s="267" t="s">
        <v>213</v>
      </c>
      <c r="V1591" s="259" t="s">
        <v>213</v>
      </c>
      <c r="W1591" s="259" t="s">
        <v>213</v>
      </c>
      <c r="X1591" s="265" t="s">
        <v>213</v>
      </c>
      <c r="Y1591" s="253" t="s">
        <v>213</v>
      </c>
      <c r="Z1591" s="266" t="s">
        <v>213</v>
      </c>
    </row>
    <row r="1592" spans="1:26" hidden="1">
      <c r="A1592" s="23">
        <f t="shared" si="158"/>
        <v>1586</v>
      </c>
      <c r="B1592" s="24">
        <f t="shared" si="161"/>
        <v>43</v>
      </c>
      <c r="C1592" s="24" t="str">
        <f t="shared" si="161"/>
        <v>Multi-Family Energy Efficiency Rebates</v>
      </c>
      <c r="D1592" s="24" t="s">
        <v>1064</v>
      </c>
      <c r="E1592" s="24">
        <f t="shared" si="161"/>
        <v>2009</v>
      </c>
      <c r="F1592" s="25" t="s">
        <v>11</v>
      </c>
      <c r="H1592" s="23">
        <f t="shared" si="162"/>
        <v>463</v>
      </c>
      <c r="I1592" s="25" t="s">
        <v>1527</v>
      </c>
      <c r="K1592" s="252" t="s">
        <v>212</v>
      </c>
      <c r="L1592" s="253" t="s">
        <v>212</v>
      </c>
      <c r="M1592" s="253" t="s">
        <v>212</v>
      </c>
      <c r="N1592" s="254" t="s">
        <v>212</v>
      </c>
      <c r="O1592" s="253" t="s">
        <v>212</v>
      </c>
      <c r="P1592" s="253" t="s">
        <v>212</v>
      </c>
      <c r="Q1592" s="187">
        <v>100</v>
      </c>
      <c r="R1592" s="188">
        <v>12.0625</v>
      </c>
      <c r="T1592" s="252" t="s">
        <v>213</v>
      </c>
      <c r="U1592" s="265" t="s">
        <v>213</v>
      </c>
      <c r="V1592" s="253" t="s">
        <v>213</v>
      </c>
      <c r="W1592" s="253" t="s">
        <v>213</v>
      </c>
      <c r="X1592" s="268" t="s">
        <v>213</v>
      </c>
      <c r="Y1592" s="269" t="s">
        <v>213</v>
      </c>
      <c r="Z1592" s="270" t="s">
        <v>213</v>
      </c>
    </row>
    <row r="1593" spans="1:26" hidden="1">
      <c r="A1593" s="30">
        <f t="shared" si="158"/>
        <v>1587</v>
      </c>
      <c r="B1593" s="31">
        <f t="shared" si="161"/>
        <v>43</v>
      </c>
      <c r="C1593" s="31" t="str">
        <f t="shared" si="161"/>
        <v>Multi-Family Energy Efficiency Rebates</v>
      </c>
      <c r="D1593" s="31" t="s">
        <v>1064</v>
      </c>
      <c r="E1593" s="31">
        <f t="shared" si="161"/>
        <v>2009</v>
      </c>
      <c r="F1593" s="32" t="s">
        <v>11</v>
      </c>
      <c r="H1593" s="30">
        <f t="shared" si="162"/>
        <v>464</v>
      </c>
      <c r="I1593" s="32" t="s">
        <v>1528</v>
      </c>
      <c r="K1593" s="258" t="s">
        <v>212</v>
      </c>
      <c r="L1593" s="259" t="s">
        <v>212</v>
      </c>
      <c r="M1593" s="259" t="s">
        <v>212</v>
      </c>
      <c r="N1593" s="260" t="s">
        <v>212</v>
      </c>
      <c r="O1593" s="259" t="s">
        <v>212</v>
      </c>
      <c r="P1593" s="259" t="s">
        <v>212</v>
      </c>
      <c r="Q1593" s="194">
        <v>100</v>
      </c>
      <c r="R1593" s="195">
        <v>12.0625</v>
      </c>
      <c r="T1593" s="258" t="s">
        <v>213</v>
      </c>
      <c r="U1593" s="267" t="s">
        <v>213</v>
      </c>
      <c r="V1593" s="259" t="s">
        <v>213</v>
      </c>
      <c r="W1593" s="259" t="s">
        <v>213</v>
      </c>
      <c r="X1593" s="265" t="s">
        <v>213</v>
      </c>
      <c r="Y1593" s="253" t="s">
        <v>213</v>
      </c>
      <c r="Z1593" s="266" t="s">
        <v>213</v>
      </c>
    </row>
    <row r="1594" spans="1:26" hidden="1">
      <c r="A1594" s="23">
        <f t="shared" si="158"/>
        <v>1588</v>
      </c>
      <c r="B1594" s="24">
        <f t="shared" si="161"/>
        <v>43</v>
      </c>
      <c r="C1594" s="24" t="str">
        <f t="shared" si="161"/>
        <v>Multi-Family Energy Efficiency Rebates</v>
      </c>
      <c r="D1594" s="24" t="s">
        <v>1064</v>
      </c>
      <c r="E1594" s="24">
        <f t="shared" si="161"/>
        <v>2009</v>
      </c>
      <c r="F1594" s="25" t="s">
        <v>11</v>
      </c>
      <c r="H1594" s="23">
        <f t="shared" si="162"/>
        <v>465</v>
      </c>
      <c r="I1594" s="25" t="s">
        <v>1529</v>
      </c>
      <c r="K1594" s="252" t="s">
        <v>212</v>
      </c>
      <c r="L1594" s="253" t="s">
        <v>212</v>
      </c>
      <c r="M1594" s="253" t="s">
        <v>212</v>
      </c>
      <c r="N1594" s="254" t="s">
        <v>212</v>
      </c>
      <c r="O1594" s="253" t="s">
        <v>212</v>
      </c>
      <c r="P1594" s="253" t="s">
        <v>212</v>
      </c>
      <c r="Q1594" s="187">
        <v>100</v>
      </c>
      <c r="R1594" s="188">
        <v>12.0625</v>
      </c>
      <c r="T1594" s="252" t="s">
        <v>213</v>
      </c>
      <c r="U1594" s="265" t="s">
        <v>213</v>
      </c>
      <c r="V1594" s="253" t="s">
        <v>213</v>
      </c>
      <c r="W1594" s="253" t="s">
        <v>213</v>
      </c>
      <c r="X1594" s="268" t="s">
        <v>213</v>
      </c>
      <c r="Y1594" s="269" t="s">
        <v>213</v>
      </c>
      <c r="Z1594" s="270" t="s">
        <v>213</v>
      </c>
    </row>
    <row r="1595" spans="1:26" hidden="1">
      <c r="A1595" s="30">
        <f t="shared" si="158"/>
        <v>1589</v>
      </c>
      <c r="B1595" s="31">
        <f t="shared" ref="B1595:C1599" si="163">B1594</f>
        <v>43</v>
      </c>
      <c r="C1595" s="31" t="str">
        <f t="shared" si="163"/>
        <v>Multi-Family Energy Efficiency Rebates</v>
      </c>
      <c r="D1595" s="31" t="s">
        <v>1064</v>
      </c>
      <c r="E1595" s="31">
        <f t="shared" ref="E1595:E1599" si="164">E1594</f>
        <v>2009</v>
      </c>
      <c r="F1595" s="32" t="s">
        <v>11</v>
      </c>
      <c r="H1595" s="30">
        <f t="shared" si="162"/>
        <v>466</v>
      </c>
      <c r="I1595" s="32" t="s">
        <v>1530</v>
      </c>
      <c r="K1595" s="258" t="s">
        <v>212</v>
      </c>
      <c r="L1595" s="259" t="s">
        <v>212</v>
      </c>
      <c r="M1595" s="259" t="s">
        <v>212</v>
      </c>
      <c r="N1595" s="260" t="s">
        <v>212</v>
      </c>
      <c r="O1595" s="259" t="s">
        <v>212</v>
      </c>
      <c r="P1595" s="259" t="s">
        <v>212</v>
      </c>
      <c r="Q1595" s="194">
        <v>100</v>
      </c>
      <c r="R1595" s="195">
        <v>12.0625</v>
      </c>
      <c r="T1595" s="258" t="s">
        <v>213</v>
      </c>
      <c r="U1595" s="267" t="s">
        <v>213</v>
      </c>
      <c r="V1595" s="259" t="s">
        <v>213</v>
      </c>
      <c r="W1595" s="259" t="s">
        <v>213</v>
      </c>
      <c r="X1595" s="265" t="s">
        <v>213</v>
      </c>
      <c r="Y1595" s="253" t="s">
        <v>213</v>
      </c>
      <c r="Z1595" s="266" t="s">
        <v>213</v>
      </c>
    </row>
    <row r="1596" spans="1:26" hidden="1">
      <c r="A1596" s="23">
        <f t="shared" si="158"/>
        <v>1590</v>
      </c>
      <c r="B1596" s="24">
        <f t="shared" si="163"/>
        <v>43</v>
      </c>
      <c r="C1596" s="24" t="str">
        <f t="shared" si="163"/>
        <v>Multi-Family Energy Efficiency Rebates</v>
      </c>
      <c r="D1596" s="24" t="s">
        <v>1064</v>
      </c>
      <c r="E1596" s="24">
        <f t="shared" si="164"/>
        <v>2009</v>
      </c>
      <c r="F1596" s="25" t="s">
        <v>11</v>
      </c>
      <c r="H1596" s="23">
        <f t="shared" si="162"/>
        <v>467</v>
      </c>
      <c r="I1596" s="25" t="s">
        <v>1531</v>
      </c>
      <c r="K1596" s="252" t="s">
        <v>212</v>
      </c>
      <c r="L1596" s="253" t="s">
        <v>212</v>
      </c>
      <c r="M1596" s="253" t="s">
        <v>212</v>
      </c>
      <c r="N1596" s="254" t="s">
        <v>212</v>
      </c>
      <c r="O1596" s="253" t="s">
        <v>212</v>
      </c>
      <c r="P1596" s="253" t="s">
        <v>212</v>
      </c>
      <c r="Q1596" s="187">
        <v>100</v>
      </c>
      <c r="R1596" s="188">
        <v>12.0625</v>
      </c>
      <c r="T1596" s="252" t="s">
        <v>213</v>
      </c>
      <c r="U1596" s="265" t="s">
        <v>213</v>
      </c>
      <c r="V1596" s="253" t="s">
        <v>213</v>
      </c>
      <c r="W1596" s="253" t="s">
        <v>213</v>
      </c>
      <c r="X1596" s="268" t="s">
        <v>213</v>
      </c>
      <c r="Y1596" s="269" t="s">
        <v>213</v>
      </c>
      <c r="Z1596" s="270" t="s">
        <v>213</v>
      </c>
    </row>
    <row r="1597" spans="1:26" hidden="1">
      <c r="A1597" s="30">
        <f t="shared" si="158"/>
        <v>1591</v>
      </c>
      <c r="B1597" s="31">
        <f t="shared" si="163"/>
        <v>43</v>
      </c>
      <c r="C1597" s="31" t="str">
        <f t="shared" si="163"/>
        <v>Multi-Family Energy Efficiency Rebates</v>
      </c>
      <c r="D1597" s="31" t="s">
        <v>1064</v>
      </c>
      <c r="E1597" s="31">
        <f t="shared" si="164"/>
        <v>2009</v>
      </c>
      <c r="F1597" s="32" t="s">
        <v>11</v>
      </c>
      <c r="H1597" s="30">
        <f t="shared" si="162"/>
        <v>468</v>
      </c>
      <c r="I1597" s="32" t="s">
        <v>1532</v>
      </c>
      <c r="K1597" s="258" t="s">
        <v>212</v>
      </c>
      <c r="L1597" s="259" t="s">
        <v>212</v>
      </c>
      <c r="M1597" s="259" t="s">
        <v>212</v>
      </c>
      <c r="N1597" s="260" t="s">
        <v>212</v>
      </c>
      <c r="O1597" s="259" t="s">
        <v>212</v>
      </c>
      <c r="P1597" s="259" t="s">
        <v>212</v>
      </c>
      <c r="Q1597" s="194">
        <v>100</v>
      </c>
      <c r="R1597" s="195">
        <v>12.0625</v>
      </c>
      <c r="T1597" s="258" t="s">
        <v>213</v>
      </c>
      <c r="U1597" s="267" t="s">
        <v>213</v>
      </c>
      <c r="V1597" s="259" t="s">
        <v>213</v>
      </c>
      <c r="W1597" s="259" t="s">
        <v>213</v>
      </c>
      <c r="X1597" s="265" t="s">
        <v>213</v>
      </c>
      <c r="Y1597" s="253" t="s">
        <v>213</v>
      </c>
      <c r="Z1597" s="266" t="s">
        <v>213</v>
      </c>
    </row>
    <row r="1598" spans="1:26" hidden="1">
      <c r="A1598" s="23">
        <f t="shared" si="158"/>
        <v>1592</v>
      </c>
      <c r="B1598" s="24">
        <f t="shared" si="163"/>
        <v>43</v>
      </c>
      <c r="C1598" s="24" t="str">
        <f t="shared" si="163"/>
        <v>Multi-Family Energy Efficiency Rebates</v>
      </c>
      <c r="D1598" s="24" t="s">
        <v>1064</v>
      </c>
      <c r="E1598" s="24">
        <f t="shared" si="164"/>
        <v>2009</v>
      </c>
      <c r="F1598" s="25" t="s">
        <v>11</v>
      </c>
      <c r="H1598" s="23">
        <f t="shared" si="162"/>
        <v>469</v>
      </c>
      <c r="I1598" s="25" t="s">
        <v>1533</v>
      </c>
      <c r="K1598" s="252" t="s">
        <v>212</v>
      </c>
      <c r="L1598" s="253" t="s">
        <v>212</v>
      </c>
      <c r="M1598" s="253" t="s">
        <v>212</v>
      </c>
      <c r="N1598" s="254" t="s">
        <v>212</v>
      </c>
      <c r="O1598" s="253" t="s">
        <v>212</v>
      </c>
      <c r="P1598" s="253" t="s">
        <v>212</v>
      </c>
      <c r="Q1598" s="187">
        <v>100</v>
      </c>
      <c r="R1598" s="188">
        <v>12.0625</v>
      </c>
      <c r="T1598" s="252" t="s">
        <v>213</v>
      </c>
      <c r="U1598" s="265" t="s">
        <v>213</v>
      </c>
      <c r="V1598" s="253" t="s">
        <v>213</v>
      </c>
      <c r="W1598" s="253" t="s">
        <v>213</v>
      </c>
      <c r="X1598" s="268" t="s">
        <v>213</v>
      </c>
      <c r="Y1598" s="269" t="s">
        <v>213</v>
      </c>
      <c r="Z1598" s="270" t="s">
        <v>213</v>
      </c>
    </row>
    <row r="1599" spans="1:26" hidden="1">
      <c r="A1599" s="37">
        <f t="shared" si="158"/>
        <v>1593</v>
      </c>
      <c r="B1599" s="38">
        <f t="shared" si="163"/>
        <v>43</v>
      </c>
      <c r="C1599" s="38" t="str">
        <f t="shared" si="163"/>
        <v>Multi-Family Energy Efficiency Rebates</v>
      </c>
      <c r="D1599" s="38" t="s">
        <v>1064</v>
      </c>
      <c r="E1599" s="38">
        <f t="shared" si="164"/>
        <v>2009</v>
      </c>
      <c r="F1599" s="39" t="s">
        <v>11</v>
      </c>
      <c r="H1599" s="37">
        <f t="shared" si="162"/>
        <v>470</v>
      </c>
      <c r="I1599" s="39" t="s">
        <v>1534</v>
      </c>
      <c r="K1599" s="208" t="s">
        <v>91</v>
      </c>
      <c r="L1599" s="209" t="s">
        <v>91</v>
      </c>
      <c r="M1599" s="209" t="s">
        <v>91</v>
      </c>
      <c r="N1599" s="210" t="s">
        <v>91</v>
      </c>
      <c r="O1599" s="209" t="s">
        <v>91</v>
      </c>
      <c r="P1599" s="209" t="s">
        <v>91</v>
      </c>
      <c r="Q1599" s="211">
        <v>100</v>
      </c>
      <c r="R1599" s="306" t="s">
        <v>91</v>
      </c>
      <c r="T1599" s="208" t="s">
        <v>213</v>
      </c>
      <c r="U1599" s="304" t="s">
        <v>213</v>
      </c>
      <c r="V1599" s="209" t="s">
        <v>213</v>
      </c>
      <c r="W1599" s="209" t="s">
        <v>213</v>
      </c>
      <c r="X1599" s="271" t="s">
        <v>213</v>
      </c>
      <c r="Y1599" s="243" t="s">
        <v>213</v>
      </c>
      <c r="Z1599" s="272" t="s">
        <v>213</v>
      </c>
    </row>
    <row r="1600" spans="1:26" hidden="1">
      <c r="A1600" s="57">
        <f t="shared" si="158"/>
        <v>1594</v>
      </c>
      <c r="B1600" s="58">
        <f>B1130+1</f>
        <v>44</v>
      </c>
      <c r="C1600" s="58" t="s">
        <v>14</v>
      </c>
      <c r="D1600" s="58" t="s">
        <v>15</v>
      </c>
      <c r="E1600" s="58">
        <f>E1130</f>
        <v>2009</v>
      </c>
      <c r="F1600" s="59" t="s">
        <v>11</v>
      </c>
      <c r="H1600" s="57">
        <f t="shared" si="162"/>
        <v>1</v>
      </c>
      <c r="I1600" s="59" t="s">
        <v>90</v>
      </c>
      <c r="K1600" s="242" t="s">
        <v>91</v>
      </c>
      <c r="L1600" s="243" t="s">
        <v>91</v>
      </c>
      <c r="M1600" s="243" t="s">
        <v>91</v>
      </c>
      <c r="N1600" s="244" t="s">
        <v>91</v>
      </c>
      <c r="O1600" s="243" t="s">
        <v>91</v>
      </c>
      <c r="P1600" s="243" t="s">
        <v>91</v>
      </c>
      <c r="Q1600" s="165">
        <v>100</v>
      </c>
      <c r="R1600" s="166">
        <v>1</v>
      </c>
      <c r="T1600" s="245">
        <v>4.4905779202687929E-2</v>
      </c>
      <c r="U1600" s="246">
        <v>355.32167133888208</v>
      </c>
      <c r="V1600" s="247">
        <v>15611.850894775418</v>
      </c>
      <c r="W1600" s="247">
        <v>15611.850894775418</v>
      </c>
      <c r="X1600" s="216">
        <v>355.32167133888208</v>
      </c>
      <c r="Y1600" s="217">
        <v>15611.850894775418</v>
      </c>
      <c r="Z1600" s="218">
        <v>15611.850894775418</v>
      </c>
    </row>
    <row r="1601" spans="1:26" hidden="1">
      <c r="A1601" s="37">
        <f t="shared" si="158"/>
        <v>1595</v>
      </c>
      <c r="B1601" s="38">
        <f>B1600+1</f>
        <v>45</v>
      </c>
      <c r="C1601" s="38" t="s">
        <v>43</v>
      </c>
      <c r="D1601" s="38" t="s">
        <v>15</v>
      </c>
      <c r="E1601" s="38">
        <f>E1600</f>
        <v>2009</v>
      </c>
      <c r="F1601" s="39" t="s">
        <v>11</v>
      </c>
      <c r="H1601" s="37">
        <f t="shared" si="162"/>
        <v>1</v>
      </c>
      <c r="I1601" s="39" t="s">
        <v>1535</v>
      </c>
      <c r="K1601" s="208" t="s">
        <v>91</v>
      </c>
      <c r="L1601" s="209" t="s">
        <v>91</v>
      </c>
      <c r="M1601" s="209" t="s">
        <v>91</v>
      </c>
      <c r="N1601" s="210" t="s">
        <v>91</v>
      </c>
      <c r="O1601" s="209" t="s">
        <v>91</v>
      </c>
      <c r="P1601" s="209" t="s">
        <v>91</v>
      </c>
      <c r="Q1601" s="211">
        <v>100</v>
      </c>
      <c r="R1601" s="212">
        <v>1</v>
      </c>
      <c r="T1601" s="213">
        <v>6.0825393096527597E-3</v>
      </c>
      <c r="U1601" s="214">
        <v>241.27405928289281</v>
      </c>
      <c r="V1601" s="215">
        <v>148616.71046584912</v>
      </c>
      <c r="W1601" s="215">
        <v>148616.71046584912</v>
      </c>
      <c r="X1601" s="246">
        <v>241.27405928289281</v>
      </c>
      <c r="Y1601" s="247">
        <v>148616.71046584912</v>
      </c>
      <c r="Z1601" s="248">
        <v>148616.71046584912</v>
      </c>
    </row>
    <row r="1602" spans="1:26" hidden="1">
      <c r="A1602" s="57">
        <f t="shared" si="158"/>
        <v>1596</v>
      </c>
      <c r="B1602" s="58">
        <f>B1601+1</f>
        <v>46</v>
      </c>
      <c r="C1602" s="58" t="s">
        <v>37</v>
      </c>
      <c r="D1602" s="58" t="s">
        <v>15</v>
      </c>
      <c r="E1602" s="58">
        <f>E1601</f>
        <v>2009</v>
      </c>
      <c r="F1602" s="59" t="s">
        <v>11</v>
      </c>
      <c r="H1602" s="57">
        <f t="shared" si="162"/>
        <v>1</v>
      </c>
      <c r="I1602" s="59" t="s">
        <v>511</v>
      </c>
      <c r="K1602" s="242" t="s">
        <v>91</v>
      </c>
      <c r="L1602" s="243" t="s">
        <v>91</v>
      </c>
      <c r="M1602" s="243" t="s">
        <v>91</v>
      </c>
      <c r="N1602" s="244" t="s">
        <v>91</v>
      </c>
      <c r="O1602" s="243" t="s">
        <v>91</v>
      </c>
      <c r="P1602" s="243" t="s">
        <v>91</v>
      </c>
      <c r="Q1602" s="165">
        <v>100</v>
      </c>
      <c r="R1602" s="166">
        <v>1</v>
      </c>
      <c r="T1602" s="245">
        <v>0.24735659859254558</v>
      </c>
      <c r="U1602" s="246">
        <v>344.67722754698974</v>
      </c>
      <c r="V1602" s="247">
        <v>2838.5183445046214</v>
      </c>
      <c r="W1602" s="247">
        <v>2838.5183445046214</v>
      </c>
      <c r="X1602" s="216">
        <v>344.67722754698974</v>
      </c>
      <c r="Y1602" s="217">
        <v>2838.5183445046214</v>
      </c>
      <c r="Z1602" s="218">
        <v>2838.5183445046214</v>
      </c>
    </row>
    <row r="1603" spans="1:26" hidden="1">
      <c r="A1603" s="15">
        <f t="shared" si="158"/>
        <v>1597</v>
      </c>
      <c r="B1603" s="16">
        <f>B1602+1</f>
        <v>47</v>
      </c>
      <c r="C1603" s="16" t="s">
        <v>16</v>
      </c>
      <c r="D1603" s="170" t="s">
        <v>15</v>
      </c>
      <c r="E1603" s="171">
        <f>E1602</f>
        <v>2009</v>
      </c>
      <c r="F1603" s="172" t="s">
        <v>11</v>
      </c>
      <c r="H1603" s="15">
        <f t="shared" si="162"/>
        <v>1</v>
      </c>
      <c r="I1603" s="17" t="s">
        <v>92</v>
      </c>
      <c r="K1603" s="173">
        <v>19210</v>
      </c>
      <c r="L1603" s="174">
        <v>0</v>
      </c>
      <c r="M1603" s="174">
        <v>0</v>
      </c>
      <c r="N1603" s="175">
        <v>19210</v>
      </c>
      <c r="O1603" s="174">
        <v>0</v>
      </c>
      <c r="P1603" s="174">
        <v>0</v>
      </c>
      <c r="Q1603" s="176">
        <v>100</v>
      </c>
      <c r="R1603" s="177">
        <v>1</v>
      </c>
      <c r="T1603" s="173">
        <v>2.0275131032175867E-3</v>
      </c>
      <c r="U1603" s="204">
        <v>38.948526712809837</v>
      </c>
      <c r="V1603" s="174">
        <v>0</v>
      </c>
      <c r="W1603" s="174">
        <v>0</v>
      </c>
      <c r="X1603" s="227">
        <v>38.948526712809837</v>
      </c>
      <c r="Y1603" s="223">
        <v>0</v>
      </c>
      <c r="Z1603" s="228">
        <v>0</v>
      </c>
    </row>
    <row r="1604" spans="1:26" hidden="1">
      <c r="A1604" s="57">
        <f t="shared" si="158"/>
        <v>1598</v>
      </c>
      <c r="B1604" s="58">
        <f>B1603</f>
        <v>47</v>
      </c>
      <c r="C1604" s="58" t="str">
        <f>C1603</f>
        <v>Electricity Resources Demand Response</v>
      </c>
      <c r="D1604" s="58" t="str">
        <f>D1603</f>
        <v>Business, Industrial</v>
      </c>
      <c r="E1604" s="58">
        <f>E1603</f>
        <v>2009</v>
      </c>
      <c r="F1604" s="59" t="s">
        <v>11</v>
      </c>
      <c r="H1604" s="57">
        <f t="shared" si="162"/>
        <v>2</v>
      </c>
      <c r="I1604" s="59" t="s">
        <v>93</v>
      </c>
      <c r="K1604" s="162">
        <v>10000</v>
      </c>
      <c r="L1604" s="163">
        <v>0</v>
      </c>
      <c r="M1604" s="163">
        <v>0</v>
      </c>
      <c r="N1604" s="164">
        <v>10000</v>
      </c>
      <c r="O1604" s="163">
        <v>0</v>
      </c>
      <c r="P1604" s="163">
        <v>0</v>
      </c>
      <c r="Q1604" s="165">
        <v>100</v>
      </c>
      <c r="R1604" s="166">
        <v>1</v>
      </c>
      <c r="T1604" s="162">
        <v>2.0275131032175867E-3</v>
      </c>
      <c r="U1604" s="167">
        <v>20.275131032175867</v>
      </c>
      <c r="V1604" s="163">
        <v>0</v>
      </c>
      <c r="W1604" s="163">
        <v>0</v>
      </c>
      <c r="X1604" s="233">
        <v>20.275131032175867</v>
      </c>
      <c r="Y1604" s="234">
        <v>0</v>
      </c>
      <c r="Z1604" s="235">
        <v>0</v>
      </c>
    </row>
    <row r="1605" spans="1:26" hidden="1">
      <c r="A1605" s="37">
        <f t="shared" si="158"/>
        <v>1599</v>
      </c>
      <c r="B1605" s="38">
        <f>B1603+1</f>
        <v>48</v>
      </c>
      <c r="C1605" s="38" t="s">
        <v>44</v>
      </c>
      <c r="D1605" s="38" t="s">
        <v>10</v>
      </c>
      <c r="E1605" s="38">
        <f>E1603</f>
        <v>2009</v>
      </c>
      <c r="F1605" s="39" t="s">
        <v>11</v>
      </c>
      <c r="H1605" s="37">
        <f t="shared" si="162"/>
        <v>1</v>
      </c>
      <c r="I1605" s="39" t="s">
        <v>1536</v>
      </c>
      <c r="K1605" s="229">
        <v>9.5744680851063829E-2</v>
      </c>
      <c r="L1605" s="230">
        <v>347.19535783365575</v>
      </c>
      <c r="M1605" s="230">
        <v>347.19535783365575</v>
      </c>
      <c r="N1605" s="231">
        <v>0.09</v>
      </c>
      <c r="O1605" s="230">
        <v>326.36363636363637</v>
      </c>
      <c r="P1605" s="230">
        <v>326.36363636363637</v>
      </c>
      <c r="Q1605" s="211">
        <v>94</v>
      </c>
      <c r="R1605" s="212">
        <v>1</v>
      </c>
      <c r="T1605" s="213">
        <v>0</v>
      </c>
      <c r="U1605" s="214">
        <v>0</v>
      </c>
      <c r="V1605" s="215">
        <v>0</v>
      </c>
      <c r="W1605" s="215">
        <v>0</v>
      </c>
      <c r="X1605" s="246">
        <v>0</v>
      </c>
      <c r="Y1605" s="247">
        <v>0</v>
      </c>
      <c r="Z1605" s="248">
        <v>0</v>
      </c>
    </row>
    <row r="1606" spans="1:26" hidden="1">
      <c r="A1606" s="57">
        <f t="shared" si="158"/>
        <v>1600</v>
      </c>
      <c r="B1606" s="58">
        <f>B1605+1</f>
        <v>49</v>
      </c>
      <c r="C1606" s="58" t="s">
        <v>45</v>
      </c>
      <c r="D1606" s="58" t="s">
        <v>10</v>
      </c>
      <c r="E1606" s="58">
        <f>E1605</f>
        <v>2009</v>
      </c>
      <c r="F1606" s="59" t="s">
        <v>11</v>
      </c>
      <c r="H1606" s="57">
        <f t="shared" si="162"/>
        <v>1</v>
      </c>
      <c r="I1606" s="59" t="s">
        <v>1537</v>
      </c>
      <c r="K1606" s="162">
        <v>0.1953263726116912</v>
      </c>
      <c r="L1606" s="163">
        <v>155.13649170158865</v>
      </c>
      <c r="M1606" s="163">
        <v>748.15919691265947</v>
      </c>
      <c r="N1606" s="164">
        <v>0.1484480431848853</v>
      </c>
      <c r="O1606" s="163">
        <v>117.90373369320739</v>
      </c>
      <c r="P1606" s="163">
        <v>568.60098965362124</v>
      </c>
      <c r="Q1606" s="165">
        <v>76</v>
      </c>
      <c r="R1606" s="166">
        <v>4.8225867989317051</v>
      </c>
      <c r="T1606" s="245">
        <v>0</v>
      </c>
      <c r="U1606" s="246">
        <v>0</v>
      </c>
      <c r="V1606" s="247">
        <v>0</v>
      </c>
      <c r="W1606" s="247">
        <v>0</v>
      </c>
      <c r="X1606" s="216">
        <v>0</v>
      </c>
      <c r="Y1606" s="217">
        <v>0</v>
      </c>
      <c r="Z1606" s="218">
        <v>0</v>
      </c>
    </row>
    <row r="1607" spans="1:26" hidden="1">
      <c r="A1607" s="37">
        <f>A1606+1</f>
        <v>1601</v>
      </c>
      <c r="B1607" s="38">
        <f>B1606+1</f>
        <v>50</v>
      </c>
      <c r="C1607" s="38" t="s">
        <v>1538</v>
      </c>
      <c r="D1607" s="38" t="s">
        <v>36</v>
      </c>
      <c r="E1607" s="38">
        <f>E1605</f>
        <v>2009</v>
      </c>
      <c r="F1607" s="39" t="s">
        <v>11</v>
      </c>
      <c r="H1607" s="37">
        <f t="shared" si="162"/>
        <v>1</v>
      </c>
      <c r="I1607" s="39" t="s">
        <v>1539</v>
      </c>
      <c r="K1607" s="208" t="s">
        <v>91</v>
      </c>
      <c r="L1607" s="209" t="s">
        <v>91</v>
      </c>
      <c r="M1607" s="209" t="s">
        <v>91</v>
      </c>
      <c r="N1607" s="210" t="s">
        <v>91</v>
      </c>
      <c r="O1607" s="209" t="s">
        <v>91</v>
      </c>
      <c r="P1607" s="209" t="s">
        <v>91</v>
      </c>
      <c r="Q1607" s="211">
        <v>100</v>
      </c>
      <c r="R1607" s="212">
        <v>20</v>
      </c>
      <c r="T1607" s="213">
        <v>0</v>
      </c>
      <c r="U1607" s="214">
        <v>0</v>
      </c>
      <c r="V1607" s="215">
        <v>0</v>
      </c>
      <c r="W1607" s="215">
        <v>0</v>
      </c>
      <c r="X1607" s="246">
        <v>0</v>
      </c>
      <c r="Y1607" s="247">
        <v>0</v>
      </c>
      <c r="Z1607" s="248">
        <v>0</v>
      </c>
    </row>
    <row r="1608" spans="1:26" hidden="1">
      <c r="A1608" s="49">
        <f t="shared" si="158"/>
        <v>1602</v>
      </c>
      <c r="B1608" s="50">
        <f>B1607+1</f>
        <v>51</v>
      </c>
      <c r="C1608" s="50" t="s">
        <v>55</v>
      </c>
      <c r="D1608" s="50" t="s">
        <v>19</v>
      </c>
      <c r="E1608" s="50">
        <v>2008</v>
      </c>
      <c r="F1608" s="51" t="s">
        <v>11</v>
      </c>
      <c r="H1608" s="49">
        <f>IF($B1608&lt;&gt;B1607,1,H1607+1)</f>
        <v>1</v>
      </c>
      <c r="I1608" s="51" t="s">
        <v>854</v>
      </c>
      <c r="K1608" s="255" t="s">
        <v>91</v>
      </c>
      <c r="L1608" s="256" t="s">
        <v>91</v>
      </c>
      <c r="M1608" s="256" t="s">
        <v>91</v>
      </c>
      <c r="N1608" s="257" t="s">
        <v>91</v>
      </c>
      <c r="O1608" s="256" t="s">
        <v>91</v>
      </c>
      <c r="P1608" s="256" t="s">
        <v>91</v>
      </c>
      <c r="Q1608" s="225">
        <v>59</v>
      </c>
      <c r="R1608" s="226">
        <v>5.1722187303582654</v>
      </c>
      <c r="T1608" s="222">
        <v>0</v>
      </c>
      <c r="U1608" s="227">
        <v>0</v>
      </c>
      <c r="V1608" s="223">
        <v>0</v>
      </c>
      <c r="W1608" s="223">
        <v>0</v>
      </c>
      <c r="X1608" s="204">
        <v>0</v>
      </c>
      <c r="Y1608" s="174">
        <v>0</v>
      </c>
      <c r="Z1608" s="282">
        <v>0</v>
      </c>
    </row>
    <row r="1609" spans="1:26" hidden="1">
      <c r="A1609" s="37">
        <f>A1608+1</f>
        <v>1603</v>
      </c>
      <c r="B1609" s="38">
        <f>B1608</f>
        <v>51</v>
      </c>
      <c r="C1609" s="38" t="s">
        <v>55</v>
      </c>
      <c r="D1609" s="38" t="s">
        <v>19</v>
      </c>
      <c r="E1609" s="38">
        <v>2008</v>
      </c>
      <c r="F1609" s="39" t="s">
        <v>11</v>
      </c>
      <c r="H1609" s="37">
        <f>IF($B1609&lt;&gt;B1608,1,H1608+1)</f>
        <v>2</v>
      </c>
      <c r="I1609" s="39" t="s">
        <v>855</v>
      </c>
      <c r="K1609" s="208" t="s">
        <v>91</v>
      </c>
      <c r="L1609" s="209" t="s">
        <v>91</v>
      </c>
      <c r="M1609" s="209" t="s">
        <v>91</v>
      </c>
      <c r="N1609" s="210" t="s">
        <v>91</v>
      </c>
      <c r="O1609" s="209" t="s">
        <v>91</v>
      </c>
      <c r="P1609" s="209" t="s">
        <v>91</v>
      </c>
      <c r="Q1609" s="211">
        <v>59</v>
      </c>
      <c r="R1609" s="212">
        <v>6.609476031215161</v>
      </c>
      <c r="T1609" s="229">
        <v>0</v>
      </c>
      <c r="U1609" s="232">
        <v>0</v>
      </c>
      <c r="V1609" s="230">
        <v>0</v>
      </c>
      <c r="W1609" s="230">
        <v>0</v>
      </c>
      <c r="X1609" s="167">
        <v>0</v>
      </c>
      <c r="Y1609" s="163">
        <v>0</v>
      </c>
      <c r="Z1609" s="169">
        <v>0</v>
      </c>
    </row>
    <row r="1610" spans="1:26" hidden="1">
      <c r="A1610" s="307">
        <f t="shared" ref="A1610" si="165">A1609+1</f>
        <v>1604</v>
      </c>
      <c r="B1610" s="308">
        <f>B1609+1</f>
        <v>52</v>
      </c>
      <c r="C1610" s="309" t="s">
        <v>57</v>
      </c>
      <c r="D1610" s="309" t="s">
        <v>15</v>
      </c>
      <c r="E1610" s="308">
        <v>2008</v>
      </c>
      <c r="F1610" s="310" t="s">
        <v>11</v>
      </c>
      <c r="H1610" s="307">
        <f>IF($B1610&lt;&gt;B1609,1,H1609+1)</f>
        <v>1</v>
      </c>
      <c r="I1610" s="310" t="s">
        <v>166</v>
      </c>
      <c r="K1610" s="242" t="s">
        <v>91</v>
      </c>
      <c r="L1610" s="243" t="s">
        <v>91</v>
      </c>
      <c r="M1610" s="243" t="s">
        <v>91</v>
      </c>
      <c r="N1610" s="244" t="s">
        <v>91</v>
      </c>
      <c r="O1610" s="243" t="s">
        <v>91</v>
      </c>
      <c r="P1610" s="243" t="s">
        <v>91</v>
      </c>
      <c r="Q1610" s="165">
        <v>100</v>
      </c>
      <c r="R1610" s="166">
        <v>1</v>
      </c>
      <c r="S1610" s="7">
        <v>0</v>
      </c>
      <c r="T1610" s="245">
        <v>0</v>
      </c>
      <c r="U1610" s="246">
        <v>0</v>
      </c>
      <c r="V1610" s="247">
        <v>0</v>
      </c>
      <c r="W1610" s="247">
        <v>0</v>
      </c>
      <c r="X1610" s="216">
        <v>0</v>
      </c>
      <c r="Y1610" s="217">
        <v>0</v>
      </c>
      <c r="Z1610" s="218">
        <v>0</v>
      </c>
    </row>
  </sheetData>
  <mergeCells count="10">
    <mergeCell ref="H5:H6"/>
    <mergeCell ref="I5:I6"/>
    <mergeCell ref="K5:R5"/>
    <mergeCell ref="T5:Z5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_02"/>
  <dimension ref="A1:AY272"/>
  <sheetViews>
    <sheetView zoomScale="75" zoomScaleNormal="75" workbookViewId="0">
      <pane xSplit="5" ySplit="7" topLeftCell="G216" activePane="bottomRight" state="frozen"/>
      <selection pane="topRight" activeCell="F1" sqref="F1"/>
      <selection pane="bottomLeft" activeCell="A8" sqref="A8"/>
      <selection pane="bottomRight" activeCell="D261" sqref="D261"/>
    </sheetView>
  </sheetViews>
  <sheetFormatPr defaultRowHeight="12.75"/>
  <cols>
    <col min="1" max="1" width="5.85546875" style="2" bestFit="1" customWidth="1"/>
    <col min="2" max="2" width="50" style="2" customWidth="1"/>
    <col min="3" max="3" width="37.5703125" style="2" hidden="1" customWidth="1"/>
    <col min="4" max="5" width="10.42578125" style="2" customWidth="1"/>
    <col min="6" max="6" width="1.7109375" style="3" customWidth="1"/>
    <col min="7" max="7" width="12" style="4" bestFit="1" customWidth="1"/>
    <col min="8" max="8" width="13.28515625" style="4" bestFit="1" customWidth="1"/>
    <col min="9" max="9" width="12.7109375" style="4" bestFit="1" customWidth="1"/>
    <col min="10" max="10" width="13.28515625" style="4" bestFit="1" customWidth="1"/>
    <col min="11" max="11" width="12.7109375" style="4" bestFit="1" customWidth="1"/>
    <col min="12" max="13" width="13.28515625" style="4" bestFit="1" customWidth="1"/>
    <col min="14" max="17" width="12.7109375" style="4" bestFit="1" customWidth="1"/>
    <col min="18" max="20" width="13.28515625" style="4" bestFit="1" customWidth="1"/>
    <col min="21" max="21" width="12.7109375" style="4" bestFit="1" customWidth="1"/>
    <col min="22" max="22" width="13.28515625" style="4" bestFit="1" customWidth="1"/>
    <col min="23" max="24" width="12.7109375" style="4" bestFit="1" customWidth="1"/>
    <col min="25" max="28" width="12" style="4" bestFit="1" customWidth="1"/>
    <col min="29" max="29" width="10.85546875" style="4" bestFit="1" customWidth="1"/>
    <col min="30" max="36" width="10.42578125" style="4" bestFit="1" customWidth="1"/>
    <col min="37" max="16384" width="9.140625" style="2"/>
  </cols>
  <sheetData>
    <row r="1" spans="1:51" s="5" customFormat="1" ht="23.25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51" s="9" customFormat="1" ht="15.75">
      <c r="A2" s="6" t="s">
        <v>1</v>
      </c>
      <c r="B2" s="2"/>
      <c r="C2" s="2"/>
      <c r="D2" s="2"/>
      <c r="E2" s="2"/>
      <c r="F2" s="7"/>
      <c r="G2" s="8">
        <v>1</v>
      </c>
      <c r="H2" s="8">
        <v>2</v>
      </c>
      <c r="I2" s="8">
        <v>3</v>
      </c>
      <c r="J2" s="8">
        <v>4</v>
      </c>
      <c r="K2" s="8">
        <v>5</v>
      </c>
      <c r="L2" s="8">
        <v>6</v>
      </c>
      <c r="M2" s="8">
        <v>7</v>
      </c>
      <c r="N2" s="8">
        <v>8</v>
      </c>
      <c r="O2" s="8">
        <v>9</v>
      </c>
      <c r="P2" s="8">
        <v>10</v>
      </c>
      <c r="Q2" s="8">
        <v>11</v>
      </c>
      <c r="R2" s="8">
        <v>12</v>
      </c>
      <c r="S2" s="8">
        <v>13</v>
      </c>
      <c r="T2" s="8">
        <v>14</v>
      </c>
      <c r="U2" s="8">
        <v>15</v>
      </c>
      <c r="V2" s="8">
        <v>16</v>
      </c>
      <c r="W2" s="8">
        <v>17</v>
      </c>
      <c r="X2" s="8">
        <v>18</v>
      </c>
      <c r="Y2" s="8">
        <v>19</v>
      </c>
      <c r="Z2" s="8">
        <v>20</v>
      </c>
      <c r="AA2" s="8">
        <v>21</v>
      </c>
      <c r="AB2" s="8">
        <v>22</v>
      </c>
      <c r="AC2" s="8">
        <v>23</v>
      </c>
      <c r="AD2" s="8">
        <v>24</v>
      </c>
      <c r="AE2" s="8">
        <v>25</v>
      </c>
      <c r="AF2" s="8">
        <v>26</v>
      </c>
      <c r="AG2" s="8">
        <v>27</v>
      </c>
      <c r="AH2" s="8">
        <v>28</v>
      </c>
      <c r="AI2" s="8">
        <v>29</v>
      </c>
      <c r="AJ2" s="8">
        <v>30</v>
      </c>
    </row>
    <row r="3" spans="1:51" s="9" customFormat="1">
      <c r="A3" s="2"/>
      <c r="B3" s="2"/>
      <c r="C3" s="2"/>
      <c r="D3" s="2"/>
      <c r="E3" s="2"/>
      <c r="F3" s="7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51" s="9" customFormat="1" ht="15.75">
      <c r="A4" s="6" t="s">
        <v>2</v>
      </c>
      <c r="B4" s="10" t="str">
        <f>'[1]LDC Filter'!$B$5</f>
        <v>Orangeville Hydro Limited</v>
      </c>
      <c r="C4" s="2"/>
      <c r="D4" s="2"/>
      <c r="E4" s="2"/>
      <c r="F4" s="7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51" s="9" customFormat="1">
      <c r="A5" s="2"/>
      <c r="B5" s="2"/>
      <c r="C5" s="2"/>
      <c r="D5" s="2"/>
      <c r="E5" s="2"/>
      <c r="F5" s="7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51" s="5" customFormat="1" ht="15.75">
      <c r="A6" s="11" t="s">
        <v>3</v>
      </c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51" s="5" customFormat="1" ht="25.5">
      <c r="A7" s="12" t="s">
        <v>4</v>
      </c>
      <c r="B7" s="12" t="s">
        <v>5</v>
      </c>
      <c r="C7" s="12" t="s">
        <v>6</v>
      </c>
      <c r="D7" s="13" t="s">
        <v>7</v>
      </c>
      <c r="E7" s="13" t="s">
        <v>8</v>
      </c>
      <c r="F7" s="3"/>
      <c r="G7" s="12">
        <v>2006</v>
      </c>
      <c r="H7" s="12">
        <f t="shared" ref="H7:AY7" si="0">G7+1</f>
        <v>2007</v>
      </c>
      <c r="I7" s="12">
        <f t="shared" si="0"/>
        <v>2008</v>
      </c>
      <c r="J7" s="12">
        <f t="shared" si="0"/>
        <v>2009</v>
      </c>
      <c r="K7" s="12">
        <f t="shared" si="0"/>
        <v>2010</v>
      </c>
      <c r="L7" s="12">
        <f t="shared" si="0"/>
        <v>2011</v>
      </c>
      <c r="M7" s="12">
        <f t="shared" si="0"/>
        <v>2012</v>
      </c>
      <c r="N7" s="12">
        <f t="shared" si="0"/>
        <v>2013</v>
      </c>
      <c r="O7" s="12">
        <f t="shared" si="0"/>
        <v>2014</v>
      </c>
      <c r="P7" s="12">
        <f t="shared" si="0"/>
        <v>2015</v>
      </c>
      <c r="Q7" s="12">
        <f t="shared" si="0"/>
        <v>2016</v>
      </c>
      <c r="R7" s="12">
        <f t="shared" si="0"/>
        <v>2017</v>
      </c>
      <c r="S7" s="12">
        <f t="shared" si="0"/>
        <v>2018</v>
      </c>
      <c r="T7" s="12">
        <f t="shared" si="0"/>
        <v>2019</v>
      </c>
      <c r="U7" s="12">
        <f t="shared" si="0"/>
        <v>2020</v>
      </c>
      <c r="V7" s="12">
        <f t="shared" si="0"/>
        <v>2021</v>
      </c>
      <c r="W7" s="12">
        <f t="shared" si="0"/>
        <v>2022</v>
      </c>
      <c r="X7" s="12">
        <f t="shared" si="0"/>
        <v>2023</v>
      </c>
      <c r="Y7" s="12">
        <f t="shared" si="0"/>
        <v>2024</v>
      </c>
      <c r="Z7" s="12">
        <f t="shared" si="0"/>
        <v>2025</v>
      </c>
      <c r="AA7" s="12">
        <f t="shared" si="0"/>
        <v>2026</v>
      </c>
      <c r="AB7" s="12">
        <f t="shared" si="0"/>
        <v>2027</v>
      </c>
      <c r="AC7" s="12">
        <f t="shared" si="0"/>
        <v>2028</v>
      </c>
      <c r="AD7" s="12">
        <f t="shared" si="0"/>
        <v>2029</v>
      </c>
      <c r="AE7" s="12">
        <f t="shared" si="0"/>
        <v>2030</v>
      </c>
      <c r="AF7" s="12">
        <f t="shared" si="0"/>
        <v>2031</v>
      </c>
      <c r="AG7" s="12">
        <f t="shared" si="0"/>
        <v>2032</v>
      </c>
      <c r="AH7" s="12">
        <f t="shared" si="0"/>
        <v>2033</v>
      </c>
      <c r="AI7" s="12">
        <f t="shared" si="0"/>
        <v>2034</v>
      </c>
      <c r="AJ7" s="12">
        <f t="shared" si="0"/>
        <v>2035</v>
      </c>
      <c r="AK7" s="12">
        <f t="shared" si="0"/>
        <v>2036</v>
      </c>
      <c r="AL7" s="12">
        <f t="shared" si="0"/>
        <v>2037</v>
      </c>
      <c r="AM7" s="12">
        <f t="shared" si="0"/>
        <v>2038</v>
      </c>
      <c r="AN7" s="12">
        <f t="shared" si="0"/>
        <v>2039</v>
      </c>
      <c r="AO7" s="12">
        <f t="shared" si="0"/>
        <v>2040</v>
      </c>
      <c r="AP7" s="12">
        <f t="shared" si="0"/>
        <v>2041</v>
      </c>
      <c r="AQ7" s="12">
        <f t="shared" si="0"/>
        <v>2042</v>
      </c>
      <c r="AR7" s="12">
        <f t="shared" si="0"/>
        <v>2043</v>
      </c>
      <c r="AS7" s="12">
        <f t="shared" si="0"/>
        <v>2044</v>
      </c>
      <c r="AT7" s="12">
        <f t="shared" si="0"/>
        <v>2045</v>
      </c>
      <c r="AU7" s="12">
        <f t="shared" si="0"/>
        <v>2046</v>
      </c>
      <c r="AV7" s="12">
        <f t="shared" si="0"/>
        <v>2047</v>
      </c>
      <c r="AW7" s="12">
        <f t="shared" si="0"/>
        <v>2048</v>
      </c>
      <c r="AX7" s="12">
        <f t="shared" si="0"/>
        <v>2049</v>
      </c>
      <c r="AY7" s="12">
        <f t="shared" si="0"/>
        <v>2050</v>
      </c>
    </row>
    <row r="8" spans="1:51" s="5" customFormat="1" ht="5.0999999999999996" customHeight="1">
      <c r="A8" s="14"/>
      <c r="B8" s="14"/>
      <c r="C8" s="14"/>
      <c r="D8" s="14"/>
      <c r="E8" s="14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5" customFormat="1">
      <c r="A9" s="15">
        <v>1</v>
      </c>
      <c r="B9" s="16" t="s">
        <v>9</v>
      </c>
      <c r="C9" s="16" t="s">
        <v>10</v>
      </c>
      <c r="D9" s="16">
        <v>2006</v>
      </c>
      <c r="E9" s="17" t="s">
        <v>11</v>
      </c>
      <c r="F9" s="7"/>
      <c r="G9" s="18">
        <v>2.6758230290478031E-3</v>
      </c>
      <c r="H9" s="19">
        <v>2.6758230290478031E-3</v>
      </c>
      <c r="I9" s="19">
        <v>2.6758230290478031E-3</v>
      </c>
      <c r="J9" s="20">
        <v>2.6758230290478031E-3</v>
      </c>
      <c r="K9" s="21">
        <v>2.6758230290478031E-3</v>
      </c>
      <c r="L9" s="21">
        <v>2.6758230290478031E-3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2">
        <v>0</v>
      </c>
    </row>
    <row r="10" spans="1:51" s="5" customFormat="1">
      <c r="A10" s="23">
        <v>2</v>
      </c>
      <c r="B10" s="24" t="s">
        <v>12</v>
      </c>
      <c r="C10" s="24" t="s">
        <v>10</v>
      </c>
      <c r="D10" s="24">
        <v>2006</v>
      </c>
      <c r="E10" s="25" t="s">
        <v>11</v>
      </c>
      <c r="F10" s="7" t="b">
        <v>0</v>
      </c>
      <c r="G10" s="26">
        <v>2.7007786675568198E-2</v>
      </c>
      <c r="H10" s="27">
        <v>2.7007786675568198E-2</v>
      </c>
      <c r="I10" s="27">
        <v>2.7007786675568198E-2</v>
      </c>
      <c r="J10" s="27">
        <v>2.7007786675568198E-2</v>
      </c>
      <c r="K10" s="28">
        <v>2.7007786675568198E-2</v>
      </c>
      <c r="L10" s="28">
        <v>2.7007786675568198E-2</v>
      </c>
      <c r="M10" s="28">
        <v>2.7007786675568198E-2</v>
      </c>
      <c r="N10" s="28">
        <v>2.7007786675568198E-2</v>
      </c>
      <c r="O10" s="28">
        <v>1.918021149405999E-2</v>
      </c>
      <c r="P10" s="28">
        <v>1.918021149405999E-2</v>
      </c>
      <c r="Q10" s="28">
        <v>1.918021149405999E-2</v>
      </c>
      <c r="R10" s="28">
        <v>1.918021149405999E-2</v>
      </c>
      <c r="S10" s="28">
        <v>1.918021149405999E-2</v>
      </c>
      <c r="T10" s="28">
        <v>1.918021149405999E-2</v>
      </c>
      <c r="U10" s="28">
        <v>8.2785724205147321E-3</v>
      </c>
      <c r="V10" s="28">
        <v>4.3696790100938594E-3</v>
      </c>
      <c r="W10" s="28">
        <v>4.3696790100938594E-3</v>
      </c>
      <c r="X10" s="28">
        <v>4.3696790100938594E-3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8">
        <v>0</v>
      </c>
      <c r="AY10" s="29">
        <v>0</v>
      </c>
    </row>
    <row r="11" spans="1:51" s="5" customFormat="1">
      <c r="A11" s="30">
        <v>3</v>
      </c>
      <c r="B11" s="31" t="s">
        <v>13</v>
      </c>
      <c r="C11" s="31" t="s">
        <v>10</v>
      </c>
      <c r="D11" s="31">
        <v>2006</v>
      </c>
      <c r="E11" s="32" t="s">
        <v>11</v>
      </c>
      <c r="F11" s="7" t="b">
        <v>0</v>
      </c>
      <c r="G11" s="26">
        <v>8.9182160661496427E-3</v>
      </c>
      <c r="H11" s="27">
        <v>8.9182160661496427E-3</v>
      </c>
      <c r="I11" s="27">
        <v>8.9182160661496427E-3</v>
      </c>
      <c r="J11" s="33">
        <v>8.9182160661496427E-3</v>
      </c>
      <c r="K11" s="34">
        <v>8.9182160661496427E-3</v>
      </c>
      <c r="L11" s="34">
        <v>8.9182160661496427E-3</v>
      </c>
      <c r="M11" s="34">
        <v>8.9182160661496427E-3</v>
      </c>
      <c r="N11" s="34">
        <v>8.9182160661496427E-3</v>
      </c>
      <c r="O11" s="34">
        <v>8.9182160661496427E-3</v>
      </c>
      <c r="P11" s="34">
        <v>8.9182160661496427E-3</v>
      </c>
      <c r="Q11" s="34">
        <v>8.9182160661496427E-3</v>
      </c>
      <c r="R11" s="34">
        <v>8.9182160661496427E-3</v>
      </c>
      <c r="S11" s="34">
        <v>8.9182160661496427E-3</v>
      </c>
      <c r="T11" s="34">
        <v>8.9182160661496427E-3</v>
      </c>
      <c r="U11" s="34">
        <v>8.9182160661496427E-3</v>
      </c>
      <c r="V11" s="34">
        <v>7.3687359547481264E-3</v>
      </c>
      <c r="W11" s="34">
        <v>7.3687359547481264E-3</v>
      </c>
      <c r="X11" s="34">
        <v>7.3687359547481264E-3</v>
      </c>
      <c r="Y11" s="34">
        <v>3.300430614738942E-4</v>
      </c>
      <c r="Z11" s="34">
        <v>3.300430614738942E-4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5">
        <v>0</v>
      </c>
    </row>
    <row r="12" spans="1:51" s="5" customFormat="1">
      <c r="A12" s="23">
        <v>4</v>
      </c>
      <c r="B12" s="24" t="s">
        <v>14</v>
      </c>
      <c r="C12" s="24" t="s">
        <v>15</v>
      </c>
      <c r="D12" s="24">
        <v>2006</v>
      </c>
      <c r="E12" s="25" t="s">
        <v>11</v>
      </c>
      <c r="F12" s="7" t="b">
        <v>0</v>
      </c>
      <c r="G12" s="36">
        <v>0.55675780547075349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9">
        <v>0</v>
      </c>
    </row>
    <row r="13" spans="1:51" s="5" customFormat="1">
      <c r="A13" s="37">
        <v>5</v>
      </c>
      <c r="B13" s="38" t="s">
        <v>16</v>
      </c>
      <c r="C13" s="38" t="s">
        <v>10</v>
      </c>
      <c r="D13" s="38">
        <v>2006</v>
      </c>
      <c r="E13" s="39" t="s">
        <v>11</v>
      </c>
      <c r="F13" s="7" t="b">
        <v>0</v>
      </c>
      <c r="G13" s="40">
        <v>2.7250946803914891E-2</v>
      </c>
      <c r="H13" s="41">
        <v>2.7250946803914891E-2</v>
      </c>
      <c r="I13" s="41">
        <v>2.7250946803914891E-2</v>
      </c>
      <c r="J13" s="41">
        <v>2.7250946803914891E-2</v>
      </c>
      <c r="K13" s="41">
        <v>2.7250946803914891E-2</v>
      </c>
      <c r="L13" s="41">
        <v>6.2886800316726676E-3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2">
        <v>0</v>
      </c>
    </row>
    <row r="14" spans="1:51" s="5" customFormat="1">
      <c r="A14" s="43"/>
      <c r="B14" s="44"/>
      <c r="C14" s="44"/>
      <c r="D14" s="44"/>
      <c r="E14" s="45"/>
      <c r="F14" s="7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</row>
    <row r="15" spans="1:51" s="5" customFormat="1">
      <c r="A15" s="49">
        <v>6</v>
      </c>
      <c r="B15" s="50" t="s">
        <v>17</v>
      </c>
      <c r="C15" s="50" t="s">
        <v>10</v>
      </c>
      <c r="D15" s="50">
        <v>2007</v>
      </c>
      <c r="E15" s="51" t="s">
        <v>11</v>
      </c>
      <c r="F15" s="7" t="b">
        <v>0</v>
      </c>
      <c r="G15" s="52">
        <v>0</v>
      </c>
      <c r="H15" s="20">
        <v>6.2125020062786867E-3</v>
      </c>
      <c r="I15" s="20">
        <v>6.2125020062786867E-3</v>
      </c>
      <c r="J15" s="20">
        <v>6.2125020062786867E-3</v>
      </c>
      <c r="K15" s="53">
        <v>6.2125020062786867E-3</v>
      </c>
      <c r="L15" s="53">
        <v>6.2125020062786867E-3</v>
      </c>
      <c r="M15" s="53">
        <v>6.2125020062786867E-3</v>
      </c>
      <c r="N15" s="53">
        <v>6.2125020062786867E-3</v>
      </c>
      <c r="O15" s="53">
        <v>6.2125020062786867E-3</v>
      </c>
      <c r="P15" s="53">
        <v>4.8868043183236598E-3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4">
        <v>0</v>
      </c>
    </row>
    <row r="16" spans="1:51" s="5" customFormat="1">
      <c r="A16" s="30">
        <v>7</v>
      </c>
      <c r="B16" s="31" t="s">
        <v>12</v>
      </c>
      <c r="C16" s="31" t="s">
        <v>10</v>
      </c>
      <c r="D16" s="31">
        <v>2007</v>
      </c>
      <c r="E16" s="32" t="s">
        <v>11</v>
      </c>
      <c r="F16" s="7" t="b">
        <v>0</v>
      </c>
      <c r="G16" s="55">
        <v>0</v>
      </c>
      <c r="H16" s="27">
        <v>3.0444502934285845E-2</v>
      </c>
      <c r="I16" s="27">
        <v>3.0444502934285845E-2</v>
      </c>
      <c r="J16" s="27">
        <v>3.0444502934285845E-2</v>
      </c>
      <c r="K16" s="34">
        <v>3.0444502934285845E-2</v>
      </c>
      <c r="L16" s="34">
        <v>3.0444502934285845E-2</v>
      </c>
      <c r="M16" s="34">
        <v>2.8078914828341243E-2</v>
      </c>
      <c r="N16" s="34">
        <v>2.8078914828341243E-2</v>
      </c>
      <c r="O16" s="34">
        <v>2.8078914828341243E-2</v>
      </c>
      <c r="P16" s="34">
        <v>2.8078914828341243E-2</v>
      </c>
      <c r="Q16" s="34">
        <v>2.8078914828341243E-2</v>
      </c>
      <c r="R16" s="34">
        <v>2.8078914828341243E-2</v>
      </c>
      <c r="S16" s="34">
        <v>2.8078914828341243E-2</v>
      </c>
      <c r="T16" s="34">
        <v>2.8078914828341243E-2</v>
      </c>
      <c r="U16" s="34">
        <v>2.8078914828341243E-2</v>
      </c>
      <c r="V16" s="34">
        <v>2.8078914828341243E-2</v>
      </c>
      <c r="W16" s="34">
        <v>5.2122121727956631E-3</v>
      </c>
      <c r="X16" s="34">
        <v>5.2122121727956631E-3</v>
      </c>
      <c r="Y16" s="34">
        <v>5.2122121727956631E-3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5">
        <v>0</v>
      </c>
    </row>
    <row r="17" spans="1:51" s="5" customFormat="1">
      <c r="A17" s="23">
        <v>8</v>
      </c>
      <c r="B17" s="24" t="s">
        <v>13</v>
      </c>
      <c r="C17" s="24" t="s">
        <v>10</v>
      </c>
      <c r="D17" s="24">
        <v>2007</v>
      </c>
      <c r="E17" s="25" t="s">
        <v>11</v>
      </c>
      <c r="F17" s="7" t="b">
        <v>0</v>
      </c>
      <c r="G17" s="36">
        <v>0</v>
      </c>
      <c r="H17" s="27">
        <v>1.0591421188120816E-2</v>
      </c>
      <c r="I17" s="27">
        <v>9.5976135816103775E-3</v>
      </c>
      <c r="J17" s="27">
        <v>9.5976135816103775E-3</v>
      </c>
      <c r="K17" s="28">
        <v>9.5976135816103775E-3</v>
      </c>
      <c r="L17" s="28">
        <v>9.5976135816103775E-3</v>
      </c>
      <c r="M17" s="28">
        <v>9.5976135816103775E-3</v>
      </c>
      <c r="N17" s="28">
        <v>9.5976135816103775E-3</v>
      </c>
      <c r="O17" s="28">
        <v>9.5976135816103775E-3</v>
      </c>
      <c r="P17" s="28">
        <v>2.3347644029994685E-3</v>
      </c>
      <c r="Q17" s="28">
        <v>2.3347644029994685E-3</v>
      </c>
      <c r="R17" s="28">
        <v>9.4298863054237313E-5</v>
      </c>
      <c r="S17" s="28">
        <v>9.4298863054237313E-5</v>
      </c>
      <c r="T17" s="28">
        <v>9.4298863054237313E-5</v>
      </c>
      <c r="U17" s="28">
        <v>9.4298863054237313E-5</v>
      </c>
      <c r="V17" s="28">
        <v>9.4298863054237313E-5</v>
      </c>
      <c r="W17" s="28">
        <v>9.4298863054237313E-5</v>
      </c>
      <c r="X17" s="28">
        <v>3.4915686400747398E-5</v>
      </c>
      <c r="Y17" s="28">
        <v>3.4915686400747398E-5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9">
        <v>0</v>
      </c>
    </row>
    <row r="18" spans="1:51" s="5" customFormat="1" ht="14.25">
      <c r="A18" s="30">
        <v>9</v>
      </c>
      <c r="B18" s="56" t="s">
        <v>18</v>
      </c>
      <c r="C18" s="31" t="s">
        <v>19</v>
      </c>
      <c r="D18" s="31">
        <v>2007</v>
      </c>
      <c r="E18" s="32" t="s">
        <v>11</v>
      </c>
      <c r="F18" s="7" t="b">
        <v>0</v>
      </c>
      <c r="G18" s="55">
        <v>0</v>
      </c>
      <c r="H18" s="27">
        <v>7.4844000000000008E-2</v>
      </c>
      <c r="I18" s="27">
        <v>7.4844000000000008E-2</v>
      </c>
      <c r="J18" s="27">
        <v>7.4844000000000008E-2</v>
      </c>
      <c r="K18" s="34">
        <v>7.4844000000000008E-2</v>
      </c>
      <c r="L18" s="34">
        <v>7.4844000000000008E-2</v>
      </c>
      <c r="M18" s="34">
        <v>7.4844000000000008E-2</v>
      </c>
      <c r="N18" s="34">
        <v>7.4844000000000008E-2</v>
      </c>
      <c r="O18" s="34">
        <v>7.4844000000000008E-2</v>
      </c>
      <c r="P18" s="34">
        <v>7.4844000000000008E-2</v>
      </c>
      <c r="Q18" s="34">
        <v>7.4844000000000008E-2</v>
      </c>
      <c r="R18" s="34">
        <v>7.4844000000000008E-2</v>
      </c>
      <c r="S18" s="34">
        <v>7.4844000000000008E-2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0</v>
      </c>
      <c r="AY18" s="35">
        <v>0</v>
      </c>
    </row>
    <row r="19" spans="1:51" s="5" customFormat="1">
      <c r="A19" s="23">
        <v>10</v>
      </c>
      <c r="B19" s="24" t="s">
        <v>20</v>
      </c>
      <c r="C19" s="24" t="s">
        <v>10</v>
      </c>
      <c r="D19" s="24">
        <v>2007</v>
      </c>
      <c r="E19" s="25" t="s">
        <v>11</v>
      </c>
      <c r="F19" s="7" t="b">
        <v>0</v>
      </c>
      <c r="G19" s="36">
        <v>0</v>
      </c>
      <c r="H19" s="27">
        <v>0.11050058164557454</v>
      </c>
      <c r="I19" s="27">
        <v>3.2954095081157202E-2</v>
      </c>
      <c r="J19" s="27">
        <v>1.5866684535589076E-2</v>
      </c>
      <c r="K19" s="28">
        <v>1.5866684535589076E-2</v>
      </c>
      <c r="L19" s="28">
        <v>1.5866684535589076E-2</v>
      </c>
      <c r="M19" s="28">
        <v>1.5866684535589076E-2</v>
      </c>
      <c r="N19" s="28">
        <v>1.5866684535589076E-2</v>
      </c>
      <c r="O19" s="28">
        <v>1.5866684535589076E-2</v>
      </c>
      <c r="P19" s="28">
        <v>1.5723926057193503E-2</v>
      </c>
      <c r="Q19" s="28">
        <v>1.5723926057193503E-2</v>
      </c>
      <c r="R19" s="28">
        <v>1.5723926057193503E-2</v>
      </c>
      <c r="S19" s="28">
        <v>1.5723926057193503E-2</v>
      </c>
      <c r="T19" s="28">
        <v>1.5723926057193503E-2</v>
      </c>
      <c r="U19" s="28">
        <v>1.5723926057193503E-2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9">
        <v>0</v>
      </c>
    </row>
    <row r="20" spans="1:51" s="5" customFormat="1">
      <c r="A20" s="30">
        <v>11</v>
      </c>
      <c r="B20" s="31" t="s">
        <v>21</v>
      </c>
      <c r="C20" s="31" t="s">
        <v>10</v>
      </c>
      <c r="D20" s="31">
        <v>2007</v>
      </c>
      <c r="E20" s="32" t="s">
        <v>11</v>
      </c>
      <c r="F20" s="7" t="b">
        <v>0</v>
      </c>
      <c r="G20" s="55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5">
        <v>0</v>
      </c>
    </row>
    <row r="21" spans="1:51" s="5" customFormat="1">
      <c r="A21" s="23">
        <v>12</v>
      </c>
      <c r="B21" s="24" t="s">
        <v>22</v>
      </c>
      <c r="C21" s="24" t="s">
        <v>23</v>
      </c>
      <c r="D21" s="24">
        <v>2007</v>
      </c>
      <c r="E21" s="25" t="s">
        <v>11</v>
      </c>
      <c r="F21" s="7" t="b">
        <v>0</v>
      </c>
      <c r="G21" s="36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9">
        <v>0</v>
      </c>
    </row>
    <row r="22" spans="1:51" s="5" customFormat="1">
      <c r="A22" s="30">
        <v>13</v>
      </c>
      <c r="B22" s="31" t="s">
        <v>24</v>
      </c>
      <c r="C22" s="31" t="s">
        <v>23</v>
      </c>
      <c r="D22" s="31">
        <v>2007</v>
      </c>
      <c r="E22" s="32" t="s">
        <v>11</v>
      </c>
      <c r="F22" s="7" t="b">
        <v>0</v>
      </c>
      <c r="G22" s="55">
        <v>0</v>
      </c>
      <c r="H22" s="27">
        <v>2.9247321512963055E-3</v>
      </c>
      <c r="I22" s="27">
        <v>2.9247321512963055E-3</v>
      </c>
      <c r="J22" s="27">
        <v>2.9247321512963055E-3</v>
      </c>
      <c r="K22" s="34">
        <v>2.9247321512963055E-3</v>
      </c>
      <c r="L22" s="34">
        <v>2.9247321512963055E-3</v>
      </c>
      <c r="M22" s="34">
        <v>2.9247321512963055E-3</v>
      </c>
      <c r="N22" s="34">
        <v>2.9247321512963055E-3</v>
      </c>
      <c r="O22" s="34">
        <v>2.9247321512963055E-3</v>
      </c>
      <c r="P22" s="34">
        <v>2.9247321512963055E-3</v>
      </c>
      <c r="Q22" s="34">
        <v>2.9247321512963055E-3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5">
        <v>0</v>
      </c>
    </row>
    <row r="23" spans="1:51" s="5" customFormat="1">
      <c r="A23" s="23">
        <v>14</v>
      </c>
      <c r="B23" s="24" t="s">
        <v>25</v>
      </c>
      <c r="C23" s="24" t="s">
        <v>23</v>
      </c>
      <c r="D23" s="24">
        <v>2007</v>
      </c>
      <c r="E23" s="25" t="s">
        <v>11</v>
      </c>
      <c r="F23" s="7" t="b">
        <v>0</v>
      </c>
      <c r="G23" s="36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9">
        <v>0</v>
      </c>
    </row>
    <row r="24" spans="1:51" s="5" customFormat="1">
      <c r="A24" s="30">
        <v>15</v>
      </c>
      <c r="B24" s="31" t="s">
        <v>26</v>
      </c>
      <c r="C24" s="31" t="s">
        <v>15</v>
      </c>
      <c r="D24" s="31">
        <v>2007</v>
      </c>
      <c r="E24" s="32" t="s">
        <v>11</v>
      </c>
      <c r="F24" s="7" t="b">
        <v>0</v>
      </c>
      <c r="G24" s="55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5">
        <v>0</v>
      </c>
    </row>
    <row r="25" spans="1:51" s="5" customFormat="1">
      <c r="A25" s="23">
        <v>16</v>
      </c>
      <c r="B25" s="24" t="s">
        <v>27</v>
      </c>
      <c r="C25" s="24" t="s">
        <v>28</v>
      </c>
      <c r="D25" s="24">
        <v>2007</v>
      </c>
      <c r="E25" s="25" t="s">
        <v>11</v>
      </c>
      <c r="F25" s="7" t="b">
        <v>0</v>
      </c>
      <c r="G25" s="36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9">
        <v>0</v>
      </c>
    </row>
    <row r="26" spans="1:51" s="5" customFormat="1">
      <c r="A26" s="30">
        <v>17</v>
      </c>
      <c r="B26" s="31" t="s">
        <v>14</v>
      </c>
      <c r="C26" s="31" t="s">
        <v>15</v>
      </c>
      <c r="D26" s="31">
        <v>2007</v>
      </c>
      <c r="E26" s="32" t="s">
        <v>11</v>
      </c>
      <c r="F26" s="7" t="b">
        <v>0</v>
      </c>
      <c r="G26" s="55">
        <v>0</v>
      </c>
      <c r="H26" s="34">
        <v>0.64935190476317817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5">
        <v>0</v>
      </c>
    </row>
    <row r="27" spans="1:51" s="5" customFormat="1">
      <c r="A27" s="23">
        <v>18</v>
      </c>
      <c r="B27" s="24" t="s">
        <v>16</v>
      </c>
      <c r="C27" s="24" t="s">
        <v>15</v>
      </c>
      <c r="D27" s="24">
        <v>2007</v>
      </c>
      <c r="E27" s="25" t="s">
        <v>11</v>
      </c>
      <c r="F27" s="7" t="b">
        <v>0</v>
      </c>
      <c r="G27" s="36">
        <v>0</v>
      </c>
      <c r="H27" s="28">
        <v>2.7418671888535015E-2</v>
      </c>
      <c r="I27" s="28">
        <v>2.7418671888535015E-2</v>
      </c>
      <c r="J27" s="28">
        <v>2.7418671888535015E-2</v>
      </c>
      <c r="K27" s="28">
        <v>2.7418671888535015E-2</v>
      </c>
      <c r="L27" s="28">
        <v>2.7418671888535015E-2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9">
        <v>0</v>
      </c>
    </row>
    <row r="28" spans="1:51" s="5" customFormat="1">
      <c r="A28" s="37">
        <v>19</v>
      </c>
      <c r="B28" s="38" t="s">
        <v>29</v>
      </c>
      <c r="C28" s="38" t="s">
        <v>30</v>
      </c>
      <c r="D28" s="38">
        <v>2007</v>
      </c>
      <c r="E28" s="39" t="s">
        <v>11</v>
      </c>
      <c r="F28" s="7" t="b">
        <v>0</v>
      </c>
      <c r="G28" s="40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0</v>
      </c>
      <c r="AX28" s="41">
        <v>0</v>
      </c>
      <c r="AY28" s="42">
        <v>0</v>
      </c>
    </row>
    <row r="29" spans="1:51" s="5" customFormat="1">
      <c r="A29" s="43"/>
      <c r="B29" s="44"/>
      <c r="C29" s="44"/>
      <c r="D29" s="44"/>
      <c r="E29" s="45"/>
      <c r="F29" s="7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8"/>
    </row>
    <row r="30" spans="1:51" s="5" customFormat="1">
      <c r="A30" s="49">
        <v>20</v>
      </c>
      <c r="B30" s="50" t="s">
        <v>17</v>
      </c>
      <c r="C30" s="50" t="s">
        <v>10</v>
      </c>
      <c r="D30" s="50">
        <v>2008</v>
      </c>
      <c r="E30" s="51" t="s">
        <v>11</v>
      </c>
      <c r="F30" s="7" t="b">
        <v>0</v>
      </c>
      <c r="G30" s="52">
        <v>0</v>
      </c>
      <c r="H30" s="53">
        <v>0</v>
      </c>
      <c r="I30" s="20">
        <v>1.036313043858E-2</v>
      </c>
      <c r="J30" s="20">
        <v>1.036313043858E-2</v>
      </c>
      <c r="K30" s="53">
        <v>1.036313043858E-2</v>
      </c>
      <c r="L30" s="53">
        <v>1.036313043858E-2</v>
      </c>
      <c r="M30" s="53">
        <v>1.0148210438580002E-2</v>
      </c>
      <c r="N30" s="53">
        <v>1.0148210438580002E-2</v>
      </c>
      <c r="O30" s="53">
        <v>1.0148210438580002E-2</v>
      </c>
      <c r="P30" s="53">
        <v>1.0148210438580002E-2</v>
      </c>
      <c r="Q30" s="53">
        <v>7.8156452274999993E-3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4">
        <v>0</v>
      </c>
    </row>
    <row r="31" spans="1:51" s="5" customFormat="1">
      <c r="A31" s="30">
        <v>21</v>
      </c>
      <c r="B31" s="31" t="s">
        <v>31</v>
      </c>
      <c r="C31" s="31" t="s">
        <v>10</v>
      </c>
      <c r="D31" s="31">
        <v>2008</v>
      </c>
      <c r="E31" s="32" t="s">
        <v>11</v>
      </c>
      <c r="F31" s="7" t="b">
        <v>0</v>
      </c>
      <c r="G31" s="55">
        <v>0</v>
      </c>
      <c r="H31" s="34">
        <v>0</v>
      </c>
      <c r="I31" s="27">
        <v>3.1156452482899021E-2</v>
      </c>
      <c r="J31" s="27">
        <v>3.1156452482899021E-2</v>
      </c>
      <c r="K31" s="34">
        <v>3.1156452482899021E-2</v>
      </c>
      <c r="L31" s="34">
        <v>3.1156452482899021E-2</v>
      </c>
      <c r="M31" s="34">
        <v>3.1156452482899021E-2</v>
      </c>
      <c r="N31" s="34">
        <v>3.1156452482899021E-2</v>
      </c>
      <c r="O31" s="34">
        <v>3.1156452482899021E-2</v>
      </c>
      <c r="P31" s="34">
        <v>3.1156452482899021E-2</v>
      </c>
      <c r="Q31" s="34">
        <v>3.1156452482899021E-2</v>
      </c>
      <c r="R31" s="34">
        <v>3.1156452482899021E-2</v>
      </c>
      <c r="S31" s="34">
        <v>3.1156452482899021E-2</v>
      </c>
      <c r="T31" s="34">
        <v>3.1156452482899021E-2</v>
      </c>
      <c r="U31" s="34">
        <v>3.1156452482899021E-2</v>
      </c>
      <c r="V31" s="34">
        <v>3.1156452482899021E-2</v>
      </c>
      <c r="W31" s="34">
        <v>3.1156452482899021E-2</v>
      </c>
      <c r="X31" s="34">
        <v>2.5265931398759055E-2</v>
      </c>
      <c r="Y31" s="34">
        <v>2.5265931398759055E-2</v>
      </c>
      <c r="Z31" s="34">
        <v>2.5265931398759055E-2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5">
        <v>0</v>
      </c>
    </row>
    <row r="32" spans="1:51" s="5" customFormat="1">
      <c r="A32" s="23">
        <v>22</v>
      </c>
      <c r="B32" s="24" t="s">
        <v>32</v>
      </c>
      <c r="C32" s="24" t="s">
        <v>10</v>
      </c>
      <c r="D32" s="24">
        <v>2008</v>
      </c>
      <c r="E32" s="25" t="s">
        <v>11</v>
      </c>
      <c r="F32" s="7" t="b">
        <v>0</v>
      </c>
      <c r="G32" s="36">
        <v>0</v>
      </c>
      <c r="H32" s="28">
        <v>0</v>
      </c>
      <c r="I32" s="27">
        <v>1.361586513625131E-2</v>
      </c>
      <c r="J32" s="27">
        <v>1.3010869586934341E-2</v>
      </c>
      <c r="K32" s="28">
        <v>1.3010869586934341E-2</v>
      </c>
      <c r="L32" s="28">
        <v>1.3010869586934341E-2</v>
      </c>
      <c r="M32" s="28">
        <v>1.1825994905873077E-2</v>
      </c>
      <c r="N32" s="28">
        <v>1.1825994905873077E-2</v>
      </c>
      <c r="O32" s="28">
        <v>9.096837568868343E-3</v>
      </c>
      <c r="P32" s="28">
        <v>8.1750540631024202E-3</v>
      </c>
      <c r="Q32" s="28">
        <v>5.9914293764002308E-3</v>
      </c>
      <c r="R32" s="28">
        <v>4.8332787286381367E-3</v>
      </c>
      <c r="S32" s="28">
        <v>4.2602657424684531E-3</v>
      </c>
      <c r="T32" s="28">
        <v>4.2602657424684531E-3</v>
      </c>
      <c r="U32" s="28">
        <v>2.0856046914351717E-3</v>
      </c>
      <c r="V32" s="28">
        <v>2.0856046914351717E-3</v>
      </c>
      <c r="W32" s="28">
        <v>2.0856046914351717E-3</v>
      </c>
      <c r="X32" s="28">
        <v>2.0856046914351717E-3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9">
        <v>0</v>
      </c>
    </row>
    <row r="33" spans="1:51" s="5" customFormat="1" ht="14.25">
      <c r="A33" s="30">
        <v>23</v>
      </c>
      <c r="B33" s="56" t="s">
        <v>18</v>
      </c>
      <c r="C33" s="31" t="s">
        <v>19</v>
      </c>
      <c r="D33" s="31">
        <v>2008</v>
      </c>
      <c r="E33" s="32" t="s">
        <v>11</v>
      </c>
      <c r="F33" s="7" t="b">
        <v>0</v>
      </c>
      <c r="G33" s="55">
        <v>0</v>
      </c>
      <c r="H33" s="34">
        <v>0</v>
      </c>
      <c r="I33" s="27">
        <v>0.1315665</v>
      </c>
      <c r="J33" s="27">
        <v>0.1315665</v>
      </c>
      <c r="K33" s="34">
        <v>0.1315665</v>
      </c>
      <c r="L33" s="34">
        <v>0.1315665</v>
      </c>
      <c r="M33" s="34">
        <v>0.1315665</v>
      </c>
      <c r="N33" s="34">
        <v>0.1315665</v>
      </c>
      <c r="O33" s="34">
        <v>0.1315665</v>
      </c>
      <c r="P33" s="34">
        <v>0.1315665</v>
      </c>
      <c r="Q33" s="34">
        <v>0.1315665</v>
      </c>
      <c r="R33" s="34">
        <v>0.1315665</v>
      </c>
      <c r="S33" s="34">
        <v>0.1315665</v>
      </c>
      <c r="T33" s="34">
        <v>0.1315665</v>
      </c>
      <c r="U33" s="34">
        <v>0.1315665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5">
        <v>0</v>
      </c>
    </row>
    <row r="34" spans="1:51" s="5" customFormat="1">
      <c r="A34" s="23">
        <v>24</v>
      </c>
      <c r="B34" s="24" t="s">
        <v>33</v>
      </c>
      <c r="C34" s="24" t="s">
        <v>10</v>
      </c>
      <c r="D34" s="24">
        <v>2008</v>
      </c>
      <c r="E34" s="25" t="s">
        <v>11</v>
      </c>
      <c r="F34" s="7" t="b">
        <v>0</v>
      </c>
      <c r="G34" s="36">
        <v>0</v>
      </c>
      <c r="H34" s="28">
        <v>0</v>
      </c>
      <c r="I34" s="27">
        <v>2.4254029041008457E-2</v>
      </c>
      <c r="J34" s="27">
        <v>1.3908579178147494E-2</v>
      </c>
      <c r="K34" s="28">
        <v>1.3908579178147494E-2</v>
      </c>
      <c r="L34" s="28">
        <v>1.3908579178147494E-2</v>
      </c>
      <c r="M34" s="28">
        <v>1.3908579178147494E-2</v>
      </c>
      <c r="N34" s="28">
        <v>1.3908579178147494E-2</v>
      </c>
      <c r="O34" s="28">
        <v>1.3908579178147494E-2</v>
      </c>
      <c r="P34" s="28">
        <v>1.3908579178147494E-2</v>
      </c>
      <c r="Q34" s="28">
        <v>1.3424522343480525E-2</v>
      </c>
      <c r="R34" s="28">
        <v>1.3424522343480525E-2</v>
      </c>
      <c r="S34" s="28">
        <v>1.3282418705773165E-2</v>
      </c>
      <c r="T34" s="28">
        <v>1.3282418705773165E-2</v>
      </c>
      <c r="U34" s="28">
        <v>1.3282418705773165E-2</v>
      </c>
      <c r="V34" s="28">
        <v>1.3113526571367221E-2</v>
      </c>
      <c r="W34" s="28">
        <v>1.3050100933360951E-2</v>
      </c>
      <c r="X34" s="28">
        <v>1.2406043595452708E-2</v>
      </c>
      <c r="Y34" s="28">
        <v>1.2406043595452708E-2</v>
      </c>
      <c r="Z34" s="28">
        <v>1.2406043595452708E-2</v>
      </c>
      <c r="AA34" s="28">
        <v>1.2406043595452708E-2</v>
      </c>
      <c r="AB34" s="28">
        <v>1.2406043595452708E-2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  <c r="AL34" s="28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9">
        <v>0</v>
      </c>
    </row>
    <row r="35" spans="1:51" s="5" customFormat="1">
      <c r="A35" s="30">
        <v>25</v>
      </c>
      <c r="B35" s="31" t="s">
        <v>26</v>
      </c>
      <c r="C35" s="31" t="s">
        <v>15</v>
      </c>
      <c r="D35" s="31">
        <v>2008</v>
      </c>
      <c r="E35" s="32" t="s">
        <v>11</v>
      </c>
      <c r="F35" s="7" t="b">
        <v>0</v>
      </c>
      <c r="G35" s="55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5">
        <v>0</v>
      </c>
    </row>
    <row r="36" spans="1:51" s="5" customFormat="1">
      <c r="A36" s="23">
        <v>26</v>
      </c>
      <c r="B36" s="24" t="s">
        <v>27</v>
      </c>
      <c r="C36" s="24" t="s">
        <v>28</v>
      </c>
      <c r="D36" s="24">
        <v>2008</v>
      </c>
      <c r="E36" s="25" t="s">
        <v>11</v>
      </c>
      <c r="F36" s="7" t="b">
        <v>0</v>
      </c>
      <c r="G36" s="36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9">
        <v>0</v>
      </c>
    </row>
    <row r="37" spans="1:51" s="5" customFormat="1">
      <c r="A37" s="30">
        <v>27</v>
      </c>
      <c r="B37" s="31" t="s">
        <v>34</v>
      </c>
      <c r="C37" s="31" t="s">
        <v>15</v>
      </c>
      <c r="D37" s="31">
        <v>2008</v>
      </c>
      <c r="E37" s="32" t="s">
        <v>11</v>
      </c>
      <c r="F37" s="7" t="b">
        <v>0</v>
      </c>
      <c r="G37" s="55">
        <v>0</v>
      </c>
      <c r="H37" s="34">
        <v>0</v>
      </c>
      <c r="I37" s="27">
        <v>6.8214701243109036E-4</v>
      </c>
      <c r="J37" s="27">
        <v>6.8214701243109036E-4</v>
      </c>
      <c r="K37" s="34">
        <v>6.8214701243109036E-4</v>
      </c>
      <c r="L37" s="34">
        <v>6.8214701243109036E-4</v>
      </c>
      <c r="M37" s="34">
        <v>6.8214701243109036E-4</v>
      </c>
      <c r="N37" s="34">
        <v>6.8214701243109036E-4</v>
      </c>
      <c r="O37" s="34">
        <v>6.8214701243109036E-4</v>
      </c>
      <c r="P37" s="34">
        <v>6.8214701243109036E-4</v>
      </c>
      <c r="Q37" s="34">
        <v>6.8214701243109036E-4</v>
      </c>
      <c r="R37" s="34">
        <v>6.8214701243109036E-4</v>
      </c>
      <c r="S37" s="34">
        <v>6.8214701243109036E-4</v>
      </c>
      <c r="T37" s="34">
        <v>6.8214701243109036E-4</v>
      </c>
      <c r="U37" s="34">
        <v>6.8214701243109036E-4</v>
      </c>
      <c r="V37" s="34">
        <v>6.8214701243109036E-4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5">
        <v>0</v>
      </c>
    </row>
    <row r="38" spans="1:51" s="5" customFormat="1">
      <c r="A38" s="23">
        <v>28</v>
      </c>
      <c r="B38" s="24" t="s">
        <v>35</v>
      </c>
      <c r="C38" s="24" t="s">
        <v>36</v>
      </c>
      <c r="D38" s="24">
        <v>2008</v>
      </c>
      <c r="E38" s="25" t="s">
        <v>11</v>
      </c>
      <c r="F38" s="7" t="b">
        <v>0</v>
      </c>
      <c r="G38" s="36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9">
        <v>0</v>
      </c>
    </row>
    <row r="39" spans="1:51" s="5" customFormat="1">
      <c r="A39" s="30">
        <v>29</v>
      </c>
      <c r="B39" s="31" t="s">
        <v>14</v>
      </c>
      <c r="C39" s="31" t="s">
        <v>15</v>
      </c>
      <c r="D39" s="31">
        <v>2008</v>
      </c>
      <c r="E39" s="32" t="s">
        <v>11</v>
      </c>
      <c r="F39" s="7" t="b">
        <v>0</v>
      </c>
      <c r="G39" s="55">
        <v>0</v>
      </c>
      <c r="H39" s="34">
        <v>0</v>
      </c>
      <c r="I39" s="34">
        <v>0.88187564504142868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5">
        <v>0</v>
      </c>
    </row>
    <row r="40" spans="1:51" s="5" customFormat="1">
      <c r="A40" s="23">
        <v>30</v>
      </c>
      <c r="B40" s="24" t="s">
        <v>37</v>
      </c>
      <c r="C40" s="24" t="s">
        <v>15</v>
      </c>
      <c r="D40" s="24">
        <v>2008</v>
      </c>
      <c r="E40" s="25" t="s">
        <v>11</v>
      </c>
      <c r="F40" s="7" t="b">
        <v>0</v>
      </c>
      <c r="G40" s="36">
        <v>0</v>
      </c>
      <c r="H40" s="28">
        <v>0</v>
      </c>
      <c r="I40" s="28">
        <v>0.17053675310777258</v>
      </c>
      <c r="J40" s="28">
        <v>0.17053675310777258</v>
      </c>
      <c r="K40" s="28">
        <v>0.17053675310777258</v>
      </c>
      <c r="L40" s="28">
        <v>0.17053675310777258</v>
      </c>
      <c r="M40" s="28">
        <v>0.17053675310777258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9">
        <v>0</v>
      </c>
    </row>
    <row r="41" spans="1:51" s="5" customFormat="1">
      <c r="A41" s="30">
        <v>31</v>
      </c>
      <c r="B41" s="31" t="s">
        <v>16</v>
      </c>
      <c r="C41" s="31" t="s">
        <v>15</v>
      </c>
      <c r="D41" s="31">
        <v>2008</v>
      </c>
      <c r="E41" s="32" t="s">
        <v>11</v>
      </c>
      <c r="F41" s="7" t="b">
        <v>0</v>
      </c>
      <c r="G41" s="55">
        <v>0</v>
      </c>
      <c r="H41" s="34">
        <v>0</v>
      </c>
      <c r="I41" s="34">
        <v>6.0189442273331497E-3</v>
      </c>
      <c r="J41" s="34">
        <v>6.0189442273331497E-3</v>
      </c>
      <c r="K41" s="34">
        <v>6.0189442273331497E-3</v>
      </c>
      <c r="L41" s="34">
        <v>6.0189442273331497E-3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5">
        <v>0</v>
      </c>
    </row>
    <row r="42" spans="1:51" s="5" customFormat="1">
      <c r="A42" s="23">
        <v>32</v>
      </c>
      <c r="B42" s="24" t="s">
        <v>29</v>
      </c>
      <c r="C42" s="24" t="s">
        <v>30</v>
      </c>
      <c r="D42" s="24">
        <v>2008</v>
      </c>
      <c r="E42" s="25" t="s">
        <v>11</v>
      </c>
      <c r="F42" s="7" t="b">
        <v>0</v>
      </c>
      <c r="G42" s="36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9">
        <v>0</v>
      </c>
    </row>
    <row r="43" spans="1:51" s="5" customFormat="1">
      <c r="A43" s="30">
        <v>33</v>
      </c>
      <c r="B43" s="31" t="s">
        <v>38</v>
      </c>
      <c r="C43" s="31" t="s">
        <v>15</v>
      </c>
      <c r="D43" s="31">
        <v>2008</v>
      </c>
      <c r="E43" s="32" t="s">
        <v>11</v>
      </c>
      <c r="F43" s="7" t="b">
        <v>0</v>
      </c>
      <c r="G43" s="55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5">
        <v>0</v>
      </c>
    </row>
    <row r="44" spans="1:51" s="5" customFormat="1">
      <c r="A44" s="57">
        <v>34</v>
      </c>
      <c r="B44" s="58" t="s">
        <v>39</v>
      </c>
      <c r="C44" s="58" t="s">
        <v>15</v>
      </c>
      <c r="D44" s="58">
        <v>2008</v>
      </c>
      <c r="E44" s="59" t="s">
        <v>11</v>
      </c>
      <c r="F44" s="7" t="b">
        <v>0</v>
      </c>
      <c r="G44" s="60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2">
        <v>0</v>
      </c>
    </row>
    <row r="45" spans="1:51" s="5" customFormat="1">
      <c r="A45" s="63"/>
      <c r="B45" s="64"/>
      <c r="C45" s="64"/>
      <c r="D45" s="64"/>
      <c r="E45" s="65"/>
      <c r="F45" s="7"/>
      <c r="G45" s="66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8"/>
    </row>
    <row r="46" spans="1:51" s="5" customFormat="1">
      <c r="A46" s="15">
        <v>35</v>
      </c>
      <c r="B46" s="16" t="s">
        <v>17</v>
      </c>
      <c r="C46" s="16" t="s">
        <v>10</v>
      </c>
      <c r="D46" s="16">
        <v>2009</v>
      </c>
      <c r="E46" s="17" t="s">
        <v>40</v>
      </c>
      <c r="F46" s="7" t="b">
        <v>0</v>
      </c>
      <c r="G46" s="69">
        <v>0</v>
      </c>
      <c r="H46" s="21">
        <v>0</v>
      </c>
      <c r="I46" s="21">
        <v>0</v>
      </c>
      <c r="J46" s="20">
        <v>1.3218885E-2</v>
      </c>
      <c r="K46" s="21">
        <v>1.3218885E-2</v>
      </c>
      <c r="L46" s="21">
        <v>1.3218885E-2</v>
      </c>
      <c r="M46" s="21">
        <v>1.3218885E-2</v>
      </c>
      <c r="N46" s="21">
        <v>1.2175434000000001E-2</v>
      </c>
      <c r="O46" s="21">
        <v>1.2175434000000001E-2</v>
      </c>
      <c r="P46" s="21">
        <v>1.2175434000000001E-2</v>
      </c>
      <c r="Q46" s="21">
        <v>1.2175434000000001E-2</v>
      </c>
      <c r="R46" s="21">
        <v>1.0723536000000001E-2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2">
        <v>0</v>
      </c>
    </row>
    <row r="47" spans="1:51" s="5" customFormat="1">
      <c r="A47" s="23">
        <v>36</v>
      </c>
      <c r="B47" s="24" t="s">
        <v>31</v>
      </c>
      <c r="C47" s="24" t="s">
        <v>10</v>
      </c>
      <c r="D47" s="24">
        <v>2009</v>
      </c>
      <c r="E47" s="25" t="s">
        <v>40</v>
      </c>
      <c r="F47" s="7" t="b">
        <v>0</v>
      </c>
      <c r="G47" s="36">
        <v>0</v>
      </c>
      <c r="H47" s="28">
        <v>0</v>
      </c>
      <c r="I47" s="28">
        <v>0</v>
      </c>
      <c r="J47" s="27">
        <v>5.0135238836692957E-2</v>
      </c>
      <c r="K47" s="28">
        <v>5.0135238836692957E-2</v>
      </c>
      <c r="L47" s="28">
        <v>5.0135238836692957E-2</v>
      </c>
      <c r="M47" s="28">
        <v>5.0135238836692957E-2</v>
      </c>
      <c r="N47" s="28">
        <v>5.0135238836692957E-2</v>
      </c>
      <c r="O47" s="28">
        <v>5.0135238836692957E-2</v>
      </c>
      <c r="P47" s="28">
        <v>5.0135238836692957E-2</v>
      </c>
      <c r="Q47" s="28">
        <v>5.0135238836692957E-2</v>
      </c>
      <c r="R47" s="28">
        <v>5.0135238836692957E-2</v>
      </c>
      <c r="S47" s="28">
        <v>5.0135238836692957E-2</v>
      </c>
      <c r="T47" s="28">
        <v>5.0135238836692957E-2</v>
      </c>
      <c r="U47" s="28">
        <v>5.0135238836692957E-2</v>
      </c>
      <c r="V47" s="28">
        <v>5.0135238836692957E-2</v>
      </c>
      <c r="W47" s="28">
        <v>5.0135238836692957E-2</v>
      </c>
      <c r="X47" s="28">
        <v>5.0135238836692957E-2</v>
      </c>
      <c r="Y47" s="28">
        <v>9.0800103043505425E-3</v>
      </c>
      <c r="Z47" s="28">
        <v>9.0800103043505425E-3</v>
      </c>
      <c r="AA47" s="28">
        <v>9.0800103043505425E-3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9">
        <v>0</v>
      </c>
    </row>
    <row r="48" spans="1:51" s="5" customFormat="1">
      <c r="A48" s="30">
        <v>37</v>
      </c>
      <c r="B48" s="31" t="s">
        <v>32</v>
      </c>
      <c r="C48" s="31" t="s">
        <v>10</v>
      </c>
      <c r="D48" s="31">
        <v>2009</v>
      </c>
      <c r="E48" s="32" t="s">
        <v>40</v>
      </c>
      <c r="F48" s="7" t="b">
        <v>0</v>
      </c>
      <c r="G48" s="55">
        <v>0</v>
      </c>
      <c r="H48" s="34">
        <v>0</v>
      </c>
      <c r="I48" s="34">
        <v>0</v>
      </c>
      <c r="J48" s="27">
        <v>5.4280741265597086E-3</v>
      </c>
      <c r="K48" s="34">
        <v>5.4280741265597086E-3</v>
      </c>
      <c r="L48" s="34">
        <v>5.4280741265597086E-3</v>
      </c>
      <c r="M48" s="34">
        <v>5.4280741265597086E-3</v>
      </c>
      <c r="N48" s="34">
        <v>5.4280741265597086E-3</v>
      </c>
      <c r="O48" s="34">
        <v>5.4280741265597086E-3</v>
      </c>
      <c r="P48" s="34">
        <v>4.7488722824303043E-3</v>
      </c>
      <c r="Q48" s="34">
        <v>4.7488722824303043E-3</v>
      </c>
      <c r="R48" s="34">
        <v>3.7837420382847461E-3</v>
      </c>
      <c r="S48" s="34">
        <v>3.3240793640546443E-3</v>
      </c>
      <c r="T48" s="34">
        <v>1.7798496303479381E-3</v>
      </c>
      <c r="U48" s="34">
        <v>1.7798496303479381E-3</v>
      </c>
      <c r="V48" s="34">
        <v>1.8619755666940445E-4</v>
      </c>
      <c r="W48" s="34">
        <v>1.8619755666940445E-4</v>
      </c>
      <c r="X48" s="34">
        <v>1.8619755666940445E-4</v>
      </c>
      <c r="Y48" s="34">
        <v>1.8619755666940445E-4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0</v>
      </c>
      <c r="AW48" s="34">
        <v>0</v>
      </c>
      <c r="AX48" s="34">
        <v>0</v>
      </c>
      <c r="AY48" s="35">
        <v>0</v>
      </c>
    </row>
    <row r="49" spans="1:51" s="5" customFormat="1" ht="14.25">
      <c r="A49" s="23">
        <v>38</v>
      </c>
      <c r="B49" s="70" t="s">
        <v>18</v>
      </c>
      <c r="C49" s="24" t="s">
        <v>19</v>
      </c>
      <c r="D49" s="24">
        <v>2009</v>
      </c>
      <c r="E49" s="25" t="s">
        <v>40</v>
      </c>
      <c r="F49" s="7" t="b">
        <v>0</v>
      </c>
      <c r="G49" s="36">
        <v>0</v>
      </c>
      <c r="H49" s="28">
        <v>0</v>
      </c>
      <c r="I49" s="28">
        <v>0</v>
      </c>
      <c r="J49" s="27">
        <v>0.16582049999999998</v>
      </c>
      <c r="K49" s="28">
        <v>0.16582049999999998</v>
      </c>
      <c r="L49" s="28">
        <v>0.16582049999999998</v>
      </c>
      <c r="M49" s="28">
        <v>0.16582049999999998</v>
      </c>
      <c r="N49" s="28">
        <v>0.16582049999999998</v>
      </c>
      <c r="O49" s="28">
        <v>0.16582049999999998</v>
      </c>
      <c r="P49" s="28">
        <v>0.16582049999999998</v>
      </c>
      <c r="Q49" s="28">
        <v>0.16582049999999998</v>
      </c>
      <c r="R49" s="28">
        <v>0.16582049999999998</v>
      </c>
      <c r="S49" s="28">
        <v>0.16582049999999998</v>
      </c>
      <c r="T49" s="28">
        <v>0.16582049999999998</v>
      </c>
      <c r="U49" s="28">
        <v>0.16582049999999998</v>
      </c>
      <c r="V49" s="28">
        <v>0.16582049999999998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9">
        <v>0</v>
      </c>
    </row>
    <row r="50" spans="1:51" s="5" customFormat="1">
      <c r="A50" s="30">
        <v>39</v>
      </c>
      <c r="B50" s="31" t="s">
        <v>26</v>
      </c>
      <c r="C50" s="31" t="s">
        <v>15</v>
      </c>
      <c r="D50" s="31">
        <v>2009</v>
      </c>
      <c r="E50" s="32" t="s">
        <v>40</v>
      </c>
      <c r="F50" s="7" t="b">
        <v>0</v>
      </c>
      <c r="G50" s="55">
        <v>0</v>
      </c>
      <c r="H50" s="34">
        <v>0</v>
      </c>
      <c r="I50" s="34">
        <v>0</v>
      </c>
      <c r="J50" s="27">
        <v>6.052106666666667E-3</v>
      </c>
      <c r="K50" s="34">
        <v>6.052106666666667E-3</v>
      </c>
      <c r="L50" s="34">
        <v>6.052106666666667E-3</v>
      </c>
      <c r="M50" s="34">
        <v>6.052106666666667E-3</v>
      </c>
      <c r="N50" s="34">
        <v>6.052106666666667E-3</v>
      </c>
      <c r="O50" s="34">
        <v>6.052106666666667E-3</v>
      </c>
      <c r="P50" s="34">
        <v>6.052106666666667E-3</v>
      </c>
      <c r="Q50" s="34">
        <v>6.052106666666667E-3</v>
      </c>
      <c r="R50" s="34">
        <v>6.052106666666667E-3</v>
      </c>
      <c r="S50" s="34">
        <v>6.052106666666667E-3</v>
      </c>
      <c r="T50" s="34">
        <v>6.052106666666667E-3</v>
      </c>
      <c r="U50" s="34">
        <v>6.052106666666667E-3</v>
      </c>
      <c r="V50" s="34">
        <v>6.052106666666667E-3</v>
      </c>
      <c r="W50" s="34">
        <v>6.052106666666667E-3</v>
      </c>
      <c r="X50" s="34">
        <v>6.052106666666667E-3</v>
      </c>
      <c r="Y50" s="34">
        <v>6.052106666666667E-3</v>
      </c>
      <c r="Z50" s="34">
        <v>6.052106666666667E-3</v>
      </c>
      <c r="AA50" s="34">
        <v>6.052106666666667E-3</v>
      </c>
      <c r="AB50" s="34">
        <v>6.052106666666667E-3</v>
      </c>
      <c r="AC50" s="34">
        <v>6.052106666666667E-3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5">
        <v>0</v>
      </c>
    </row>
    <row r="51" spans="1:51" s="5" customFormat="1">
      <c r="A51" s="23">
        <v>40</v>
      </c>
      <c r="B51" s="24" t="s">
        <v>27</v>
      </c>
      <c r="C51" s="24" t="s">
        <v>28</v>
      </c>
      <c r="D51" s="24">
        <v>2009</v>
      </c>
      <c r="E51" s="25" t="s">
        <v>40</v>
      </c>
      <c r="F51" s="7" t="b">
        <v>0</v>
      </c>
      <c r="G51" s="36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9">
        <v>0</v>
      </c>
    </row>
    <row r="52" spans="1:51" s="5" customFormat="1">
      <c r="A52" s="30">
        <v>41</v>
      </c>
      <c r="B52" s="31" t="s">
        <v>34</v>
      </c>
      <c r="C52" s="31" t="s">
        <v>15</v>
      </c>
      <c r="D52" s="31">
        <v>2009</v>
      </c>
      <c r="E52" s="32" t="s">
        <v>40</v>
      </c>
      <c r="F52" s="7" t="b">
        <v>0</v>
      </c>
      <c r="G52" s="55">
        <v>0</v>
      </c>
      <c r="H52" s="34">
        <v>0</v>
      </c>
      <c r="I52" s="34">
        <v>0</v>
      </c>
      <c r="J52" s="27">
        <v>7.7875106727978739E-3</v>
      </c>
      <c r="K52" s="34">
        <v>7.7875106727978739E-3</v>
      </c>
      <c r="L52" s="34">
        <v>7.7875106727978739E-3</v>
      </c>
      <c r="M52" s="34">
        <v>7.7875106727978739E-3</v>
      </c>
      <c r="N52" s="34">
        <v>7.7875106727978739E-3</v>
      </c>
      <c r="O52" s="34">
        <v>7.7875106727978739E-3</v>
      </c>
      <c r="P52" s="34">
        <v>7.7875106727978739E-3</v>
      </c>
      <c r="Q52" s="34">
        <v>7.7875106727978739E-3</v>
      </c>
      <c r="R52" s="34">
        <v>7.7875106727978739E-3</v>
      </c>
      <c r="S52" s="34">
        <v>7.7875106727978739E-3</v>
      </c>
      <c r="T52" s="34">
        <v>7.7875106727978739E-3</v>
      </c>
      <c r="U52" s="34">
        <v>7.7875106727978739E-3</v>
      </c>
      <c r="V52" s="34">
        <v>7.7875106727978739E-3</v>
      </c>
      <c r="W52" s="34">
        <v>7.7875106727978739E-3</v>
      </c>
      <c r="X52" s="34">
        <v>7.7875106727978739E-3</v>
      </c>
      <c r="Y52" s="34">
        <v>7.7875106727978739E-3</v>
      </c>
      <c r="Z52" s="34">
        <v>7.7875106727978739E-3</v>
      </c>
      <c r="AA52" s="34">
        <v>7.7875106727978739E-3</v>
      </c>
      <c r="AB52" s="34">
        <v>7.7875106727978739E-3</v>
      </c>
      <c r="AC52" s="34">
        <v>7.7875106727978739E-3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5">
        <v>0</v>
      </c>
    </row>
    <row r="53" spans="1:51" s="5" customFormat="1">
      <c r="A53" s="23">
        <v>42</v>
      </c>
      <c r="B53" s="24" t="s">
        <v>35</v>
      </c>
      <c r="C53" s="24" t="s">
        <v>36</v>
      </c>
      <c r="D53" s="24">
        <v>2009</v>
      </c>
      <c r="E53" s="25" t="s">
        <v>40</v>
      </c>
      <c r="F53" s="7" t="b">
        <v>0</v>
      </c>
      <c r="G53" s="36">
        <v>0</v>
      </c>
      <c r="H53" s="28">
        <v>0</v>
      </c>
      <c r="I53" s="28">
        <v>0</v>
      </c>
      <c r="J53" s="27">
        <v>4.584249E-2</v>
      </c>
      <c r="K53" s="28">
        <v>4.584249E-2</v>
      </c>
      <c r="L53" s="28">
        <v>4.2864630000000001E-2</v>
      </c>
      <c r="M53" s="28">
        <v>4.2864630000000001E-2</v>
      </c>
      <c r="N53" s="28">
        <v>4.2864630000000001E-2</v>
      </c>
      <c r="O53" s="28">
        <v>4.2864630000000001E-2</v>
      </c>
      <c r="P53" s="28">
        <v>4.2864630000000001E-2</v>
      </c>
      <c r="Q53" s="28">
        <v>4.2833010000000005E-2</v>
      </c>
      <c r="R53" s="28">
        <v>4.2833010000000005E-2</v>
      </c>
      <c r="S53" s="28">
        <v>4.2833010000000005E-2</v>
      </c>
      <c r="T53" s="28">
        <v>4.2833010000000005E-2</v>
      </c>
      <c r="U53" s="28">
        <v>4.2833010000000005E-2</v>
      </c>
      <c r="V53" s="28">
        <v>4.2833010000000005E-2</v>
      </c>
      <c r="W53" s="28">
        <v>4.2833010000000005E-2</v>
      </c>
      <c r="X53" s="28">
        <v>7.4399999999999998E-4</v>
      </c>
      <c r="Y53" s="28">
        <v>1.4879999999999998E-4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9">
        <v>0</v>
      </c>
    </row>
    <row r="54" spans="1:51" s="5" customFormat="1">
      <c r="A54" s="30">
        <v>43</v>
      </c>
      <c r="B54" s="31" t="s">
        <v>41</v>
      </c>
      <c r="C54" s="31" t="s">
        <v>42</v>
      </c>
      <c r="D54" s="31">
        <v>2009</v>
      </c>
      <c r="E54" s="32" t="s">
        <v>40</v>
      </c>
      <c r="F54" s="7" t="b">
        <v>0</v>
      </c>
      <c r="G54" s="55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5">
        <v>0</v>
      </c>
    </row>
    <row r="55" spans="1:51" s="5" customFormat="1">
      <c r="A55" s="23">
        <v>44</v>
      </c>
      <c r="B55" s="24" t="s">
        <v>14</v>
      </c>
      <c r="C55" s="24" t="s">
        <v>15</v>
      </c>
      <c r="D55" s="24">
        <v>2009</v>
      </c>
      <c r="E55" s="25" t="s">
        <v>40</v>
      </c>
      <c r="F55" s="7" t="b">
        <v>0</v>
      </c>
      <c r="G55" s="36">
        <v>0</v>
      </c>
      <c r="H55" s="28">
        <v>0</v>
      </c>
      <c r="I55" s="28">
        <v>0</v>
      </c>
      <c r="J55" s="28">
        <v>0.35160665861337814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9">
        <v>0</v>
      </c>
    </row>
    <row r="56" spans="1:51" s="5" customFormat="1">
      <c r="A56" s="30">
        <v>45</v>
      </c>
      <c r="B56" s="31" t="s">
        <v>43</v>
      </c>
      <c r="C56" s="31" t="s">
        <v>15</v>
      </c>
      <c r="D56" s="31">
        <v>2009</v>
      </c>
      <c r="E56" s="32" t="s">
        <v>40</v>
      </c>
      <c r="F56" s="7" t="b">
        <v>0</v>
      </c>
      <c r="G56" s="55">
        <v>0</v>
      </c>
      <c r="H56" s="34">
        <v>0</v>
      </c>
      <c r="I56" s="34">
        <v>0</v>
      </c>
      <c r="J56" s="34">
        <v>0.30696615559399065</v>
      </c>
      <c r="K56" s="34">
        <v>0.30696615559399065</v>
      </c>
      <c r="L56" s="34">
        <v>0.30696615559399065</v>
      </c>
      <c r="M56" s="34">
        <v>0.30696615559399065</v>
      </c>
      <c r="N56" s="34">
        <v>0.30696615559399065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5">
        <v>0</v>
      </c>
    </row>
    <row r="57" spans="1:51" s="5" customFormat="1">
      <c r="A57" s="23">
        <v>46</v>
      </c>
      <c r="B57" s="24" t="s">
        <v>37</v>
      </c>
      <c r="C57" s="24" t="s">
        <v>15</v>
      </c>
      <c r="D57" s="24">
        <v>2009</v>
      </c>
      <c r="E57" s="25" t="s">
        <v>40</v>
      </c>
      <c r="F57" s="7" t="b">
        <v>0</v>
      </c>
      <c r="G57" s="36">
        <v>0</v>
      </c>
      <c r="H57" s="28">
        <v>0</v>
      </c>
      <c r="I57" s="28">
        <v>0</v>
      </c>
      <c r="J57" s="28">
        <v>0.17053675310777258</v>
      </c>
      <c r="K57" s="28">
        <v>0.17053675310777258</v>
      </c>
      <c r="L57" s="28">
        <v>0.17053675310777258</v>
      </c>
      <c r="M57" s="28">
        <v>0.17053675310777258</v>
      </c>
      <c r="N57" s="28">
        <v>0.17053675310777258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9">
        <v>0</v>
      </c>
    </row>
    <row r="58" spans="1:51" s="5" customFormat="1">
      <c r="A58" s="30">
        <v>47</v>
      </c>
      <c r="B58" s="31" t="s">
        <v>16</v>
      </c>
      <c r="C58" s="31" t="s">
        <v>15</v>
      </c>
      <c r="D58" s="31">
        <v>2009</v>
      </c>
      <c r="E58" s="32" t="s">
        <v>40</v>
      </c>
      <c r="F58" s="7" t="b">
        <v>0</v>
      </c>
      <c r="G58" s="55">
        <v>0</v>
      </c>
      <c r="H58" s="34">
        <v>0</v>
      </c>
      <c r="I58" s="34">
        <v>0</v>
      </c>
      <c r="J58" s="34">
        <v>5.6377444262687166E-3</v>
      </c>
      <c r="K58" s="34">
        <v>5.6377444262687166E-3</v>
      </c>
      <c r="L58" s="34">
        <v>5.6377444262687166E-3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5">
        <v>0</v>
      </c>
    </row>
    <row r="59" spans="1:51" s="5" customFormat="1">
      <c r="A59" s="23">
        <v>48</v>
      </c>
      <c r="B59" s="24" t="s">
        <v>44</v>
      </c>
      <c r="C59" s="24" t="s">
        <v>10</v>
      </c>
      <c r="D59" s="24">
        <v>2009</v>
      </c>
      <c r="E59" s="25" t="s">
        <v>40</v>
      </c>
      <c r="F59" s="7" t="b">
        <v>0</v>
      </c>
      <c r="G59" s="36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9">
        <v>0</v>
      </c>
    </row>
    <row r="60" spans="1:51" s="5" customFormat="1">
      <c r="A60" s="37">
        <v>49</v>
      </c>
      <c r="B60" s="38" t="s">
        <v>45</v>
      </c>
      <c r="C60" s="38" t="s">
        <v>10</v>
      </c>
      <c r="D60" s="38">
        <v>2009</v>
      </c>
      <c r="E60" s="39" t="s">
        <v>40</v>
      </c>
      <c r="F60" s="7" t="b">
        <v>0</v>
      </c>
      <c r="G60" s="40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v>0</v>
      </c>
      <c r="AX60" s="41">
        <v>0</v>
      </c>
      <c r="AY60" s="42">
        <v>0</v>
      </c>
    </row>
    <row r="61" spans="1:51" s="5" customFormat="1" ht="4.5" customHeight="1">
      <c r="A61" s="14"/>
      <c r="B61" s="14"/>
      <c r="C61" s="14"/>
      <c r="D61" s="14"/>
      <c r="E61" s="14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 s="5" customFormat="1">
      <c r="A62" s="71" t="s">
        <v>46</v>
      </c>
      <c r="B62" s="72"/>
      <c r="C62" s="72"/>
      <c r="D62" s="72"/>
      <c r="E62" s="73"/>
      <c r="F62" s="3"/>
      <c r="G62" s="74">
        <f>SUM(G9:G13)</f>
        <v>0.62261057804543407</v>
      </c>
      <c r="H62" s="74">
        <f t="shared" ref="H62:AY62" si="1">SUM(H9:H13)</f>
        <v>6.5852772574680529E-2</v>
      </c>
      <c r="I62" s="74">
        <f t="shared" si="1"/>
        <v>6.5852772574680529E-2</v>
      </c>
      <c r="J62" s="74">
        <f t="shared" si="1"/>
        <v>6.5852772574680529E-2</v>
      </c>
      <c r="K62" s="74">
        <f t="shared" si="1"/>
        <v>6.5852772574680529E-2</v>
      </c>
      <c r="L62" s="74">
        <f t="shared" si="1"/>
        <v>4.4890505802438314E-2</v>
      </c>
      <c r="M62" s="74">
        <f t="shared" si="1"/>
        <v>3.5926002741717838E-2</v>
      </c>
      <c r="N62" s="74">
        <f t="shared" si="1"/>
        <v>3.5926002741717838E-2</v>
      </c>
      <c r="O62" s="74">
        <f t="shared" si="1"/>
        <v>2.8098427560209631E-2</v>
      </c>
      <c r="P62" s="74">
        <f t="shared" si="1"/>
        <v>2.8098427560209631E-2</v>
      </c>
      <c r="Q62" s="74">
        <f t="shared" si="1"/>
        <v>2.8098427560209631E-2</v>
      </c>
      <c r="R62" s="74">
        <f t="shared" si="1"/>
        <v>2.8098427560209631E-2</v>
      </c>
      <c r="S62" s="74">
        <f t="shared" si="1"/>
        <v>2.8098427560209631E-2</v>
      </c>
      <c r="T62" s="74">
        <f t="shared" si="1"/>
        <v>2.8098427560209631E-2</v>
      </c>
      <c r="U62" s="74">
        <f t="shared" si="1"/>
        <v>1.7196788486664373E-2</v>
      </c>
      <c r="V62" s="74">
        <f t="shared" si="1"/>
        <v>1.1738414964841987E-2</v>
      </c>
      <c r="W62" s="74">
        <f t="shared" si="1"/>
        <v>1.1738414964841987E-2</v>
      </c>
      <c r="X62" s="74">
        <f t="shared" si="1"/>
        <v>1.1738414964841987E-2</v>
      </c>
      <c r="Y62" s="74">
        <f t="shared" si="1"/>
        <v>3.300430614738942E-4</v>
      </c>
      <c r="Z62" s="74">
        <f t="shared" si="1"/>
        <v>3.300430614738942E-4</v>
      </c>
      <c r="AA62" s="74">
        <f t="shared" si="1"/>
        <v>0</v>
      </c>
      <c r="AB62" s="74">
        <f t="shared" si="1"/>
        <v>0</v>
      </c>
      <c r="AC62" s="74">
        <f t="shared" si="1"/>
        <v>0</v>
      </c>
      <c r="AD62" s="74">
        <f t="shared" si="1"/>
        <v>0</v>
      </c>
      <c r="AE62" s="74">
        <f t="shared" si="1"/>
        <v>0</v>
      </c>
      <c r="AF62" s="74">
        <f t="shared" si="1"/>
        <v>0</v>
      </c>
      <c r="AG62" s="74">
        <f t="shared" si="1"/>
        <v>0</v>
      </c>
      <c r="AH62" s="74">
        <f t="shared" si="1"/>
        <v>0</v>
      </c>
      <c r="AI62" s="74">
        <f t="shared" si="1"/>
        <v>0</v>
      </c>
      <c r="AJ62" s="74">
        <f t="shared" si="1"/>
        <v>0</v>
      </c>
      <c r="AK62" s="74">
        <f t="shared" si="1"/>
        <v>0</v>
      </c>
      <c r="AL62" s="74">
        <f t="shared" si="1"/>
        <v>0</v>
      </c>
      <c r="AM62" s="74">
        <f t="shared" si="1"/>
        <v>0</v>
      </c>
      <c r="AN62" s="74">
        <f t="shared" si="1"/>
        <v>0</v>
      </c>
      <c r="AO62" s="74">
        <f t="shared" si="1"/>
        <v>0</v>
      </c>
      <c r="AP62" s="74">
        <f t="shared" si="1"/>
        <v>0</v>
      </c>
      <c r="AQ62" s="74">
        <f t="shared" si="1"/>
        <v>0</v>
      </c>
      <c r="AR62" s="74">
        <f t="shared" si="1"/>
        <v>0</v>
      </c>
      <c r="AS62" s="74">
        <f t="shared" si="1"/>
        <v>0</v>
      </c>
      <c r="AT62" s="74">
        <f t="shared" si="1"/>
        <v>0</v>
      </c>
      <c r="AU62" s="74">
        <f t="shared" si="1"/>
        <v>0</v>
      </c>
      <c r="AV62" s="74">
        <f t="shared" si="1"/>
        <v>0</v>
      </c>
      <c r="AW62" s="74">
        <f t="shared" si="1"/>
        <v>0</v>
      </c>
      <c r="AX62" s="74">
        <f t="shared" si="1"/>
        <v>0</v>
      </c>
      <c r="AY62" s="74">
        <f t="shared" si="1"/>
        <v>0</v>
      </c>
    </row>
    <row r="63" spans="1:51" s="5" customFormat="1" ht="4.5" customHeight="1">
      <c r="A63" s="14"/>
      <c r="B63" s="14"/>
      <c r="C63" s="14"/>
      <c r="D63" s="14"/>
      <c r="E63" s="14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 s="5" customFormat="1">
      <c r="A64" s="71" t="s">
        <v>47</v>
      </c>
      <c r="B64" s="72"/>
      <c r="C64" s="72"/>
      <c r="D64" s="72"/>
      <c r="E64" s="73"/>
      <c r="F64" s="3"/>
      <c r="G64" s="74">
        <f>SUM(G15:G28)</f>
        <v>0</v>
      </c>
      <c r="H64" s="74">
        <f t="shared" ref="H64:AY64" si="2">SUM(H15:H28)</f>
        <v>0.91228831657726928</v>
      </c>
      <c r="I64" s="74">
        <f t="shared" si="2"/>
        <v>0.18439611764316344</v>
      </c>
      <c r="J64" s="74">
        <f t="shared" si="2"/>
        <v>0.16730870709759527</v>
      </c>
      <c r="K64" s="74">
        <f t="shared" si="2"/>
        <v>0.16730870709759527</v>
      </c>
      <c r="L64" s="74">
        <f t="shared" si="2"/>
        <v>0.16730870709759527</v>
      </c>
      <c r="M64" s="74">
        <f t="shared" si="2"/>
        <v>0.13752444710311568</v>
      </c>
      <c r="N64" s="74">
        <f t="shared" si="2"/>
        <v>0.13752444710311568</v>
      </c>
      <c r="O64" s="74">
        <f t="shared" si="2"/>
        <v>0.13752444710311568</v>
      </c>
      <c r="P64" s="74">
        <f t="shared" si="2"/>
        <v>0.12879314175815418</v>
      </c>
      <c r="Q64" s="74">
        <f t="shared" si="2"/>
        <v>0.12390633743983052</v>
      </c>
      <c r="R64" s="74">
        <f t="shared" si="2"/>
        <v>0.11874113974858899</v>
      </c>
      <c r="S64" s="74">
        <f t="shared" si="2"/>
        <v>0.11874113974858899</v>
      </c>
      <c r="T64" s="74">
        <f t="shared" si="2"/>
        <v>4.3897139748588984E-2</v>
      </c>
      <c r="U64" s="74">
        <f t="shared" si="2"/>
        <v>4.3897139748588984E-2</v>
      </c>
      <c r="V64" s="74">
        <f t="shared" si="2"/>
        <v>2.8173213691395482E-2</v>
      </c>
      <c r="W64" s="74">
        <f t="shared" si="2"/>
        <v>5.3065110358499002E-3</v>
      </c>
      <c r="X64" s="74">
        <f t="shared" si="2"/>
        <v>5.2471278591964109E-3</v>
      </c>
      <c r="Y64" s="74">
        <f t="shared" si="2"/>
        <v>5.2471278591964109E-3</v>
      </c>
      <c r="Z64" s="74">
        <f t="shared" si="2"/>
        <v>0</v>
      </c>
      <c r="AA64" s="74">
        <f t="shared" si="2"/>
        <v>0</v>
      </c>
      <c r="AB64" s="74">
        <f t="shared" si="2"/>
        <v>0</v>
      </c>
      <c r="AC64" s="74">
        <f t="shared" si="2"/>
        <v>0</v>
      </c>
      <c r="AD64" s="74">
        <f t="shared" si="2"/>
        <v>0</v>
      </c>
      <c r="AE64" s="74">
        <f t="shared" si="2"/>
        <v>0</v>
      </c>
      <c r="AF64" s="74">
        <f t="shared" si="2"/>
        <v>0</v>
      </c>
      <c r="AG64" s="74">
        <f t="shared" si="2"/>
        <v>0</v>
      </c>
      <c r="AH64" s="74">
        <f t="shared" si="2"/>
        <v>0</v>
      </c>
      <c r="AI64" s="74">
        <f t="shared" si="2"/>
        <v>0</v>
      </c>
      <c r="AJ64" s="74">
        <f t="shared" si="2"/>
        <v>0</v>
      </c>
      <c r="AK64" s="74">
        <f t="shared" si="2"/>
        <v>0</v>
      </c>
      <c r="AL64" s="74">
        <f t="shared" si="2"/>
        <v>0</v>
      </c>
      <c r="AM64" s="74">
        <f t="shared" si="2"/>
        <v>0</v>
      </c>
      <c r="AN64" s="74">
        <f t="shared" si="2"/>
        <v>0</v>
      </c>
      <c r="AO64" s="74">
        <f t="shared" si="2"/>
        <v>0</v>
      </c>
      <c r="AP64" s="74">
        <f t="shared" si="2"/>
        <v>0</v>
      </c>
      <c r="AQ64" s="74">
        <f t="shared" si="2"/>
        <v>0</v>
      </c>
      <c r="AR64" s="74">
        <f t="shared" si="2"/>
        <v>0</v>
      </c>
      <c r="AS64" s="74">
        <f t="shared" si="2"/>
        <v>0</v>
      </c>
      <c r="AT64" s="74">
        <f t="shared" si="2"/>
        <v>0</v>
      </c>
      <c r="AU64" s="74">
        <f t="shared" si="2"/>
        <v>0</v>
      </c>
      <c r="AV64" s="74">
        <f t="shared" si="2"/>
        <v>0</v>
      </c>
      <c r="AW64" s="74">
        <f t="shared" si="2"/>
        <v>0</v>
      </c>
      <c r="AX64" s="74">
        <f t="shared" si="2"/>
        <v>0</v>
      </c>
      <c r="AY64" s="74">
        <f t="shared" si="2"/>
        <v>0</v>
      </c>
    </row>
    <row r="65" spans="1:51" s="5" customFormat="1" ht="5.0999999999999996" customHeight="1">
      <c r="A65" s="14"/>
      <c r="B65" s="14"/>
      <c r="C65" s="14"/>
      <c r="D65" s="14"/>
      <c r="E65" s="14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 s="5" customFormat="1">
      <c r="A66" s="71" t="s">
        <v>48</v>
      </c>
      <c r="B66" s="72"/>
      <c r="C66" s="72"/>
      <c r="D66" s="72"/>
      <c r="E66" s="73"/>
      <c r="F66" s="3"/>
      <c r="G66" s="74">
        <f>SUM(G30:G44)</f>
        <v>0</v>
      </c>
      <c r="H66" s="74">
        <f t="shared" ref="H66:AY66" si="3">SUM(H30:H44)</f>
        <v>0</v>
      </c>
      <c r="I66" s="74">
        <f t="shared" si="3"/>
        <v>1.2700694664877041</v>
      </c>
      <c r="J66" s="74">
        <f t="shared" si="3"/>
        <v>0.37724337603409763</v>
      </c>
      <c r="K66" s="74">
        <f t="shared" si="3"/>
        <v>0.37724337603409763</v>
      </c>
      <c r="L66" s="74">
        <f t="shared" si="3"/>
        <v>0.37724337603409763</v>
      </c>
      <c r="M66" s="74">
        <f t="shared" si="3"/>
        <v>0.36982463712570324</v>
      </c>
      <c r="N66" s="74">
        <f t="shared" si="3"/>
        <v>0.19928788401793068</v>
      </c>
      <c r="O66" s="74">
        <f t="shared" si="3"/>
        <v>0.19655872668092594</v>
      </c>
      <c r="P66" s="74">
        <f t="shared" si="3"/>
        <v>0.19563694317516003</v>
      </c>
      <c r="Q66" s="74">
        <f t="shared" si="3"/>
        <v>0.19063669644271086</v>
      </c>
      <c r="R66" s="74">
        <f t="shared" si="3"/>
        <v>0.18166290056744877</v>
      </c>
      <c r="S66" s="74">
        <f t="shared" si="3"/>
        <v>0.18094778394357172</v>
      </c>
      <c r="T66" s="74">
        <f t="shared" si="3"/>
        <v>0.18094778394357172</v>
      </c>
      <c r="U66" s="74">
        <f t="shared" si="3"/>
        <v>0.17877312289253841</v>
      </c>
      <c r="V66" s="74">
        <f t="shared" si="3"/>
        <v>4.7037730758132501E-2</v>
      </c>
      <c r="W66" s="74">
        <f t="shared" si="3"/>
        <v>4.6292158107695144E-2</v>
      </c>
      <c r="X66" s="74">
        <f t="shared" si="3"/>
        <v>3.9757579685646936E-2</v>
      </c>
      <c r="Y66" s="74">
        <f t="shared" si="3"/>
        <v>3.7671974994211765E-2</v>
      </c>
      <c r="Z66" s="74">
        <f t="shared" si="3"/>
        <v>3.7671974994211765E-2</v>
      </c>
      <c r="AA66" s="74">
        <f t="shared" si="3"/>
        <v>1.2406043595452708E-2</v>
      </c>
      <c r="AB66" s="74">
        <f t="shared" si="3"/>
        <v>1.2406043595452708E-2</v>
      </c>
      <c r="AC66" s="74">
        <f t="shared" si="3"/>
        <v>0</v>
      </c>
      <c r="AD66" s="74">
        <f t="shared" si="3"/>
        <v>0</v>
      </c>
      <c r="AE66" s="74">
        <f t="shared" si="3"/>
        <v>0</v>
      </c>
      <c r="AF66" s="74">
        <f t="shared" si="3"/>
        <v>0</v>
      </c>
      <c r="AG66" s="74">
        <f t="shared" si="3"/>
        <v>0</v>
      </c>
      <c r="AH66" s="74">
        <f t="shared" si="3"/>
        <v>0</v>
      </c>
      <c r="AI66" s="74">
        <f t="shared" si="3"/>
        <v>0</v>
      </c>
      <c r="AJ66" s="74">
        <f t="shared" si="3"/>
        <v>0</v>
      </c>
      <c r="AK66" s="74">
        <f t="shared" si="3"/>
        <v>0</v>
      </c>
      <c r="AL66" s="74">
        <f t="shared" si="3"/>
        <v>0</v>
      </c>
      <c r="AM66" s="74">
        <f t="shared" si="3"/>
        <v>0</v>
      </c>
      <c r="AN66" s="74">
        <f t="shared" si="3"/>
        <v>0</v>
      </c>
      <c r="AO66" s="74">
        <f t="shared" si="3"/>
        <v>0</v>
      </c>
      <c r="AP66" s="74">
        <f t="shared" si="3"/>
        <v>0</v>
      </c>
      <c r="AQ66" s="74">
        <f t="shared" si="3"/>
        <v>0</v>
      </c>
      <c r="AR66" s="74">
        <f t="shared" si="3"/>
        <v>0</v>
      </c>
      <c r="AS66" s="74">
        <f t="shared" si="3"/>
        <v>0</v>
      </c>
      <c r="AT66" s="74">
        <f t="shared" si="3"/>
        <v>0</v>
      </c>
      <c r="AU66" s="74">
        <f t="shared" si="3"/>
        <v>0</v>
      </c>
      <c r="AV66" s="74">
        <f t="shared" si="3"/>
        <v>0</v>
      </c>
      <c r="AW66" s="74">
        <f t="shared" si="3"/>
        <v>0</v>
      </c>
      <c r="AX66" s="74">
        <f t="shared" si="3"/>
        <v>0</v>
      </c>
      <c r="AY66" s="74">
        <f t="shared" si="3"/>
        <v>0</v>
      </c>
    </row>
    <row r="67" spans="1:51" s="5" customFormat="1" ht="5.0999999999999996" customHeight="1">
      <c r="A67" s="14"/>
      <c r="B67" s="14"/>
      <c r="C67" s="14"/>
      <c r="D67" s="14"/>
      <c r="E67" s="14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s="5" customFormat="1">
      <c r="A68" s="71" t="s">
        <v>49</v>
      </c>
      <c r="B68" s="72"/>
      <c r="C68" s="72"/>
      <c r="D68" s="72"/>
      <c r="E68" s="73"/>
      <c r="F68" s="3"/>
      <c r="G68" s="74">
        <f>SUM(G46:G60)</f>
        <v>0</v>
      </c>
      <c r="H68" s="74">
        <f t="shared" ref="H68:AY68" si="4">SUM(H46:H60)</f>
        <v>0</v>
      </c>
      <c r="I68" s="74">
        <f t="shared" si="4"/>
        <v>0</v>
      </c>
      <c r="J68" s="74">
        <f t="shared" si="4"/>
        <v>1.1290321170441273</v>
      </c>
      <c r="K68" s="74">
        <f t="shared" si="4"/>
        <v>0.77742545843074917</v>
      </c>
      <c r="L68" s="74">
        <f t="shared" si="4"/>
        <v>0.77444759843074917</v>
      </c>
      <c r="M68" s="74">
        <f t="shared" si="4"/>
        <v>0.76880985400448043</v>
      </c>
      <c r="N68" s="74">
        <f t="shared" si="4"/>
        <v>0.7677664030044804</v>
      </c>
      <c r="O68" s="74">
        <f t="shared" si="4"/>
        <v>0.2902634943027172</v>
      </c>
      <c r="P68" s="74">
        <f t="shared" si="4"/>
        <v>0.2895842924585878</v>
      </c>
      <c r="Q68" s="74">
        <f t="shared" si="4"/>
        <v>0.28955267245858779</v>
      </c>
      <c r="R68" s="74">
        <f t="shared" si="4"/>
        <v>0.28713564421444221</v>
      </c>
      <c r="S68" s="74">
        <f t="shared" si="4"/>
        <v>0.27595244554021214</v>
      </c>
      <c r="T68" s="74">
        <f t="shared" si="4"/>
        <v>0.27440821580650543</v>
      </c>
      <c r="U68" s="74">
        <f t="shared" si="4"/>
        <v>0.27440821580650543</v>
      </c>
      <c r="V68" s="74">
        <f t="shared" si="4"/>
        <v>0.27281456373282686</v>
      </c>
      <c r="W68" s="74">
        <f t="shared" si="4"/>
        <v>0.10699406373282691</v>
      </c>
      <c r="X68" s="74">
        <f t="shared" si="4"/>
        <v>6.4905053732826901E-2</v>
      </c>
      <c r="Y68" s="74">
        <f t="shared" si="4"/>
        <v>2.3254625200484488E-2</v>
      </c>
      <c r="Z68" s="74">
        <f t="shared" si="4"/>
        <v>2.2919627643815083E-2</v>
      </c>
      <c r="AA68" s="74">
        <f t="shared" si="4"/>
        <v>2.2919627643815083E-2</v>
      </c>
      <c r="AB68" s="74">
        <f t="shared" si="4"/>
        <v>1.3839617339464542E-2</v>
      </c>
      <c r="AC68" s="74">
        <f t="shared" si="4"/>
        <v>1.3839617339464542E-2</v>
      </c>
      <c r="AD68" s="74">
        <f t="shared" si="4"/>
        <v>0</v>
      </c>
      <c r="AE68" s="74">
        <f t="shared" si="4"/>
        <v>0</v>
      </c>
      <c r="AF68" s="74">
        <f t="shared" si="4"/>
        <v>0</v>
      </c>
      <c r="AG68" s="74">
        <f t="shared" si="4"/>
        <v>0</v>
      </c>
      <c r="AH68" s="74">
        <f t="shared" si="4"/>
        <v>0</v>
      </c>
      <c r="AI68" s="74">
        <f t="shared" si="4"/>
        <v>0</v>
      </c>
      <c r="AJ68" s="74">
        <f t="shared" si="4"/>
        <v>0</v>
      </c>
      <c r="AK68" s="74">
        <f t="shared" si="4"/>
        <v>0</v>
      </c>
      <c r="AL68" s="74">
        <f t="shared" si="4"/>
        <v>0</v>
      </c>
      <c r="AM68" s="74">
        <f t="shared" si="4"/>
        <v>0</v>
      </c>
      <c r="AN68" s="74">
        <f t="shared" si="4"/>
        <v>0</v>
      </c>
      <c r="AO68" s="74">
        <f t="shared" si="4"/>
        <v>0</v>
      </c>
      <c r="AP68" s="74">
        <f t="shared" si="4"/>
        <v>0</v>
      </c>
      <c r="AQ68" s="74">
        <f t="shared" si="4"/>
        <v>0</v>
      </c>
      <c r="AR68" s="74">
        <f t="shared" si="4"/>
        <v>0</v>
      </c>
      <c r="AS68" s="74">
        <f t="shared" si="4"/>
        <v>0</v>
      </c>
      <c r="AT68" s="74">
        <f t="shared" si="4"/>
        <v>0</v>
      </c>
      <c r="AU68" s="74">
        <f t="shared" si="4"/>
        <v>0</v>
      </c>
      <c r="AV68" s="74">
        <f t="shared" si="4"/>
        <v>0</v>
      </c>
      <c r="AW68" s="74">
        <f t="shared" si="4"/>
        <v>0</v>
      </c>
      <c r="AX68" s="74">
        <f t="shared" si="4"/>
        <v>0</v>
      </c>
      <c r="AY68" s="74">
        <f t="shared" si="4"/>
        <v>0</v>
      </c>
    </row>
    <row r="69" spans="1:51" s="5" customFormat="1" ht="5.0999999999999996" customHeight="1">
      <c r="A69" s="14"/>
      <c r="B69" s="14"/>
      <c r="C69" s="14"/>
      <c r="D69" s="14"/>
      <c r="E69" s="14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 s="5" customFormat="1">
      <c r="A70" s="71" t="s">
        <v>50</v>
      </c>
      <c r="B70" s="75"/>
      <c r="C70" s="75"/>
      <c r="D70" s="75"/>
      <c r="E70" s="76"/>
      <c r="F70" s="3"/>
      <c r="G70" s="74">
        <f>SUM(G9:G60)</f>
        <v>0.62261057804543407</v>
      </c>
      <c r="H70" s="74">
        <f t="shared" ref="H70:AY70" si="5">SUM(H9:H60)</f>
        <v>0.97814108915194986</v>
      </c>
      <c r="I70" s="74">
        <f t="shared" si="5"/>
        <v>1.5203183567055483</v>
      </c>
      <c r="J70" s="74">
        <f t="shared" si="5"/>
        <v>1.7394369727505008</v>
      </c>
      <c r="K70" s="74">
        <f t="shared" si="5"/>
        <v>1.3878303141371224</v>
      </c>
      <c r="L70" s="74">
        <f t="shared" si="5"/>
        <v>1.3638901873648803</v>
      </c>
      <c r="M70" s="74">
        <f t="shared" si="5"/>
        <v>1.312084940975017</v>
      </c>
      <c r="N70" s="74">
        <f t="shared" si="5"/>
        <v>1.1405047368672445</v>
      </c>
      <c r="O70" s="74">
        <f t="shared" si="5"/>
        <v>0.6524450956469684</v>
      </c>
      <c r="P70" s="74">
        <f t="shared" si="5"/>
        <v>0.64211280495211165</v>
      </c>
      <c r="Q70" s="74">
        <f t="shared" si="5"/>
        <v>0.63219413390133883</v>
      </c>
      <c r="R70" s="74">
        <f t="shared" si="5"/>
        <v>0.61563811209068975</v>
      </c>
      <c r="S70" s="74">
        <f t="shared" si="5"/>
        <v>0.60373979679258261</v>
      </c>
      <c r="T70" s="74">
        <f t="shared" si="5"/>
        <v>0.52735156705887576</v>
      </c>
      <c r="U70" s="74">
        <f t="shared" si="5"/>
        <v>0.51427526693429715</v>
      </c>
      <c r="V70" s="74">
        <f t="shared" si="5"/>
        <v>0.35976392314719685</v>
      </c>
      <c r="W70" s="74">
        <f t="shared" si="5"/>
        <v>0.17033114784121392</v>
      </c>
      <c r="X70" s="74">
        <f t="shared" si="5"/>
        <v>0.12164817624251223</v>
      </c>
      <c r="Y70" s="74">
        <f t="shared" si="5"/>
        <v>6.6503771115366567E-2</v>
      </c>
      <c r="Z70" s="74">
        <f t="shared" si="5"/>
        <v>6.0921645699500745E-2</v>
      </c>
      <c r="AA70" s="74">
        <f t="shared" si="5"/>
        <v>3.5325671239267789E-2</v>
      </c>
      <c r="AB70" s="74">
        <f t="shared" si="5"/>
        <v>2.6245660934917248E-2</v>
      </c>
      <c r="AC70" s="74">
        <f t="shared" si="5"/>
        <v>1.3839617339464542E-2</v>
      </c>
      <c r="AD70" s="74">
        <f t="shared" si="5"/>
        <v>0</v>
      </c>
      <c r="AE70" s="74">
        <f t="shared" si="5"/>
        <v>0</v>
      </c>
      <c r="AF70" s="74">
        <f t="shared" si="5"/>
        <v>0</v>
      </c>
      <c r="AG70" s="74">
        <f t="shared" si="5"/>
        <v>0</v>
      </c>
      <c r="AH70" s="74">
        <f t="shared" si="5"/>
        <v>0</v>
      </c>
      <c r="AI70" s="74">
        <f t="shared" si="5"/>
        <v>0</v>
      </c>
      <c r="AJ70" s="74">
        <f t="shared" si="5"/>
        <v>0</v>
      </c>
      <c r="AK70" s="74">
        <f t="shared" si="5"/>
        <v>0</v>
      </c>
      <c r="AL70" s="74">
        <f t="shared" si="5"/>
        <v>0</v>
      </c>
      <c r="AM70" s="74">
        <f t="shared" si="5"/>
        <v>0</v>
      </c>
      <c r="AN70" s="74">
        <f t="shared" si="5"/>
        <v>0</v>
      </c>
      <c r="AO70" s="74">
        <f t="shared" si="5"/>
        <v>0</v>
      </c>
      <c r="AP70" s="74">
        <f t="shared" si="5"/>
        <v>0</v>
      </c>
      <c r="AQ70" s="74">
        <f t="shared" si="5"/>
        <v>0</v>
      </c>
      <c r="AR70" s="74">
        <f t="shared" si="5"/>
        <v>0</v>
      </c>
      <c r="AS70" s="74">
        <f t="shared" si="5"/>
        <v>0</v>
      </c>
      <c r="AT70" s="74">
        <f t="shared" si="5"/>
        <v>0</v>
      </c>
      <c r="AU70" s="74">
        <f t="shared" si="5"/>
        <v>0</v>
      </c>
      <c r="AV70" s="74">
        <f t="shared" si="5"/>
        <v>0</v>
      </c>
      <c r="AW70" s="74">
        <f t="shared" si="5"/>
        <v>0</v>
      </c>
      <c r="AX70" s="74">
        <f t="shared" si="5"/>
        <v>0</v>
      </c>
      <c r="AY70" s="74">
        <f t="shared" si="5"/>
        <v>0</v>
      </c>
    </row>
    <row r="71" spans="1:51" s="5" customFormat="1">
      <c r="A71" s="2"/>
      <c r="B71" s="2"/>
      <c r="C71" s="2"/>
      <c r="D71" s="2"/>
      <c r="E71" s="2"/>
      <c r="F71" s="3"/>
      <c r="G71" s="77">
        <v>65</v>
      </c>
      <c r="H71" s="77">
        <f>G71+1</f>
        <v>66</v>
      </c>
      <c r="I71" s="77">
        <f t="shared" ref="I71:AY71" si="6">H71+1</f>
        <v>67</v>
      </c>
      <c r="J71" s="77">
        <f t="shared" si="6"/>
        <v>68</v>
      </c>
      <c r="K71" s="77">
        <f t="shared" si="6"/>
        <v>69</v>
      </c>
      <c r="L71" s="77">
        <f t="shared" si="6"/>
        <v>70</v>
      </c>
      <c r="M71" s="77">
        <f t="shared" si="6"/>
        <v>71</v>
      </c>
      <c r="N71" s="77">
        <f t="shared" si="6"/>
        <v>72</v>
      </c>
      <c r="O71" s="77">
        <f t="shared" si="6"/>
        <v>73</v>
      </c>
      <c r="P71" s="77">
        <f t="shared" si="6"/>
        <v>74</v>
      </c>
      <c r="Q71" s="77">
        <f t="shared" si="6"/>
        <v>75</v>
      </c>
      <c r="R71" s="77">
        <f t="shared" si="6"/>
        <v>76</v>
      </c>
      <c r="S71" s="77">
        <f t="shared" si="6"/>
        <v>77</v>
      </c>
      <c r="T71" s="77">
        <f t="shared" si="6"/>
        <v>78</v>
      </c>
      <c r="U71" s="77">
        <f t="shared" si="6"/>
        <v>79</v>
      </c>
      <c r="V71" s="77">
        <f t="shared" si="6"/>
        <v>80</v>
      </c>
      <c r="W71" s="77">
        <f t="shared" si="6"/>
        <v>81</v>
      </c>
      <c r="X71" s="77">
        <f t="shared" si="6"/>
        <v>82</v>
      </c>
      <c r="Y71" s="77">
        <f t="shared" si="6"/>
        <v>83</v>
      </c>
      <c r="Z71" s="77">
        <f t="shared" si="6"/>
        <v>84</v>
      </c>
      <c r="AA71" s="77">
        <f t="shared" si="6"/>
        <v>85</v>
      </c>
      <c r="AB71" s="77">
        <f t="shared" si="6"/>
        <v>86</v>
      </c>
      <c r="AC71" s="77">
        <f t="shared" si="6"/>
        <v>87</v>
      </c>
      <c r="AD71" s="77">
        <f t="shared" si="6"/>
        <v>88</v>
      </c>
      <c r="AE71" s="77">
        <f t="shared" si="6"/>
        <v>89</v>
      </c>
      <c r="AF71" s="77">
        <f t="shared" si="6"/>
        <v>90</v>
      </c>
      <c r="AG71" s="77">
        <f t="shared" si="6"/>
        <v>91</v>
      </c>
      <c r="AH71" s="77">
        <f t="shared" si="6"/>
        <v>92</v>
      </c>
      <c r="AI71" s="77">
        <f t="shared" si="6"/>
        <v>93</v>
      </c>
      <c r="AJ71" s="77">
        <f t="shared" si="6"/>
        <v>94</v>
      </c>
      <c r="AK71" s="77">
        <f t="shared" si="6"/>
        <v>95</v>
      </c>
      <c r="AL71" s="77">
        <f t="shared" si="6"/>
        <v>96</v>
      </c>
      <c r="AM71" s="77">
        <f t="shared" si="6"/>
        <v>97</v>
      </c>
      <c r="AN71" s="77">
        <f t="shared" si="6"/>
        <v>98</v>
      </c>
      <c r="AO71" s="77">
        <f t="shared" si="6"/>
        <v>99</v>
      </c>
      <c r="AP71" s="77">
        <f t="shared" si="6"/>
        <v>100</v>
      </c>
      <c r="AQ71" s="77">
        <f t="shared" si="6"/>
        <v>101</v>
      </c>
      <c r="AR71" s="77">
        <f t="shared" si="6"/>
        <v>102</v>
      </c>
      <c r="AS71" s="77">
        <f t="shared" si="6"/>
        <v>103</v>
      </c>
      <c r="AT71" s="77">
        <f t="shared" si="6"/>
        <v>104</v>
      </c>
      <c r="AU71" s="77">
        <f t="shared" si="6"/>
        <v>105</v>
      </c>
      <c r="AV71" s="77">
        <f t="shared" si="6"/>
        <v>106</v>
      </c>
      <c r="AW71" s="77">
        <f t="shared" si="6"/>
        <v>107</v>
      </c>
      <c r="AX71" s="77">
        <f t="shared" si="6"/>
        <v>108</v>
      </c>
      <c r="AY71" s="77">
        <f t="shared" si="6"/>
        <v>109</v>
      </c>
    </row>
    <row r="72" spans="1:51" s="5" customFormat="1">
      <c r="A72" s="2"/>
      <c r="B72" s="2"/>
      <c r="C72" s="2"/>
      <c r="D72" s="2"/>
      <c r="E72" s="2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 s="5" customFormat="1" ht="15.75">
      <c r="A73" s="11" t="s">
        <v>51</v>
      </c>
      <c r="B73" s="2"/>
      <c r="C73" s="2"/>
      <c r="D73" s="2"/>
      <c r="E73" s="2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 s="5" customFormat="1" ht="25.5">
      <c r="A74" s="12" t="s">
        <v>4</v>
      </c>
      <c r="B74" s="12" t="s">
        <v>5</v>
      </c>
      <c r="C74" s="12" t="s">
        <v>6</v>
      </c>
      <c r="D74" s="13" t="s">
        <v>7</v>
      </c>
      <c r="E74" s="13" t="s">
        <v>8</v>
      </c>
      <c r="F74" s="3"/>
      <c r="G74" s="12">
        <v>2006</v>
      </c>
      <c r="H74" s="12">
        <f>G74+1</f>
        <v>2007</v>
      </c>
      <c r="I74" s="12">
        <f t="shared" ref="I74:AY74" si="7">H74+1</f>
        <v>2008</v>
      </c>
      <c r="J74" s="12">
        <f t="shared" si="7"/>
        <v>2009</v>
      </c>
      <c r="K74" s="12">
        <f t="shared" si="7"/>
        <v>2010</v>
      </c>
      <c r="L74" s="12">
        <f t="shared" si="7"/>
        <v>2011</v>
      </c>
      <c r="M74" s="12">
        <f t="shared" si="7"/>
        <v>2012</v>
      </c>
      <c r="N74" s="12">
        <f t="shared" si="7"/>
        <v>2013</v>
      </c>
      <c r="O74" s="12">
        <f t="shared" si="7"/>
        <v>2014</v>
      </c>
      <c r="P74" s="12">
        <f t="shared" si="7"/>
        <v>2015</v>
      </c>
      <c r="Q74" s="12">
        <f t="shared" si="7"/>
        <v>2016</v>
      </c>
      <c r="R74" s="12">
        <f t="shared" si="7"/>
        <v>2017</v>
      </c>
      <c r="S74" s="12">
        <f t="shared" si="7"/>
        <v>2018</v>
      </c>
      <c r="T74" s="12">
        <f t="shared" si="7"/>
        <v>2019</v>
      </c>
      <c r="U74" s="12">
        <f t="shared" si="7"/>
        <v>2020</v>
      </c>
      <c r="V74" s="12">
        <f t="shared" si="7"/>
        <v>2021</v>
      </c>
      <c r="W74" s="12">
        <f t="shared" si="7"/>
        <v>2022</v>
      </c>
      <c r="X74" s="12">
        <f t="shared" si="7"/>
        <v>2023</v>
      </c>
      <c r="Y74" s="12">
        <f t="shared" si="7"/>
        <v>2024</v>
      </c>
      <c r="Z74" s="12">
        <f t="shared" si="7"/>
        <v>2025</v>
      </c>
      <c r="AA74" s="12">
        <f t="shared" si="7"/>
        <v>2026</v>
      </c>
      <c r="AB74" s="12">
        <f t="shared" si="7"/>
        <v>2027</v>
      </c>
      <c r="AC74" s="12">
        <f t="shared" si="7"/>
        <v>2028</v>
      </c>
      <c r="AD74" s="12">
        <f t="shared" si="7"/>
        <v>2029</v>
      </c>
      <c r="AE74" s="12">
        <f t="shared" si="7"/>
        <v>2030</v>
      </c>
      <c r="AF74" s="12">
        <f t="shared" si="7"/>
        <v>2031</v>
      </c>
      <c r="AG74" s="12">
        <f t="shared" si="7"/>
        <v>2032</v>
      </c>
      <c r="AH74" s="12">
        <f t="shared" si="7"/>
        <v>2033</v>
      </c>
      <c r="AI74" s="12">
        <f t="shared" si="7"/>
        <v>2034</v>
      </c>
      <c r="AJ74" s="12">
        <f t="shared" si="7"/>
        <v>2035</v>
      </c>
      <c r="AK74" s="12">
        <f t="shared" si="7"/>
        <v>2036</v>
      </c>
      <c r="AL74" s="12">
        <f t="shared" si="7"/>
        <v>2037</v>
      </c>
      <c r="AM74" s="12">
        <f t="shared" si="7"/>
        <v>2038</v>
      </c>
      <c r="AN74" s="12">
        <f t="shared" si="7"/>
        <v>2039</v>
      </c>
      <c r="AO74" s="12">
        <f t="shared" si="7"/>
        <v>2040</v>
      </c>
      <c r="AP74" s="12">
        <f t="shared" si="7"/>
        <v>2041</v>
      </c>
      <c r="AQ74" s="12">
        <f t="shared" si="7"/>
        <v>2042</v>
      </c>
      <c r="AR74" s="12">
        <f t="shared" si="7"/>
        <v>2043</v>
      </c>
      <c r="AS74" s="12">
        <f t="shared" si="7"/>
        <v>2044</v>
      </c>
      <c r="AT74" s="12">
        <f t="shared" si="7"/>
        <v>2045</v>
      </c>
      <c r="AU74" s="12">
        <f t="shared" si="7"/>
        <v>2046</v>
      </c>
      <c r="AV74" s="12">
        <f t="shared" si="7"/>
        <v>2047</v>
      </c>
      <c r="AW74" s="12">
        <f t="shared" si="7"/>
        <v>2048</v>
      </c>
      <c r="AX74" s="12">
        <f t="shared" si="7"/>
        <v>2049</v>
      </c>
      <c r="AY74" s="12">
        <f t="shared" si="7"/>
        <v>2050</v>
      </c>
    </row>
    <row r="75" spans="1:51" s="5" customFormat="1" ht="5.0999999999999996" customHeight="1">
      <c r="A75" s="14"/>
      <c r="B75" s="14"/>
      <c r="C75" s="14"/>
      <c r="D75" s="14"/>
      <c r="E75" s="14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5" customFormat="1">
      <c r="A76" s="15">
        <v>1</v>
      </c>
      <c r="B76" s="16" t="s">
        <v>9</v>
      </c>
      <c r="C76" s="16" t="s">
        <v>10</v>
      </c>
      <c r="D76" s="16">
        <v>2006</v>
      </c>
      <c r="E76" s="17" t="s">
        <v>11</v>
      </c>
      <c r="F76" s="7" t="b">
        <v>0</v>
      </c>
      <c r="G76" s="78">
        <v>11.805101598740306</v>
      </c>
      <c r="H76" s="79">
        <v>11.805101598740306</v>
      </c>
      <c r="I76" s="79">
        <v>11.805101598740306</v>
      </c>
      <c r="J76" s="79">
        <v>11.805101598740306</v>
      </c>
      <c r="K76" s="80">
        <v>11.805101598740306</v>
      </c>
      <c r="L76" s="80">
        <v>11.805101598740306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  <c r="AY76" s="81">
        <v>0</v>
      </c>
    </row>
    <row r="77" spans="1:51" s="5" customFormat="1">
      <c r="A77" s="23">
        <v>2</v>
      </c>
      <c r="B77" s="24" t="s">
        <v>12</v>
      </c>
      <c r="C77" s="24" t="s">
        <v>10</v>
      </c>
      <c r="D77" s="24">
        <v>2006</v>
      </c>
      <c r="E77" s="25" t="s">
        <v>11</v>
      </c>
      <c r="F77" s="7" t="b">
        <v>0</v>
      </c>
      <c r="G77" s="82">
        <v>29.141835337538001</v>
      </c>
      <c r="H77" s="83">
        <v>29.141835337538001</v>
      </c>
      <c r="I77" s="83">
        <v>29.141835337538001</v>
      </c>
      <c r="J77" s="83">
        <v>29.141835337538001</v>
      </c>
      <c r="K77" s="84">
        <v>29.141835337538001</v>
      </c>
      <c r="L77" s="84">
        <v>29.141835337538001</v>
      </c>
      <c r="M77" s="84">
        <v>29.141835337538001</v>
      </c>
      <c r="N77" s="84">
        <v>29.141835337538001</v>
      </c>
      <c r="O77" s="84">
        <v>21.499927707504924</v>
      </c>
      <c r="P77" s="84">
        <v>21.499927707504924</v>
      </c>
      <c r="Q77" s="84">
        <v>21.499927707504924</v>
      </c>
      <c r="R77" s="84">
        <v>21.499927707504924</v>
      </c>
      <c r="S77" s="84">
        <v>21.499927707504924</v>
      </c>
      <c r="T77" s="84">
        <v>21.499927707504924</v>
      </c>
      <c r="U77" s="84">
        <v>10.840922366001026</v>
      </c>
      <c r="V77" s="84">
        <v>4.2255962276793433</v>
      </c>
      <c r="W77" s="84">
        <v>4.2255962276793433</v>
      </c>
      <c r="X77" s="84">
        <v>4.2255962276793433</v>
      </c>
      <c r="Y77" s="84">
        <v>0</v>
      </c>
      <c r="Z77" s="84">
        <v>0</v>
      </c>
      <c r="AA77" s="84">
        <v>0</v>
      </c>
      <c r="AB77" s="84">
        <v>0</v>
      </c>
      <c r="AC77" s="84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0</v>
      </c>
      <c r="AM77" s="84">
        <v>0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4">
        <v>0</v>
      </c>
      <c r="AT77" s="84">
        <v>0</v>
      </c>
      <c r="AU77" s="84">
        <v>0</v>
      </c>
      <c r="AV77" s="84">
        <v>0</v>
      </c>
      <c r="AW77" s="84">
        <v>0</v>
      </c>
      <c r="AX77" s="84">
        <v>0</v>
      </c>
      <c r="AY77" s="85">
        <v>0</v>
      </c>
    </row>
    <row r="78" spans="1:51" s="5" customFormat="1">
      <c r="A78" s="30">
        <v>3</v>
      </c>
      <c r="B78" s="31" t="s">
        <v>13</v>
      </c>
      <c r="C78" s="31" t="s">
        <v>10</v>
      </c>
      <c r="D78" s="31">
        <v>2006</v>
      </c>
      <c r="E78" s="32" t="s">
        <v>11</v>
      </c>
      <c r="F78" s="7" t="b">
        <v>0</v>
      </c>
      <c r="G78" s="82">
        <v>756.16171672951759</v>
      </c>
      <c r="H78" s="83">
        <v>756.16171672951759</v>
      </c>
      <c r="I78" s="83">
        <v>756.16171672951759</v>
      </c>
      <c r="J78" s="83">
        <v>756.16171672951759</v>
      </c>
      <c r="K78" s="86">
        <v>97.493186186849215</v>
      </c>
      <c r="L78" s="86">
        <v>97.493186186849215</v>
      </c>
      <c r="M78" s="86">
        <v>97.493186186849215</v>
      </c>
      <c r="N78" s="86">
        <v>97.493186186849215</v>
      </c>
      <c r="O78" s="86">
        <v>97.493186186849215</v>
      </c>
      <c r="P78" s="86">
        <v>97.493186186849215</v>
      </c>
      <c r="Q78" s="86">
        <v>90.922317651439442</v>
      </c>
      <c r="R78" s="86">
        <v>90.922317651439442</v>
      </c>
      <c r="S78" s="86">
        <v>90.922317651439442</v>
      </c>
      <c r="T78" s="86">
        <v>90.922317651439442</v>
      </c>
      <c r="U78" s="86">
        <v>90.922317651439442</v>
      </c>
      <c r="V78" s="86">
        <v>84.228563570184889</v>
      </c>
      <c r="W78" s="86">
        <v>84.228563570184889</v>
      </c>
      <c r="X78" s="86">
        <v>84.228563570184889</v>
      </c>
      <c r="Y78" s="86">
        <v>47.794388135983155</v>
      </c>
      <c r="Z78" s="86">
        <v>47.794388135983155</v>
      </c>
      <c r="AA78" s="86">
        <v>27.887924718414293</v>
      </c>
      <c r="AB78" s="86">
        <v>27.887924718414293</v>
      </c>
      <c r="AC78" s="86">
        <v>27.887924718414293</v>
      </c>
      <c r="AD78" s="86">
        <v>27.887924718414293</v>
      </c>
      <c r="AE78" s="86">
        <v>27.887924718414293</v>
      </c>
      <c r="AF78" s="86">
        <v>27.887924718414293</v>
      </c>
      <c r="AG78" s="86">
        <v>27.887924718414293</v>
      </c>
      <c r="AH78" s="86">
        <v>27.887924718414293</v>
      </c>
      <c r="AI78" s="86">
        <v>27.887924718414293</v>
      </c>
      <c r="AJ78" s="86">
        <v>27.887924718414293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7">
        <v>0</v>
      </c>
    </row>
    <row r="79" spans="1:51" s="5" customFormat="1">
      <c r="A79" s="88">
        <v>4</v>
      </c>
      <c r="B79" s="89" t="s">
        <v>14</v>
      </c>
      <c r="C79" s="89" t="s">
        <v>15</v>
      </c>
      <c r="D79" s="89">
        <v>2006</v>
      </c>
      <c r="E79" s="90" t="s">
        <v>11</v>
      </c>
      <c r="F79" s="7" t="b">
        <v>0</v>
      </c>
      <c r="G79" s="91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  <c r="Z79" s="92">
        <v>0</v>
      </c>
      <c r="AA79" s="92">
        <v>0</v>
      </c>
      <c r="AB79" s="92">
        <v>0</v>
      </c>
      <c r="AC79" s="92">
        <v>0</v>
      </c>
      <c r="AD79" s="92">
        <v>0</v>
      </c>
      <c r="AE79" s="92">
        <v>0</v>
      </c>
      <c r="AF79" s="92">
        <v>0</v>
      </c>
      <c r="AG79" s="92">
        <v>0</v>
      </c>
      <c r="AH79" s="92">
        <v>0</v>
      </c>
      <c r="AI79" s="92">
        <v>0</v>
      </c>
      <c r="AJ79" s="92">
        <v>0</v>
      </c>
      <c r="AK79" s="92">
        <v>0</v>
      </c>
      <c r="AL79" s="92">
        <v>0</v>
      </c>
      <c r="AM79" s="92">
        <v>0</v>
      </c>
      <c r="AN79" s="92">
        <v>0</v>
      </c>
      <c r="AO79" s="92">
        <v>0</v>
      </c>
      <c r="AP79" s="92">
        <v>0</v>
      </c>
      <c r="AQ79" s="92">
        <v>0</v>
      </c>
      <c r="AR79" s="92">
        <v>0</v>
      </c>
      <c r="AS79" s="92">
        <v>0</v>
      </c>
      <c r="AT79" s="92">
        <v>0</v>
      </c>
      <c r="AU79" s="92">
        <v>0</v>
      </c>
      <c r="AV79" s="92">
        <v>0</v>
      </c>
      <c r="AW79" s="92">
        <v>0</v>
      </c>
      <c r="AX79" s="92">
        <v>0</v>
      </c>
      <c r="AY79" s="93">
        <v>0</v>
      </c>
    </row>
    <row r="80" spans="1:51" s="5" customFormat="1">
      <c r="A80" s="37">
        <v>5</v>
      </c>
      <c r="B80" s="38" t="s">
        <v>16</v>
      </c>
      <c r="C80" s="38" t="s">
        <v>10</v>
      </c>
      <c r="D80" s="38">
        <v>2006</v>
      </c>
      <c r="E80" s="38" t="s">
        <v>11</v>
      </c>
      <c r="F80" s="94" t="b">
        <v>0</v>
      </c>
      <c r="G80" s="95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96">
        <v>0</v>
      </c>
      <c r="R80" s="96">
        <v>0</v>
      </c>
      <c r="S80" s="96">
        <v>0</v>
      </c>
      <c r="T80" s="96">
        <v>0</v>
      </c>
      <c r="U80" s="96">
        <v>0</v>
      </c>
      <c r="V80" s="96">
        <v>0</v>
      </c>
      <c r="W80" s="96">
        <v>0</v>
      </c>
      <c r="X80" s="96">
        <v>0</v>
      </c>
      <c r="Y80" s="96">
        <v>0</v>
      </c>
      <c r="Z80" s="96">
        <v>0</v>
      </c>
      <c r="AA80" s="96">
        <v>0</v>
      </c>
      <c r="AB80" s="96">
        <v>0</v>
      </c>
      <c r="AC80" s="96">
        <v>0</v>
      </c>
      <c r="AD80" s="96">
        <v>0</v>
      </c>
      <c r="AE80" s="96">
        <v>0</v>
      </c>
      <c r="AF80" s="96">
        <v>0</v>
      </c>
      <c r="AG80" s="96">
        <v>0</v>
      </c>
      <c r="AH80" s="96">
        <v>0</v>
      </c>
      <c r="AI80" s="96">
        <v>0</v>
      </c>
      <c r="AJ80" s="96">
        <v>0</v>
      </c>
      <c r="AK80" s="96">
        <v>0</v>
      </c>
      <c r="AL80" s="96">
        <v>0</v>
      </c>
      <c r="AM80" s="96">
        <v>0</v>
      </c>
      <c r="AN80" s="96">
        <v>0</v>
      </c>
      <c r="AO80" s="96">
        <v>0</v>
      </c>
      <c r="AP80" s="96">
        <v>0</v>
      </c>
      <c r="AQ80" s="96">
        <v>0</v>
      </c>
      <c r="AR80" s="96">
        <v>0</v>
      </c>
      <c r="AS80" s="96">
        <v>0</v>
      </c>
      <c r="AT80" s="96">
        <v>0</v>
      </c>
      <c r="AU80" s="96">
        <v>0</v>
      </c>
      <c r="AV80" s="96">
        <v>0</v>
      </c>
      <c r="AW80" s="96">
        <v>0</v>
      </c>
      <c r="AX80" s="96">
        <v>0</v>
      </c>
      <c r="AY80" s="97">
        <v>0</v>
      </c>
    </row>
    <row r="81" spans="1:51" s="5" customFormat="1">
      <c r="A81" s="43"/>
      <c r="B81" s="44"/>
      <c r="C81" s="44"/>
      <c r="D81" s="44"/>
      <c r="E81" s="44"/>
      <c r="F81" s="94"/>
      <c r="G81" s="98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100"/>
    </row>
    <row r="82" spans="1:51" s="5" customFormat="1">
      <c r="A82" s="49">
        <v>6</v>
      </c>
      <c r="B82" s="50" t="s">
        <v>17</v>
      </c>
      <c r="C82" s="50" t="s">
        <v>10</v>
      </c>
      <c r="D82" s="50">
        <v>2007</v>
      </c>
      <c r="E82" s="50" t="s">
        <v>11</v>
      </c>
      <c r="F82" s="94" t="b">
        <v>0</v>
      </c>
      <c r="G82" s="101">
        <v>0</v>
      </c>
      <c r="H82" s="79">
        <v>54.588620807202958</v>
      </c>
      <c r="I82" s="79">
        <v>54.588620807202958</v>
      </c>
      <c r="J82" s="79">
        <v>54.588620807202958</v>
      </c>
      <c r="K82" s="102">
        <v>54.588620807202958</v>
      </c>
      <c r="L82" s="102">
        <v>54.588620807202958</v>
      </c>
      <c r="M82" s="102">
        <v>54.588620807202958</v>
      </c>
      <c r="N82" s="102">
        <v>54.588620807202958</v>
      </c>
      <c r="O82" s="102">
        <v>54.588620807202958</v>
      </c>
      <c r="P82" s="102">
        <v>45.32201898911066</v>
      </c>
      <c r="Q82" s="102">
        <v>0</v>
      </c>
      <c r="R82" s="102">
        <v>0</v>
      </c>
      <c r="S82" s="102">
        <v>0</v>
      </c>
      <c r="T82" s="102">
        <v>0</v>
      </c>
      <c r="U82" s="102">
        <v>0</v>
      </c>
      <c r="V82" s="102">
        <v>0</v>
      </c>
      <c r="W82" s="102">
        <v>0</v>
      </c>
      <c r="X82" s="102">
        <v>0</v>
      </c>
      <c r="Y82" s="102">
        <v>0</v>
      </c>
      <c r="Z82" s="102">
        <v>0</v>
      </c>
      <c r="AA82" s="102">
        <v>0</v>
      </c>
      <c r="AB82" s="102">
        <v>0</v>
      </c>
      <c r="AC82" s="102">
        <v>0</v>
      </c>
      <c r="AD82" s="102">
        <v>0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102">
        <v>0</v>
      </c>
      <c r="AO82" s="102">
        <v>0</v>
      </c>
      <c r="AP82" s="102">
        <v>0</v>
      </c>
      <c r="AQ82" s="102">
        <v>0</v>
      </c>
      <c r="AR82" s="102">
        <v>0</v>
      </c>
      <c r="AS82" s="102">
        <v>0</v>
      </c>
      <c r="AT82" s="102">
        <v>0</v>
      </c>
      <c r="AU82" s="102">
        <v>0</v>
      </c>
      <c r="AV82" s="102">
        <v>0</v>
      </c>
      <c r="AW82" s="102">
        <v>0</v>
      </c>
      <c r="AX82" s="102">
        <v>0</v>
      </c>
      <c r="AY82" s="103">
        <v>0</v>
      </c>
    </row>
    <row r="83" spans="1:51" s="5" customFormat="1">
      <c r="A83" s="104">
        <v>7</v>
      </c>
      <c r="B83" s="105" t="s">
        <v>12</v>
      </c>
      <c r="C83" s="105" t="s">
        <v>10</v>
      </c>
      <c r="D83" s="105">
        <v>2007</v>
      </c>
      <c r="E83" s="106" t="s">
        <v>11</v>
      </c>
      <c r="F83" s="7" t="b">
        <v>0</v>
      </c>
      <c r="G83" s="107">
        <v>0</v>
      </c>
      <c r="H83" s="108">
        <v>45.630356969488268</v>
      </c>
      <c r="I83" s="108">
        <v>45.630356969488268</v>
      </c>
      <c r="J83" s="108">
        <v>45.630356969488268</v>
      </c>
      <c r="K83" s="109">
        <v>45.630356969488268</v>
      </c>
      <c r="L83" s="109">
        <v>45.630356969488268</v>
      </c>
      <c r="M83" s="109">
        <v>43.467040747790215</v>
      </c>
      <c r="N83" s="109">
        <v>43.467040747790215</v>
      </c>
      <c r="O83" s="109">
        <v>43.467040747790215</v>
      </c>
      <c r="P83" s="109">
        <v>43.467040747790215</v>
      </c>
      <c r="Q83" s="109">
        <v>43.467040747790215</v>
      </c>
      <c r="R83" s="109">
        <v>43.467040747790215</v>
      </c>
      <c r="S83" s="109">
        <v>43.467040747790215</v>
      </c>
      <c r="T83" s="109">
        <v>43.467040747790215</v>
      </c>
      <c r="U83" s="109">
        <v>43.467040747790215</v>
      </c>
      <c r="V83" s="109">
        <v>43.467040747790215</v>
      </c>
      <c r="W83" s="109">
        <v>4.7665369622064642</v>
      </c>
      <c r="X83" s="109">
        <v>4.7665369622064642</v>
      </c>
      <c r="Y83" s="109">
        <v>4.7665369622064642</v>
      </c>
      <c r="Z83" s="109">
        <v>0</v>
      </c>
      <c r="AA83" s="109">
        <v>0</v>
      </c>
      <c r="AB83" s="109">
        <v>0</v>
      </c>
      <c r="AC83" s="109">
        <v>0</v>
      </c>
      <c r="AD83" s="109">
        <v>0</v>
      </c>
      <c r="AE83" s="109">
        <v>0</v>
      </c>
      <c r="AF83" s="109">
        <v>0</v>
      </c>
      <c r="AG83" s="109">
        <v>0</v>
      </c>
      <c r="AH83" s="109">
        <v>0</v>
      </c>
      <c r="AI83" s="109">
        <v>0</v>
      </c>
      <c r="AJ83" s="109">
        <v>0</v>
      </c>
      <c r="AK83" s="109">
        <v>0</v>
      </c>
      <c r="AL83" s="109">
        <v>0</v>
      </c>
      <c r="AM83" s="109">
        <v>0</v>
      </c>
      <c r="AN83" s="109">
        <v>0</v>
      </c>
      <c r="AO83" s="109">
        <v>0</v>
      </c>
      <c r="AP83" s="109">
        <v>0</v>
      </c>
      <c r="AQ83" s="109">
        <v>0</v>
      </c>
      <c r="AR83" s="109">
        <v>0</v>
      </c>
      <c r="AS83" s="109">
        <v>0</v>
      </c>
      <c r="AT83" s="109">
        <v>0</v>
      </c>
      <c r="AU83" s="109">
        <v>0</v>
      </c>
      <c r="AV83" s="109">
        <v>0</v>
      </c>
      <c r="AW83" s="109">
        <v>0</v>
      </c>
      <c r="AX83" s="109">
        <v>0</v>
      </c>
      <c r="AY83" s="110">
        <v>0</v>
      </c>
    </row>
    <row r="84" spans="1:51" s="5" customFormat="1">
      <c r="A84" s="23">
        <v>8</v>
      </c>
      <c r="B84" s="24" t="s">
        <v>13</v>
      </c>
      <c r="C84" s="24" t="s">
        <v>10</v>
      </c>
      <c r="D84" s="24">
        <v>2007</v>
      </c>
      <c r="E84" s="25" t="s">
        <v>11</v>
      </c>
      <c r="F84" s="7" t="b">
        <v>0</v>
      </c>
      <c r="G84" s="111">
        <v>0</v>
      </c>
      <c r="H84" s="83">
        <v>273.52802516979733</v>
      </c>
      <c r="I84" s="83">
        <v>270.18279778002562</v>
      </c>
      <c r="J84" s="83">
        <v>270.18279778002562</v>
      </c>
      <c r="K84" s="84">
        <v>270.18279778002562</v>
      </c>
      <c r="L84" s="84">
        <v>270.18279778002562</v>
      </c>
      <c r="M84" s="84">
        <v>260.95617328042954</v>
      </c>
      <c r="N84" s="84">
        <v>260.95617328042954</v>
      </c>
      <c r="O84" s="84">
        <v>260.95617328042954</v>
      </c>
      <c r="P84" s="84">
        <v>21.193760380471478</v>
      </c>
      <c r="Q84" s="84">
        <v>21.193760380471478</v>
      </c>
      <c r="R84" s="84">
        <v>3.9934773118382774</v>
      </c>
      <c r="S84" s="84">
        <v>3.9934773118382774</v>
      </c>
      <c r="T84" s="84">
        <v>3.9934773118382774</v>
      </c>
      <c r="U84" s="84">
        <v>3.9934773118382774</v>
      </c>
      <c r="V84" s="84">
        <v>3.9934773118382774</v>
      </c>
      <c r="W84" s="84">
        <v>2.385634923193511</v>
      </c>
      <c r="X84" s="84">
        <v>1.0823862784231695</v>
      </c>
      <c r="Y84" s="84">
        <v>1.0823862784231695</v>
      </c>
      <c r="Z84" s="84">
        <v>0</v>
      </c>
      <c r="AA84" s="84">
        <v>0</v>
      </c>
      <c r="AB84" s="84">
        <v>0</v>
      </c>
      <c r="AC84" s="84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4">
        <v>0</v>
      </c>
      <c r="AL84" s="84">
        <v>0</v>
      </c>
      <c r="AM84" s="84">
        <v>0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4">
        <v>0</v>
      </c>
      <c r="AT84" s="84">
        <v>0</v>
      </c>
      <c r="AU84" s="84">
        <v>0</v>
      </c>
      <c r="AV84" s="84">
        <v>0</v>
      </c>
      <c r="AW84" s="84">
        <v>0</v>
      </c>
      <c r="AX84" s="84">
        <v>0</v>
      </c>
      <c r="AY84" s="85">
        <v>0</v>
      </c>
    </row>
    <row r="85" spans="1:51" s="5" customFormat="1" ht="14.25">
      <c r="A85" s="30">
        <v>9</v>
      </c>
      <c r="B85" s="56" t="s">
        <v>18</v>
      </c>
      <c r="C85" s="31" t="s">
        <v>19</v>
      </c>
      <c r="D85" s="31">
        <v>2007</v>
      </c>
      <c r="E85" s="32" t="s">
        <v>11</v>
      </c>
      <c r="F85" s="7" t="b">
        <v>0</v>
      </c>
      <c r="G85" s="112">
        <v>0</v>
      </c>
      <c r="H85" s="86">
        <v>0</v>
      </c>
      <c r="I85" s="86">
        <v>0</v>
      </c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86">
        <v>0</v>
      </c>
      <c r="S85" s="86">
        <v>0</v>
      </c>
      <c r="T85" s="86">
        <v>0</v>
      </c>
      <c r="U85" s="86">
        <v>0</v>
      </c>
      <c r="V85" s="86">
        <v>0</v>
      </c>
      <c r="W85" s="86">
        <v>0</v>
      </c>
      <c r="X85" s="86">
        <v>0</v>
      </c>
      <c r="Y85" s="86">
        <v>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0</v>
      </c>
      <c r="AT85" s="86">
        <v>0</v>
      </c>
      <c r="AU85" s="86">
        <v>0</v>
      </c>
      <c r="AV85" s="86">
        <v>0</v>
      </c>
      <c r="AW85" s="86">
        <v>0</v>
      </c>
      <c r="AX85" s="86">
        <v>0</v>
      </c>
      <c r="AY85" s="87">
        <v>0</v>
      </c>
    </row>
    <row r="86" spans="1:51" s="5" customFormat="1">
      <c r="A86" s="23">
        <v>10</v>
      </c>
      <c r="B86" s="24" t="s">
        <v>20</v>
      </c>
      <c r="C86" s="24" t="s">
        <v>10</v>
      </c>
      <c r="D86" s="24">
        <v>2007</v>
      </c>
      <c r="E86" s="25" t="s">
        <v>11</v>
      </c>
      <c r="F86" s="7" t="b">
        <v>0</v>
      </c>
      <c r="G86" s="111">
        <v>0</v>
      </c>
      <c r="H86" s="83">
        <v>0.19738024914995281</v>
      </c>
      <c r="I86" s="83">
        <v>3.3268920946769982E-2</v>
      </c>
      <c r="J86" s="83">
        <v>1.2592822512280133E-2</v>
      </c>
      <c r="K86" s="84">
        <v>1.2592822512280133E-2</v>
      </c>
      <c r="L86" s="84">
        <v>1.2592822512280133E-2</v>
      </c>
      <c r="M86" s="84">
        <v>1.2592822512280133E-2</v>
      </c>
      <c r="N86" s="84">
        <v>1.2592822512280133E-2</v>
      </c>
      <c r="O86" s="84">
        <v>1.2592822512280133E-2</v>
      </c>
      <c r="P86" s="84">
        <v>7.9977594053029909E-3</v>
      </c>
      <c r="Q86" s="84">
        <v>7.9977594053029909E-3</v>
      </c>
      <c r="R86" s="84">
        <v>7.9977594053029909E-3</v>
      </c>
      <c r="S86" s="84">
        <v>7.9977594053029909E-3</v>
      </c>
      <c r="T86" s="84">
        <v>7.9977594053029909E-3</v>
      </c>
      <c r="U86" s="84">
        <v>7.9977594053029909E-3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0</v>
      </c>
      <c r="AB86" s="84">
        <v>0</v>
      </c>
      <c r="AC86" s="84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4">
        <v>0</v>
      </c>
      <c r="AL86" s="84">
        <v>0</v>
      </c>
      <c r="AM86" s="84">
        <v>0</v>
      </c>
      <c r="AN86" s="84">
        <v>0</v>
      </c>
      <c r="AO86" s="84">
        <v>0</v>
      </c>
      <c r="AP86" s="84">
        <v>0</v>
      </c>
      <c r="AQ86" s="84">
        <v>0</v>
      </c>
      <c r="AR86" s="84">
        <v>0</v>
      </c>
      <c r="AS86" s="84">
        <v>0</v>
      </c>
      <c r="AT86" s="84">
        <v>0</v>
      </c>
      <c r="AU86" s="84">
        <v>0</v>
      </c>
      <c r="AV86" s="84">
        <v>0</v>
      </c>
      <c r="AW86" s="84">
        <v>0</v>
      </c>
      <c r="AX86" s="84">
        <v>0</v>
      </c>
      <c r="AY86" s="85">
        <v>0</v>
      </c>
    </row>
    <row r="87" spans="1:51" s="5" customFormat="1">
      <c r="A87" s="30">
        <v>11</v>
      </c>
      <c r="B87" s="31" t="s">
        <v>21</v>
      </c>
      <c r="C87" s="31" t="s">
        <v>10</v>
      </c>
      <c r="D87" s="31">
        <v>2007</v>
      </c>
      <c r="E87" s="32" t="s">
        <v>11</v>
      </c>
      <c r="F87" s="7" t="b">
        <v>0</v>
      </c>
      <c r="G87" s="112"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6">
        <v>0</v>
      </c>
      <c r="S87" s="86">
        <v>0</v>
      </c>
      <c r="T87" s="86">
        <v>0</v>
      </c>
      <c r="U87" s="86">
        <v>0</v>
      </c>
      <c r="V87" s="86">
        <v>0</v>
      </c>
      <c r="W87" s="86">
        <v>0</v>
      </c>
      <c r="X87" s="86">
        <v>0</v>
      </c>
      <c r="Y87" s="86">
        <v>0</v>
      </c>
      <c r="Z87" s="86">
        <v>0</v>
      </c>
      <c r="AA87" s="86">
        <v>0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6">
        <v>0</v>
      </c>
      <c r="AJ87" s="86">
        <v>0</v>
      </c>
      <c r="AK87" s="86">
        <v>0</v>
      </c>
      <c r="AL87" s="86">
        <v>0</v>
      </c>
      <c r="AM87" s="86">
        <v>0</v>
      </c>
      <c r="AN87" s="86">
        <v>0</v>
      </c>
      <c r="AO87" s="86">
        <v>0</v>
      </c>
      <c r="AP87" s="86">
        <v>0</v>
      </c>
      <c r="AQ87" s="86">
        <v>0</v>
      </c>
      <c r="AR87" s="86">
        <v>0</v>
      </c>
      <c r="AS87" s="86">
        <v>0</v>
      </c>
      <c r="AT87" s="86">
        <v>0</v>
      </c>
      <c r="AU87" s="86">
        <v>0</v>
      </c>
      <c r="AV87" s="86">
        <v>0</v>
      </c>
      <c r="AW87" s="86">
        <v>0</v>
      </c>
      <c r="AX87" s="86">
        <v>0</v>
      </c>
      <c r="AY87" s="87">
        <v>0</v>
      </c>
    </row>
    <row r="88" spans="1:51" s="5" customFormat="1">
      <c r="A88" s="23">
        <v>12</v>
      </c>
      <c r="B88" s="24" t="s">
        <v>22</v>
      </c>
      <c r="C88" s="24" t="s">
        <v>23</v>
      </c>
      <c r="D88" s="24">
        <v>2007</v>
      </c>
      <c r="E88" s="25" t="s">
        <v>11</v>
      </c>
      <c r="F88" s="7" t="b">
        <v>0</v>
      </c>
      <c r="G88" s="111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  <c r="AC88" s="84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4">
        <v>0</v>
      </c>
      <c r="AL88" s="84">
        <v>0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0</v>
      </c>
      <c r="AS88" s="84">
        <v>0</v>
      </c>
      <c r="AT88" s="84">
        <v>0</v>
      </c>
      <c r="AU88" s="84">
        <v>0</v>
      </c>
      <c r="AV88" s="84">
        <v>0</v>
      </c>
      <c r="AW88" s="84">
        <v>0</v>
      </c>
      <c r="AX88" s="84">
        <v>0</v>
      </c>
      <c r="AY88" s="85">
        <v>0</v>
      </c>
    </row>
    <row r="89" spans="1:51" s="5" customFormat="1">
      <c r="A89" s="30">
        <v>13</v>
      </c>
      <c r="B89" s="31" t="s">
        <v>24</v>
      </c>
      <c r="C89" s="31" t="s">
        <v>23</v>
      </c>
      <c r="D89" s="31">
        <v>2007</v>
      </c>
      <c r="E89" s="32" t="s">
        <v>11</v>
      </c>
      <c r="F89" s="7" t="b">
        <v>0</v>
      </c>
      <c r="G89" s="112">
        <v>0</v>
      </c>
      <c r="H89" s="83">
        <v>24.860223286018595</v>
      </c>
      <c r="I89" s="83">
        <v>24.860223286018595</v>
      </c>
      <c r="J89" s="83">
        <v>24.860223286018595</v>
      </c>
      <c r="K89" s="86">
        <v>24.860223286018595</v>
      </c>
      <c r="L89" s="86">
        <v>24.860223286018595</v>
      </c>
      <c r="M89" s="86">
        <v>24.860223286018595</v>
      </c>
      <c r="N89" s="86">
        <v>24.860223286018595</v>
      </c>
      <c r="O89" s="86">
        <v>24.860223286018595</v>
      </c>
      <c r="P89" s="86">
        <v>24.860223286018595</v>
      </c>
      <c r="Q89" s="86">
        <v>24.860223286018595</v>
      </c>
      <c r="R89" s="86">
        <v>0</v>
      </c>
      <c r="S89" s="86">
        <v>0</v>
      </c>
      <c r="T89" s="86">
        <v>0</v>
      </c>
      <c r="U89" s="86">
        <v>0</v>
      </c>
      <c r="V89" s="86">
        <v>0</v>
      </c>
      <c r="W89" s="86">
        <v>0</v>
      </c>
      <c r="X89" s="86">
        <v>0</v>
      </c>
      <c r="Y89" s="86">
        <v>0</v>
      </c>
      <c r="Z89" s="86">
        <v>0</v>
      </c>
      <c r="AA89" s="86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6">
        <v>0</v>
      </c>
      <c r="AP89" s="86">
        <v>0</v>
      </c>
      <c r="AQ89" s="86">
        <v>0</v>
      </c>
      <c r="AR89" s="86">
        <v>0</v>
      </c>
      <c r="AS89" s="86">
        <v>0</v>
      </c>
      <c r="AT89" s="86">
        <v>0</v>
      </c>
      <c r="AU89" s="86">
        <v>0</v>
      </c>
      <c r="AV89" s="86">
        <v>0</v>
      </c>
      <c r="AW89" s="86">
        <v>0</v>
      </c>
      <c r="AX89" s="86">
        <v>0</v>
      </c>
      <c r="AY89" s="87">
        <v>0</v>
      </c>
    </row>
    <row r="90" spans="1:51" s="5" customFormat="1">
      <c r="A90" s="23">
        <v>14</v>
      </c>
      <c r="B90" s="24" t="s">
        <v>25</v>
      </c>
      <c r="C90" s="24" t="s">
        <v>23</v>
      </c>
      <c r="D90" s="24">
        <v>2007</v>
      </c>
      <c r="E90" s="25" t="s">
        <v>11</v>
      </c>
      <c r="F90" s="7" t="b">
        <v>0</v>
      </c>
      <c r="G90" s="111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>
        <v>0</v>
      </c>
      <c r="AA90" s="84">
        <v>0</v>
      </c>
      <c r="AB90" s="84">
        <v>0</v>
      </c>
      <c r="AC90" s="84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4">
        <v>0</v>
      </c>
      <c r="AL90" s="84">
        <v>0</v>
      </c>
      <c r="AM90" s="84">
        <v>0</v>
      </c>
      <c r="AN90" s="84">
        <v>0</v>
      </c>
      <c r="AO90" s="84">
        <v>0</v>
      </c>
      <c r="AP90" s="84">
        <v>0</v>
      </c>
      <c r="AQ90" s="84">
        <v>0</v>
      </c>
      <c r="AR90" s="84">
        <v>0</v>
      </c>
      <c r="AS90" s="84">
        <v>0</v>
      </c>
      <c r="AT90" s="84">
        <v>0</v>
      </c>
      <c r="AU90" s="84">
        <v>0</v>
      </c>
      <c r="AV90" s="84">
        <v>0</v>
      </c>
      <c r="AW90" s="84">
        <v>0</v>
      </c>
      <c r="AX90" s="84">
        <v>0</v>
      </c>
      <c r="AY90" s="85">
        <v>0</v>
      </c>
    </row>
    <row r="91" spans="1:51" s="5" customFormat="1">
      <c r="A91" s="30">
        <v>15</v>
      </c>
      <c r="B91" s="31" t="s">
        <v>26</v>
      </c>
      <c r="C91" s="31" t="s">
        <v>15</v>
      </c>
      <c r="D91" s="31">
        <v>2007</v>
      </c>
      <c r="E91" s="32" t="s">
        <v>11</v>
      </c>
      <c r="F91" s="7" t="b">
        <v>0</v>
      </c>
      <c r="G91" s="112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7">
        <v>0</v>
      </c>
    </row>
    <row r="92" spans="1:51" s="5" customFormat="1">
      <c r="A92" s="23">
        <v>16</v>
      </c>
      <c r="B92" s="24" t="s">
        <v>27</v>
      </c>
      <c r="C92" s="24" t="s">
        <v>28</v>
      </c>
      <c r="D92" s="24">
        <v>2007</v>
      </c>
      <c r="E92" s="25" t="s">
        <v>11</v>
      </c>
      <c r="F92" s="7" t="b">
        <v>0</v>
      </c>
      <c r="G92" s="111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0</v>
      </c>
      <c r="Q92" s="84">
        <v>0</v>
      </c>
      <c r="R92" s="84">
        <v>0</v>
      </c>
      <c r="S92" s="84">
        <v>0</v>
      </c>
      <c r="T92" s="84">
        <v>0</v>
      </c>
      <c r="U92" s="84">
        <v>0</v>
      </c>
      <c r="V92" s="84">
        <v>0</v>
      </c>
      <c r="W92" s="84">
        <v>0</v>
      </c>
      <c r="X92" s="84">
        <v>0</v>
      </c>
      <c r="Y92" s="84">
        <v>0</v>
      </c>
      <c r="Z92" s="84">
        <v>0</v>
      </c>
      <c r="AA92" s="84">
        <v>0</v>
      </c>
      <c r="AB92" s="84">
        <v>0</v>
      </c>
      <c r="AC92" s="84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4">
        <v>0</v>
      </c>
      <c r="AL92" s="84">
        <v>0</v>
      </c>
      <c r="AM92" s="84">
        <v>0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4">
        <v>0</v>
      </c>
      <c r="AT92" s="84">
        <v>0</v>
      </c>
      <c r="AU92" s="84">
        <v>0</v>
      </c>
      <c r="AV92" s="84">
        <v>0</v>
      </c>
      <c r="AW92" s="84">
        <v>0</v>
      </c>
      <c r="AX92" s="84">
        <v>0</v>
      </c>
      <c r="AY92" s="85">
        <v>0</v>
      </c>
    </row>
    <row r="93" spans="1:51" s="5" customFormat="1">
      <c r="A93" s="30">
        <v>17</v>
      </c>
      <c r="B93" s="31" t="s">
        <v>14</v>
      </c>
      <c r="C93" s="31" t="s">
        <v>15</v>
      </c>
      <c r="D93" s="31">
        <v>2007</v>
      </c>
      <c r="E93" s="32" t="s">
        <v>11</v>
      </c>
      <c r="F93" s="7" t="b">
        <v>0</v>
      </c>
      <c r="G93" s="112"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0</v>
      </c>
      <c r="O93" s="86">
        <v>0</v>
      </c>
      <c r="P93" s="86">
        <v>0</v>
      </c>
      <c r="Q93" s="86">
        <v>0</v>
      </c>
      <c r="R93" s="86">
        <v>0</v>
      </c>
      <c r="S93" s="86">
        <v>0</v>
      </c>
      <c r="T93" s="86">
        <v>0</v>
      </c>
      <c r="U93" s="86">
        <v>0</v>
      </c>
      <c r="V93" s="86">
        <v>0</v>
      </c>
      <c r="W93" s="86">
        <v>0</v>
      </c>
      <c r="X93" s="86">
        <v>0</v>
      </c>
      <c r="Y93" s="86">
        <v>0</v>
      </c>
      <c r="Z93" s="86">
        <v>0</v>
      </c>
      <c r="AA93" s="86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0</v>
      </c>
      <c r="AN93" s="86">
        <v>0</v>
      </c>
      <c r="AO93" s="86">
        <v>0</v>
      </c>
      <c r="AP93" s="86">
        <v>0</v>
      </c>
      <c r="AQ93" s="86">
        <v>0</v>
      </c>
      <c r="AR93" s="86">
        <v>0</v>
      </c>
      <c r="AS93" s="86">
        <v>0</v>
      </c>
      <c r="AT93" s="86">
        <v>0</v>
      </c>
      <c r="AU93" s="86">
        <v>0</v>
      </c>
      <c r="AV93" s="86">
        <v>0</v>
      </c>
      <c r="AW93" s="86">
        <v>0</v>
      </c>
      <c r="AX93" s="86">
        <v>0</v>
      </c>
      <c r="AY93" s="87">
        <v>0</v>
      </c>
    </row>
    <row r="94" spans="1:51" s="5" customFormat="1">
      <c r="A94" s="88">
        <v>18</v>
      </c>
      <c r="B94" s="89" t="s">
        <v>16</v>
      </c>
      <c r="C94" s="89" t="s">
        <v>15</v>
      </c>
      <c r="D94" s="89">
        <v>2007</v>
      </c>
      <c r="E94" s="90" t="s">
        <v>11</v>
      </c>
      <c r="F94" s="7" t="b">
        <v>0</v>
      </c>
      <c r="G94" s="91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2">
        <v>0</v>
      </c>
      <c r="V94" s="92">
        <v>0</v>
      </c>
      <c r="W94" s="92">
        <v>0</v>
      </c>
      <c r="X94" s="92">
        <v>0</v>
      </c>
      <c r="Y94" s="92">
        <v>0</v>
      </c>
      <c r="Z94" s="92">
        <v>0</v>
      </c>
      <c r="AA94" s="92">
        <v>0</v>
      </c>
      <c r="AB94" s="92">
        <v>0</v>
      </c>
      <c r="AC94" s="92">
        <v>0</v>
      </c>
      <c r="AD94" s="92">
        <v>0</v>
      </c>
      <c r="AE94" s="92">
        <v>0</v>
      </c>
      <c r="AF94" s="92">
        <v>0</v>
      </c>
      <c r="AG94" s="92">
        <v>0</v>
      </c>
      <c r="AH94" s="92">
        <v>0</v>
      </c>
      <c r="AI94" s="92">
        <v>0</v>
      </c>
      <c r="AJ94" s="92">
        <v>0</v>
      </c>
      <c r="AK94" s="92">
        <v>0</v>
      </c>
      <c r="AL94" s="92">
        <v>0</v>
      </c>
      <c r="AM94" s="92">
        <v>0</v>
      </c>
      <c r="AN94" s="92">
        <v>0</v>
      </c>
      <c r="AO94" s="92">
        <v>0</v>
      </c>
      <c r="AP94" s="92">
        <v>0</v>
      </c>
      <c r="AQ94" s="92">
        <v>0</v>
      </c>
      <c r="AR94" s="92">
        <v>0</v>
      </c>
      <c r="AS94" s="92">
        <v>0</v>
      </c>
      <c r="AT94" s="92">
        <v>0</v>
      </c>
      <c r="AU94" s="92">
        <v>0</v>
      </c>
      <c r="AV94" s="92">
        <v>0</v>
      </c>
      <c r="AW94" s="92">
        <v>0</v>
      </c>
      <c r="AX94" s="92">
        <v>0</v>
      </c>
      <c r="AY94" s="93">
        <v>0</v>
      </c>
    </row>
    <row r="95" spans="1:51" s="5" customFormat="1">
      <c r="A95" s="37">
        <v>19</v>
      </c>
      <c r="B95" s="38" t="s">
        <v>29</v>
      </c>
      <c r="C95" s="38" t="s">
        <v>30</v>
      </c>
      <c r="D95" s="38">
        <v>2007</v>
      </c>
      <c r="E95" s="38" t="s">
        <v>11</v>
      </c>
      <c r="F95" s="94" t="b">
        <v>0</v>
      </c>
      <c r="G95" s="95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  <c r="N95" s="96">
        <v>0</v>
      </c>
      <c r="O95" s="96">
        <v>0</v>
      </c>
      <c r="P95" s="96">
        <v>0</v>
      </c>
      <c r="Q95" s="96">
        <v>0</v>
      </c>
      <c r="R95" s="96">
        <v>0</v>
      </c>
      <c r="S95" s="96">
        <v>0</v>
      </c>
      <c r="T95" s="96">
        <v>0</v>
      </c>
      <c r="U95" s="96">
        <v>0</v>
      </c>
      <c r="V95" s="96">
        <v>0</v>
      </c>
      <c r="W95" s="96">
        <v>0</v>
      </c>
      <c r="X95" s="96">
        <v>0</v>
      </c>
      <c r="Y95" s="96">
        <v>0</v>
      </c>
      <c r="Z95" s="96">
        <v>0</v>
      </c>
      <c r="AA95" s="96">
        <v>0</v>
      </c>
      <c r="AB95" s="96">
        <v>0</v>
      </c>
      <c r="AC95" s="96">
        <v>0</v>
      </c>
      <c r="AD95" s="96">
        <v>0</v>
      </c>
      <c r="AE95" s="96">
        <v>0</v>
      </c>
      <c r="AF95" s="96">
        <v>0</v>
      </c>
      <c r="AG95" s="96">
        <v>0</v>
      </c>
      <c r="AH95" s="96">
        <v>0</v>
      </c>
      <c r="AI95" s="96">
        <v>0</v>
      </c>
      <c r="AJ95" s="96">
        <v>0</v>
      </c>
      <c r="AK95" s="96">
        <v>0</v>
      </c>
      <c r="AL95" s="96">
        <v>0</v>
      </c>
      <c r="AM95" s="96">
        <v>0</v>
      </c>
      <c r="AN95" s="96">
        <v>0</v>
      </c>
      <c r="AO95" s="96">
        <v>0</v>
      </c>
      <c r="AP95" s="96">
        <v>0</v>
      </c>
      <c r="AQ95" s="96">
        <v>0</v>
      </c>
      <c r="AR95" s="96">
        <v>0</v>
      </c>
      <c r="AS95" s="96">
        <v>0</v>
      </c>
      <c r="AT95" s="96">
        <v>0</v>
      </c>
      <c r="AU95" s="96">
        <v>0</v>
      </c>
      <c r="AV95" s="96">
        <v>0</v>
      </c>
      <c r="AW95" s="96">
        <v>0</v>
      </c>
      <c r="AX95" s="96">
        <v>0</v>
      </c>
      <c r="AY95" s="97">
        <v>0</v>
      </c>
    </row>
    <row r="96" spans="1:51" s="5" customFormat="1">
      <c r="A96" s="43"/>
      <c r="B96" s="44"/>
      <c r="C96" s="44"/>
      <c r="D96" s="44"/>
      <c r="E96" s="44"/>
      <c r="F96" s="94"/>
      <c r="G96" s="98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100"/>
    </row>
    <row r="97" spans="1:51" s="5" customFormat="1">
      <c r="A97" s="49">
        <v>20</v>
      </c>
      <c r="B97" s="50" t="s">
        <v>17</v>
      </c>
      <c r="C97" s="50" t="s">
        <v>10</v>
      </c>
      <c r="D97" s="50">
        <v>2008</v>
      </c>
      <c r="E97" s="50" t="s">
        <v>11</v>
      </c>
      <c r="F97" s="94" t="b">
        <v>0</v>
      </c>
      <c r="G97" s="101">
        <v>0</v>
      </c>
      <c r="H97" s="102">
        <v>0</v>
      </c>
      <c r="I97" s="79">
        <v>96.905909999999992</v>
      </c>
      <c r="J97" s="79">
        <v>96.905909999999992</v>
      </c>
      <c r="K97" s="102">
        <v>96.905909999999992</v>
      </c>
      <c r="L97" s="102">
        <v>96.905909999999992</v>
      </c>
      <c r="M97" s="102">
        <v>96.799530000000004</v>
      </c>
      <c r="N97" s="102">
        <v>96.693149999999989</v>
      </c>
      <c r="O97" s="102">
        <v>96.693149999999989</v>
      </c>
      <c r="P97" s="102">
        <v>96.693149999999989</v>
      </c>
      <c r="Q97" s="102">
        <v>76.298749999999998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  <c r="Y97" s="102">
        <v>0</v>
      </c>
      <c r="Z97" s="102">
        <v>0</v>
      </c>
      <c r="AA97" s="102">
        <v>0</v>
      </c>
      <c r="AB97" s="102">
        <v>0</v>
      </c>
      <c r="AC97" s="102">
        <v>0</v>
      </c>
      <c r="AD97" s="102">
        <v>0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2">
        <v>0</v>
      </c>
      <c r="AM97" s="102">
        <v>0</v>
      </c>
      <c r="AN97" s="102">
        <v>0</v>
      </c>
      <c r="AO97" s="102">
        <v>0</v>
      </c>
      <c r="AP97" s="102">
        <v>0</v>
      </c>
      <c r="AQ97" s="102">
        <v>0</v>
      </c>
      <c r="AR97" s="102">
        <v>0</v>
      </c>
      <c r="AS97" s="102">
        <v>0</v>
      </c>
      <c r="AT97" s="102">
        <v>0</v>
      </c>
      <c r="AU97" s="102">
        <v>0</v>
      </c>
      <c r="AV97" s="102">
        <v>0</v>
      </c>
      <c r="AW97" s="102">
        <v>0</v>
      </c>
      <c r="AX97" s="102">
        <v>0</v>
      </c>
      <c r="AY97" s="103">
        <v>0</v>
      </c>
    </row>
    <row r="98" spans="1:51" s="5" customFormat="1">
      <c r="A98" s="104">
        <v>21</v>
      </c>
      <c r="B98" s="105" t="s">
        <v>31</v>
      </c>
      <c r="C98" s="105" t="s">
        <v>10</v>
      </c>
      <c r="D98" s="105">
        <v>2008</v>
      </c>
      <c r="E98" s="106" t="s">
        <v>11</v>
      </c>
      <c r="F98" s="7" t="b">
        <v>0</v>
      </c>
      <c r="G98" s="107">
        <v>0</v>
      </c>
      <c r="H98" s="109">
        <v>0</v>
      </c>
      <c r="I98" s="108">
        <v>49.184429249402534</v>
      </c>
      <c r="J98" s="108">
        <v>49.184429249402534</v>
      </c>
      <c r="K98" s="109">
        <v>49.184429249402534</v>
      </c>
      <c r="L98" s="109">
        <v>49.184429249402534</v>
      </c>
      <c r="M98" s="109">
        <v>49.184429249402534</v>
      </c>
      <c r="N98" s="109">
        <v>49.184429249402534</v>
      </c>
      <c r="O98" s="109">
        <v>49.184429249402534</v>
      </c>
      <c r="P98" s="109">
        <v>49.184429249402534</v>
      </c>
      <c r="Q98" s="109">
        <v>49.184429249402534</v>
      </c>
      <c r="R98" s="109">
        <v>49.184429249402534</v>
      </c>
      <c r="S98" s="109">
        <v>49.184429249402534</v>
      </c>
      <c r="T98" s="109">
        <v>49.184429249402534</v>
      </c>
      <c r="U98" s="109">
        <v>49.184429249402534</v>
      </c>
      <c r="V98" s="109">
        <v>49.184429249402534</v>
      </c>
      <c r="W98" s="109">
        <v>49.184429249402534</v>
      </c>
      <c r="X98" s="109">
        <v>39.221171342685857</v>
      </c>
      <c r="Y98" s="109">
        <v>39.221171342685857</v>
      </c>
      <c r="Z98" s="109">
        <v>39.221171342685857</v>
      </c>
      <c r="AA98" s="109">
        <v>0</v>
      </c>
      <c r="AB98" s="109">
        <v>0</v>
      </c>
      <c r="AC98" s="109">
        <v>0</v>
      </c>
      <c r="AD98" s="109">
        <v>0</v>
      </c>
      <c r="AE98" s="109">
        <v>0</v>
      </c>
      <c r="AF98" s="109">
        <v>0</v>
      </c>
      <c r="AG98" s="109">
        <v>0</v>
      </c>
      <c r="AH98" s="109">
        <v>0</v>
      </c>
      <c r="AI98" s="109">
        <v>0</v>
      </c>
      <c r="AJ98" s="109">
        <v>0</v>
      </c>
      <c r="AK98" s="109">
        <v>0</v>
      </c>
      <c r="AL98" s="109">
        <v>0</v>
      </c>
      <c r="AM98" s="109">
        <v>0</v>
      </c>
      <c r="AN98" s="109">
        <v>0</v>
      </c>
      <c r="AO98" s="109">
        <v>0</v>
      </c>
      <c r="AP98" s="109">
        <v>0</v>
      </c>
      <c r="AQ98" s="109">
        <v>0</v>
      </c>
      <c r="AR98" s="109">
        <v>0</v>
      </c>
      <c r="AS98" s="109">
        <v>0</v>
      </c>
      <c r="AT98" s="109">
        <v>0</v>
      </c>
      <c r="AU98" s="109">
        <v>0</v>
      </c>
      <c r="AV98" s="109">
        <v>0</v>
      </c>
      <c r="AW98" s="109">
        <v>0</v>
      </c>
      <c r="AX98" s="109">
        <v>0</v>
      </c>
      <c r="AY98" s="110">
        <v>0</v>
      </c>
    </row>
    <row r="99" spans="1:51" s="5" customFormat="1">
      <c r="A99" s="23">
        <v>22</v>
      </c>
      <c r="B99" s="24" t="s">
        <v>32</v>
      </c>
      <c r="C99" s="24" t="s">
        <v>10</v>
      </c>
      <c r="D99" s="24">
        <v>2008</v>
      </c>
      <c r="E99" s="25" t="s">
        <v>11</v>
      </c>
      <c r="F99" s="7" t="b">
        <v>0</v>
      </c>
      <c r="G99" s="111">
        <v>0</v>
      </c>
      <c r="H99" s="84">
        <v>0</v>
      </c>
      <c r="I99" s="83">
        <v>249.67240731509102</v>
      </c>
      <c r="J99" s="83">
        <v>248.58629625750768</v>
      </c>
      <c r="K99" s="84">
        <v>248.58629625750768</v>
      </c>
      <c r="L99" s="84">
        <v>248.58629625750768</v>
      </c>
      <c r="M99" s="84">
        <v>210.99180418882429</v>
      </c>
      <c r="N99" s="84">
        <v>210.99180418882429</v>
      </c>
      <c r="O99" s="84">
        <v>171.84368479307798</v>
      </c>
      <c r="P99" s="84">
        <v>142.59672454448742</v>
      </c>
      <c r="Q99" s="84">
        <v>90.030922995511062</v>
      </c>
      <c r="R99" s="84">
        <v>88.88337513536932</v>
      </c>
      <c r="S99" s="84">
        <v>72.88533218027014</v>
      </c>
      <c r="T99" s="84">
        <v>72.88533218027014</v>
      </c>
      <c r="U99" s="84">
        <v>69.137416341282446</v>
      </c>
      <c r="V99" s="84">
        <v>69.137416341282446</v>
      </c>
      <c r="W99" s="84">
        <v>69.137416341282446</v>
      </c>
      <c r="X99" s="84">
        <v>66.554368388383168</v>
      </c>
      <c r="Y99" s="84">
        <v>0</v>
      </c>
      <c r="Z99" s="84">
        <v>0</v>
      </c>
      <c r="AA99" s="84">
        <v>0</v>
      </c>
      <c r="AB99" s="84">
        <v>0</v>
      </c>
      <c r="AC99" s="84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4">
        <v>0</v>
      </c>
      <c r="AL99" s="84">
        <v>0</v>
      </c>
      <c r="AM99" s="84">
        <v>0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4">
        <v>0</v>
      </c>
      <c r="AT99" s="84">
        <v>0</v>
      </c>
      <c r="AU99" s="84">
        <v>0</v>
      </c>
      <c r="AV99" s="84">
        <v>0</v>
      </c>
      <c r="AW99" s="84">
        <v>0</v>
      </c>
      <c r="AX99" s="84">
        <v>0</v>
      </c>
      <c r="AY99" s="85">
        <v>0</v>
      </c>
    </row>
    <row r="100" spans="1:51" s="5" customFormat="1" ht="14.25">
      <c r="A100" s="30">
        <v>23</v>
      </c>
      <c r="B100" s="56" t="s">
        <v>18</v>
      </c>
      <c r="C100" s="31" t="s">
        <v>19</v>
      </c>
      <c r="D100" s="31">
        <v>2008</v>
      </c>
      <c r="E100" s="32" t="s">
        <v>11</v>
      </c>
      <c r="F100" s="7" t="b">
        <v>0</v>
      </c>
      <c r="G100" s="112">
        <v>0</v>
      </c>
      <c r="H100" s="86">
        <v>0</v>
      </c>
      <c r="I100" s="83">
        <v>2.6313299999999997</v>
      </c>
      <c r="J100" s="83">
        <v>2.6313299999999997</v>
      </c>
      <c r="K100" s="86">
        <v>2.6313299999999997</v>
      </c>
      <c r="L100" s="86">
        <v>2.6313299999999997</v>
      </c>
      <c r="M100" s="86">
        <v>2.6313299999999997</v>
      </c>
      <c r="N100" s="86">
        <v>2.6313299999999997</v>
      </c>
      <c r="O100" s="86">
        <v>2.6313299999999997</v>
      </c>
      <c r="P100" s="86">
        <v>2.6313299999999997</v>
      </c>
      <c r="Q100" s="86">
        <v>2.6313299999999997</v>
      </c>
      <c r="R100" s="86">
        <v>2.6313299999999997</v>
      </c>
      <c r="S100" s="86">
        <v>2.6313299999999997</v>
      </c>
      <c r="T100" s="86">
        <v>2.6313299999999997</v>
      </c>
      <c r="U100" s="86">
        <v>2.6313299999999997</v>
      </c>
      <c r="V100" s="86">
        <v>0</v>
      </c>
      <c r="W100" s="86">
        <v>0</v>
      </c>
      <c r="X100" s="86">
        <v>0</v>
      </c>
      <c r="Y100" s="86">
        <v>0</v>
      </c>
      <c r="Z100" s="86">
        <v>0</v>
      </c>
      <c r="AA100" s="86">
        <v>0</v>
      </c>
      <c r="AB100" s="86">
        <v>0</v>
      </c>
      <c r="AC100" s="86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0</v>
      </c>
      <c r="AI100" s="86">
        <v>0</v>
      </c>
      <c r="AJ100" s="86">
        <v>0</v>
      </c>
      <c r="AK100" s="86">
        <v>0</v>
      </c>
      <c r="AL100" s="86">
        <v>0</v>
      </c>
      <c r="AM100" s="86">
        <v>0</v>
      </c>
      <c r="AN100" s="86">
        <v>0</v>
      </c>
      <c r="AO100" s="86">
        <v>0</v>
      </c>
      <c r="AP100" s="86">
        <v>0</v>
      </c>
      <c r="AQ100" s="86">
        <v>0</v>
      </c>
      <c r="AR100" s="86">
        <v>0</v>
      </c>
      <c r="AS100" s="86">
        <v>0</v>
      </c>
      <c r="AT100" s="86">
        <v>0</v>
      </c>
      <c r="AU100" s="86">
        <v>0</v>
      </c>
      <c r="AV100" s="86">
        <v>0</v>
      </c>
      <c r="AW100" s="86">
        <v>0</v>
      </c>
      <c r="AX100" s="86">
        <v>0</v>
      </c>
      <c r="AY100" s="87">
        <v>0</v>
      </c>
    </row>
    <row r="101" spans="1:51" s="5" customFormat="1">
      <c r="A101" s="23">
        <v>24</v>
      </c>
      <c r="B101" s="24" t="s">
        <v>33</v>
      </c>
      <c r="C101" s="24" t="s">
        <v>10</v>
      </c>
      <c r="D101" s="24">
        <v>2008</v>
      </c>
      <c r="E101" s="25" t="s">
        <v>11</v>
      </c>
      <c r="F101" s="7" t="b">
        <v>0</v>
      </c>
      <c r="G101" s="111">
        <v>0</v>
      </c>
      <c r="H101" s="84">
        <v>0</v>
      </c>
      <c r="I101" s="83">
        <v>2.4254029041008457E-2</v>
      </c>
      <c r="J101" s="83">
        <v>8.7521478545583946E-3</v>
      </c>
      <c r="K101" s="84">
        <v>8.7521478545583946E-3</v>
      </c>
      <c r="L101" s="84">
        <v>8.7521478545583946E-3</v>
      </c>
      <c r="M101" s="84">
        <v>8.7521478545583946E-3</v>
      </c>
      <c r="N101" s="84">
        <v>8.7521478545583946E-3</v>
      </c>
      <c r="O101" s="84">
        <v>8.7521478545583946E-3</v>
      </c>
      <c r="P101" s="84">
        <v>8.7521478545583946E-3</v>
      </c>
      <c r="Q101" s="84">
        <v>4.7947387368765648E-3</v>
      </c>
      <c r="R101" s="84">
        <v>4.7947387368765648E-3</v>
      </c>
      <c r="S101" s="84">
        <v>3.6329697229016641E-3</v>
      </c>
      <c r="T101" s="84">
        <v>3.6329697229016641E-3</v>
      </c>
      <c r="U101" s="84">
        <v>3.6329697229016641E-3</v>
      </c>
      <c r="V101" s="84">
        <v>3.2141886617343741E-3</v>
      </c>
      <c r="W101" s="84">
        <v>3.0649749142351058E-3</v>
      </c>
      <c r="X101" s="84">
        <v>2.9140070597012328E-3</v>
      </c>
      <c r="Y101" s="84">
        <v>2.9140070597012328E-3</v>
      </c>
      <c r="Z101" s="84">
        <v>2.9140070597012328E-3</v>
      </c>
      <c r="AA101" s="84">
        <v>2.9140070597012328E-3</v>
      </c>
      <c r="AB101" s="84">
        <v>2.9140070597012328E-3</v>
      </c>
      <c r="AC101" s="84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4">
        <v>0</v>
      </c>
      <c r="AL101" s="84">
        <v>0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4">
        <v>0</v>
      </c>
      <c r="AT101" s="84">
        <v>0</v>
      </c>
      <c r="AU101" s="84">
        <v>0</v>
      </c>
      <c r="AV101" s="84">
        <v>0</v>
      </c>
      <c r="AW101" s="84">
        <v>0</v>
      </c>
      <c r="AX101" s="84">
        <v>0</v>
      </c>
      <c r="AY101" s="85">
        <v>0</v>
      </c>
    </row>
    <row r="102" spans="1:51" s="5" customFormat="1">
      <c r="A102" s="30">
        <v>25</v>
      </c>
      <c r="B102" s="31" t="s">
        <v>26</v>
      </c>
      <c r="C102" s="31" t="s">
        <v>15</v>
      </c>
      <c r="D102" s="31">
        <v>2008</v>
      </c>
      <c r="E102" s="32" t="s">
        <v>11</v>
      </c>
      <c r="F102" s="7" t="b">
        <v>0</v>
      </c>
      <c r="G102" s="112"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86">
        <v>0</v>
      </c>
      <c r="S102" s="86">
        <v>0</v>
      </c>
      <c r="T102" s="86">
        <v>0</v>
      </c>
      <c r="U102" s="86">
        <v>0</v>
      </c>
      <c r="V102" s="86">
        <v>0</v>
      </c>
      <c r="W102" s="86">
        <v>0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0</v>
      </c>
      <c r="AI102" s="86">
        <v>0</v>
      </c>
      <c r="AJ102" s="86">
        <v>0</v>
      </c>
      <c r="AK102" s="86">
        <v>0</v>
      </c>
      <c r="AL102" s="86">
        <v>0</v>
      </c>
      <c r="AM102" s="86">
        <v>0</v>
      </c>
      <c r="AN102" s="86">
        <v>0</v>
      </c>
      <c r="AO102" s="86">
        <v>0</v>
      </c>
      <c r="AP102" s="86">
        <v>0</v>
      </c>
      <c r="AQ102" s="86">
        <v>0</v>
      </c>
      <c r="AR102" s="86">
        <v>0</v>
      </c>
      <c r="AS102" s="86">
        <v>0</v>
      </c>
      <c r="AT102" s="86">
        <v>0</v>
      </c>
      <c r="AU102" s="86">
        <v>0</v>
      </c>
      <c r="AV102" s="86">
        <v>0</v>
      </c>
      <c r="AW102" s="86">
        <v>0</v>
      </c>
      <c r="AX102" s="86">
        <v>0</v>
      </c>
      <c r="AY102" s="87">
        <v>0</v>
      </c>
    </row>
    <row r="103" spans="1:51" s="5" customFormat="1">
      <c r="A103" s="23">
        <v>26</v>
      </c>
      <c r="B103" s="24" t="s">
        <v>27</v>
      </c>
      <c r="C103" s="24" t="s">
        <v>28</v>
      </c>
      <c r="D103" s="24">
        <v>2008</v>
      </c>
      <c r="E103" s="25" t="s">
        <v>11</v>
      </c>
      <c r="F103" s="7" t="b">
        <v>0</v>
      </c>
      <c r="G103" s="111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4">
        <v>0</v>
      </c>
      <c r="W103" s="84">
        <v>0</v>
      </c>
      <c r="X103" s="84">
        <v>0</v>
      </c>
      <c r="Y103" s="84">
        <v>0</v>
      </c>
      <c r="Z103" s="84">
        <v>0</v>
      </c>
      <c r="AA103" s="84">
        <v>0</v>
      </c>
      <c r="AB103" s="84">
        <v>0</v>
      </c>
      <c r="AC103" s="84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4">
        <v>0</v>
      </c>
      <c r="AL103" s="84">
        <v>0</v>
      </c>
      <c r="AM103" s="84">
        <v>0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4">
        <v>0</v>
      </c>
      <c r="AT103" s="84">
        <v>0</v>
      </c>
      <c r="AU103" s="84">
        <v>0</v>
      </c>
      <c r="AV103" s="84">
        <v>0</v>
      </c>
      <c r="AW103" s="84">
        <v>0</v>
      </c>
      <c r="AX103" s="84">
        <v>0</v>
      </c>
      <c r="AY103" s="85">
        <v>0</v>
      </c>
    </row>
    <row r="104" spans="1:51" s="5" customFormat="1">
      <c r="A104" s="30">
        <v>27</v>
      </c>
      <c r="B104" s="31" t="s">
        <v>34</v>
      </c>
      <c r="C104" s="31" t="s">
        <v>15</v>
      </c>
      <c r="D104" s="31">
        <v>2008</v>
      </c>
      <c r="E104" s="32" t="s">
        <v>11</v>
      </c>
      <c r="F104" s="7" t="b">
        <v>0</v>
      </c>
      <c r="G104" s="112">
        <v>0</v>
      </c>
      <c r="H104" s="86">
        <v>0</v>
      </c>
      <c r="I104" s="83">
        <v>0.57581233108153795</v>
      </c>
      <c r="J104" s="83">
        <v>0.57581233108153795</v>
      </c>
      <c r="K104" s="86">
        <v>0.57581233108153795</v>
      </c>
      <c r="L104" s="86">
        <v>0.57581233108153795</v>
      </c>
      <c r="M104" s="86">
        <v>0.57581233108153795</v>
      </c>
      <c r="N104" s="86">
        <v>0.57581233108153795</v>
      </c>
      <c r="O104" s="86">
        <v>0.57581233108153795</v>
      </c>
      <c r="P104" s="86">
        <v>0.57581233108153795</v>
      </c>
      <c r="Q104" s="86">
        <v>0.57581233108153795</v>
      </c>
      <c r="R104" s="86">
        <v>0.57581233108153795</v>
      </c>
      <c r="S104" s="86">
        <v>0.57581233108153795</v>
      </c>
      <c r="T104" s="86">
        <v>0.57581233108153795</v>
      </c>
      <c r="U104" s="86">
        <v>0.57581233108153795</v>
      </c>
      <c r="V104" s="86">
        <v>0.57581233108153795</v>
      </c>
      <c r="W104" s="86">
        <v>0</v>
      </c>
      <c r="X104" s="86">
        <v>0</v>
      </c>
      <c r="Y104" s="86">
        <v>0</v>
      </c>
      <c r="Z104" s="86">
        <v>0</v>
      </c>
      <c r="AA104" s="86">
        <v>0</v>
      </c>
      <c r="AB104" s="86">
        <v>0</v>
      </c>
      <c r="AC104" s="86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  <c r="AL104" s="86">
        <v>0</v>
      </c>
      <c r="AM104" s="86">
        <v>0</v>
      </c>
      <c r="AN104" s="86">
        <v>0</v>
      </c>
      <c r="AO104" s="86">
        <v>0</v>
      </c>
      <c r="AP104" s="86">
        <v>0</v>
      </c>
      <c r="AQ104" s="86">
        <v>0</v>
      </c>
      <c r="AR104" s="86">
        <v>0</v>
      </c>
      <c r="AS104" s="86">
        <v>0</v>
      </c>
      <c r="AT104" s="86">
        <v>0</v>
      </c>
      <c r="AU104" s="86">
        <v>0</v>
      </c>
      <c r="AV104" s="86">
        <v>0</v>
      </c>
      <c r="AW104" s="86">
        <v>0</v>
      </c>
      <c r="AX104" s="86">
        <v>0</v>
      </c>
      <c r="AY104" s="87">
        <v>0</v>
      </c>
    </row>
    <row r="105" spans="1:51" s="5" customFormat="1">
      <c r="A105" s="23">
        <v>28</v>
      </c>
      <c r="B105" s="24" t="s">
        <v>35</v>
      </c>
      <c r="C105" s="24" t="s">
        <v>36</v>
      </c>
      <c r="D105" s="24">
        <v>2008</v>
      </c>
      <c r="E105" s="25" t="s">
        <v>11</v>
      </c>
      <c r="F105" s="7" t="b">
        <v>0</v>
      </c>
      <c r="G105" s="111">
        <v>0</v>
      </c>
      <c r="H105" s="84">
        <v>0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>
        <v>0</v>
      </c>
      <c r="AA105" s="84">
        <v>0</v>
      </c>
      <c r="AB105" s="84">
        <v>0</v>
      </c>
      <c r="AC105" s="84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4">
        <v>0</v>
      </c>
      <c r="AL105" s="84">
        <v>0</v>
      </c>
      <c r="AM105" s="84">
        <v>0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4">
        <v>0</v>
      </c>
      <c r="AT105" s="84">
        <v>0</v>
      </c>
      <c r="AU105" s="84">
        <v>0</v>
      </c>
      <c r="AV105" s="84">
        <v>0</v>
      </c>
      <c r="AW105" s="84">
        <v>0</v>
      </c>
      <c r="AX105" s="84">
        <v>0</v>
      </c>
      <c r="AY105" s="85">
        <v>0</v>
      </c>
    </row>
    <row r="106" spans="1:51" s="5" customFormat="1">
      <c r="A106" s="30">
        <v>29</v>
      </c>
      <c r="B106" s="31" t="s">
        <v>14</v>
      </c>
      <c r="C106" s="31" t="s">
        <v>15</v>
      </c>
      <c r="D106" s="31">
        <v>2008</v>
      </c>
      <c r="E106" s="32" t="s">
        <v>11</v>
      </c>
      <c r="F106" s="7" t="b">
        <v>0</v>
      </c>
      <c r="G106" s="112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0</v>
      </c>
      <c r="W106" s="86">
        <v>0</v>
      </c>
      <c r="X106" s="86">
        <v>0</v>
      </c>
      <c r="Y106" s="86">
        <v>0</v>
      </c>
      <c r="Z106" s="86">
        <v>0</v>
      </c>
      <c r="AA106" s="86">
        <v>0</v>
      </c>
      <c r="AB106" s="86">
        <v>0</v>
      </c>
      <c r="AC106" s="86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0</v>
      </c>
      <c r="AI106" s="86">
        <v>0</v>
      </c>
      <c r="AJ106" s="86">
        <v>0</v>
      </c>
      <c r="AK106" s="86">
        <v>0</v>
      </c>
      <c r="AL106" s="86">
        <v>0</v>
      </c>
      <c r="AM106" s="86">
        <v>0</v>
      </c>
      <c r="AN106" s="86">
        <v>0</v>
      </c>
      <c r="AO106" s="86">
        <v>0</v>
      </c>
      <c r="AP106" s="86">
        <v>0</v>
      </c>
      <c r="AQ106" s="86">
        <v>0</v>
      </c>
      <c r="AR106" s="86">
        <v>0</v>
      </c>
      <c r="AS106" s="86">
        <v>0</v>
      </c>
      <c r="AT106" s="86">
        <v>0</v>
      </c>
      <c r="AU106" s="86">
        <v>0</v>
      </c>
      <c r="AV106" s="86">
        <v>0</v>
      </c>
      <c r="AW106" s="86">
        <v>0</v>
      </c>
      <c r="AX106" s="86">
        <v>0</v>
      </c>
      <c r="AY106" s="87">
        <v>0</v>
      </c>
    </row>
    <row r="107" spans="1:51" s="5" customFormat="1">
      <c r="A107" s="23">
        <v>30</v>
      </c>
      <c r="B107" s="24" t="s">
        <v>37</v>
      </c>
      <c r="C107" s="24" t="s">
        <v>15</v>
      </c>
      <c r="D107" s="24">
        <v>2008</v>
      </c>
      <c r="E107" s="25" t="s">
        <v>11</v>
      </c>
      <c r="F107" s="7" t="b">
        <v>0</v>
      </c>
      <c r="G107" s="111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0</v>
      </c>
      <c r="Q107" s="84">
        <v>0</v>
      </c>
      <c r="R107" s="84">
        <v>0</v>
      </c>
      <c r="S107" s="84">
        <v>0</v>
      </c>
      <c r="T107" s="84">
        <v>0</v>
      </c>
      <c r="U107" s="84">
        <v>0</v>
      </c>
      <c r="V107" s="84">
        <v>0</v>
      </c>
      <c r="W107" s="84">
        <v>0</v>
      </c>
      <c r="X107" s="84">
        <v>0</v>
      </c>
      <c r="Y107" s="84">
        <v>0</v>
      </c>
      <c r="Z107" s="84">
        <v>0</v>
      </c>
      <c r="AA107" s="84">
        <v>0</v>
      </c>
      <c r="AB107" s="84">
        <v>0</v>
      </c>
      <c r="AC107" s="84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0</v>
      </c>
      <c r="AJ107" s="84">
        <v>0</v>
      </c>
      <c r="AK107" s="84">
        <v>0</v>
      </c>
      <c r="AL107" s="84">
        <v>0</v>
      </c>
      <c r="AM107" s="84">
        <v>0</v>
      </c>
      <c r="AN107" s="84">
        <v>0</v>
      </c>
      <c r="AO107" s="84">
        <v>0</v>
      </c>
      <c r="AP107" s="84">
        <v>0</v>
      </c>
      <c r="AQ107" s="84">
        <v>0</v>
      </c>
      <c r="AR107" s="84">
        <v>0</v>
      </c>
      <c r="AS107" s="84">
        <v>0</v>
      </c>
      <c r="AT107" s="84">
        <v>0</v>
      </c>
      <c r="AU107" s="84">
        <v>0</v>
      </c>
      <c r="AV107" s="84">
        <v>0</v>
      </c>
      <c r="AW107" s="84">
        <v>0</v>
      </c>
      <c r="AX107" s="84">
        <v>0</v>
      </c>
      <c r="AY107" s="85">
        <v>0</v>
      </c>
    </row>
    <row r="108" spans="1:51" s="5" customFormat="1">
      <c r="A108" s="30">
        <v>31</v>
      </c>
      <c r="B108" s="31" t="s">
        <v>16</v>
      </c>
      <c r="C108" s="31" t="s">
        <v>15</v>
      </c>
      <c r="D108" s="31">
        <v>2008</v>
      </c>
      <c r="E108" s="32" t="s">
        <v>11</v>
      </c>
      <c r="F108" s="7" t="b">
        <v>0</v>
      </c>
      <c r="G108" s="112">
        <v>0</v>
      </c>
      <c r="H108" s="86">
        <v>0</v>
      </c>
      <c r="I108" s="86">
        <v>0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6">
        <v>0</v>
      </c>
      <c r="S108" s="86">
        <v>0</v>
      </c>
      <c r="T108" s="86">
        <v>0</v>
      </c>
      <c r="U108" s="86">
        <v>0</v>
      </c>
      <c r="V108" s="86">
        <v>0</v>
      </c>
      <c r="W108" s="86">
        <v>0</v>
      </c>
      <c r="X108" s="86">
        <v>0</v>
      </c>
      <c r="Y108" s="86">
        <v>0</v>
      </c>
      <c r="Z108" s="86">
        <v>0</v>
      </c>
      <c r="AA108" s="86">
        <v>0</v>
      </c>
      <c r="AB108" s="86">
        <v>0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  <c r="AL108" s="86">
        <v>0</v>
      </c>
      <c r="AM108" s="86">
        <v>0</v>
      </c>
      <c r="AN108" s="86">
        <v>0</v>
      </c>
      <c r="AO108" s="86">
        <v>0</v>
      </c>
      <c r="AP108" s="86">
        <v>0</v>
      </c>
      <c r="AQ108" s="86">
        <v>0</v>
      </c>
      <c r="AR108" s="86">
        <v>0</v>
      </c>
      <c r="AS108" s="86">
        <v>0</v>
      </c>
      <c r="AT108" s="86">
        <v>0</v>
      </c>
      <c r="AU108" s="86">
        <v>0</v>
      </c>
      <c r="AV108" s="86">
        <v>0</v>
      </c>
      <c r="AW108" s="86">
        <v>0</v>
      </c>
      <c r="AX108" s="86">
        <v>0</v>
      </c>
      <c r="AY108" s="87">
        <v>0</v>
      </c>
    </row>
    <row r="109" spans="1:51" s="5" customFormat="1">
      <c r="A109" s="23">
        <v>32</v>
      </c>
      <c r="B109" s="24" t="s">
        <v>29</v>
      </c>
      <c r="C109" s="24" t="s">
        <v>30</v>
      </c>
      <c r="D109" s="24">
        <v>2008</v>
      </c>
      <c r="E109" s="25" t="s">
        <v>11</v>
      </c>
      <c r="F109" s="7" t="b">
        <v>0</v>
      </c>
      <c r="G109" s="111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84">
        <v>0</v>
      </c>
      <c r="W109" s="84">
        <v>0</v>
      </c>
      <c r="X109" s="84">
        <v>0</v>
      </c>
      <c r="Y109" s="84">
        <v>0</v>
      </c>
      <c r="Z109" s="84">
        <v>0</v>
      </c>
      <c r="AA109" s="84">
        <v>0</v>
      </c>
      <c r="AB109" s="84">
        <v>0</v>
      </c>
      <c r="AC109" s="84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0</v>
      </c>
      <c r="AJ109" s="84">
        <v>0</v>
      </c>
      <c r="AK109" s="84">
        <v>0</v>
      </c>
      <c r="AL109" s="84">
        <v>0</v>
      </c>
      <c r="AM109" s="84">
        <v>0</v>
      </c>
      <c r="AN109" s="84">
        <v>0</v>
      </c>
      <c r="AO109" s="84">
        <v>0</v>
      </c>
      <c r="AP109" s="84">
        <v>0</v>
      </c>
      <c r="AQ109" s="84">
        <v>0</v>
      </c>
      <c r="AR109" s="84">
        <v>0</v>
      </c>
      <c r="AS109" s="84">
        <v>0</v>
      </c>
      <c r="AT109" s="84">
        <v>0</v>
      </c>
      <c r="AU109" s="84">
        <v>0</v>
      </c>
      <c r="AV109" s="84">
        <v>0</v>
      </c>
      <c r="AW109" s="84">
        <v>0</v>
      </c>
      <c r="AX109" s="84">
        <v>0</v>
      </c>
      <c r="AY109" s="85">
        <v>0</v>
      </c>
    </row>
    <row r="110" spans="1:51" s="5" customFormat="1">
      <c r="A110" s="30">
        <v>33</v>
      </c>
      <c r="B110" s="31" t="s">
        <v>38</v>
      </c>
      <c r="C110" s="31" t="s">
        <v>15</v>
      </c>
      <c r="D110" s="31">
        <v>2008</v>
      </c>
      <c r="E110" s="32" t="s">
        <v>11</v>
      </c>
      <c r="F110" s="7" t="b">
        <v>0</v>
      </c>
      <c r="G110" s="112">
        <v>0</v>
      </c>
      <c r="H110" s="86">
        <v>0</v>
      </c>
      <c r="I110" s="86">
        <v>0</v>
      </c>
      <c r="J110" s="86">
        <v>0</v>
      </c>
      <c r="K110" s="86">
        <v>0</v>
      </c>
      <c r="L110" s="86">
        <v>0</v>
      </c>
      <c r="M110" s="86">
        <v>0</v>
      </c>
      <c r="N110" s="86">
        <v>0</v>
      </c>
      <c r="O110" s="86">
        <v>0</v>
      </c>
      <c r="P110" s="86">
        <v>0</v>
      </c>
      <c r="Q110" s="86">
        <v>0</v>
      </c>
      <c r="R110" s="86">
        <v>0</v>
      </c>
      <c r="S110" s="86">
        <v>0</v>
      </c>
      <c r="T110" s="86">
        <v>0</v>
      </c>
      <c r="U110" s="86">
        <v>0</v>
      </c>
      <c r="V110" s="86">
        <v>0</v>
      </c>
      <c r="W110" s="86">
        <v>0</v>
      </c>
      <c r="X110" s="86">
        <v>0</v>
      </c>
      <c r="Y110" s="86">
        <v>0</v>
      </c>
      <c r="Z110" s="86">
        <v>0</v>
      </c>
      <c r="AA110" s="86">
        <v>0</v>
      </c>
      <c r="AB110" s="86">
        <v>0</v>
      </c>
      <c r="AC110" s="86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0</v>
      </c>
      <c r="AI110" s="86">
        <v>0</v>
      </c>
      <c r="AJ110" s="86">
        <v>0</v>
      </c>
      <c r="AK110" s="86">
        <v>0</v>
      </c>
      <c r="AL110" s="86">
        <v>0</v>
      </c>
      <c r="AM110" s="86">
        <v>0</v>
      </c>
      <c r="AN110" s="86">
        <v>0</v>
      </c>
      <c r="AO110" s="86">
        <v>0</v>
      </c>
      <c r="AP110" s="86">
        <v>0</v>
      </c>
      <c r="AQ110" s="86">
        <v>0</v>
      </c>
      <c r="AR110" s="86">
        <v>0</v>
      </c>
      <c r="AS110" s="86">
        <v>0</v>
      </c>
      <c r="AT110" s="86">
        <v>0</v>
      </c>
      <c r="AU110" s="86">
        <v>0</v>
      </c>
      <c r="AV110" s="86">
        <v>0</v>
      </c>
      <c r="AW110" s="86">
        <v>0</v>
      </c>
      <c r="AX110" s="86">
        <v>0</v>
      </c>
      <c r="AY110" s="87">
        <v>0</v>
      </c>
    </row>
    <row r="111" spans="1:51" s="5" customFormat="1">
      <c r="A111" s="57">
        <v>34</v>
      </c>
      <c r="B111" s="58" t="s">
        <v>39</v>
      </c>
      <c r="C111" s="58" t="s">
        <v>15</v>
      </c>
      <c r="D111" s="58">
        <v>2008</v>
      </c>
      <c r="E111" s="59" t="s">
        <v>11</v>
      </c>
      <c r="F111" s="7" t="b">
        <v>0</v>
      </c>
      <c r="G111" s="113">
        <v>0</v>
      </c>
      <c r="H111" s="114">
        <v>0</v>
      </c>
      <c r="I111" s="114">
        <v>0</v>
      </c>
      <c r="J111" s="114">
        <v>0</v>
      </c>
      <c r="K111" s="114">
        <v>0</v>
      </c>
      <c r="L111" s="114">
        <v>0</v>
      </c>
      <c r="M111" s="114">
        <v>0</v>
      </c>
      <c r="N111" s="114">
        <v>0</v>
      </c>
      <c r="O111" s="114">
        <v>0</v>
      </c>
      <c r="P111" s="114">
        <v>0</v>
      </c>
      <c r="Q111" s="114">
        <v>0</v>
      </c>
      <c r="R111" s="114">
        <v>0</v>
      </c>
      <c r="S111" s="114">
        <v>0</v>
      </c>
      <c r="T111" s="114">
        <v>0</v>
      </c>
      <c r="U111" s="114">
        <v>0</v>
      </c>
      <c r="V111" s="114">
        <v>0</v>
      </c>
      <c r="W111" s="114">
        <v>0</v>
      </c>
      <c r="X111" s="114">
        <v>0</v>
      </c>
      <c r="Y111" s="114">
        <v>0</v>
      </c>
      <c r="Z111" s="114">
        <v>0</v>
      </c>
      <c r="AA111" s="114">
        <v>0</v>
      </c>
      <c r="AB111" s="114">
        <v>0</v>
      </c>
      <c r="AC111" s="114">
        <v>0</v>
      </c>
      <c r="AD111" s="114">
        <v>0</v>
      </c>
      <c r="AE111" s="114">
        <v>0</v>
      </c>
      <c r="AF111" s="114">
        <v>0</v>
      </c>
      <c r="AG111" s="114">
        <v>0</v>
      </c>
      <c r="AH111" s="114">
        <v>0</v>
      </c>
      <c r="AI111" s="114">
        <v>0</v>
      </c>
      <c r="AJ111" s="114">
        <v>0</v>
      </c>
      <c r="AK111" s="114">
        <v>0</v>
      </c>
      <c r="AL111" s="114">
        <v>0</v>
      </c>
      <c r="AM111" s="114">
        <v>0</v>
      </c>
      <c r="AN111" s="114">
        <v>0</v>
      </c>
      <c r="AO111" s="114">
        <v>0</v>
      </c>
      <c r="AP111" s="114">
        <v>0</v>
      </c>
      <c r="AQ111" s="114">
        <v>0</v>
      </c>
      <c r="AR111" s="114">
        <v>0</v>
      </c>
      <c r="AS111" s="114">
        <v>0</v>
      </c>
      <c r="AT111" s="114">
        <v>0</v>
      </c>
      <c r="AU111" s="114">
        <v>0</v>
      </c>
      <c r="AV111" s="114">
        <v>0</v>
      </c>
      <c r="AW111" s="114">
        <v>0</v>
      </c>
      <c r="AX111" s="114">
        <v>0</v>
      </c>
      <c r="AY111" s="115">
        <v>0</v>
      </c>
    </row>
    <row r="112" spans="1:51" s="5" customFormat="1">
      <c r="A112" s="63"/>
      <c r="B112" s="64"/>
      <c r="C112" s="64"/>
      <c r="D112" s="64"/>
      <c r="E112" s="65"/>
      <c r="F112" s="7"/>
      <c r="G112" s="116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8"/>
    </row>
    <row r="113" spans="1:51" s="5" customFormat="1">
      <c r="A113" s="15">
        <v>35</v>
      </c>
      <c r="B113" s="16" t="s">
        <v>17</v>
      </c>
      <c r="C113" s="16" t="s">
        <v>10</v>
      </c>
      <c r="D113" s="16">
        <v>2009</v>
      </c>
      <c r="E113" s="17" t="s">
        <v>40</v>
      </c>
      <c r="F113" s="7" t="b">
        <v>0</v>
      </c>
      <c r="G113" s="119">
        <v>0</v>
      </c>
      <c r="H113" s="80">
        <v>0</v>
      </c>
      <c r="I113" s="80">
        <v>0</v>
      </c>
      <c r="J113" s="79">
        <v>97.753744014400013</v>
      </c>
      <c r="K113" s="80">
        <v>97.753744014400013</v>
      </c>
      <c r="L113" s="80">
        <v>97.753744014400013</v>
      </c>
      <c r="M113" s="80">
        <v>97.753744014400013</v>
      </c>
      <c r="N113" s="80">
        <v>97.238612814400014</v>
      </c>
      <c r="O113" s="80">
        <v>96.723481614400001</v>
      </c>
      <c r="P113" s="80">
        <v>96.723481614400001</v>
      </c>
      <c r="Q113" s="80">
        <v>96.723481614400001</v>
      </c>
      <c r="R113" s="80">
        <v>85.180422375999996</v>
      </c>
      <c r="S113" s="80">
        <v>0</v>
      </c>
      <c r="T113" s="80">
        <v>0</v>
      </c>
      <c r="U113" s="80">
        <v>0</v>
      </c>
      <c r="V113" s="80">
        <v>0</v>
      </c>
      <c r="W113" s="80">
        <v>0</v>
      </c>
      <c r="X113" s="80">
        <v>0</v>
      </c>
      <c r="Y113" s="80">
        <v>0</v>
      </c>
      <c r="Z113" s="80">
        <v>0</v>
      </c>
      <c r="AA113" s="80">
        <v>0</v>
      </c>
      <c r="AB113" s="80">
        <v>0</v>
      </c>
      <c r="AC113" s="80">
        <v>0</v>
      </c>
      <c r="AD113" s="80">
        <v>0</v>
      </c>
      <c r="AE113" s="80">
        <v>0</v>
      </c>
      <c r="AF113" s="80">
        <v>0</v>
      </c>
      <c r="AG113" s="80">
        <v>0</v>
      </c>
      <c r="AH113" s="80">
        <v>0</v>
      </c>
      <c r="AI113" s="80">
        <v>0</v>
      </c>
      <c r="AJ113" s="80">
        <v>0</v>
      </c>
      <c r="AK113" s="80">
        <v>0</v>
      </c>
      <c r="AL113" s="80">
        <v>0</v>
      </c>
      <c r="AM113" s="80">
        <v>0</v>
      </c>
      <c r="AN113" s="80">
        <v>0</v>
      </c>
      <c r="AO113" s="80">
        <v>0</v>
      </c>
      <c r="AP113" s="80">
        <v>0</v>
      </c>
      <c r="AQ113" s="80">
        <v>0</v>
      </c>
      <c r="AR113" s="80">
        <v>0</v>
      </c>
      <c r="AS113" s="80">
        <v>0</v>
      </c>
      <c r="AT113" s="80">
        <v>0</v>
      </c>
      <c r="AU113" s="80">
        <v>0</v>
      </c>
      <c r="AV113" s="80">
        <v>0</v>
      </c>
      <c r="AW113" s="80">
        <v>0</v>
      </c>
      <c r="AX113" s="80">
        <v>0</v>
      </c>
      <c r="AY113" s="81">
        <v>0</v>
      </c>
    </row>
    <row r="114" spans="1:51" s="5" customFormat="1">
      <c r="A114" s="23">
        <v>36</v>
      </c>
      <c r="B114" s="24" t="s">
        <v>31</v>
      </c>
      <c r="C114" s="24" t="s">
        <v>10</v>
      </c>
      <c r="D114" s="24">
        <v>2009</v>
      </c>
      <c r="E114" s="25" t="s">
        <v>40</v>
      </c>
      <c r="F114" s="7" t="b">
        <v>0</v>
      </c>
      <c r="G114" s="111">
        <v>0</v>
      </c>
      <c r="H114" s="84">
        <v>0</v>
      </c>
      <c r="I114" s="84">
        <v>0</v>
      </c>
      <c r="J114" s="83">
        <v>77.220719873145512</v>
      </c>
      <c r="K114" s="84">
        <v>77.220719873145512</v>
      </c>
      <c r="L114" s="84">
        <v>77.220719873145512</v>
      </c>
      <c r="M114" s="84">
        <v>77.220719873145512</v>
      </c>
      <c r="N114" s="84">
        <v>77.220719873145512</v>
      </c>
      <c r="O114" s="84">
        <v>77.220719873145512</v>
      </c>
      <c r="P114" s="84">
        <v>77.220719873145512</v>
      </c>
      <c r="Q114" s="84">
        <v>77.220719873145512</v>
      </c>
      <c r="R114" s="84">
        <v>77.220719873145512</v>
      </c>
      <c r="S114" s="84">
        <v>77.220719873145512</v>
      </c>
      <c r="T114" s="84">
        <v>77.220719873145512</v>
      </c>
      <c r="U114" s="84">
        <v>77.220719873145512</v>
      </c>
      <c r="V114" s="84">
        <v>77.220719873145512</v>
      </c>
      <c r="W114" s="84">
        <v>77.220719873145512</v>
      </c>
      <c r="X114" s="84">
        <v>77.220719873145512</v>
      </c>
      <c r="Y114" s="84">
        <v>8.3132040402903531</v>
      </c>
      <c r="Z114" s="84">
        <v>8.3132040402903531</v>
      </c>
      <c r="AA114" s="84">
        <v>8.3132040402903531</v>
      </c>
      <c r="AB114" s="84">
        <v>0</v>
      </c>
      <c r="AC114" s="84">
        <v>0</v>
      </c>
      <c r="AD114" s="84">
        <v>0</v>
      </c>
      <c r="AE114" s="84">
        <v>0</v>
      </c>
      <c r="AF114" s="84">
        <v>0</v>
      </c>
      <c r="AG114" s="84">
        <v>0</v>
      </c>
      <c r="AH114" s="84">
        <v>0</v>
      </c>
      <c r="AI114" s="84">
        <v>0</v>
      </c>
      <c r="AJ114" s="84">
        <v>0</v>
      </c>
      <c r="AK114" s="84">
        <v>0</v>
      </c>
      <c r="AL114" s="84">
        <v>0</v>
      </c>
      <c r="AM114" s="84">
        <v>0</v>
      </c>
      <c r="AN114" s="84">
        <v>0</v>
      </c>
      <c r="AO114" s="84">
        <v>0</v>
      </c>
      <c r="AP114" s="84">
        <v>0</v>
      </c>
      <c r="AQ114" s="84">
        <v>0</v>
      </c>
      <c r="AR114" s="84">
        <v>0</v>
      </c>
      <c r="AS114" s="84">
        <v>0</v>
      </c>
      <c r="AT114" s="84">
        <v>0</v>
      </c>
      <c r="AU114" s="84">
        <v>0</v>
      </c>
      <c r="AV114" s="84">
        <v>0</v>
      </c>
      <c r="AW114" s="84">
        <v>0</v>
      </c>
      <c r="AX114" s="84">
        <v>0</v>
      </c>
      <c r="AY114" s="85">
        <v>0</v>
      </c>
    </row>
    <row r="115" spans="1:51" s="5" customFormat="1">
      <c r="A115" s="30">
        <v>37</v>
      </c>
      <c r="B115" s="31" t="s">
        <v>32</v>
      </c>
      <c r="C115" s="31" t="s">
        <v>10</v>
      </c>
      <c r="D115" s="31">
        <v>2009</v>
      </c>
      <c r="E115" s="32" t="s">
        <v>40</v>
      </c>
      <c r="F115" s="7" t="b">
        <v>0</v>
      </c>
      <c r="G115" s="112">
        <v>0</v>
      </c>
      <c r="H115" s="86">
        <v>0</v>
      </c>
      <c r="I115" s="86">
        <v>0</v>
      </c>
      <c r="J115" s="83">
        <v>66.788582317608672</v>
      </c>
      <c r="K115" s="86">
        <v>66.788582317608672</v>
      </c>
      <c r="L115" s="86">
        <v>66.708641795226612</v>
      </c>
      <c r="M115" s="86">
        <v>66.708641795226612</v>
      </c>
      <c r="N115" s="86">
        <v>66.708641795226612</v>
      </c>
      <c r="O115" s="86">
        <v>66.708641795226612</v>
      </c>
      <c r="P115" s="86">
        <v>46.263993096487653</v>
      </c>
      <c r="Q115" s="86">
        <v>46.263993096487653</v>
      </c>
      <c r="R115" s="86">
        <v>15.187750262220103</v>
      </c>
      <c r="S115" s="86">
        <v>14.733749950518643</v>
      </c>
      <c r="T115" s="86">
        <v>8.3319513390197031</v>
      </c>
      <c r="U115" s="86">
        <v>8.3319513390197031</v>
      </c>
      <c r="V115" s="86">
        <v>6.7579306957173761</v>
      </c>
      <c r="W115" s="86">
        <v>6.7579306957173761</v>
      </c>
      <c r="X115" s="86">
        <v>6.7579306957173761</v>
      </c>
      <c r="Y115" s="86">
        <v>5.9953778480213407</v>
      </c>
      <c r="Z115" s="86">
        <v>0</v>
      </c>
      <c r="AA115" s="86">
        <v>0</v>
      </c>
      <c r="AB115" s="86">
        <v>0</v>
      </c>
      <c r="AC115" s="86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0</v>
      </c>
      <c r="AI115" s="86">
        <v>0</v>
      </c>
      <c r="AJ115" s="86">
        <v>0</v>
      </c>
      <c r="AK115" s="86">
        <v>0</v>
      </c>
      <c r="AL115" s="86">
        <v>0</v>
      </c>
      <c r="AM115" s="86">
        <v>0</v>
      </c>
      <c r="AN115" s="86">
        <v>0</v>
      </c>
      <c r="AO115" s="86">
        <v>0</v>
      </c>
      <c r="AP115" s="86">
        <v>0</v>
      </c>
      <c r="AQ115" s="86">
        <v>0</v>
      </c>
      <c r="AR115" s="86">
        <v>0</v>
      </c>
      <c r="AS115" s="86">
        <v>0</v>
      </c>
      <c r="AT115" s="86">
        <v>0</v>
      </c>
      <c r="AU115" s="86">
        <v>0</v>
      </c>
      <c r="AV115" s="86">
        <v>0</v>
      </c>
      <c r="AW115" s="86">
        <v>0</v>
      </c>
      <c r="AX115" s="86">
        <v>0</v>
      </c>
      <c r="AY115" s="87">
        <v>0</v>
      </c>
    </row>
    <row r="116" spans="1:51" s="5" customFormat="1" ht="14.25">
      <c r="A116" s="23">
        <v>38</v>
      </c>
      <c r="B116" s="70" t="s">
        <v>18</v>
      </c>
      <c r="C116" s="24" t="s">
        <v>19</v>
      </c>
      <c r="D116" s="24">
        <v>2009</v>
      </c>
      <c r="E116" s="25" t="s">
        <v>40</v>
      </c>
      <c r="F116" s="7" t="b">
        <v>0</v>
      </c>
      <c r="G116" s="111">
        <v>0</v>
      </c>
      <c r="H116" s="84">
        <v>0</v>
      </c>
      <c r="I116" s="84">
        <v>0</v>
      </c>
      <c r="J116" s="83">
        <v>3.3164099999999999</v>
      </c>
      <c r="K116" s="84">
        <v>3.3164099999999999</v>
      </c>
      <c r="L116" s="84">
        <v>3.3164099999999999</v>
      </c>
      <c r="M116" s="84">
        <v>3.3164099999999999</v>
      </c>
      <c r="N116" s="84">
        <v>3.3164099999999999</v>
      </c>
      <c r="O116" s="84">
        <v>3.3164099999999999</v>
      </c>
      <c r="P116" s="84">
        <v>3.3164099999999999</v>
      </c>
      <c r="Q116" s="84">
        <v>3.3164099999999999</v>
      </c>
      <c r="R116" s="84">
        <v>3.3164099999999999</v>
      </c>
      <c r="S116" s="84">
        <v>3.3164099999999999</v>
      </c>
      <c r="T116" s="84">
        <v>3.3164099999999999</v>
      </c>
      <c r="U116" s="84">
        <v>3.3164099999999999</v>
      </c>
      <c r="V116" s="84">
        <v>3.3164099999999999</v>
      </c>
      <c r="W116" s="84">
        <v>0</v>
      </c>
      <c r="X116" s="84">
        <v>0</v>
      </c>
      <c r="Y116" s="84">
        <v>0</v>
      </c>
      <c r="Z116" s="84">
        <v>0</v>
      </c>
      <c r="AA116" s="84">
        <v>0</v>
      </c>
      <c r="AB116" s="84">
        <v>0</v>
      </c>
      <c r="AC116" s="84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  <c r="AK116" s="84">
        <v>0</v>
      </c>
      <c r="AL116" s="84">
        <v>0</v>
      </c>
      <c r="AM116" s="84">
        <v>0</v>
      </c>
      <c r="AN116" s="84">
        <v>0</v>
      </c>
      <c r="AO116" s="84">
        <v>0</v>
      </c>
      <c r="AP116" s="84">
        <v>0</v>
      </c>
      <c r="AQ116" s="84">
        <v>0</v>
      </c>
      <c r="AR116" s="84">
        <v>0</v>
      </c>
      <c r="AS116" s="84">
        <v>0</v>
      </c>
      <c r="AT116" s="84">
        <v>0</v>
      </c>
      <c r="AU116" s="84">
        <v>0</v>
      </c>
      <c r="AV116" s="84">
        <v>0</v>
      </c>
      <c r="AW116" s="84">
        <v>0</v>
      </c>
      <c r="AX116" s="84">
        <v>0</v>
      </c>
      <c r="AY116" s="85">
        <v>0</v>
      </c>
    </row>
    <row r="117" spans="1:51" s="5" customFormat="1">
      <c r="A117" s="30">
        <v>39</v>
      </c>
      <c r="B117" s="31" t="s">
        <v>26</v>
      </c>
      <c r="C117" s="31" t="s">
        <v>15</v>
      </c>
      <c r="D117" s="31">
        <v>2009</v>
      </c>
      <c r="E117" s="32" t="s">
        <v>40</v>
      </c>
      <c r="F117" s="7" t="b">
        <v>0</v>
      </c>
      <c r="G117" s="112">
        <v>0</v>
      </c>
      <c r="H117" s="86">
        <v>0</v>
      </c>
      <c r="I117" s="86">
        <v>0</v>
      </c>
      <c r="J117" s="83">
        <v>29.427220266666662</v>
      </c>
      <c r="K117" s="86">
        <v>29.427220266666662</v>
      </c>
      <c r="L117" s="86">
        <v>29.427220266666662</v>
      </c>
      <c r="M117" s="86">
        <v>29.427220266666662</v>
      </c>
      <c r="N117" s="86">
        <v>29.427220266666662</v>
      </c>
      <c r="O117" s="86">
        <v>29.427220266666662</v>
      </c>
      <c r="P117" s="86">
        <v>29.427220266666662</v>
      </c>
      <c r="Q117" s="86">
        <v>29.427220266666662</v>
      </c>
      <c r="R117" s="86">
        <v>29.427220266666662</v>
      </c>
      <c r="S117" s="86">
        <v>29.427220266666662</v>
      </c>
      <c r="T117" s="86">
        <v>29.427220266666662</v>
      </c>
      <c r="U117" s="86">
        <v>29.427220266666662</v>
      </c>
      <c r="V117" s="86">
        <v>29.427220266666662</v>
      </c>
      <c r="W117" s="86">
        <v>29.427220266666662</v>
      </c>
      <c r="X117" s="86">
        <v>29.427220266666662</v>
      </c>
      <c r="Y117" s="86">
        <v>29.427220266666662</v>
      </c>
      <c r="Z117" s="86">
        <v>29.427220266666662</v>
      </c>
      <c r="AA117" s="86">
        <v>29.427220266666662</v>
      </c>
      <c r="AB117" s="86">
        <v>29.427220266666662</v>
      </c>
      <c r="AC117" s="86">
        <v>29.427220266666662</v>
      </c>
      <c r="AD117" s="86">
        <v>0</v>
      </c>
      <c r="AE117" s="86">
        <v>0</v>
      </c>
      <c r="AF117" s="86">
        <v>0</v>
      </c>
      <c r="AG117" s="86">
        <v>0</v>
      </c>
      <c r="AH117" s="86">
        <v>0</v>
      </c>
      <c r="AI117" s="86">
        <v>0</v>
      </c>
      <c r="AJ117" s="86">
        <v>0</v>
      </c>
      <c r="AK117" s="86">
        <v>0</v>
      </c>
      <c r="AL117" s="86">
        <v>0</v>
      </c>
      <c r="AM117" s="86">
        <v>0</v>
      </c>
      <c r="AN117" s="86">
        <v>0</v>
      </c>
      <c r="AO117" s="86">
        <v>0</v>
      </c>
      <c r="AP117" s="86">
        <v>0</v>
      </c>
      <c r="AQ117" s="86">
        <v>0</v>
      </c>
      <c r="AR117" s="86">
        <v>0</v>
      </c>
      <c r="AS117" s="86">
        <v>0</v>
      </c>
      <c r="AT117" s="86">
        <v>0</v>
      </c>
      <c r="AU117" s="86">
        <v>0</v>
      </c>
      <c r="AV117" s="86">
        <v>0</v>
      </c>
      <c r="AW117" s="86">
        <v>0</v>
      </c>
      <c r="AX117" s="86">
        <v>0</v>
      </c>
      <c r="AY117" s="87">
        <v>0</v>
      </c>
    </row>
    <row r="118" spans="1:51" s="5" customFormat="1">
      <c r="A118" s="23">
        <v>40</v>
      </c>
      <c r="B118" s="24" t="s">
        <v>27</v>
      </c>
      <c r="C118" s="24" t="s">
        <v>28</v>
      </c>
      <c r="D118" s="24">
        <v>2009</v>
      </c>
      <c r="E118" s="25" t="s">
        <v>40</v>
      </c>
      <c r="F118" s="7" t="b">
        <v>0</v>
      </c>
      <c r="G118" s="111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84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0</v>
      </c>
      <c r="AJ118" s="84">
        <v>0</v>
      </c>
      <c r="AK118" s="84">
        <v>0</v>
      </c>
      <c r="AL118" s="84">
        <v>0</v>
      </c>
      <c r="AM118" s="84">
        <v>0</v>
      </c>
      <c r="AN118" s="84">
        <v>0</v>
      </c>
      <c r="AO118" s="84">
        <v>0</v>
      </c>
      <c r="AP118" s="84">
        <v>0</v>
      </c>
      <c r="AQ118" s="84">
        <v>0</v>
      </c>
      <c r="AR118" s="84">
        <v>0</v>
      </c>
      <c r="AS118" s="84">
        <v>0</v>
      </c>
      <c r="AT118" s="84">
        <v>0</v>
      </c>
      <c r="AU118" s="84">
        <v>0</v>
      </c>
      <c r="AV118" s="84">
        <v>0</v>
      </c>
      <c r="AW118" s="84">
        <v>0</v>
      </c>
      <c r="AX118" s="84">
        <v>0</v>
      </c>
      <c r="AY118" s="85">
        <v>0</v>
      </c>
    </row>
    <row r="119" spans="1:51" s="5" customFormat="1">
      <c r="A119" s="30">
        <v>41</v>
      </c>
      <c r="B119" s="31" t="s">
        <v>34</v>
      </c>
      <c r="C119" s="31" t="s">
        <v>15</v>
      </c>
      <c r="D119" s="31">
        <v>2009</v>
      </c>
      <c r="E119" s="32" t="s">
        <v>40</v>
      </c>
      <c r="F119" s="7" t="b">
        <v>0</v>
      </c>
      <c r="G119" s="112">
        <v>0</v>
      </c>
      <c r="H119" s="86">
        <v>0</v>
      </c>
      <c r="I119" s="86">
        <v>0</v>
      </c>
      <c r="J119" s="83">
        <v>17.754681681787325</v>
      </c>
      <c r="K119" s="86">
        <v>17.754681681787325</v>
      </c>
      <c r="L119" s="86">
        <v>17.754681681787325</v>
      </c>
      <c r="M119" s="86">
        <v>17.754681681787325</v>
      </c>
      <c r="N119" s="86">
        <v>17.754681681787325</v>
      </c>
      <c r="O119" s="86">
        <v>17.754681681787325</v>
      </c>
      <c r="P119" s="86">
        <v>17.754681681787325</v>
      </c>
      <c r="Q119" s="86">
        <v>17.754681681787325</v>
      </c>
      <c r="R119" s="86">
        <v>17.754681681787325</v>
      </c>
      <c r="S119" s="86">
        <v>17.754681681787325</v>
      </c>
      <c r="T119" s="86">
        <v>17.754681681787325</v>
      </c>
      <c r="U119" s="86">
        <v>17.754681681787325</v>
      </c>
      <c r="V119" s="86">
        <v>17.754681681787325</v>
      </c>
      <c r="W119" s="86">
        <v>17.754681681787325</v>
      </c>
      <c r="X119" s="86">
        <v>17.754681681787325</v>
      </c>
      <c r="Y119" s="86">
        <v>17.754681681787325</v>
      </c>
      <c r="Z119" s="86">
        <v>17.754681681787325</v>
      </c>
      <c r="AA119" s="86">
        <v>17.754681681787325</v>
      </c>
      <c r="AB119" s="86">
        <v>17.754681681787325</v>
      </c>
      <c r="AC119" s="86">
        <v>17.754681681787325</v>
      </c>
      <c r="AD119" s="86">
        <v>0</v>
      </c>
      <c r="AE119" s="86">
        <v>0</v>
      </c>
      <c r="AF119" s="86">
        <v>0</v>
      </c>
      <c r="AG119" s="86">
        <v>0</v>
      </c>
      <c r="AH119" s="86">
        <v>0</v>
      </c>
      <c r="AI119" s="86">
        <v>0</v>
      </c>
      <c r="AJ119" s="86">
        <v>0</v>
      </c>
      <c r="AK119" s="86">
        <v>0</v>
      </c>
      <c r="AL119" s="86">
        <v>0</v>
      </c>
      <c r="AM119" s="86">
        <v>0</v>
      </c>
      <c r="AN119" s="86">
        <v>0</v>
      </c>
      <c r="AO119" s="86">
        <v>0</v>
      </c>
      <c r="AP119" s="86">
        <v>0</v>
      </c>
      <c r="AQ119" s="86">
        <v>0</v>
      </c>
      <c r="AR119" s="86">
        <v>0</v>
      </c>
      <c r="AS119" s="86">
        <v>0</v>
      </c>
      <c r="AT119" s="86">
        <v>0</v>
      </c>
      <c r="AU119" s="86">
        <v>0</v>
      </c>
      <c r="AV119" s="86">
        <v>0</v>
      </c>
      <c r="AW119" s="86">
        <v>0</v>
      </c>
      <c r="AX119" s="86">
        <v>0</v>
      </c>
      <c r="AY119" s="87">
        <v>0</v>
      </c>
    </row>
    <row r="120" spans="1:51" s="5" customFormat="1">
      <c r="A120" s="23">
        <v>42</v>
      </c>
      <c r="B120" s="24" t="s">
        <v>35</v>
      </c>
      <c r="C120" s="24" t="s">
        <v>36</v>
      </c>
      <c r="D120" s="24">
        <v>2009</v>
      </c>
      <c r="E120" s="25" t="s">
        <v>40</v>
      </c>
      <c r="F120" s="7" t="b">
        <v>0</v>
      </c>
      <c r="G120" s="111">
        <v>0</v>
      </c>
      <c r="H120" s="84">
        <v>0</v>
      </c>
      <c r="I120" s="84">
        <v>0</v>
      </c>
      <c r="J120" s="83">
        <v>338.07546000000002</v>
      </c>
      <c r="K120" s="84">
        <v>338.07546000000002</v>
      </c>
      <c r="L120" s="84">
        <v>316.06142999999992</v>
      </c>
      <c r="M120" s="84">
        <v>316.06142999999992</v>
      </c>
      <c r="N120" s="84">
        <v>316.06142999999992</v>
      </c>
      <c r="O120" s="84">
        <v>316.06142999999992</v>
      </c>
      <c r="P120" s="84">
        <v>316.06142999999992</v>
      </c>
      <c r="Q120" s="84">
        <v>315.77498999999995</v>
      </c>
      <c r="R120" s="84">
        <v>315.77498999999995</v>
      </c>
      <c r="S120" s="84">
        <v>315.77498999999995</v>
      </c>
      <c r="T120" s="84">
        <v>315.77498999999995</v>
      </c>
      <c r="U120" s="84">
        <v>315.77498999999995</v>
      </c>
      <c r="V120" s="84">
        <v>315.77498999999995</v>
      </c>
      <c r="W120" s="84">
        <v>315.77498999999995</v>
      </c>
      <c r="X120" s="84">
        <v>6.6820500000000003</v>
      </c>
      <c r="Y120" s="84">
        <v>1.10205</v>
      </c>
      <c r="Z120" s="84">
        <v>0</v>
      </c>
      <c r="AA120" s="84">
        <v>0</v>
      </c>
      <c r="AB120" s="84">
        <v>0</v>
      </c>
      <c r="AC120" s="84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0</v>
      </c>
      <c r="AJ120" s="84">
        <v>0</v>
      </c>
      <c r="AK120" s="84">
        <v>0</v>
      </c>
      <c r="AL120" s="84">
        <v>0</v>
      </c>
      <c r="AM120" s="84">
        <v>0</v>
      </c>
      <c r="AN120" s="84">
        <v>0</v>
      </c>
      <c r="AO120" s="84">
        <v>0</v>
      </c>
      <c r="AP120" s="84">
        <v>0</v>
      </c>
      <c r="AQ120" s="84">
        <v>0</v>
      </c>
      <c r="AR120" s="84">
        <v>0</v>
      </c>
      <c r="AS120" s="84">
        <v>0</v>
      </c>
      <c r="AT120" s="84">
        <v>0</v>
      </c>
      <c r="AU120" s="84">
        <v>0</v>
      </c>
      <c r="AV120" s="84">
        <v>0</v>
      </c>
      <c r="AW120" s="84">
        <v>0</v>
      </c>
      <c r="AX120" s="84">
        <v>0</v>
      </c>
      <c r="AY120" s="85">
        <v>0</v>
      </c>
    </row>
    <row r="121" spans="1:51" s="5" customFormat="1">
      <c r="A121" s="30">
        <v>43</v>
      </c>
      <c r="B121" s="31" t="s">
        <v>41</v>
      </c>
      <c r="C121" s="31" t="s">
        <v>42</v>
      </c>
      <c r="D121" s="31">
        <v>2009</v>
      </c>
      <c r="E121" s="32" t="s">
        <v>40</v>
      </c>
      <c r="F121" s="7" t="b">
        <v>0</v>
      </c>
      <c r="G121" s="112">
        <v>0</v>
      </c>
      <c r="H121" s="86">
        <v>0</v>
      </c>
      <c r="I121" s="86">
        <v>0</v>
      </c>
      <c r="J121" s="86">
        <v>0</v>
      </c>
      <c r="K121" s="86"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0</v>
      </c>
      <c r="Y121" s="86">
        <v>0</v>
      </c>
      <c r="Z121" s="86">
        <v>0</v>
      </c>
      <c r="AA121" s="86">
        <v>0</v>
      </c>
      <c r="AB121" s="86">
        <v>0</v>
      </c>
      <c r="AC121" s="86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0</v>
      </c>
      <c r="AI121" s="86">
        <v>0</v>
      </c>
      <c r="AJ121" s="86">
        <v>0</v>
      </c>
      <c r="AK121" s="86">
        <v>0</v>
      </c>
      <c r="AL121" s="86">
        <v>0</v>
      </c>
      <c r="AM121" s="86">
        <v>0</v>
      </c>
      <c r="AN121" s="86">
        <v>0</v>
      </c>
      <c r="AO121" s="86">
        <v>0</v>
      </c>
      <c r="AP121" s="86">
        <v>0</v>
      </c>
      <c r="AQ121" s="86">
        <v>0</v>
      </c>
      <c r="AR121" s="86">
        <v>0</v>
      </c>
      <c r="AS121" s="86">
        <v>0</v>
      </c>
      <c r="AT121" s="86">
        <v>0</v>
      </c>
      <c r="AU121" s="86">
        <v>0</v>
      </c>
      <c r="AV121" s="86">
        <v>0</v>
      </c>
      <c r="AW121" s="86">
        <v>0</v>
      </c>
      <c r="AX121" s="86">
        <v>0</v>
      </c>
      <c r="AY121" s="87">
        <v>0</v>
      </c>
    </row>
    <row r="122" spans="1:51" s="5" customFormat="1">
      <c r="A122" s="23">
        <v>44</v>
      </c>
      <c r="B122" s="24" t="s">
        <v>14</v>
      </c>
      <c r="C122" s="24" t="s">
        <v>15</v>
      </c>
      <c r="D122" s="24">
        <v>2009</v>
      </c>
      <c r="E122" s="25" t="s">
        <v>40</v>
      </c>
      <c r="F122" s="7" t="b">
        <v>0</v>
      </c>
      <c r="G122" s="111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0</v>
      </c>
      <c r="Q122" s="84">
        <v>0</v>
      </c>
      <c r="R122" s="84">
        <v>0</v>
      </c>
      <c r="S122" s="84">
        <v>0</v>
      </c>
      <c r="T122" s="84">
        <v>0</v>
      </c>
      <c r="U122" s="84">
        <v>0</v>
      </c>
      <c r="V122" s="84">
        <v>0</v>
      </c>
      <c r="W122" s="84">
        <v>0</v>
      </c>
      <c r="X122" s="84">
        <v>0</v>
      </c>
      <c r="Y122" s="84">
        <v>0</v>
      </c>
      <c r="Z122" s="84">
        <v>0</v>
      </c>
      <c r="AA122" s="84">
        <v>0</v>
      </c>
      <c r="AB122" s="84">
        <v>0</v>
      </c>
      <c r="AC122" s="84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0</v>
      </c>
      <c r="AJ122" s="84">
        <v>0</v>
      </c>
      <c r="AK122" s="84">
        <v>0</v>
      </c>
      <c r="AL122" s="84">
        <v>0</v>
      </c>
      <c r="AM122" s="84">
        <v>0</v>
      </c>
      <c r="AN122" s="84">
        <v>0</v>
      </c>
      <c r="AO122" s="84">
        <v>0</v>
      </c>
      <c r="AP122" s="84">
        <v>0</v>
      </c>
      <c r="AQ122" s="84">
        <v>0</v>
      </c>
      <c r="AR122" s="84">
        <v>0</v>
      </c>
      <c r="AS122" s="84">
        <v>0</v>
      </c>
      <c r="AT122" s="84">
        <v>0</v>
      </c>
      <c r="AU122" s="84">
        <v>0</v>
      </c>
      <c r="AV122" s="84">
        <v>0</v>
      </c>
      <c r="AW122" s="84">
        <v>0</v>
      </c>
      <c r="AX122" s="84">
        <v>0</v>
      </c>
      <c r="AY122" s="85">
        <v>0</v>
      </c>
    </row>
    <row r="123" spans="1:51" s="5" customFormat="1">
      <c r="A123" s="30">
        <v>45</v>
      </c>
      <c r="B123" s="31" t="s">
        <v>43</v>
      </c>
      <c r="C123" s="31" t="s">
        <v>15</v>
      </c>
      <c r="D123" s="31">
        <v>2009</v>
      </c>
      <c r="E123" s="32" t="s">
        <v>40</v>
      </c>
      <c r="F123" s="7" t="b">
        <v>0</v>
      </c>
      <c r="G123" s="112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86">
        <v>0</v>
      </c>
      <c r="S123" s="86">
        <v>0</v>
      </c>
      <c r="T123" s="86">
        <v>0</v>
      </c>
      <c r="U123" s="86">
        <v>0</v>
      </c>
      <c r="V123" s="86">
        <v>0</v>
      </c>
      <c r="W123" s="86">
        <v>0</v>
      </c>
      <c r="X123" s="86">
        <v>0</v>
      </c>
      <c r="Y123" s="86">
        <v>0</v>
      </c>
      <c r="Z123" s="86">
        <v>0</v>
      </c>
      <c r="AA123" s="86">
        <v>0</v>
      </c>
      <c r="AB123" s="86">
        <v>0</v>
      </c>
      <c r="AC123" s="86">
        <v>0</v>
      </c>
      <c r="AD123" s="86">
        <v>0</v>
      </c>
      <c r="AE123" s="86">
        <v>0</v>
      </c>
      <c r="AF123" s="86">
        <v>0</v>
      </c>
      <c r="AG123" s="86">
        <v>0</v>
      </c>
      <c r="AH123" s="86">
        <v>0</v>
      </c>
      <c r="AI123" s="86">
        <v>0</v>
      </c>
      <c r="AJ123" s="86">
        <v>0</v>
      </c>
      <c r="AK123" s="86">
        <v>0</v>
      </c>
      <c r="AL123" s="86">
        <v>0</v>
      </c>
      <c r="AM123" s="86">
        <v>0</v>
      </c>
      <c r="AN123" s="86">
        <v>0</v>
      </c>
      <c r="AO123" s="86">
        <v>0</v>
      </c>
      <c r="AP123" s="86">
        <v>0</v>
      </c>
      <c r="AQ123" s="86">
        <v>0</v>
      </c>
      <c r="AR123" s="86">
        <v>0</v>
      </c>
      <c r="AS123" s="86">
        <v>0</v>
      </c>
      <c r="AT123" s="86">
        <v>0</v>
      </c>
      <c r="AU123" s="86">
        <v>0</v>
      </c>
      <c r="AV123" s="86">
        <v>0</v>
      </c>
      <c r="AW123" s="86">
        <v>0</v>
      </c>
      <c r="AX123" s="86">
        <v>0</v>
      </c>
      <c r="AY123" s="87">
        <v>0</v>
      </c>
    </row>
    <row r="124" spans="1:51" s="5" customFormat="1">
      <c r="A124" s="23">
        <v>46</v>
      </c>
      <c r="B124" s="24" t="s">
        <v>37</v>
      </c>
      <c r="C124" s="24" t="s">
        <v>15</v>
      </c>
      <c r="D124" s="24">
        <v>2009</v>
      </c>
      <c r="E124" s="25" t="s">
        <v>40</v>
      </c>
      <c r="F124" s="7" t="b">
        <v>0</v>
      </c>
      <c r="G124" s="111">
        <v>0</v>
      </c>
      <c r="H124" s="84">
        <v>0</v>
      </c>
      <c r="I124" s="84">
        <v>0</v>
      </c>
      <c r="J124" s="84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  <c r="U124" s="84">
        <v>0</v>
      </c>
      <c r="V124" s="84">
        <v>0</v>
      </c>
      <c r="W124" s="84">
        <v>0</v>
      </c>
      <c r="X124" s="84">
        <v>0</v>
      </c>
      <c r="Y124" s="84">
        <v>0</v>
      </c>
      <c r="Z124" s="84">
        <v>0</v>
      </c>
      <c r="AA124" s="84">
        <v>0</v>
      </c>
      <c r="AB124" s="84">
        <v>0</v>
      </c>
      <c r="AC124" s="84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0</v>
      </c>
      <c r="AJ124" s="84">
        <v>0</v>
      </c>
      <c r="AK124" s="84">
        <v>0</v>
      </c>
      <c r="AL124" s="84">
        <v>0</v>
      </c>
      <c r="AM124" s="84">
        <v>0</v>
      </c>
      <c r="AN124" s="84">
        <v>0</v>
      </c>
      <c r="AO124" s="84">
        <v>0</v>
      </c>
      <c r="AP124" s="84">
        <v>0</v>
      </c>
      <c r="AQ124" s="84">
        <v>0</v>
      </c>
      <c r="AR124" s="84">
        <v>0</v>
      </c>
      <c r="AS124" s="84">
        <v>0</v>
      </c>
      <c r="AT124" s="84">
        <v>0</v>
      </c>
      <c r="AU124" s="84">
        <v>0</v>
      </c>
      <c r="AV124" s="84">
        <v>0</v>
      </c>
      <c r="AW124" s="84">
        <v>0</v>
      </c>
      <c r="AX124" s="84">
        <v>0</v>
      </c>
      <c r="AY124" s="85">
        <v>0</v>
      </c>
    </row>
    <row r="125" spans="1:51" s="5" customFormat="1">
      <c r="A125" s="30">
        <v>47</v>
      </c>
      <c r="B125" s="31" t="s">
        <v>16</v>
      </c>
      <c r="C125" s="31" t="s">
        <v>15</v>
      </c>
      <c r="D125" s="31">
        <v>2009</v>
      </c>
      <c r="E125" s="32" t="s">
        <v>40</v>
      </c>
      <c r="F125" s="7" t="b">
        <v>0</v>
      </c>
      <c r="G125" s="112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0</v>
      </c>
      <c r="X125" s="86">
        <v>0</v>
      </c>
      <c r="Y125" s="86">
        <v>0</v>
      </c>
      <c r="Z125" s="86">
        <v>0</v>
      </c>
      <c r="AA125" s="86">
        <v>0</v>
      </c>
      <c r="AB125" s="86">
        <v>0</v>
      </c>
      <c r="AC125" s="86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0</v>
      </c>
      <c r="AL125" s="86">
        <v>0</v>
      </c>
      <c r="AM125" s="86">
        <v>0</v>
      </c>
      <c r="AN125" s="86">
        <v>0</v>
      </c>
      <c r="AO125" s="86">
        <v>0</v>
      </c>
      <c r="AP125" s="86">
        <v>0</v>
      </c>
      <c r="AQ125" s="86">
        <v>0</v>
      </c>
      <c r="AR125" s="86">
        <v>0</v>
      </c>
      <c r="AS125" s="86">
        <v>0</v>
      </c>
      <c r="AT125" s="86">
        <v>0</v>
      </c>
      <c r="AU125" s="86">
        <v>0</v>
      </c>
      <c r="AV125" s="86">
        <v>0</v>
      </c>
      <c r="AW125" s="86">
        <v>0</v>
      </c>
      <c r="AX125" s="86">
        <v>0</v>
      </c>
      <c r="AY125" s="87">
        <v>0</v>
      </c>
    </row>
    <row r="126" spans="1:51" s="5" customFormat="1">
      <c r="A126" s="23">
        <v>48</v>
      </c>
      <c r="B126" s="24" t="s">
        <v>44</v>
      </c>
      <c r="C126" s="24" t="s">
        <v>10</v>
      </c>
      <c r="D126" s="24">
        <v>2009</v>
      </c>
      <c r="E126" s="25" t="s">
        <v>40</v>
      </c>
      <c r="F126" s="7" t="b">
        <v>0</v>
      </c>
      <c r="G126" s="111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  <c r="P126" s="84">
        <v>0</v>
      </c>
      <c r="Q126" s="84">
        <v>0</v>
      </c>
      <c r="R126" s="84">
        <v>0</v>
      </c>
      <c r="S126" s="84">
        <v>0</v>
      </c>
      <c r="T126" s="84">
        <v>0</v>
      </c>
      <c r="U126" s="84">
        <v>0</v>
      </c>
      <c r="V126" s="84">
        <v>0</v>
      </c>
      <c r="W126" s="84">
        <v>0</v>
      </c>
      <c r="X126" s="84">
        <v>0</v>
      </c>
      <c r="Y126" s="84">
        <v>0</v>
      </c>
      <c r="Z126" s="84">
        <v>0</v>
      </c>
      <c r="AA126" s="84">
        <v>0</v>
      </c>
      <c r="AB126" s="84">
        <v>0</v>
      </c>
      <c r="AC126" s="84">
        <v>0</v>
      </c>
      <c r="AD126" s="84">
        <v>0</v>
      </c>
      <c r="AE126" s="84">
        <v>0</v>
      </c>
      <c r="AF126" s="84">
        <v>0</v>
      </c>
      <c r="AG126" s="84">
        <v>0</v>
      </c>
      <c r="AH126" s="84">
        <v>0</v>
      </c>
      <c r="AI126" s="84">
        <v>0</v>
      </c>
      <c r="AJ126" s="84">
        <v>0</v>
      </c>
      <c r="AK126" s="84">
        <v>0</v>
      </c>
      <c r="AL126" s="84">
        <v>0</v>
      </c>
      <c r="AM126" s="84">
        <v>0</v>
      </c>
      <c r="AN126" s="84">
        <v>0</v>
      </c>
      <c r="AO126" s="84">
        <v>0</v>
      </c>
      <c r="AP126" s="84">
        <v>0</v>
      </c>
      <c r="AQ126" s="84">
        <v>0</v>
      </c>
      <c r="AR126" s="84">
        <v>0</v>
      </c>
      <c r="AS126" s="84">
        <v>0</v>
      </c>
      <c r="AT126" s="84">
        <v>0</v>
      </c>
      <c r="AU126" s="84">
        <v>0</v>
      </c>
      <c r="AV126" s="84">
        <v>0</v>
      </c>
      <c r="AW126" s="84">
        <v>0</v>
      </c>
      <c r="AX126" s="84">
        <v>0</v>
      </c>
      <c r="AY126" s="85">
        <v>0</v>
      </c>
    </row>
    <row r="127" spans="1:51" s="5" customFormat="1">
      <c r="A127" s="37">
        <v>49</v>
      </c>
      <c r="B127" s="38" t="s">
        <v>45</v>
      </c>
      <c r="C127" s="38" t="s">
        <v>10</v>
      </c>
      <c r="D127" s="38">
        <v>2009</v>
      </c>
      <c r="E127" s="39" t="s">
        <v>40</v>
      </c>
      <c r="F127" s="7" t="b">
        <v>0</v>
      </c>
      <c r="G127" s="95">
        <v>0</v>
      </c>
      <c r="H127" s="96">
        <v>0</v>
      </c>
      <c r="I127" s="96">
        <v>0</v>
      </c>
      <c r="J127" s="96">
        <v>0</v>
      </c>
      <c r="K127" s="96">
        <v>0</v>
      </c>
      <c r="L127" s="96">
        <v>0</v>
      </c>
      <c r="M127" s="96">
        <v>0</v>
      </c>
      <c r="N127" s="96">
        <v>0</v>
      </c>
      <c r="O127" s="96">
        <v>0</v>
      </c>
      <c r="P127" s="96">
        <v>0</v>
      </c>
      <c r="Q127" s="96">
        <v>0</v>
      </c>
      <c r="R127" s="96">
        <v>0</v>
      </c>
      <c r="S127" s="96">
        <v>0</v>
      </c>
      <c r="T127" s="96">
        <v>0</v>
      </c>
      <c r="U127" s="96">
        <v>0</v>
      </c>
      <c r="V127" s="96">
        <v>0</v>
      </c>
      <c r="W127" s="96">
        <v>0</v>
      </c>
      <c r="X127" s="96">
        <v>0</v>
      </c>
      <c r="Y127" s="96">
        <v>0</v>
      </c>
      <c r="Z127" s="96">
        <v>0</v>
      </c>
      <c r="AA127" s="96">
        <v>0</v>
      </c>
      <c r="AB127" s="96">
        <v>0</v>
      </c>
      <c r="AC127" s="96">
        <v>0</v>
      </c>
      <c r="AD127" s="96">
        <v>0</v>
      </c>
      <c r="AE127" s="96">
        <v>0</v>
      </c>
      <c r="AF127" s="96">
        <v>0</v>
      </c>
      <c r="AG127" s="96">
        <v>0</v>
      </c>
      <c r="AH127" s="96">
        <v>0</v>
      </c>
      <c r="AI127" s="96">
        <v>0</v>
      </c>
      <c r="AJ127" s="96">
        <v>0</v>
      </c>
      <c r="AK127" s="96">
        <v>0</v>
      </c>
      <c r="AL127" s="96">
        <v>0</v>
      </c>
      <c r="AM127" s="96">
        <v>0</v>
      </c>
      <c r="AN127" s="96">
        <v>0</v>
      </c>
      <c r="AO127" s="96">
        <v>0</v>
      </c>
      <c r="AP127" s="96">
        <v>0</v>
      </c>
      <c r="AQ127" s="96">
        <v>0</v>
      </c>
      <c r="AR127" s="96">
        <v>0</v>
      </c>
      <c r="AS127" s="96">
        <v>0</v>
      </c>
      <c r="AT127" s="96">
        <v>0</v>
      </c>
      <c r="AU127" s="96">
        <v>0</v>
      </c>
      <c r="AV127" s="96">
        <v>0</v>
      </c>
      <c r="AW127" s="96">
        <v>0</v>
      </c>
      <c r="AX127" s="96">
        <v>0</v>
      </c>
      <c r="AY127" s="97">
        <v>0</v>
      </c>
    </row>
    <row r="128" spans="1:51" s="5" customFormat="1" ht="4.5" customHeight="1">
      <c r="A128" s="14"/>
      <c r="B128" s="14"/>
      <c r="C128" s="14"/>
      <c r="D128" s="14"/>
      <c r="E128" s="14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spans="1:51" s="5" customFormat="1">
      <c r="A129" s="71" t="s">
        <v>46</v>
      </c>
      <c r="B129" s="72"/>
      <c r="C129" s="72"/>
      <c r="D129" s="72"/>
      <c r="E129" s="73"/>
      <c r="F129" s="3"/>
      <c r="G129" s="120">
        <f>SUM(G76:G80)</f>
        <v>797.10865366579594</v>
      </c>
      <c r="H129" s="120">
        <f t="shared" ref="H129:AY129" si="8">SUM(H76:H80)</f>
        <v>797.10865366579594</v>
      </c>
      <c r="I129" s="120">
        <f t="shared" si="8"/>
        <v>797.10865366579594</v>
      </c>
      <c r="J129" s="120">
        <f t="shared" si="8"/>
        <v>797.10865366579594</v>
      </c>
      <c r="K129" s="120">
        <f t="shared" si="8"/>
        <v>138.44012312312753</v>
      </c>
      <c r="L129" s="120">
        <f t="shared" si="8"/>
        <v>138.44012312312753</v>
      </c>
      <c r="M129" s="120">
        <f t="shared" si="8"/>
        <v>126.63502152438721</v>
      </c>
      <c r="N129" s="120">
        <f t="shared" si="8"/>
        <v>126.63502152438721</v>
      </c>
      <c r="O129" s="120">
        <f t="shared" si="8"/>
        <v>118.99311389435414</v>
      </c>
      <c r="P129" s="120">
        <f t="shared" si="8"/>
        <v>118.99311389435414</v>
      </c>
      <c r="Q129" s="120">
        <f t="shared" si="8"/>
        <v>112.42224535894437</v>
      </c>
      <c r="R129" s="120">
        <f t="shared" si="8"/>
        <v>112.42224535894437</v>
      </c>
      <c r="S129" s="120">
        <f t="shared" si="8"/>
        <v>112.42224535894437</v>
      </c>
      <c r="T129" s="120">
        <f t="shared" si="8"/>
        <v>112.42224535894437</v>
      </c>
      <c r="U129" s="120">
        <f t="shared" si="8"/>
        <v>101.76324001744047</v>
      </c>
      <c r="V129" s="120">
        <f t="shared" si="8"/>
        <v>88.454159797864236</v>
      </c>
      <c r="W129" s="120">
        <f t="shared" si="8"/>
        <v>88.454159797864236</v>
      </c>
      <c r="X129" s="120">
        <f t="shared" si="8"/>
        <v>88.454159797864236</v>
      </c>
      <c r="Y129" s="120">
        <f t="shared" si="8"/>
        <v>47.794388135983155</v>
      </c>
      <c r="Z129" s="120">
        <f t="shared" si="8"/>
        <v>47.794388135983155</v>
      </c>
      <c r="AA129" s="120">
        <f t="shared" si="8"/>
        <v>27.887924718414293</v>
      </c>
      <c r="AB129" s="120">
        <f t="shared" si="8"/>
        <v>27.887924718414293</v>
      </c>
      <c r="AC129" s="120">
        <f t="shared" si="8"/>
        <v>27.887924718414293</v>
      </c>
      <c r="AD129" s="120">
        <f t="shared" si="8"/>
        <v>27.887924718414293</v>
      </c>
      <c r="AE129" s="120">
        <f t="shared" si="8"/>
        <v>27.887924718414293</v>
      </c>
      <c r="AF129" s="120">
        <f t="shared" si="8"/>
        <v>27.887924718414293</v>
      </c>
      <c r="AG129" s="120">
        <f t="shared" si="8"/>
        <v>27.887924718414293</v>
      </c>
      <c r="AH129" s="120">
        <f t="shared" si="8"/>
        <v>27.887924718414293</v>
      </c>
      <c r="AI129" s="120">
        <f t="shared" si="8"/>
        <v>27.887924718414293</v>
      </c>
      <c r="AJ129" s="120">
        <f t="shared" si="8"/>
        <v>27.887924718414293</v>
      </c>
      <c r="AK129" s="120">
        <f t="shared" si="8"/>
        <v>0</v>
      </c>
      <c r="AL129" s="120">
        <f t="shared" si="8"/>
        <v>0</v>
      </c>
      <c r="AM129" s="120">
        <f t="shared" si="8"/>
        <v>0</v>
      </c>
      <c r="AN129" s="120">
        <f t="shared" si="8"/>
        <v>0</v>
      </c>
      <c r="AO129" s="120">
        <f t="shared" si="8"/>
        <v>0</v>
      </c>
      <c r="AP129" s="120">
        <f t="shared" si="8"/>
        <v>0</v>
      </c>
      <c r="AQ129" s="120">
        <f t="shared" si="8"/>
        <v>0</v>
      </c>
      <c r="AR129" s="120">
        <f t="shared" si="8"/>
        <v>0</v>
      </c>
      <c r="AS129" s="120">
        <f t="shared" si="8"/>
        <v>0</v>
      </c>
      <c r="AT129" s="120">
        <f t="shared" si="8"/>
        <v>0</v>
      </c>
      <c r="AU129" s="120">
        <f t="shared" si="8"/>
        <v>0</v>
      </c>
      <c r="AV129" s="120">
        <f t="shared" si="8"/>
        <v>0</v>
      </c>
      <c r="AW129" s="120">
        <f t="shared" si="8"/>
        <v>0</v>
      </c>
      <c r="AX129" s="120">
        <f t="shared" si="8"/>
        <v>0</v>
      </c>
      <c r="AY129" s="120">
        <f t="shared" si="8"/>
        <v>0</v>
      </c>
    </row>
    <row r="130" spans="1:51" s="5" customFormat="1" ht="4.5" customHeight="1">
      <c r="A130" s="14"/>
      <c r="B130" s="14"/>
      <c r="C130" s="14"/>
      <c r="D130" s="14"/>
      <c r="E130" s="14"/>
      <c r="F130" s="3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</row>
    <row r="131" spans="1:51" s="5" customFormat="1">
      <c r="A131" s="71" t="s">
        <v>47</v>
      </c>
      <c r="B131" s="72"/>
      <c r="C131" s="72"/>
      <c r="D131" s="72"/>
      <c r="E131" s="73"/>
      <c r="F131" s="3"/>
      <c r="G131" s="120">
        <f>SUM(G82:G95)</f>
        <v>0</v>
      </c>
      <c r="H131" s="120">
        <f t="shared" ref="H131:AY131" si="9">SUM(H82:H95)</f>
        <v>398.80460648165712</v>
      </c>
      <c r="I131" s="120">
        <f t="shared" si="9"/>
        <v>395.29526776368226</v>
      </c>
      <c r="J131" s="120">
        <f t="shared" si="9"/>
        <v>395.27459166524773</v>
      </c>
      <c r="K131" s="120">
        <f t="shared" si="9"/>
        <v>395.27459166524773</v>
      </c>
      <c r="L131" s="120">
        <f t="shared" si="9"/>
        <v>395.27459166524773</v>
      </c>
      <c r="M131" s="120">
        <f t="shared" si="9"/>
        <v>383.8846509439536</v>
      </c>
      <c r="N131" s="120">
        <f t="shared" si="9"/>
        <v>383.8846509439536</v>
      </c>
      <c r="O131" s="120">
        <f t="shared" si="9"/>
        <v>383.8846509439536</v>
      </c>
      <c r="P131" s="120">
        <f t="shared" si="9"/>
        <v>134.85104116279624</v>
      </c>
      <c r="Q131" s="120">
        <f t="shared" si="9"/>
        <v>89.52902217368559</v>
      </c>
      <c r="R131" s="120">
        <f t="shared" si="9"/>
        <v>47.468515819033797</v>
      </c>
      <c r="S131" s="120">
        <f t="shared" si="9"/>
        <v>47.468515819033797</v>
      </c>
      <c r="T131" s="120">
        <f t="shared" si="9"/>
        <v>47.468515819033797</v>
      </c>
      <c r="U131" s="120">
        <f t="shared" si="9"/>
        <v>47.468515819033797</v>
      </c>
      <c r="V131" s="120">
        <f t="shared" si="9"/>
        <v>47.460518059628491</v>
      </c>
      <c r="W131" s="120">
        <f t="shared" si="9"/>
        <v>7.1521718853999747</v>
      </c>
      <c r="X131" s="120">
        <f t="shared" si="9"/>
        <v>5.8489232406296336</v>
      </c>
      <c r="Y131" s="120">
        <f t="shared" si="9"/>
        <v>5.8489232406296336</v>
      </c>
      <c r="Z131" s="120">
        <f t="shared" si="9"/>
        <v>0</v>
      </c>
      <c r="AA131" s="120">
        <f t="shared" si="9"/>
        <v>0</v>
      </c>
      <c r="AB131" s="120">
        <f t="shared" si="9"/>
        <v>0</v>
      </c>
      <c r="AC131" s="120">
        <f t="shared" si="9"/>
        <v>0</v>
      </c>
      <c r="AD131" s="120">
        <f t="shared" si="9"/>
        <v>0</v>
      </c>
      <c r="AE131" s="120">
        <f t="shared" si="9"/>
        <v>0</v>
      </c>
      <c r="AF131" s="120">
        <f t="shared" si="9"/>
        <v>0</v>
      </c>
      <c r="AG131" s="120">
        <f t="shared" si="9"/>
        <v>0</v>
      </c>
      <c r="AH131" s="120">
        <f t="shared" si="9"/>
        <v>0</v>
      </c>
      <c r="AI131" s="120">
        <f t="shared" si="9"/>
        <v>0</v>
      </c>
      <c r="AJ131" s="120">
        <f t="shared" si="9"/>
        <v>0</v>
      </c>
      <c r="AK131" s="120">
        <f t="shared" si="9"/>
        <v>0</v>
      </c>
      <c r="AL131" s="120">
        <f t="shared" si="9"/>
        <v>0</v>
      </c>
      <c r="AM131" s="120">
        <f t="shared" si="9"/>
        <v>0</v>
      </c>
      <c r="AN131" s="120">
        <f t="shared" si="9"/>
        <v>0</v>
      </c>
      <c r="AO131" s="120">
        <f t="shared" si="9"/>
        <v>0</v>
      </c>
      <c r="AP131" s="120">
        <f t="shared" si="9"/>
        <v>0</v>
      </c>
      <c r="AQ131" s="120">
        <f t="shared" si="9"/>
        <v>0</v>
      </c>
      <c r="AR131" s="120">
        <f t="shared" si="9"/>
        <v>0</v>
      </c>
      <c r="AS131" s="120">
        <f t="shared" si="9"/>
        <v>0</v>
      </c>
      <c r="AT131" s="120">
        <f t="shared" si="9"/>
        <v>0</v>
      </c>
      <c r="AU131" s="120">
        <f t="shared" si="9"/>
        <v>0</v>
      </c>
      <c r="AV131" s="120">
        <f t="shared" si="9"/>
        <v>0</v>
      </c>
      <c r="AW131" s="120">
        <f t="shared" si="9"/>
        <v>0</v>
      </c>
      <c r="AX131" s="120">
        <f t="shared" si="9"/>
        <v>0</v>
      </c>
      <c r="AY131" s="120">
        <f t="shared" si="9"/>
        <v>0</v>
      </c>
    </row>
    <row r="132" spans="1:51" s="5" customFormat="1" ht="5.0999999999999996" customHeight="1">
      <c r="A132" s="14"/>
      <c r="B132" s="14"/>
      <c r="C132" s="14"/>
      <c r="D132" s="14"/>
      <c r="E132" s="14"/>
      <c r="F132" s="3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</row>
    <row r="133" spans="1:51" s="5" customFormat="1">
      <c r="A133" s="71" t="s">
        <v>48</v>
      </c>
      <c r="B133" s="72"/>
      <c r="C133" s="72"/>
      <c r="D133" s="72"/>
      <c r="E133" s="73"/>
      <c r="F133" s="3"/>
      <c r="G133" s="120">
        <f>SUM(G97:G111)</f>
        <v>0</v>
      </c>
      <c r="H133" s="120">
        <f t="shared" ref="H133:AY133" si="10">SUM(H97:H111)</f>
        <v>0</v>
      </c>
      <c r="I133" s="120">
        <f t="shared" si="10"/>
        <v>398.99414292461609</v>
      </c>
      <c r="J133" s="120">
        <f t="shared" si="10"/>
        <v>397.89252998584629</v>
      </c>
      <c r="K133" s="120">
        <f t="shared" si="10"/>
        <v>397.89252998584629</v>
      </c>
      <c r="L133" s="120">
        <f t="shared" si="10"/>
        <v>397.89252998584629</v>
      </c>
      <c r="M133" s="120">
        <f t="shared" si="10"/>
        <v>360.19165791716296</v>
      </c>
      <c r="N133" s="120">
        <f t="shared" si="10"/>
        <v>360.0852779171629</v>
      </c>
      <c r="O133" s="120">
        <f t="shared" si="10"/>
        <v>320.93715852141656</v>
      </c>
      <c r="P133" s="120">
        <f t="shared" si="10"/>
        <v>291.69019827282602</v>
      </c>
      <c r="Q133" s="120">
        <f t="shared" si="10"/>
        <v>218.72603931473202</v>
      </c>
      <c r="R133" s="120">
        <f t="shared" si="10"/>
        <v>141.27974145459027</v>
      </c>
      <c r="S133" s="120">
        <f t="shared" si="10"/>
        <v>125.28053673047711</v>
      </c>
      <c r="T133" s="120">
        <f t="shared" si="10"/>
        <v>125.28053673047711</v>
      </c>
      <c r="U133" s="120">
        <f t="shared" si="10"/>
        <v>121.53262089148942</v>
      </c>
      <c r="V133" s="120">
        <f t="shared" si="10"/>
        <v>118.90087211042824</v>
      </c>
      <c r="W133" s="120">
        <f t="shared" si="10"/>
        <v>118.32491056559921</v>
      </c>
      <c r="X133" s="120">
        <f t="shared" si="10"/>
        <v>105.77845373812872</v>
      </c>
      <c r="Y133" s="120">
        <f t="shared" si="10"/>
        <v>39.224085349745557</v>
      </c>
      <c r="Z133" s="120">
        <f t="shared" si="10"/>
        <v>39.224085349745557</v>
      </c>
      <c r="AA133" s="120">
        <f t="shared" si="10"/>
        <v>2.9140070597012328E-3</v>
      </c>
      <c r="AB133" s="120">
        <f t="shared" si="10"/>
        <v>2.9140070597012328E-3</v>
      </c>
      <c r="AC133" s="120">
        <f t="shared" si="10"/>
        <v>0</v>
      </c>
      <c r="AD133" s="120">
        <f t="shared" si="10"/>
        <v>0</v>
      </c>
      <c r="AE133" s="120">
        <f t="shared" si="10"/>
        <v>0</v>
      </c>
      <c r="AF133" s="120">
        <f t="shared" si="10"/>
        <v>0</v>
      </c>
      <c r="AG133" s="120">
        <f t="shared" si="10"/>
        <v>0</v>
      </c>
      <c r="AH133" s="120">
        <f t="shared" si="10"/>
        <v>0</v>
      </c>
      <c r="AI133" s="120">
        <f t="shared" si="10"/>
        <v>0</v>
      </c>
      <c r="AJ133" s="120">
        <f t="shared" si="10"/>
        <v>0</v>
      </c>
      <c r="AK133" s="120">
        <f t="shared" si="10"/>
        <v>0</v>
      </c>
      <c r="AL133" s="120">
        <f t="shared" si="10"/>
        <v>0</v>
      </c>
      <c r="AM133" s="120">
        <f t="shared" si="10"/>
        <v>0</v>
      </c>
      <c r="AN133" s="120">
        <f t="shared" si="10"/>
        <v>0</v>
      </c>
      <c r="AO133" s="120">
        <f t="shared" si="10"/>
        <v>0</v>
      </c>
      <c r="AP133" s="120">
        <f t="shared" si="10"/>
        <v>0</v>
      </c>
      <c r="AQ133" s="120">
        <f t="shared" si="10"/>
        <v>0</v>
      </c>
      <c r="AR133" s="120">
        <f t="shared" si="10"/>
        <v>0</v>
      </c>
      <c r="AS133" s="120">
        <f t="shared" si="10"/>
        <v>0</v>
      </c>
      <c r="AT133" s="120">
        <f t="shared" si="10"/>
        <v>0</v>
      </c>
      <c r="AU133" s="120">
        <f t="shared" si="10"/>
        <v>0</v>
      </c>
      <c r="AV133" s="120">
        <f t="shared" si="10"/>
        <v>0</v>
      </c>
      <c r="AW133" s="120">
        <f t="shared" si="10"/>
        <v>0</v>
      </c>
      <c r="AX133" s="120">
        <f t="shared" si="10"/>
        <v>0</v>
      </c>
      <c r="AY133" s="120">
        <f t="shared" si="10"/>
        <v>0</v>
      </c>
    </row>
    <row r="134" spans="1:51" s="5" customFormat="1" ht="5.0999999999999996" customHeight="1">
      <c r="A134" s="14"/>
      <c r="B134" s="14"/>
      <c r="C134" s="14"/>
      <c r="D134" s="14"/>
      <c r="E134" s="14"/>
      <c r="F134" s="3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</row>
    <row r="135" spans="1:51" s="5" customFormat="1">
      <c r="A135" s="71" t="s">
        <v>49</v>
      </c>
      <c r="B135" s="72"/>
      <c r="C135" s="72"/>
      <c r="D135" s="72"/>
      <c r="E135" s="73"/>
      <c r="F135" s="3"/>
      <c r="G135" s="120">
        <f>SUM(G113:G127)</f>
        <v>0</v>
      </c>
      <c r="H135" s="120">
        <f t="shared" ref="H135:AY135" si="11">SUM(H113:H127)</f>
        <v>0</v>
      </c>
      <c r="I135" s="120">
        <f t="shared" si="11"/>
        <v>0</v>
      </c>
      <c r="J135" s="120">
        <f t="shared" si="11"/>
        <v>630.33681815360819</v>
      </c>
      <c r="K135" s="120">
        <f t="shared" si="11"/>
        <v>630.33681815360819</v>
      </c>
      <c r="L135" s="120">
        <f t="shared" si="11"/>
        <v>608.24284763122603</v>
      </c>
      <c r="M135" s="120">
        <f t="shared" si="11"/>
        <v>608.24284763122603</v>
      </c>
      <c r="N135" s="120">
        <f t="shared" si="11"/>
        <v>607.72771643122599</v>
      </c>
      <c r="O135" s="120">
        <f t="shared" si="11"/>
        <v>607.21258523122606</v>
      </c>
      <c r="P135" s="120">
        <f t="shared" si="11"/>
        <v>586.76793653248706</v>
      </c>
      <c r="Q135" s="120">
        <f t="shared" si="11"/>
        <v>586.48149653248709</v>
      </c>
      <c r="R135" s="120">
        <f t="shared" si="11"/>
        <v>543.86219445981953</v>
      </c>
      <c r="S135" s="120">
        <f t="shared" si="11"/>
        <v>458.2277717721181</v>
      </c>
      <c r="T135" s="120">
        <f t="shared" si="11"/>
        <v>451.82597316061913</v>
      </c>
      <c r="U135" s="120">
        <f t="shared" si="11"/>
        <v>451.82597316061913</v>
      </c>
      <c r="V135" s="120">
        <f t="shared" si="11"/>
        <v>450.25195251731679</v>
      </c>
      <c r="W135" s="120">
        <f t="shared" si="11"/>
        <v>446.93554251731683</v>
      </c>
      <c r="X135" s="120">
        <f t="shared" si="11"/>
        <v>137.84260251731689</v>
      </c>
      <c r="Y135" s="120">
        <f t="shared" si="11"/>
        <v>62.592533836765682</v>
      </c>
      <c r="Z135" s="120">
        <f t="shared" si="11"/>
        <v>55.495105988744342</v>
      </c>
      <c r="AA135" s="120">
        <f t="shared" si="11"/>
        <v>55.495105988744342</v>
      </c>
      <c r="AB135" s="120">
        <f t="shared" si="11"/>
        <v>47.181901948453984</v>
      </c>
      <c r="AC135" s="120">
        <f t="shared" si="11"/>
        <v>47.181901948453984</v>
      </c>
      <c r="AD135" s="120">
        <f t="shared" si="11"/>
        <v>0</v>
      </c>
      <c r="AE135" s="120">
        <f t="shared" si="11"/>
        <v>0</v>
      </c>
      <c r="AF135" s="120">
        <f t="shared" si="11"/>
        <v>0</v>
      </c>
      <c r="AG135" s="120">
        <f t="shared" si="11"/>
        <v>0</v>
      </c>
      <c r="AH135" s="120">
        <f t="shared" si="11"/>
        <v>0</v>
      </c>
      <c r="AI135" s="120">
        <f t="shared" si="11"/>
        <v>0</v>
      </c>
      <c r="AJ135" s="120">
        <f t="shared" si="11"/>
        <v>0</v>
      </c>
      <c r="AK135" s="120">
        <f t="shared" si="11"/>
        <v>0</v>
      </c>
      <c r="AL135" s="120">
        <f t="shared" si="11"/>
        <v>0</v>
      </c>
      <c r="AM135" s="120">
        <f t="shared" si="11"/>
        <v>0</v>
      </c>
      <c r="AN135" s="120">
        <f t="shared" si="11"/>
        <v>0</v>
      </c>
      <c r="AO135" s="120">
        <f t="shared" si="11"/>
        <v>0</v>
      </c>
      <c r="AP135" s="120">
        <f t="shared" si="11"/>
        <v>0</v>
      </c>
      <c r="AQ135" s="120">
        <f t="shared" si="11"/>
        <v>0</v>
      </c>
      <c r="AR135" s="120">
        <f t="shared" si="11"/>
        <v>0</v>
      </c>
      <c r="AS135" s="120">
        <f t="shared" si="11"/>
        <v>0</v>
      </c>
      <c r="AT135" s="120">
        <f t="shared" si="11"/>
        <v>0</v>
      </c>
      <c r="AU135" s="120">
        <f t="shared" si="11"/>
        <v>0</v>
      </c>
      <c r="AV135" s="120">
        <f t="shared" si="11"/>
        <v>0</v>
      </c>
      <c r="AW135" s="120">
        <f t="shared" si="11"/>
        <v>0</v>
      </c>
      <c r="AX135" s="120">
        <f t="shared" si="11"/>
        <v>0</v>
      </c>
      <c r="AY135" s="120">
        <f t="shared" si="11"/>
        <v>0</v>
      </c>
    </row>
    <row r="136" spans="1:51" s="5" customFormat="1" ht="5.0999999999999996" customHeight="1">
      <c r="A136" s="14"/>
      <c r="B136" s="14"/>
      <c r="C136" s="14"/>
      <c r="D136" s="14"/>
      <c r="E136" s="14"/>
      <c r="F136" s="3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</row>
    <row r="137" spans="1:51" s="5" customFormat="1">
      <c r="A137" s="71" t="s">
        <v>50</v>
      </c>
      <c r="B137" s="75"/>
      <c r="C137" s="75"/>
      <c r="D137" s="75"/>
      <c r="E137" s="76"/>
      <c r="F137" s="3"/>
      <c r="G137" s="120">
        <f>SUM(G76:G127)</f>
        <v>797.10865366579594</v>
      </c>
      <c r="H137" s="120">
        <f t="shared" ref="H137:AY137" si="12">SUM(H76:H127)</f>
        <v>1195.913260147453</v>
      </c>
      <c r="I137" s="120">
        <f t="shared" si="12"/>
        <v>1591.398064354094</v>
      </c>
      <c r="J137" s="120">
        <f t="shared" si="12"/>
        <v>2220.6125934704978</v>
      </c>
      <c r="K137" s="120">
        <f t="shared" si="12"/>
        <v>1561.9440629278297</v>
      </c>
      <c r="L137" s="120">
        <f t="shared" si="12"/>
        <v>1539.8500924054476</v>
      </c>
      <c r="M137" s="120">
        <f t="shared" si="12"/>
        <v>1478.9541780167299</v>
      </c>
      <c r="N137" s="120">
        <f t="shared" si="12"/>
        <v>1478.3326668167297</v>
      </c>
      <c r="O137" s="120">
        <f t="shared" si="12"/>
        <v>1431.0275085909504</v>
      </c>
      <c r="P137" s="120">
        <f t="shared" si="12"/>
        <v>1132.3022898624636</v>
      </c>
      <c r="Q137" s="120">
        <f t="shared" si="12"/>
        <v>1007.1588033798491</v>
      </c>
      <c r="R137" s="120">
        <f t="shared" si="12"/>
        <v>845.03269709238793</v>
      </c>
      <c r="S137" s="120">
        <f t="shared" si="12"/>
        <v>743.39906968057335</v>
      </c>
      <c r="T137" s="120">
        <f t="shared" si="12"/>
        <v>736.99727106907449</v>
      </c>
      <c r="U137" s="120">
        <f t="shared" si="12"/>
        <v>722.59034988858286</v>
      </c>
      <c r="V137" s="120">
        <f t="shared" si="12"/>
        <v>705.06750248523781</v>
      </c>
      <c r="W137" s="120">
        <f t="shared" si="12"/>
        <v>660.86678476618022</v>
      </c>
      <c r="X137" s="120">
        <f t="shared" si="12"/>
        <v>337.9241392939395</v>
      </c>
      <c r="Y137" s="120">
        <f t="shared" si="12"/>
        <v>155.45993056312403</v>
      </c>
      <c r="Z137" s="120">
        <f t="shared" si="12"/>
        <v>142.51357947447306</v>
      </c>
      <c r="AA137" s="120">
        <f t="shared" si="12"/>
        <v>83.38594471421834</v>
      </c>
      <c r="AB137" s="120">
        <f t="shared" si="12"/>
        <v>75.072740673927981</v>
      </c>
      <c r="AC137" s="120">
        <f t="shared" si="12"/>
        <v>75.069826666868281</v>
      </c>
      <c r="AD137" s="120">
        <f t="shared" si="12"/>
        <v>27.887924718414293</v>
      </c>
      <c r="AE137" s="120">
        <f t="shared" si="12"/>
        <v>27.887924718414293</v>
      </c>
      <c r="AF137" s="120">
        <f t="shared" si="12"/>
        <v>27.887924718414293</v>
      </c>
      <c r="AG137" s="120">
        <f t="shared" si="12"/>
        <v>27.887924718414293</v>
      </c>
      <c r="AH137" s="120">
        <f t="shared" si="12"/>
        <v>27.887924718414293</v>
      </c>
      <c r="AI137" s="120">
        <f t="shared" si="12"/>
        <v>27.887924718414293</v>
      </c>
      <c r="AJ137" s="120">
        <f t="shared" si="12"/>
        <v>27.887924718414293</v>
      </c>
      <c r="AK137" s="120">
        <f t="shared" si="12"/>
        <v>0</v>
      </c>
      <c r="AL137" s="120">
        <f t="shared" si="12"/>
        <v>0</v>
      </c>
      <c r="AM137" s="120">
        <f t="shared" si="12"/>
        <v>0</v>
      </c>
      <c r="AN137" s="120">
        <f t="shared" si="12"/>
        <v>0</v>
      </c>
      <c r="AO137" s="120">
        <f t="shared" si="12"/>
        <v>0</v>
      </c>
      <c r="AP137" s="120">
        <f t="shared" si="12"/>
        <v>0</v>
      </c>
      <c r="AQ137" s="120">
        <f t="shared" si="12"/>
        <v>0</v>
      </c>
      <c r="AR137" s="120">
        <f t="shared" si="12"/>
        <v>0</v>
      </c>
      <c r="AS137" s="120">
        <f t="shared" si="12"/>
        <v>0</v>
      </c>
      <c r="AT137" s="120">
        <f t="shared" si="12"/>
        <v>0</v>
      </c>
      <c r="AU137" s="120">
        <f t="shared" si="12"/>
        <v>0</v>
      </c>
      <c r="AV137" s="120">
        <f t="shared" si="12"/>
        <v>0</v>
      </c>
      <c r="AW137" s="120">
        <f t="shared" si="12"/>
        <v>0</v>
      </c>
      <c r="AX137" s="120">
        <f t="shared" si="12"/>
        <v>0</v>
      </c>
      <c r="AY137" s="120">
        <f t="shared" si="12"/>
        <v>0</v>
      </c>
    </row>
    <row r="138" spans="1:51" s="5" customFormat="1">
      <c r="A138" s="2"/>
      <c r="B138" s="2"/>
      <c r="C138" s="2"/>
      <c r="D138" s="2"/>
      <c r="E138" s="2"/>
      <c r="F138" s="3"/>
      <c r="G138" s="77">
        <v>96</v>
      </c>
      <c r="H138" s="77">
        <f>G138+1</f>
        <v>97</v>
      </c>
      <c r="I138" s="77">
        <f t="shared" ref="I138:AY138" si="13">H138+1</f>
        <v>98</v>
      </c>
      <c r="J138" s="77">
        <f t="shared" si="13"/>
        <v>99</v>
      </c>
      <c r="K138" s="77">
        <f t="shared" si="13"/>
        <v>100</v>
      </c>
      <c r="L138" s="77">
        <f t="shared" si="13"/>
        <v>101</v>
      </c>
      <c r="M138" s="77">
        <f t="shared" si="13"/>
        <v>102</v>
      </c>
      <c r="N138" s="77">
        <f t="shared" si="13"/>
        <v>103</v>
      </c>
      <c r="O138" s="77">
        <f t="shared" si="13"/>
        <v>104</v>
      </c>
      <c r="P138" s="77">
        <f t="shared" si="13"/>
        <v>105</v>
      </c>
      <c r="Q138" s="77">
        <f t="shared" si="13"/>
        <v>106</v>
      </c>
      <c r="R138" s="77">
        <f t="shared" si="13"/>
        <v>107</v>
      </c>
      <c r="S138" s="77">
        <f t="shared" si="13"/>
        <v>108</v>
      </c>
      <c r="T138" s="77">
        <f t="shared" si="13"/>
        <v>109</v>
      </c>
      <c r="U138" s="77">
        <f t="shared" si="13"/>
        <v>110</v>
      </c>
      <c r="V138" s="77">
        <f t="shared" si="13"/>
        <v>111</v>
      </c>
      <c r="W138" s="77">
        <f t="shared" si="13"/>
        <v>112</v>
      </c>
      <c r="X138" s="77">
        <f t="shared" si="13"/>
        <v>113</v>
      </c>
      <c r="Y138" s="77">
        <f t="shared" si="13"/>
        <v>114</v>
      </c>
      <c r="Z138" s="77">
        <f t="shared" si="13"/>
        <v>115</v>
      </c>
      <c r="AA138" s="77">
        <f t="shared" si="13"/>
        <v>116</v>
      </c>
      <c r="AB138" s="77">
        <f t="shared" si="13"/>
        <v>117</v>
      </c>
      <c r="AC138" s="77">
        <f t="shared" si="13"/>
        <v>118</v>
      </c>
      <c r="AD138" s="77">
        <f t="shared" si="13"/>
        <v>119</v>
      </c>
      <c r="AE138" s="77">
        <f t="shared" si="13"/>
        <v>120</v>
      </c>
      <c r="AF138" s="77">
        <f t="shared" si="13"/>
        <v>121</v>
      </c>
      <c r="AG138" s="77">
        <f t="shared" si="13"/>
        <v>122</v>
      </c>
      <c r="AH138" s="77">
        <f t="shared" si="13"/>
        <v>123</v>
      </c>
      <c r="AI138" s="77">
        <f t="shared" si="13"/>
        <v>124</v>
      </c>
      <c r="AJ138" s="77">
        <f t="shared" si="13"/>
        <v>125</v>
      </c>
      <c r="AK138" s="77">
        <f t="shared" si="13"/>
        <v>126</v>
      </c>
      <c r="AL138" s="77">
        <f t="shared" si="13"/>
        <v>127</v>
      </c>
      <c r="AM138" s="77">
        <f t="shared" si="13"/>
        <v>128</v>
      </c>
      <c r="AN138" s="77">
        <f t="shared" si="13"/>
        <v>129</v>
      </c>
      <c r="AO138" s="77">
        <f t="shared" si="13"/>
        <v>130</v>
      </c>
      <c r="AP138" s="77">
        <f t="shared" si="13"/>
        <v>131</v>
      </c>
      <c r="AQ138" s="77">
        <f t="shared" si="13"/>
        <v>132</v>
      </c>
      <c r="AR138" s="77">
        <f t="shared" si="13"/>
        <v>133</v>
      </c>
      <c r="AS138" s="77">
        <f t="shared" si="13"/>
        <v>134</v>
      </c>
      <c r="AT138" s="77">
        <f t="shared" si="13"/>
        <v>135</v>
      </c>
      <c r="AU138" s="77">
        <f t="shared" si="13"/>
        <v>136</v>
      </c>
      <c r="AV138" s="77">
        <f t="shared" si="13"/>
        <v>137</v>
      </c>
      <c r="AW138" s="77">
        <f t="shared" si="13"/>
        <v>138</v>
      </c>
      <c r="AX138" s="77">
        <f t="shared" si="13"/>
        <v>139</v>
      </c>
      <c r="AY138" s="77">
        <f t="shared" si="13"/>
        <v>140</v>
      </c>
    </row>
    <row r="139" spans="1:51" s="5" customFormat="1">
      <c r="A139" s="2"/>
      <c r="B139" s="2"/>
      <c r="C139" s="2"/>
      <c r="D139" s="2"/>
      <c r="E139" s="2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 s="5" customFormat="1" ht="15.75">
      <c r="A140" s="11" t="s">
        <v>52</v>
      </c>
      <c r="B140" s="2"/>
      <c r="C140" s="2"/>
      <c r="D140" s="2"/>
      <c r="E140" s="2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 s="5" customFormat="1" ht="25.5">
      <c r="A141" s="12" t="s">
        <v>4</v>
      </c>
      <c r="B141" s="12" t="s">
        <v>5</v>
      </c>
      <c r="C141" s="12" t="s">
        <v>6</v>
      </c>
      <c r="D141" s="13" t="s">
        <v>7</v>
      </c>
      <c r="E141" s="13" t="s">
        <v>8</v>
      </c>
      <c r="F141" s="3"/>
      <c r="G141" s="12">
        <v>2006</v>
      </c>
      <c r="H141" s="12">
        <f>G141+1</f>
        <v>2007</v>
      </c>
      <c r="I141" s="12">
        <f t="shared" ref="I141:AY141" si="14">H141+1</f>
        <v>2008</v>
      </c>
      <c r="J141" s="12">
        <f t="shared" si="14"/>
        <v>2009</v>
      </c>
      <c r="K141" s="12">
        <f t="shared" si="14"/>
        <v>2010</v>
      </c>
      <c r="L141" s="12">
        <f t="shared" si="14"/>
        <v>2011</v>
      </c>
      <c r="M141" s="12">
        <f t="shared" si="14"/>
        <v>2012</v>
      </c>
      <c r="N141" s="12">
        <f t="shared" si="14"/>
        <v>2013</v>
      </c>
      <c r="O141" s="12">
        <f t="shared" si="14"/>
        <v>2014</v>
      </c>
      <c r="P141" s="12">
        <f t="shared" si="14"/>
        <v>2015</v>
      </c>
      <c r="Q141" s="12">
        <f t="shared" si="14"/>
        <v>2016</v>
      </c>
      <c r="R141" s="12">
        <f t="shared" si="14"/>
        <v>2017</v>
      </c>
      <c r="S141" s="12">
        <f t="shared" si="14"/>
        <v>2018</v>
      </c>
      <c r="T141" s="12">
        <f t="shared" si="14"/>
        <v>2019</v>
      </c>
      <c r="U141" s="12">
        <f t="shared" si="14"/>
        <v>2020</v>
      </c>
      <c r="V141" s="12">
        <f t="shared" si="14"/>
        <v>2021</v>
      </c>
      <c r="W141" s="12">
        <f t="shared" si="14"/>
        <v>2022</v>
      </c>
      <c r="X141" s="12">
        <f t="shared" si="14"/>
        <v>2023</v>
      </c>
      <c r="Y141" s="12">
        <f t="shared" si="14"/>
        <v>2024</v>
      </c>
      <c r="Z141" s="12">
        <f t="shared" si="14"/>
        <v>2025</v>
      </c>
      <c r="AA141" s="12">
        <f t="shared" si="14"/>
        <v>2026</v>
      </c>
      <c r="AB141" s="12">
        <f t="shared" si="14"/>
        <v>2027</v>
      </c>
      <c r="AC141" s="12">
        <f t="shared" si="14"/>
        <v>2028</v>
      </c>
      <c r="AD141" s="12">
        <f t="shared" si="14"/>
        <v>2029</v>
      </c>
      <c r="AE141" s="12">
        <f t="shared" si="14"/>
        <v>2030</v>
      </c>
      <c r="AF141" s="12">
        <f t="shared" si="14"/>
        <v>2031</v>
      </c>
      <c r="AG141" s="12">
        <f t="shared" si="14"/>
        <v>2032</v>
      </c>
      <c r="AH141" s="12">
        <f t="shared" si="14"/>
        <v>2033</v>
      </c>
      <c r="AI141" s="12">
        <f t="shared" si="14"/>
        <v>2034</v>
      </c>
      <c r="AJ141" s="12">
        <f t="shared" si="14"/>
        <v>2035</v>
      </c>
      <c r="AK141" s="12">
        <f t="shared" si="14"/>
        <v>2036</v>
      </c>
      <c r="AL141" s="12">
        <f t="shared" si="14"/>
        <v>2037</v>
      </c>
      <c r="AM141" s="12">
        <f t="shared" si="14"/>
        <v>2038</v>
      </c>
      <c r="AN141" s="12">
        <f t="shared" si="14"/>
        <v>2039</v>
      </c>
      <c r="AO141" s="12">
        <f t="shared" si="14"/>
        <v>2040</v>
      </c>
      <c r="AP141" s="12">
        <f t="shared" si="14"/>
        <v>2041</v>
      </c>
      <c r="AQ141" s="12">
        <f t="shared" si="14"/>
        <v>2042</v>
      </c>
      <c r="AR141" s="12">
        <f t="shared" si="14"/>
        <v>2043</v>
      </c>
      <c r="AS141" s="12">
        <f t="shared" si="14"/>
        <v>2044</v>
      </c>
      <c r="AT141" s="12">
        <f t="shared" si="14"/>
        <v>2045</v>
      </c>
      <c r="AU141" s="12">
        <f t="shared" si="14"/>
        <v>2046</v>
      </c>
      <c r="AV141" s="12">
        <f t="shared" si="14"/>
        <v>2047</v>
      </c>
      <c r="AW141" s="12">
        <f t="shared" si="14"/>
        <v>2048</v>
      </c>
      <c r="AX141" s="12">
        <f t="shared" si="14"/>
        <v>2049</v>
      </c>
      <c r="AY141" s="12">
        <f t="shared" si="14"/>
        <v>2050</v>
      </c>
    </row>
    <row r="142" spans="1:51" s="5" customFormat="1" ht="5.0999999999999996" customHeight="1">
      <c r="A142" s="14"/>
      <c r="B142" s="14"/>
      <c r="C142" s="14"/>
      <c r="D142" s="14"/>
      <c r="E142" s="14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s="5" customFormat="1">
      <c r="A143" s="15">
        <v>1</v>
      </c>
      <c r="B143" s="16" t="s">
        <v>9</v>
      </c>
      <c r="C143" s="16" t="s">
        <v>10</v>
      </c>
      <c r="D143" s="16">
        <v>2006</v>
      </c>
      <c r="E143" s="17" t="s">
        <v>11</v>
      </c>
      <c r="F143" s="7" t="b">
        <v>0</v>
      </c>
      <c r="G143" s="18">
        <v>2.9731366989420036E-3</v>
      </c>
      <c r="H143" s="20">
        <v>2.9731366989420036E-3</v>
      </c>
      <c r="I143" s="20">
        <v>2.9731366989420036E-3</v>
      </c>
      <c r="J143" s="20">
        <v>2.9731366989420036E-3</v>
      </c>
      <c r="K143" s="21">
        <v>2.9731366989420036E-3</v>
      </c>
      <c r="L143" s="21">
        <v>2.9731366989420036E-3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  <c r="AU143" s="21">
        <v>0</v>
      </c>
      <c r="AV143" s="21">
        <v>0</v>
      </c>
      <c r="AW143" s="21">
        <v>0</v>
      </c>
      <c r="AX143" s="21">
        <v>0</v>
      </c>
      <c r="AY143" s="22">
        <v>0</v>
      </c>
    </row>
    <row r="144" spans="1:51" s="5" customFormat="1">
      <c r="A144" s="23">
        <v>2</v>
      </c>
      <c r="B144" s="24" t="s">
        <v>12</v>
      </c>
      <c r="C144" s="24" t="s">
        <v>10</v>
      </c>
      <c r="D144" s="24">
        <v>2006</v>
      </c>
      <c r="E144" s="25" t="s">
        <v>11</v>
      </c>
      <c r="F144" s="7" t="b">
        <v>0</v>
      </c>
      <c r="G144" s="26">
        <v>3.2839099527476795E-2</v>
      </c>
      <c r="H144" s="27">
        <v>3.2839099527476795E-2</v>
      </c>
      <c r="I144" s="27">
        <v>3.2839099527476795E-2</v>
      </c>
      <c r="J144" s="27">
        <v>3.2839099527476795E-2</v>
      </c>
      <c r="K144" s="28">
        <v>3.2839099527476795E-2</v>
      </c>
      <c r="L144" s="28">
        <v>3.2839099527476795E-2</v>
      </c>
      <c r="M144" s="28">
        <v>3.2839099527476795E-2</v>
      </c>
      <c r="N144" s="28">
        <v>3.2839099527476795E-2</v>
      </c>
      <c r="O144" s="28">
        <v>2.4141793770245456E-2</v>
      </c>
      <c r="P144" s="28">
        <v>2.4141793770245456E-2</v>
      </c>
      <c r="Q144" s="28">
        <v>2.4141793770245456E-2</v>
      </c>
      <c r="R144" s="28">
        <v>2.4141793770245456E-2</v>
      </c>
      <c r="S144" s="28">
        <v>2.4141793770245456E-2</v>
      </c>
      <c r="T144" s="28">
        <v>2.4141793770245456E-2</v>
      </c>
      <c r="U144" s="28">
        <v>1.202886146630628E-2</v>
      </c>
      <c r="V144" s="28">
        <v>5.2370766592500281E-3</v>
      </c>
      <c r="W144" s="28">
        <v>5.2370766592500281E-3</v>
      </c>
      <c r="X144" s="28">
        <v>5.2370766592500281E-3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0</v>
      </c>
      <c r="AF144" s="28">
        <v>0</v>
      </c>
      <c r="AG144" s="28">
        <v>0</v>
      </c>
      <c r="AH144" s="28">
        <v>0</v>
      </c>
      <c r="AI144" s="28">
        <v>0</v>
      </c>
      <c r="AJ144" s="28">
        <v>0</v>
      </c>
      <c r="AK144" s="28">
        <v>0</v>
      </c>
      <c r="AL144" s="28">
        <v>0</v>
      </c>
      <c r="AM144" s="28">
        <v>0</v>
      </c>
      <c r="AN144" s="28">
        <v>0</v>
      </c>
      <c r="AO144" s="28">
        <v>0</v>
      </c>
      <c r="AP144" s="28">
        <v>0</v>
      </c>
      <c r="AQ144" s="28">
        <v>0</v>
      </c>
      <c r="AR144" s="28">
        <v>0</v>
      </c>
      <c r="AS144" s="28">
        <v>0</v>
      </c>
      <c r="AT144" s="28">
        <v>0</v>
      </c>
      <c r="AU144" s="28">
        <v>0</v>
      </c>
      <c r="AV144" s="28">
        <v>0</v>
      </c>
      <c r="AW144" s="28">
        <v>0</v>
      </c>
      <c r="AX144" s="28">
        <v>0</v>
      </c>
      <c r="AY144" s="29">
        <v>0</v>
      </c>
    </row>
    <row r="145" spans="1:51" s="5" customFormat="1">
      <c r="A145" s="30">
        <v>3</v>
      </c>
      <c r="B145" s="31" t="s">
        <v>13</v>
      </c>
      <c r="C145" s="31" t="s">
        <v>10</v>
      </c>
      <c r="D145" s="31">
        <v>2006</v>
      </c>
      <c r="E145" s="32" t="s">
        <v>11</v>
      </c>
      <c r="F145" s="7" t="b">
        <v>0</v>
      </c>
      <c r="G145" s="26">
        <v>9.9091289623884932E-3</v>
      </c>
      <c r="H145" s="27">
        <v>9.9091289623884932E-3</v>
      </c>
      <c r="I145" s="27">
        <v>9.9091289623884932E-3</v>
      </c>
      <c r="J145" s="27">
        <v>9.9091289623884932E-3</v>
      </c>
      <c r="K145" s="34">
        <v>9.9091289623884932E-3</v>
      </c>
      <c r="L145" s="34">
        <v>9.9091289623884932E-3</v>
      </c>
      <c r="M145" s="34">
        <v>9.9091289623884932E-3</v>
      </c>
      <c r="N145" s="34">
        <v>9.9091289623884932E-3</v>
      </c>
      <c r="O145" s="34">
        <v>9.9091289623884932E-3</v>
      </c>
      <c r="P145" s="34">
        <v>9.9091289623884932E-3</v>
      </c>
      <c r="Q145" s="34">
        <v>9.9091289623884932E-3</v>
      </c>
      <c r="R145" s="34">
        <v>9.9091289623884932E-3</v>
      </c>
      <c r="S145" s="34">
        <v>9.9091289623884932E-3</v>
      </c>
      <c r="T145" s="34">
        <v>9.9091289623884932E-3</v>
      </c>
      <c r="U145" s="34">
        <v>9.9091289623884932E-3</v>
      </c>
      <c r="V145" s="34">
        <v>8.1874843941645847E-3</v>
      </c>
      <c r="W145" s="34">
        <v>8.1874843941645847E-3</v>
      </c>
      <c r="X145" s="34">
        <v>8.1874843941645847E-3</v>
      </c>
      <c r="Y145" s="34">
        <v>3.6671451274877131E-4</v>
      </c>
      <c r="Z145" s="34">
        <v>3.6671451274877131E-4</v>
      </c>
      <c r="AA145" s="34">
        <v>0</v>
      </c>
      <c r="AB145" s="34">
        <v>0</v>
      </c>
      <c r="AC145" s="34">
        <v>0</v>
      </c>
      <c r="AD145" s="34">
        <v>0</v>
      </c>
      <c r="AE145" s="34">
        <v>0</v>
      </c>
      <c r="AF145" s="34">
        <v>0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5">
        <v>0</v>
      </c>
    </row>
    <row r="146" spans="1:51" s="5" customFormat="1">
      <c r="A146" s="23">
        <v>4</v>
      </c>
      <c r="B146" s="24" t="s">
        <v>14</v>
      </c>
      <c r="C146" s="24" t="s">
        <v>15</v>
      </c>
      <c r="D146" s="24">
        <v>2006</v>
      </c>
      <c r="E146" s="25" t="s">
        <v>11</v>
      </c>
      <c r="F146" s="7" t="b">
        <v>0</v>
      </c>
      <c r="G146" s="36">
        <v>0.55675780547075349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  <c r="AI146" s="28">
        <v>0</v>
      </c>
      <c r="AJ146" s="28">
        <v>0</v>
      </c>
      <c r="AK146" s="28">
        <v>0</v>
      </c>
      <c r="AL146" s="28">
        <v>0</v>
      </c>
      <c r="AM146" s="28">
        <v>0</v>
      </c>
      <c r="AN146" s="28">
        <v>0</v>
      </c>
      <c r="AO146" s="28">
        <v>0</v>
      </c>
      <c r="AP146" s="28">
        <v>0</v>
      </c>
      <c r="AQ146" s="28">
        <v>0</v>
      </c>
      <c r="AR146" s="28">
        <v>0</v>
      </c>
      <c r="AS146" s="28">
        <v>0</v>
      </c>
      <c r="AT146" s="28">
        <v>0</v>
      </c>
      <c r="AU146" s="28">
        <v>0</v>
      </c>
      <c r="AV146" s="28">
        <v>0</v>
      </c>
      <c r="AW146" s="28">
        <v>0</v>
      </c>
      <c r="AX146" s="28">
        <v>0</v>
      </c>
      <c r="AY146" s="29">
        <v>0</v>
      </c>
    </row>
    <row r="147" spans="1:51" s="5" customFormat="1">
      <c r="A147" s="37">
        <v>5</v>
      </c>
      <c r="B147" s="38" t="s">
        <v>16</v>
      </c>
      <c r="C147" s="38" t="s">
        <v>10</v>
      </c>
      <c r="D147" s="38">
        <v>2006</v>
      </c>
      <c r="E147" s="39" t="s">
        <v>11</v>
      </c>
      <c r="F147" s="7" t="b">
        <v>0</v>
      </c>
      <c r="G147" s="40">
        <v>2.7250946803914891E-2</v>
      </c>
      <c r="H147" s="41">
        <v>2.7250946803914891E-2</v>
      </c>
      <c r="I147" s="41">
        <v>2.7250946803914891E-2</v>
      </c>
      <c r="J147" s="41">
        <v>2.7250946803914891E-2</v>
      </c>
      <c r="K147" s="41">
        <v>2.7250946803914891E-2</v>
      </c>
      <c r="L147" s="41">
        <v>6.2886800316726676E-3</v>
      </c>
      <c r="M147" s="41">
        <v>0</v>
      </c>
      <c r="N147" s="41">
        <v>0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  <c r="Z147" s="41">
        <v>0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41">
        <v>0</v>
      </c>
      <c r="AG147" s="41">
        <v>0</v>
      </c>
      <c r="AH147" s="41">
        <v>0</v>
      </c>
      <c r="AI147" s="41">
        <v>0</v>
      </c>
      <c r="AJ147" s="41">
        <v>0</v>
      </c>
      <c r="AK147" s="41">
        <v>0</v>
      </c>
      <c r="AL147" s="41">
        <v>0</v>
      </c>
      <c r="AM147" s="41">
        <v>0</v>
      </c>
      <c r="AN147" s="41">
        <v>0</v>
      </c>
      <c r="AO147" s="41">
        <v>0</v>
      </c>
      <c r="AP147" s="41">
        <v>0</v>
      </c>
      <c r="AQ147" s="41">
        <v>0</v>
      </c>
      <c r="AR147" s="41">
        <v>0</v>
      </c>
      <c r="AS147" s="41">
        <v>0</v>
      </c>
      <c r="AT147" s="41">
        <v>0</v>
      </c>
      <c r="AU147" s="41">
        <v>0</v>
      </c>
      <c r="AV147" s="41">
        <v>0</v>
      </c>
      <c r="AW147" s="41">
        <v>0</v>
      </c>
      <c r="AX147" s="41">
        <v>0</v>
      </c>
      <c r="AY147" s="42">
        <v>0</v>
      </c>
    </row>
    <row r="148" spans="1:51" s="5" customFormat="1">
      <c r="A148" s="43"/>
      <c r="B148" s="44"/>
      <c r="C148" s="44"/>
      <c r="D148" s="44"/>
      <c r="E148" s="45"/>
      <c r="F148" s="7"/>
      <c r="G148" s="46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8"/>
    </row>
    <row r="149" spans="1:51" s="5" customFormat="1">
      <c r="A149" s="49">
        <v>6</v>
      </c>
      <c r="B149" s="50" t="s">
        <v>17</v>
      </c>
      <c r="C149" s="50" t="s">
        <v>10</v>
      </c>
      <c r="D149" s="50">
        <v>2007</v>
      </c>
      <c r="E149" s="51" t="s">
        <v>11</v>
      </c>
      <c r="F149" s="7" t="b">
        <v>0</v>
      </c>
      <c r="G149" s="52">
        <v>0</v>
      </c>
      <c r="H149" s="20">
        <v>1.5298096092070782E-2</v>
      </c>
      <c r="I149" s="20">
        <v>1.5298096092070782E-2</v>
      </c>
      <c r="J149" s="20">
        <v>1.5298096092070782E-2</v>
      </c>
      <c r="K149" s="53">
        <v>1.5298096092070782E-2</v>
      </c>
      <c r="L149" s="53">
        <v>1.5298096092070782E-2</v>
      </c>
      <c r="M149" s="53">
        <v>1.5298096092070782E-2</v>
      </c>
      <c r="N149" s="53">
        <v>1.5298096092070782E-2</v>
      </c>
      <c r="O149" s="53">
        <v>1.5298096092070782E-2</v>
      </c>
      <c r="P149" s="53">
        <v>1.2378598380775511E-2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0</v>
      </c>
      <c r="AG149" s="53">
        <v>0</v>
      </c>
      <c r="AH149" s="53">
        <v>0</v>
      </c>
      <c r="AI149" s="53">
        <v>0</v>
      </c>
      <c r="AJ149" s="53">
        <v>0</v>
      </c>
      <c r="AK149" s="53">
        <v>0</v>
      </c>
      <c r="AL149" s="53">
        <v>0</v>
      </c>
      <c r="AM149" s="53">
        <v>0</v>
      </c>
      <c r="AN149" s="53">
        <v>0</v>
      </c>
      <c r="AO149" s="53">
        <v>0</v>
      </c>
      <c r="AP149" s="53">
        <v>0</v>
      </c>
      <c r="AQ149" s="53">
        <v>0</v>
      </c>
      <c r="AR149" s="53">
        <v>0</v>
      </c>
      <c r="AS149" s="53">
        <v>0</v>
      </c>
      <c r="AT149" s="53">
        <v>0</v>
      </c>
      <c r="AU149" s="53">
        <v>0</v>
      </c>
      <c r="AV149" s="53">
        <v>0</v>
      </c>
      <c r="AW149" s="53">
        <v>0</v>
      </c>
      <c r="AX149" s="53">
        <v>0</v>
      </c>
      <c r="AY149" s="54">
        <v>0</v>
      </c>
    </row>
    <row r="150" spans="1:51" s="5" customFormat="1">
      <c r="A150" s="30">
        <v>7</v>
      </c>
      <c r="B150" s="31" t="s">
        <v>12</v>
      </c>
      <c r="C150" s="31" t="s">
        <v>10</v>
      </c>
      <c r="D150" s="31">
        <v>2007</v>
      </c>
      <c r="E150" s="32" t="s">
        <v>11</v>
      </c>
      <c r="F150" s="7" t="b">
        <v>0</v>
      </c>
      <c r="G150" s="55">
        <v>0</v>
      </c>
      <c r="H150" s="27">
        <v>6.3908221145407271E-2</v>
      </c>
      <c r="I150" s="27">
        <v>6.3908221145407271E-2</v>
      </c>
      <c r="J150" s="27">
        <v>6.3908221145407271E-2</v>
      </c>
      <c r="K150" s="34">
        <v>6.3908221145407271E-2</v>
      </c>
      <c r="L150" s="34">
        <v>6.3908221145407271E-2</v>
      </c>
      <c r="M150" s="34">
        <v>4.885276780606216E-2</v>
      </c>
      <c r="N150" s="34">
        <v>4.885276780606216E-2</v>
      </c>
      <c r="O150" s="34">
        <v>4.885276780606216E-2</v>
      </c>
      <c r="P150" s="34">
        <v>4.885276780606216E-2</v>
      </c>
      <c r="Q150" s="34">
        <v>4.885276780606216E-2</v>
      </c>
      <c r="R150" s="34">
        <v>4.885276780606216E-2</v>
      </c>
      <c r="S150" s="34">
        <v>4.885276780606216E-2</v>
      </c>
      <c r="T150" s="34">
        <v>4.885276780606216E-2</v>
      </c>
      <c r="U150" s="34">
        <v>4.885276780606216E-2</v>
      </c>
      <c r="V150" s="34">
        <v>4.885276780606216E-2</v>
      </c>
      <c r="W150" s="34">
        <v>9.1122590433490615E-3</v>
      </c>
      <c r="X150" s="34">
        <v>9.1122590433490615E-3</v>
      </c>
      <c r="Y150" s="34">
        <v>9.1122590433490615E-3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5">
        <v>0</v>
      </c>
    </row>
    <row r="151" spans="1:51" s="5" customFormat="1">
      <c r="A151" s="23">
        <v>8</v>
      </c>
      <c r="B151" s="24" t="s">
        <v>13</v>
      </c>
      <c r="C151" s="24" t="s">
        <v>10</v>
      </c>
      <c r="D151" s="24">
        <v>2007</v>
      </c>
      <c r="E151" s="25" t="s">
        <v>11</v>
      </c>
      <c r="F151" s="7" t="b">
        <v>0</v>
      </c>
      <c r="G151" s="36">
        <v>0</v>
      </c>
      <c r="H151" s="27">
        <v>1.5335531370091714E-2</v>
      </c>
      <c r="I151" s="27">
        <v>1.3528608449163645E-2</v>
      </c>
      <c r="J151" s="27">
        <v>1.3528608449163645E-2</v>
      </c>
      <c r="K151" s="28">
        <v>1.3528608449163645E-2</v>
      </c>
      <c r="L151" s="28">
        <v>1.3528608449163645E-2</v>
      </c>
      <c r="M151" s="28">
        <v>1.3528608449163645E-2</v>
      </c>
      <c r="N151" s="28">
        <v>1.3528608449163645E-2</v>
      </c>
      <c r="O151" s="28">
        <v>1.3528608449163645E-2</v>
      </c>
      <c r="P151" s="28">
        <v>4.1824451084840446E-3</v>
      </c>
      <c r="Q151" s="28">
        <v>4.1824451084840446E-3</v>
      </c>
      <c r="R151" s="28">
        <v>1.5331445937095234E-4</v>
      </c>
      <c r="S151" s="28">
        <v>1.5331445937095234E-4</v>
      </c>
      <c r="T151" s="28">
        <v>1.5331445937095234E-4</v>
      </c>
      <c r="U151" s="28">
        <v>1.5331445937095234E-4</v>
      </c>
      <c r="V151" s="28">
        <v>1.5331445937095234E-4</v>
      </c>
      <c r="W151" s="28">
        <v>1.5331445937095234E-4</v>
      </c>
      <c r="X151" s="28">
        <v>4.534504727369791E-5</v>
      </c>
      <c r="Y151" s="28">
        <v>4.534504727369791E-5</v>
      </c>
      <c r="Z151" s="28">
        <v>0</v>
      </c>
      <c r="AA151" s="28">
        <v>0</v>
      </c>
      <c r="AB151" s="28">
        <v>0</v>
      </c>
      <c r="AC151" s="28">
        <v>0</v>
      </c>
      <c r="AD151" s="28">
        <v>0</v>
      </c>
      <c r="AE151" s="28">
        <v>0</v>
      </c>
      <c r="AF151" s="28">
        <v>0</v>
      </c>
      <c r="AG151" s="28">
        <v>0</v>
      </c>
      <c r="AH151" s="28">
        <v>0</v>
      </c>
      <c r="AI151" s="28">
        <v>0</v>
      </c>
      <c r="AJ151" s="28">
        <v>0</v>
      </c>
      <c r="AK151" s="28">
        <v>0</v>
      </c>
      <c r="AL151" s="28">
        <v>0</v>
      </c>
      <c r="AM151" s="28">
        <v>0</v>
      </c>
      <c r="AN151" s="28">
        <v>0</v>
      </c>
      <c r="AO151" s="28">
        <v>0</v>
      </c>
      <c r="AP151" s="28">
        <v>0</v>
      </c>
      <c r="AQ151" s="28">
        <v>0</v>
      </c>
      <c r="AR151" s="28">
        <v>0</v>
      </c>
      <c r="AS151" s="28">
        <v>0</v>
      </c>
      <c r="AT151" s="28">
        <v>0</v>
      </c>
      <c r="AU151" s="28">
        <v>0</v>
      </c>
      <c r="AV151" s="28">
        <v>0</v>
      </c>
      <c r="AW151" s="28">
        <v>0</v>
      </c>
      <c r="AX151" s="28">
        <v>0</v>
      </c>
      <c r="AY151" s="29">
        <v>0</v>
      </c>
    </row>
    <row r="152" spans="1:51" s="5" customFormat="1" ht="14.25">
      <c r="A152" s="30">
        <v>9</v>
      </c>
      <c r="B152" s="56" t="s">
        <v>18</v>
      </c>
      <c r="C152" s="31" t="s">
        <v>19</v>
      </c>
      <c r="D152" s="31">
        <v>2007</v>
      </c>
      <c r="E152" s="32" t="s">
        <v>11</v>
      </c>
      <c r="F152" s="7" t="b">
        <v>0</v>
      </c>
      <c r="G152" s="55">
        <v>0</v>
      </c>
      <c r="H152" s="27">
        <v>8.3159999999999998E-2</v>
      </c>
      <c r="I152" s="27">
        <v>8.3159999999999998E-2</v>
      </c>
      <c r="J152" s="27">
        <v>8.3159999999999998E-2</v>
      </c>
      <c r="K152" s="34">
        <v>8.3159999999999998E-2</v>
      </c>
      <c r="L152" s="34">
        <v>8.3159999999999998E-2</v>
      </c>
      <c r="M152" s="34">
        <v>8.3159999999999998E-2</v>
      </c>
      <c r="N152" s="34">
        <v>8.3159999999999998E-2</v>
      </c>
      <c r="O152" s="34">
        <v>8.3159999999999998E-2</v>
      </c>
      <c r="P152" s="34">
        <v>8.3159999999999998E-2</v>
      </c>
      <c r="Q152" s="34">
        <v>8.3159999999999998E-2</v>
      </c>
      <c r="R152" s="34">
        <v>8.3159999999999998E-2</v>
      </c>
      <c r="S152" s="34">
        <v>8.3159999999999998E-2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5">
        <v>0</v>
      </c>
    </row>
    <row r="153" spans="1:51" s="5" customFormat="1">
      <c r="A153" s="23">
        <v>10</v>
      </c>
      <c r="B153" s="24" t="s">
        <v>20</v>
      </c>
      <c r="C153" s="24" t="s">
        <v>10</v>
      </c>
      <c r="D153" s="24">
        <v>2007</v>
      </c>
      <c r="E153" s="25" t="s">
        <v>11</v>
      </c>
      <c r="F153" s="7" t="b">
        <v>0</v>
      </c>
      <c r="G153" s="36">
        <v>0</v>
      </c>
      <c r="H153" s="27">
        <v>0.92083818037978793</v>
      </c>
      <c r="I153" s="27">
        <v>0.27461745900964329</v>
      </c>
      <c r="J153" s="27">
        <v>0.13222237112990901</v>
      </c>
      <c r="K153" s="28">
        <v>0.13222237112990901</v>
      </c>
      <c r="L153" s="28">
        <v>0.13222237112990901</v>
      </c>
      <c r="M153" s="28">
        <v>0.13222237112990901</v>
      </c>
      <c r="N153" s="28">
        <v>0.13222237112990901</v>
      </c>
      <c r="O153" s="28">
        <v>0.13222237112990901</v>
      </c>
      <c r="P153" s="28">
        <v>0.13103271714327919</v>
      </c>
      <c r="Q153" s="28">
        <v>0.13103271714327919</v>
      </c>
      <c r="R153" s="28">
        <v>0.13103271714327919</v>
      </c>
      <c r="S153" s="28">
        <v>0.13103271714327919</v>
      </c>
      <c r="T153" s="28">
        <v>0.13103271714327919</v>
      </c>
      <c r="U153" s="28">
        <v>0.13103271714327919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28">
        <v>0</v>
      </c>
      <c r="AD153" s="28">
        <v>0</v>
      </c>
      <c r="AE153" s="28">
        <v>0</v>
      </c>
      <c r="AF153" s="28">
        <v>0</v>
      </c>
      <c r="AG153" s="28">
        <v>0</v>
      </c>
      <c r="AH153" s="28">
        <v>0</v>
      </c>
      <c r="AI153" s="28">
        <v>0</v>
      </c>
      <c r="AJ153" s="28">
        <v>0</v>
      </c>
      <c r="AK153" s="28">
        <v>0</v>
      </c>
      <c r="AL153" s="28">
        <v>0</v>
      </c>
      <c r="AM153" s="28">
        <v>0</v>
      </c>
      <c r="AN153" s="28">
        <v>0</v>
      </c>
      <c r="AO153" s="28">
        <v>0</v>
      </c>
      <c r="AP153" s="28">
        <v>0</v>
      </c>
      <c r="AQ153" s="28">
        <v>0</v>
      </c>
      <c r="AR153" s="28">
        <v>0</v>
      </c>
      <c r="AS153" s="28">
        <v>0</v>
      </c>
      <c r="AT153" s="28">
        <v>0</v>
      </c>
      <c r="AU153" s="28">
        <v>0</v>
      </c>
      <c r="AV153" s="28">
        <v>0</v>
      </c>
      <c r="AW153" s="28">
        <v>0</v>
      </c>
      <c r="AX153" s="28">
        <v>0</v>
      </c>
      <c r="AY153" s="29">
        <v>0</v>
      </c>
    </row>
    <row r="154" spans="1:51" s="5" customFormat="1">
      <c r="A154" s="30">
        <v>11</v>
      </c>
      <c r="B154" s="31" t="s">
        <v>21</v>
      </c>
      <c r="C154" s="31" t="s">
        <v>10</v>
      </c>
      <c r="D154" s="31">
        <v>2007</v>
      </c>
      <c r="E154" s="32" t="s">
        <v>11</v>
      </c>
      <c r="F154" s="7" t="b">
        <v>0</v>
      </c>
      <c r="G154" s="55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5">
        <v>0</v>
      </c>
    </row>
    <row r="155" spans="1:51" s="5" customFormat="1">
      <c r="A155" s="23">
        <v>12</v>
      </c>
      <c r="B155" s="24" t="s">
        <v>22</v>
      </c>
      <c r="C155" s="24" t="s">
        <v>23</v>
      </c>
      <c r="D155" s="24">
        <v>2007</v>
      </c>
      <c r="E155" s="25" t="s">
        <v>11</v>
      </c>
      <c r="F155" s="7" t="b">
        <v>0</v>
      </c>
      <c r="G155" s="36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  <c r="AC155" s="28">
        <v>0</v>
      </c>
      <c r="AD155" s="28">
        <v>0</v>
      </c>
      <c r="AE155" s="28">
        <v>0</v>
      </c>
      <c r="AF155" s="28">
        <v>0</v>
      </c>
      <c r="AG155" s="28">
        <v>0</v>
      </c>
      <c r="AH155" s="28">
        <v>0</v>
      </c>
      <c r="AI155" s="28">
        <v>0</v>
      </c>
      <c r="AJ155" s="28">
        <v>0</v>
      </c>
      <c r="AK155" s="28">
        <v>0</v>
      </c>
      <c r="AL155" s="28">
        <v>0</v>
      </c>
      <c r="AM155" s="28">
        <v>0</v>
      </c>
      <c r="AN155" s="28">
        <v>0</v>
      </c>
      <c r="AO155" s="28">
        <v>0</v>
      </c>
      <c r="AP155" s="28">
        <v>0</v>
      </c>
      <c r="AQ155" s="28">
        <v>0</v>
      </c>
      <c r="AR155" s="28">
        <v>0</v>
      </c>
      <c r="AS155" s="28">
        <v>0</v>
      </c>
      <c r="AT155" s="28">
        <v>0</v>
      </c>
      <c r="AU155" s="28">
        <v>0</v>
      </c>
      <c r="AV155" s="28">
        <v>0</v>
      </c>
      <c r="AW155" s="28">
        <v>0</v>
      </c>
      <c r="AX155" s="28">
        <v>0</v>
      </c>
      <c r="AY155" s="29">
        <v>0</v>
      </c>
    </row>
    <row r="156" spans="1:51" s="5" customFormat="1">
      <c r="A156" s="30">
        <v>13</v>
      </c>
      <c r="B156" s="31" t="s">
        <v>24</v>
      </c>
      <c r="C156" s="31" t="s">
        <v>23</v>
      </c>
      <c r="D156" s="31">
        <v>2007</v>
      </c>
      <c r="E156" s="32" t="s">
        <v>11</v>
      </c>
      <c r="F156" s="7" t="b">
        <v>0</v>
      </c>
      <c r="G156" s="55">
        <v>0</v>
      </c>
      <c r="H156" s="27">
        <v>2.9247321512963055E-3</v>
      </c>
      <c r="I156" s="27">
        <v>2.9247321512963055E-3</v>
      </c>
      <c r="J156" s="27">
        <v>2.9247321512963055E-3</v>
      </c>
      <c r="K156" s="34">
        <v>2.9247321512963055E-3</v>
      </c>
      <c r="L156" s="34">
        <v>2.9247321512963055E-3</v>
      </c>
      <c r="M156" s="34">
        <v>2.9247321512963055E-3</v>
      </c>
      <c r="N156" s="34">
        <v>2.9247321512963055E-3</v>
      </c>
      <c r="O156" s="34">
        <v>2.9247321512963055E-3</v>
      </c>
      <c r="P156" s="34">
        <v>2.9247321512963055E-3</v>
      </c>
      <c r="Q156" s="34">
        <v>2.9247321512963055E-3</v>
      </c>
      <c r="R156" s="34">
        <v>0</v>
      </c>
      <c r="S156" s="34">
        <v>0</v>
      </c>
      <c r="T156" s="34">
        <v>0</v>
      </c>
      <c r="U156" s="34">
        <v>0</v>
      </c>
      <c r="V156" s="34">
        <v>0</v>
      </c>
      <c r="W156" s="34">
        <v>0</v>
      </c>
      <c r="X156" s="34">
        <v>0</v>
      </c>
      <c r="Y156" s="34">
        <v>0</v>
      </c>
      <c r="Z156" s="34">
        <v>0</v>
      </c>
      <c r="AA156" s="34">
        <v>0</v>
      </c>
      <c r="AB156" s="34">
        <v>0</v>
      </c>
      <c r="AC156" s="34">
        <v>0</v>
      </c>
      <c r="AD156" s="34">
        <v>0</v>
      </c>
      <c r="AE156" s="34">
        <v>0</v>
      </c>
      <c r="AF156" s="34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0</v>
      </c>
      <c r="AW156" s="34">
        <v>0</v>
      </c>
      <c r="AX156" s="34">
        <v>0</v>
      </c>
      <c r="AY156" s="35">
        <v>0</v>
      </c>
    </row>
    <row r="157" spans="1:51" s="5" customFormat="1">
      <c r="A157" s="23">
        <v>14</v>
      </c>
      <c r="B157" s="24" t="s">
        <v>25</v>
      </c>
      <c r="C157" s="24" t="s">
        <v>23</v>
      </c>
      <c r="D157" s="24">
        <v>2007</v>
      </c>
      <c r="E157" s="25" t="s">
        <v>11</v>
      </c>
      <c r="F157" s="7" t="b">
        <v>0</v>
      </c>
      <c r="G157" s="36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  <c r="AC157" s="28">
        <v>0</v>
      </c>
      <c r="AD157" s="28">
        <v>0</v>
      </c>
      <c r="AE157" s="28">
        <v>0</v>
      </c>
      <c r="AF157" s="28">
        <v>0</v>
      </c>
      <c r="AG157" s="28">
        <v>0</v>
      </c>
      <c r="AH157" s="28">
        <v>0</v>
      </c>
      <c r="AI157" s="28">
        <v>0</v>
      </c>
      <c r="AJ157" s="28">
        <v>0</v>
      </c>
      <c r="AK157" s="28">
        <v>0</v>
      </c>
      <c r="AL157" s="28">
        <v>0</v>
      </c>
      <c r="AM157" s="28">
        <v>0</v>
      </c>
      <c r="AN157" s="28">
        <v>0</v>
      </c>
      <c r="AO157" s="28">
        <v>0</v>
      </c>
      <c r="AP157" s="28">
        <v>0</v>
      </c>
      <c r="AQ157" s="28">
        <v>0</v>
      </c>
      <c r="AR157" s="28">
        <v>0</v>
      </c>
      <c r="AS157" s="28">
        <v>0</v>
      </c>
      <c r="AT157" s="28">
        <v>0</v>
      </c>
      <c r="AU157" s="28">
        <v>0</v>
      </c>
      <c r="AV157" s="28">
        <v>0</v>
      </c>
      <c r="AW157" s="28">
        <v>0</v>
      </c>
      <c r="AX157" s="28">
        <v>0</v>
      </c>
      <c r="AY157" s="29">
        <v>0</v>
      </c>
    </row>
    <row r="158" spans="1:51" s="5" customFormat="1">
      <c r="A158" s="30">
        <v>15</v>
      </c>
      <c r="B158" s="31" t="s">
        <v>26</v>
      </c>
      <c r="C158" s="31" t="s">
        <v>15</v>
      </c>
      <c r="D158" s="31">
        <v>2007</v>
      </c>
      <c r="E158" s="32" t="s">
        <v>11</v>
      </c>
      <c r="F158" s="7" t="b">
        <v>0</v>
      </c>
      <c r="G158" s="55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5">
        <v>0</v>
      </c>
    </row>
    <row r="159" spans="1:51" s="5" customFormat="1">
      <c r="A159" s="23">
        <v>16</v>
      </c>
      <c r="B159" s="24" t="s">
        <v>27</v>
      </c>
      <c r="C159" s="24" t="s">
        <v>28</v>
      </c>
      <c r="D159" s="24">
        <v>2007</v>
      </c>
      <c r="E159" s="25" t="s">
        <v>11</v>
      </c>
      <c r="F159" s="7" t="b">
        <v>0</v>
      </c>
      <c r="G159" s="36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0</v>
      </c>
      <c r="AG159" s="28">
        <v>0</v>
      </c>
      <c r="AH159" s="28">
        <v>0</v>
      </c>
      <c r="AI159" s="28">
        <v>0</v>
      </c>
      <c r="AJ159" s="28">
        <v>0</v>
      </c>
      <c r="AK159" s="28">
        <v>0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  <c r="AR159" s="28">
        <v>0</v>
      </c>
      <c r="AS159" s="28">
        <v>0</v>
      </c>
      <c r="AT159" s="28">
        <v>0</v>
      </c>
      <c r="AU159" s="28">
        <v>0</v>
      </c>
      <c r="AV159" s="28">
        <v>0</v>
      </c>
      <c r="AW159" s="28">
        <v>0</v>
      </c>
      <c r="AX159" s="28">
        <v>0</v>
      </c>
      <c r="AY159" s="29">
        <v>0</v>
      </c>
    </row>
    <row r="160" spans="1:51" s="5" customFormat="1">
      <c r="A160" s="30">
        <v>17</v>
      </c>
      <c r="B160" s="31" t="s">
        <v>14</v>
      </c>
      <c r="C160" s="31" t="s">
        <v>15</v>
      </c>
      <c r="D160" s="31">
        <v>2007</v>
      </c>
      <c r="E160" s="32" t="s">
        <v>11</v>
      </c>
      <c r="F160" s="7" t="b">
        <v>0</v>
      </c>
      <c r="G160" s="55">
        <v>0</v>
      </c>
      <c r="H160" s="34">
        <v>0.64935190476317817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34">
        <v>0</v>
      </c>
      <c r="AD160" s="34">
        <v>0</v>
      </c>
      <c r="AE160" s="34">
        <v>0</v>
      </c>
      <c r="AF160" s="34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5">
        <v>0</v>
      </c>
    </row>
    <row r="161" spans="1:51" s="5" customFormat="1">
      <c r="A161" s="23">
        <v>18</v>
      </c>
      <c r="B161" s="24" t="s">
        <v>16</v>
      </c>
      <c r="C161" s="24" t="s">
        <v>15</v>
      </c>
      <c r="D161" s="24">
        <v>2007</v>
      </c>
      <c r="E161" s="25" t="s">
        <v>11</v>
      </c>
      <c r="F161" s="7" t="b">
        <v>0</v>
      </c>
      <c r="G161" s="36">
        <v>0</v>
      </c>
      <c r="H161" s="28">
        <v>2.7418671888535015E-2</v>
      </c>
      <c r="I161" s="28">
        <v>2.7418671888535015E-2</v>
      </c>
      <c r="J161" s="28">
        <v>2.7418671888535015E-2</v>
      </c>
      <c r="K161" s="28">
        <v>2.7418671888535015E-2</v>
      </c>
      <c r="L161" s="28">
        <v>2.7418671888535015E-2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  <c r="AC161" s="28">
        <v>0</v>
      </c>
      <c r="AD161" s="28">
        <v>0</v>
      </c>
      <c r="AE161" s="28">
        <v>0</v>
      </c>
      <c r="AF161" s="28">
        <v>0</v>
      </c>
      <c r="AG161" s="28">
        <v>0</v>
      </c>
      <c r="AH161" s="28">
        <v>0</v>
      </c>
      <c r="AI161" s="28">
        <v>0</v>
      </c>
      <c r="AJ161" s="28">
        <v>0</v>
      </c>
      <c r="AK161" s="28">
        <v>0</v>
      </c>
      <c r="AL161" s="28">
        <v>0</v>
      </c>
      <c r="AM161" s="28">
        <v>0</v>
      </c>
      <c r="AN161" s="28">
        <v>0</v>
      </c>
      <c r="AO161" s="28">
        <v>0</v>
      </c>
      <c r="AP161" s="28">
        <v>0</v>
      </c>
      <c r="AQ161" s="28">
        <v>0</v>
      </c>
      <c r="AR161" s="28">
        <v>0</v>
      </c>
      <c r="AS161" s="28">
        <v>0</v>
      </c>
      <c r="AT161" s="28">
        <v>0</v>
      </c>
      <c r="AU161" s="28">
        <v>0</v>
      </c>
      <c r="AV161" s="28">
        <v>0</v>
      </c>
      <c r="AW161" s="28">
        <v>0</v>
      </c>
      <c r="AX161" s="28">
        <v>0</v>
      </c>
      <c r="AY161" s="29">
        <v>0</v>
      </c>
    </row>
    <row r="162" spans="1:51" s="5" customFormat="1">
      <c r="A162" s="37">
        <v>19</v>
      </c>
      <c r="B162" s="38" t="s">
        <v>29</v>
      </c>
      <c r="C162" s="38" t="s">
        <v>30</v>
      </c>
      <c r="D162" s="38">
        <v>2007</v>
      </c>
      <c r="E162" s="39" t="s">
        <v>11</v>
      </c>
      <c r="F162" s="7" t="b">
        <v>0</v>
      </c>
      <c r="G162" s="40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41">
        <v>0</v>
      </c>
      <c r="AE162" s="41">
        <v>0</v>
      </c>
      <c r="AF162" s="41">
        <v>0</v>
      </c>
      <c r="AG162" s="41">
        <v>0</v>
      </c>
      <c r="AH162" s="41">
        <v>0</v>
      </c>
      <c r="AI162" s="41">
        <v>0</v>
      </c>
      <c r="AJ162" s="41">
        <v>0</v>
      </c>
      <c r="AK162" s="41">
        <v>0</v>
      </c>
      <c r="AL162" s="41">
        <v>0</v>
      </c>
      <c r="AM162" s="41">
        <v>0</v>
      </c>
      <c r="AN162" s="41">
        <v>0</v>
      </c>
      <c r="AO162" s="41">
        <v>0</v>
      </c>
      <c r="AP162" s="41">
        <v>0</v>
      </c>
      <c r="AQ162" s="41">
        <v>0</v>
      </c>
      <c r="AR162" s="41">
        <v>0</v>
      </c>
      <c r="AS162" s="41">
        <v>0</v>
      </c>
      <c r="AT162" s="41">
        <v>0</v>
      </c>
      <c r="AU162" s="41">
        <v>0</v>
      </c>
      <c r="AV162" s="41">
        <v>0</v>
      </c>
      <c r="AW162" s="41">
        <v>0</v>
      </c>
      <c r="AX162" s="41">
        <v>0</v>
      </c>
      <c r="AY162" s="42">
        <v>0</v>
      </c>
    </row>
    <row r="163" spans="1:51" s="5" customFormat="1">
      <c r="A163" s="43"/>
      <c r="B163" s="44"/>
      <c r="C163" s="44"/>
      <c r="D163" s="44"/>
      <c r="E163" s="45"/>
      <c r="F163" s="7"/>
      <c r="G163" s="46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8"/>
    </row>
    <row r="164" spans="1:51" s="5" customFormat="1">
      <c r="A164" s="49">
        <v>20</v>
      </c>
      <c r="B164" s="50" t="s">
        <v>17</v>
      </c>
      <c r="C164" s="50" t="s">
        <v>10</v>
      </c>
      <c r="D164" s="50">
        <v>2008</v>
      </c>
      <c r="E164" s="51" t="s">
        <v>11</v>
      </c>
      <c r="F164" s="7" t="b">
        <v>0</v>
      </c>
      <c r="G164" s="52">
        <v>0</v>
      </c>
      <c r="H164" s="53">
        <v>0</v>
      </c>
      <c r="I164" s="20">
        <v>1.9292966379000003E-2</v>
      </c>
      <c r="J164" s="20">
        <v>1.9292966379000003E-2</v>
      </c>
      <c r="K164" s="53">
        <v>1.9292966379000003E-2</v>
      </c>
      <c r="L164" s="53">
        <v>1.9292966379000003E-2</v>
      </c>
      <c r="M164" s="53">
        <v>1.8695966379000003E-2</v>
      </c>
      <c r="N164" s="53">
        <v>1.8695966379000003E-2</v>
      </c>
      <c r="O164" s="53">
        <v>1.8695966379000003E-2</v>
      </c>
      <c r="P164" s="53">
        <v>1.8695966379000003E-2</v>
      </c>
      <c r="Q164" s="53">
        <v>1.4210264049999999E-2</v>
      </c>
      <c r="R164" s="53">
        <v>0</v>
      </c>
      <c r="S164" s="53">
        <v>0</v>
      </c>
      <c r="T164" s="53">
        <v>0</v>
      </c>
      <c r="U164" s="53">
        <v>0</v>
      </c>
      <c r="V164" s="53">
        <v>0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53">
        <v>0</v>
      </c>
      <c r="AD164" s="53">
        <v>0</v>
      </c>
      <c r="AE164" s="53">
        <v>0</v>
      </c>
      <c r="AF164" s="53">
        <v>0</v>
      </c>
      <c r="AG164" s="53">
        <v>0</v>
      </c>
      <c r="AH164" s="53">
        <v>0</v>
      </c>
      <c r="AI164" s="53">
        <v>0</v>
      </c>
      <c r="AJ164" s="53">
        <v>0</v>
      </c>
      <c r="AK164" s="53">
        <v>0</v>
      </c>
      <c r="AL164" s="53">
        <v>0</v>
      </c>
      <c r="AM164" s="53">
        <v>0</v>
      </c>
      <c r="AN164" s="53">
        <v>0</v>
      </c>
      <c r="AO164" s="53">
        <v>0</v>
      </c>
      <c r="AP164" s="53">
        <v>0</v>
      </c>
      <c r="AQ164" s="53">
        <v>0</v>
      </c>
      <c r="AR164" s="53">
        <v>0</v>
      </c>
      <c r="AS164" s="53">
        <v>0</v>
      </c>
      <c r="AT164" s="53">
        <v>0</v>
      </c>
      <c r="AU164" s="53">
        <v>0</v>
      </c>
      <c r="AV164" s="53">
        <v>0</v>
      </c>
      <c r="AW164" s="53">
        <v>0</v>
      </c>
      <c r="AX164" s="53">
        <v>0</v>
      </c>
      <c r="AY164" s="54">
        <v>0</v>
      </c>
    </row>
    <row r="165" spans="1:51" s="5" customFormat="1">
      <c r="A165" s="30">
        <v>21</v>
      </c>
      <c r="B165" s="31" t="s">
        <v>31</v>
      </c>
      <c r="C165" s="31" t="s">
        <v>10</v>
      </c>
      <c r="D165" s="31">
        <v>2008</v>
      </c>
      <c r="E165" s="32" t="s">
        <v>11</v>
      </c>
      <c r="F165" s="7" t="b">
        <v>0</v>
      </c>
      <c r="G165" s="55">
        <v>0</v>
      </c>
      <c r="H165" s="34">
        <v>0</v>
      </c>
      <c r="I165" s="27">
        <v>5.4091585623203944E-2</v>
      </c>
      <c r="J165" s="27">
        <v>5.4091585623203944E-2</v>
      </c>
      <c r="K165" s="34">
        <v>5.4091585623203944E-2</v>
      </c>
      <c r="L165" s="34">
        <v>5.4091585623203944E-2</v>
      </c>
      <c r="M165" s="34">
        <v>5.4091585623203944E-2</v>
      </c>
      <c r="N165" s="34">
        <v>5.4091585623203944E-2</v>
      </c>
      <c r="O165" s="34">
        <v>5.4091585623203944E-2</v>
      </c>
      <c r="P165" s="34">
        <v>5.4091585623203944E-2</v>
      </c>
      <c r="Q165" s="34">
        <v>5.4091585623203944E-2</v>
      </c>
      <c r="R165" s="34">
        <v>5.4091585623203944E-2</v>
      </c>
      <c r="S165" s="34">
        <v>5.4091585623203944E-2</v>
      </c>
      <c r="T165" s="34">
        <v>5.4091585623203944E-2</v>
      </c>
      <c r="U165" s="34">
        <v>5.4091585623203944E-2</v>
      </c>
      <c r="V165" s="34">
        <v>5.4091585623203944E-2</v>
      </c>
      <c r="W165" s="34">
        <v>5.4091585623203944E-2</v>
      </c>
      <c r="X165" s="34">
        <v>4.3897263456453901E-2</v>
      </c>
      <c r="Y165" s="34">
        <v>4.3897263456453901E-2</v>
      </c>
      <c r="Z165" s="34">
        <v>4.3897263456453901E-2</v>
      </c>
      <c r="AA165" s="34">
        <v>0</v>
      </c>
      <c r="AB165" s="34">
        <v>0</v>
      </c>
      <c r="AC165" s="34">
        <v>0</v>
      </c>
      <c r="AD165" s="34">
        <v>0</v>
      </c>
      <c r="AE165" s="34">
        <v>0</v>
      </c>
      <c r="AF165" s="34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5">
        <v>0</v>
      </c>
    </row>
    <row r="166" spans="1:51" s="5" customFormat="1">
      <c r="A166" s="23">
        <v>22</v>
      </c>
      <c r="B166" s="24" t="s">
        <v>32</v>
      </c>
      <c r="C166" s="24" t="s">
        <v>10</v>
      </c>
      <c r="D166" s="24">
        <v>2008</v>
      </c>
      <c r="E166" s="25" t="s">
        <v>11</v>
      </c>
      <c r="F166" s="7" t="b">
        <v>0</v>
      </c>
      <c r="G166" s="36">
        <v>0</v>
      </c>
      <c r="H166" s="28">
        <v>0</v>
      </c>
      <c r="I166" s="27">
        <v>3.2610289914646033E-2</v>
      </c>
      <c r="J166" s="27">
        <v>3.0886052599092675E-2</v>
      </c>
      <c r="K166" s="28">
        <v>3.0886052599092675E-2</v>
      </c>
      <c r="L166" s="28">
        <v>3.0886052599092675E-2</v>
      </c>
      <c r="M166" s="28">
        <v>2.7813841818912399E-2</v>
      </c>
      <c r="N166" s="28">
        <v>2.7813841818912399E-2</v>
      </c>
      <c r="O166" s="28">
        <v>2.1860573989437814E-2</v>
      </c>
      <c r="P166" s="28">
        <v>1.940037130135143E-2</v>
      </c>
      <c r="Q166" s="28">
        <v>1.5221633752438747E-2</v>
      </c>
      <c r="R166" s="28">
        <v>1.2585469954913601E-2</v>
      </c>
      <c r="S166" s="28">
        <v>1.117185874128698E-2</v>
      </c>
      <c r="T166" s="28">
        <v>1.117185874128698E-2</v>
      </c>
      <c r="U166" s="28">
        <v>6.1966477843511912E-3</v>
      </c>
      <c r="V166" s="28">
        <v>6.1966477843511912E-3</v>
      </c>
      <c r="W166" s="28">
        <v>6.1966477843511912E-3</v>
      </c>
      <c r="X166" s="28">
        <v>6.1966477843511912E-3</v>
      </c>
      <c r="Y166" s="28">
        <v>0</v>
      </c>
      <c r="Z166" s="28">
        <v>0</v>
      </c>
      <c r="AA166" s="28">
        <v>0</v>
      </c>
      <c r="AB166" s="28">
        <v>0</v>
      </c>
      <c r="AC166" s="28">
        <v>0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0</v>
      </c>
      <c r="AJ166" s="28">
        <v>0</v>
      </c>
      <c r="AK166" s="28">
        <v>0</v>
      </c>
      <c r="AL166" s="28">
        <v>0</v>
      </c>
      <c r="AM166" s="28">
        <v>0</v>
      </c>
      <c r="AN166" s="28">
        <v>0</v>
      </c>
      <c r="AO166" s="28">
        <v>0</v>
      </c>
      <c r="AP166" s="28">
        <v>0</v>
      </c>
      <c r="AQ166" s="28">
        <v>0</v>
      </c>
      <c r="AR166" s="28">
        <v>0</v>
      </c>
      <c r="AS166" s="28">
        <v>0</v>
      </c>
      <c r="AT166" s="28">
        <v>0</v>
      </c>
      <c r="AU166" s="28">
        <v>0</v>
      </c>
      <c r="AV166" s="28">
        <v>0</v>
      </c>
      <c r="AW166" s="28">
        <v>0</v>
      </c>
      <c r="AX166" s="28">
        <v>0</v>
      </c>
      <c r="AY166" s="29">
        <v>0</v>
      </c>
    </row>
    <row r="167" spans="1:51" s="5" customFormat="1" ht="14.25">
      <c r="A167" s="30">
        <v>23</v>
      </c>
      <c r="B167" s="56" t="s">
        <v>18</v>
      </c>
      <c r="C167" s="31" t="s">
        <v>19</v>
      </c>
      <c r="D167" s="31">
        <v>2008</v>
      </c>
      <c r="E167" s="32" t="s">
        <v>11</v>
      </c>
      <c r="F167" s="7" t="b">
        <v>0</v>
      </c>
      <c r="G167" s="55">
        <v>0</v>
      </c>
      <c r="H167" s="34">
        <v>0</v>
      </c>
      <c r="I167" s="27">
        <v>0.14618500000000001</v>
      </c>
      <c r="J167" s="27">
        <v>0.14618500000000001</v>
      </c>
      <c r="K167" s="34">
        <v>0.14618500000000001</v>
      </c>
      <c r="L167" s="34">
        <v>0.14618500000000001</v>
      </c>
      <c r="M167" s="34">
        <v>0.14618500000000001</v>
      </c>
      <c r="N167" s="34">
        <v>0.14618500000000001</v>
      </c>
      <c r="O167" s="34">
        <v>0.14618500000000001</v>
      </c>
      <c r="P167" s="34">
        <v>0.14618500000000001</v>
      </c>
      <c r="Q167" s="34">
        <v>0.14618500000000001</v>
      </c>
      <c r="R167" s="34">
        <v>0.14618500000000001</v>
      </c>
      <c r="S167" s="34">
        <v>0.14618500000000001</v>
      </c>
      <c r="T167" s="34">
        <v>0.14618500000000001</v>
      </c>
      <c r="U167" s="34">
        <v>0.14618500000000001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  <c r="AA167" s="34">
        <v>0</v>
      </c>
      <c r="AB167" s="34">
        <v>0</v>
      </c>
      <c r="AC167" s="34">
        <v>0</v>
      </c>
      <c r="AD167" s="34">
        <v>0</v>
      </c>
      <c r="AE167" s="34">
        <v>0</v>
      </c>
      <c r="AF167" s="34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5">
        <v>0</v>
      </c>
    </row>
    <row r="168" spans="1:51" s="5" customFormat="1">
      <c r="A168" s="23">
        <v>24</v>
      </c>
      <c r="B168" s="24" t="s">
        <v>33</v>
      </c>
      <c r="C168" s="24" t="s">
        <v>10</v>
      </c>
      <c r="D168" s="24">
        <v>2008</v>
      </c>
      <c r="E168" s="25" t="s">
        <v>11</v>
      </c>
      <c r="F168" s="7" t="b">
        <v>0</v>
      </c>
      <c r="G168" s="36">
        <v>0</v>
      </c>
      <c r="H168" s="28">
        <v>0</v>
      </c>
      <c r="I168" s="27">
        <v>3.1260831903962637E-2</v>
      </c>
      <c r="J168" s="27">
        <v>1.7926660967374906E-2</v>
      </c>
      <c r="K168" s="28">
        <v>1.7926660967374906E-2</v>
      </c>
      <c r="L168" s="28">
        <v>1.7926660967374906E-2</v>
      </c>
      <c r="M168" s="28">
        <v>1.7926660967374906E-2</v>
      </c>
      <c r="N168" s="28">
        <v>1.7926660967374906E-2</v>
      </c>
      <c r="O168" s="28">
        <v>1.7926660967374906E-2</v>
      </c>
      <c r="P168" s="28">
        <v>1.7926660967374906E-2</v>
      </c>
      <c r="Q168" s="28">
        <v>1.7302763827856216E-2</v>
      </c>
      <c r="R168" s="28">
        <v>1.7302763827856216E-2</v>
      </c>
      <c r="S168" s="28">
        <v>1.7119607539727737E-2</v>
      </c>
      <c r="T168" s="28">
        <v>1.7119607539727737E-2</v>
      </c>
      <c r="U168" s="28">
        <v>1.7119607539727737E-2</v>
      </c>
      <c r="V168" s="28">
        <v>1.6901923763781121E-2</v>
      </c>
      <c r="W168" s="28">
        <v>1.6820174945687306E-2</v>
      </c>
      <c r="X168" s="28">
        <v>1.5990054385395185E-2</v>
      </c>
      <c r="Y168" s="28">
        <v>1.5990054385395185E-2</v>
      </c>
      <c r="Z168" s="28">
        <v>1.5990054385395185E-2</v>
      </c>
      <c r="AA168" s="28">
        <v>1.5990054385395185E-2</v>
      </c>
      <c r="AB168" s="28">
        <v>1.5990054385395185E-2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  <c r="AI168" s="28">
        <v>0</v>
      </c>
      <c r="AJ168" s="28">
        <v>0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28">
        <v>0</v>
      </c>
      <c r="AR168" s="28">
        <v>0</v>
      </c>
      <c r="AS168" s="28">
        <v>0</v>
      </c>
      <c r="AT168" s="28">
        <v>0</v>
      </c>
      <c r="AU168" s="28">
        <v>0</v>
      </c>
      <c r="AV168" s="28">
        <v>0</v>
      </c>
      <c r="AW168" s="28">
        <v>0</v>
      </c>
      <c r="AX168" s="28">
        <v>0</v>
      </c>
      <c r="AY168" s="29">
        <v>0</v>
      </c>
    </row>
    <row r="169" spans="1:51" s="5" customFormat="1">
      <c r="A169" s="30">
        <v>25</v>
      </c>
      <c r="B169" s="31" t="s">
        <v>26</v>
      </c>
      <c r="C169" s="31" t="s">
        <v>15</v>
      </c>
      <c r="D169" s="31">
        <v>2008</v>
      </c>
      <c r="E169" s="32" t="s">
        <v>11</v>
      </c>
      <c r="F169" s="7" t="b">
        <v>0</v>
      </c>
      <c r="G169" s="55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0</v>
      </c>
      <c r="S169" s="34">
        <v>0</v>
      </c>
      <c r="T169" s="34">
        <v>0</v>
      </c>
      <c r="U169" s="34">
        <v>0</v>
      </c>
      <c r="V169" s="34">
        <v>0</v>
      </c>
      <c r="W169" s="34">
        <v>0</v>
      </c>
      <c r="X169" s="34">
        <v>0</v>
      </c>
      <c r="Y169" s="34">
        <v>0</v>
      </c>
      <c r="Z169" s="34">
        <v>0</v>
      </c>
      <c r="AA169" s="34">
        <v>0</v>
      </c>
      <c r="AB169" s="34">
        <v>0</v>
      </c>
      <c r="AC169" s="34">
        <v>0</v>
      </c>
      <c r="AD169" s="34">
        <v>0</v>
      </c>
      <c r="AE169" s="34">
        <v>0</v>
      </c>
      <c r="AF169" s="34">
        <v>0</v>
      </c>
      <c r="AG169" s="34">
        <v>0</v>
      </c>
      <c r="AH169" s="34">
        <v>0</v>
      </c>
      <c r="AI169" s="34">
        <v>0</v>
      </c>
      <c r="AJ169" s="34">
        <v>0</v>
      </c>
      <c r="AK169" s="34">
        <v>0</v>
      </c>
      <c r="AL169" s="34">
        <v>0</v>
      </c>
      <c r="AM169" s="34">
        <v>0</v>
      </c>
      <c r="AN169" s="34">
        <v>0</v>
      </c>
      <c r="AO169" s="34">
        <v>0</v>
      </c>
      <c r="AP169" s="34">
        <v>0</v>
      </c>
      <c r="AQ169" s="34">
        <v>0</v>
      </c>
      <c r="AR169" s="34">
        <v>0</v>
      </c>
      <c r="AS169" s="34">
        <v>0</v>
      </c>
      <c r="AT169" s="34">
        <v>0</v>
      </c>
      <c r="AU169" s="34">
        <v>0</v>
      </c>
      <c r="AV169" s="34">
        <v>0</v>
      </c>
      <c r="AW169" s="34">
        <v>0</v>
      </c>
      <c r="AX169" s="34">
        <v>0</v>
      </c>
      <c r="AY169" s="35">
        <v>0</v>
      </c>
    </row>
    <row r="170" spans="1:51" s="5" customFormat="1">
      <c r="A170" s="23">
        <v>26</v>
      </c>
      <c r="B170" s="24" t="s">
        <v>27</v>
      </c>
      <c r="C170" s="24" t="s">
        <v>28</v>
      </c>
      <c r="D170" s="24">
        <v>2008</v>
      </c>
      <c r="E170" s="25" t="s">
        <v>11</v>
      </c>
      <c r="F170" s="7" t="b">
        <v>0</v>
      </c>
      <c r="G170" s="36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  <c r="AC170" s="28">
        <v>0</v>
      </c>
      <c r="AD170" s="28">
        <v>0</v>
      </c>
      <c r="AE170" s="28">
        <v>0</v>
      </c>
      <c r="AF170" s="28">
        <v>0</v>
      </c>
      <c r="AG170" s="28">
        <v>0</v>
      </c>
      <c r="AH170" s="28">
        <v>0</v>
      </c>
      <c r="AI170" s="28">
        <v>0</v>
      </c>
      <c r="AJ170" s="28">
        <v>0</v>
      </c>
      <c r="AK170" s="28">
        <v>0</v>
      </c>
      <c r="AL170" s="28">
        <v>0</v>
      </c>
      <c r="AM170" s="28">
        <v>0</v>
      </c>
      <c r="AN170" s="28">
        <v>0</v>
      </c>
      <c r="AO170" s="28">
        <v>0</v>
      </c>
      <c r="AP170" s="28">
        <v>0</v>
      </c>
      <c r="AQ170" s="28">
        <v>0</v>
      </c>
      <c r="AR170" s="28">
        <v>0</v>
      </c>
      <c r="AS170" s="28">
        <v>0</v>
      </c>
      <c r="AT170" s="28">
        <v>0</v>
      </c>
      <c r="AU170" s="28">
        <v>0</v>
      </c>
      <c r="AV170" s="28">
        <v>0</v>
      </c>
      <c r="AW170" s="28">
        <v>0</v>
      </c>
      <c r="AX170" s="28">
        <v>0</v>
      </c>
      <c r="AY170" s="29">
        <v>0</v>
      </c>
    </row>
    <row r="171" spans="1:51" s="5" customFormat="1">
      <c r="A171" s="30">
        <v>27</v>
      </c>
      <c r="B171" s="31" t="s">
        <v>34</v>
      </c>
      <c r="C171" s="31" t="s">
        <v>15</v>
      </c>
      <c r="D171" s="31">
        <v>2008</v>
      </c>
      <c r="E171" s="32" t="s">
        <v>11</v>
      </c>
      <c r="F171" s="7" t="b">
        <v>0</v>
      </c>
      <c r="G171" s="55">
        <v>0</v>
      </c>
      <c r="H171" s="34">
        <v>0</v>
      </c>
      <c r="I171" s="27">
        <v>9.7449573204441481E-4</v>
      </c>
      <c r="J171" s="27">
        <v>9.7449573204441481E-4</v>
      </c>
      <c r="K171" s="34">
        <v>9.7449573204441481E-4</v>
      </c>
      <c r="L171" s="34">
        <v>9.7449573204441481E-4</v>
      </c>
      <c r="M171" s="34">
        <v>9.7449573204441481E-4</v>
      </c>
      <c r="N171" s="34">
        <v>9.7449573204441481E-4</v>
      </c>
      <c r="O171" s="34">
        <v>9.7449573204441481E-4</v>
      </c>
      <c r="P171" s="34">
        <v>9.7449573204441481E-4</v>
      </c>
      <c r="Q171" s="34">
        <v>9.7449573204441481E-4</v>
      </c>
      <c r="R171" s="34">
        <v>9.7449573204441481E-4</v>
      </c>
      <c r="S171" s="34">
        <v>9.7449573204441481E-4</v>
      </c>
      <c r="T171" s="34">
        <v>9.7449573204441481E-4</v>
      </c>
      <c r="U171" s="34">
        <v>9.7449573204441481E-4</v>
      </c>
      <c r="V171" s="34">
        <v>9.7449573204441481E-4</v>
      </c>
      <c r="W171" s="34">
        <v>0</v>
      </c>
      <c r="X171" s="34">
        <v>0</v>
      </c>
      <c r="Y171" s="34">
        <v>0</v>
      </c>
      <c r="Z171" s="34">
        <v>0</v>
      </c>
      <c r="AA171" s="34">
        <v>0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4">
        <v>0</v>
      </c>
      <c r="AH171" s="34">
        <v>0</v>
      </c>
      <c r="AI171" s="34">
        <v>0</v>
      </c>
      <c r="AJ171" s="34">
        <v>0</v>
      </c>
      <c r="AK171" s="34">
        <v>0</v>
      </c>
      <c r="AL171" s="34">
        <v>0</v>
      </c>
      <c r="AM171" s="34">
        <v>0</v>
      </c>
      <c r="AN171" s="34">
        <v>0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5">
        <v>0</v>
      </c>
    </row>
    <row r="172" spans="1:51" s="5" customFormat="1">
      <c r="A172" s="23">
        <v>28</v>
      </c>
      <c r="B172" s="24" t="s">
        <v>35</v>
      </c>
      <c r="C172" s="24" t="s">
        <v>36</v>
      </c>
      <c r="D172" s="24">
        <v>2008</v>
      </c>
      <c r="E172" s="25" t="s">
        <v>11</v>
      </c>
      <c r="F172" s="7" t="b">
        <v>0</v>
      </c>
      <c r="G172" s="36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  <c r="AC172" s="28">
        <v>0</v>
      </c>
      <c r="AD172" s="28">
        <v>0</v>
      </c>
      <c r="AE172" s="28">
        <v>0</v>
      </c>
      <c r="AF172" s="28">
        <v>0</v>
      </c>
      <c r="AG172" s="28">
        <v>0</v>
      </c>
      <c r="AH172" s="28">
        <v>0</v>
      </c>
      <c r="AI172" s="28">
        <v>0</v>
      </c>
      <c r="AJ172" s="28">
        <v>0</v>
      </c>
      <c r="AK172" s="28">
        <v>0</v>
      </c>
      <c r="AL172" s="28">
        <v>0</v>
      </c>
      <c r="AM172" s="28">
        <v>0</v>
      </c>
      <c r="AN172" s="28">
        <v>0</v>
      </c>
      <c r="AO172" s="28">
        <v>0</v>
      </c>
      <c r="AP172" s="28">
        <v>0</v>
      </c>
      <c r="AQ172" s="28">
        <v>0</v>
      </c>
      <c r="AR172" s="28">
        <v>0</v>
      </c>
      <c r="AS172" s="28">
        <v>0</v>
      </c>
      <c r="AT172" s="28">
        <v>0</v>
      </c>
      <c r="AU172" s="28">
        <v>0</v>
      </c>
      <c r="AV172" s="28">
        <v>0</v>
      </c>
      <c r="AW172" s="28">
        <v>0</v>
      </c>
      <c r="AX172" s="28">
        <v>0</v>
      </c>
      <c r="AY172" s="29">
        <v>0</v>
      </c>
    </row>
    <row r="173" spans="1:51" s="5" customFormat="1">
      <c r="A173" s="30">
        <v>29</v>
      </c>
      <c r="B173" s="31" t="s">
        <v>14</v>
      </c>
      <c r="C173" s="31" t="s">
        <v>15</v>
      </c>
      <c r="D173" s="31">
        <v>2008</v>
      </c>
      <c r="E173" s="32" t="s">
        <v>11</v>
      </c>
      <c r="F173" s="7" t="b">
        <v>0</v>
      </c>
      <c r="G173" s="55">
        <v>0</v>
      </c>
      <c r="H173" s="34">
        <v>0</v>
      </c>
      <c r="I173" s="34">
        <v>0.88187564504142868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5">
        <v>0</v>
      </c>
    </row>
    <row r="174" spans="1:51" s="5" customFormat="1">
      <c r="A174" s="23">
        <v>30</v>
      </c>
      <c r="B174" s="24" t="s">
        <v>37</v>
      </c>
      <c r="C174" s="24" t="s">
        <v>15</v>
      </c>
      <c r="D174" s="24">
        <v>2008</v>
      </c>
      <c r="E174" s="25" t="s">
        <v>11</v>
      </c>
      <c r="F174" s="7" t="b">
        <v>0</v>
      </c>
      <c r="G174" s="36">
        <v>0</v>
      </c>
      <c r="H174" s="28">
        <v>0</v>
      </c>
      <c r="I174" s="28">
        <v>0.17053675310777258</v>
      </c>
      <c r="J174" s="28">
        <v>0.17053675310777258</v>
      </c>
      <c r="K174" s="28">
        <v>0.17053675310777258</v>
      </c>
      <c r="L174" s="28">
        <v>0.17053675310777258</v>
      </c>
      <c r="M174" s="28">
        <v>0.17053675310777258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  <c r="AI174" s="28">
        <v>0</v>
      </c>
      <c r="AJ174" s="28">
        <v>0</v>
      </c>
      <c r="AK174" s="28">
        <v>0</v>
      </c>
      <c r="AL174" s="28">
        <v>0</v>
      </c>
      <c r="AM174" s="28">
        <v>0</v>
      </c>
      <c r="AN174" s="28">
        <v>0</v>
      </c>
      <c r="AO174" s="28">
        <v>0</v>
      </c>
      <c r="AP174" s="28">
        <v>0</v>
      </c>
      <c r="AQ174" s="28">
        <v>0</v>
      </c>
      <c r="AR174" s="28">
        <v>0</v>
      </c>
      <c r="AS174" s="28">
        <v>0</v>
      </c>
      <c r="AT174" s="28">
        <v>0</v>
      </c>
      <c r="AU174" s="28">
        <v>0</v>
      </c>
      <c r="AV174" s="28">
        <v>0</v>
      </c>
      <c r="AW174" s="28">
        <v>0</v>
      </c>
      <c r="AX174" s="28">
        <v>0</v>
      </c>
      <c r="AY174" s="29">
        <v>0</v>
      </c>
    </row>
    <row r="175" spans="1:51" s="5" customFormat="1">
      <c r="A175" s="30">
        <v>31</v>
      </c>
      <c r="B175" s="31" t="s">
        <v>16</v>
      </c>
      <c r="C175" s="31" t="s">
        <v>15</v>
      </c>
      <c r="D175" s="31">
        <v>2008</v>
      </c>
      <c r="E175" s="32" t="s">
        <v>11</v>
      </c>
      <c r="F175" s="7" t="b">
        <v>0</v>
      </c>
      <c r="G175" s="55">
        <v>0</v>
      </c>
      <c r="H175" s="34">
        <v>0</v>
      </c>
      <c r="I175" s="34">
        <v>6.0189442273331497E-3</v>
      </c>
      <c r="J175" s="34">
        <v>6.0189442273331497E-3</v>
      </c>
      <c r="K175" s="34">
        <v>6.0189442273331497E-3</v>
      </c>
      <c r="L175" s="34">
        <v>6.0189442273331497E-3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0</v>
      </c>
      <c r="AC175" s="34">
        <v>0</v>
      </c>
      <c r="AD175" s="34">
        <v>0</v>
      </c>
      <c r="AE175" s="34">
        <v>0</v>
      </c>
      <c r="AF175" s="34">
        <v>0</v>
      </c>
      <c r="AG175" s="34">
        <v>0</v>
      </c>
      <c r="AH175" s="34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5">
        <v>0</v>
      </c>
    </row>
    <row r="176" spans="1:51" s="5" customFormat="1">
      <c r="A176" s="23">
        <v>32</v>
      </c>
      <c r="B176" s="24" t="s">
        <v>29</v>
      </c>
      <c r="C176" s="24" t="s">
        <v>30</v>
      </c>
      <c r="D176" s="24">
        <v>2008</v>
      </c>
      <c r="E176" s="25" t="s">
        <v>11</v>
      </c>
      <c r="F176" s="7" t="b">
        <v>0</v>
      </c>
      <c r="G176" s="36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  <c r="AC176" s="28">
        <v>0</v>
      </c>
      <c r="AD176" s="28">
        <v>0</v>
      </c>
      <c r="AE176" s="28">
        <v>0</v>
      </c>
      <c r="AF176" s="28">
        <v>0</v>
      </c>
      <c r="AG176" s="28">
        <v>0</v>
      </c>
      <c r="AH176" s="28">
        <v>0</v>
      </c>
      <c r="AI176" s="28">
        <v>0</v>
      </c>
      <c r="AJ176" s="28">
        <v>0</v>
      </c>
      <c r="AK176" s="28">
        <v>0</v>
      </c>
      <c r="AL176" s="28">
        <v>0</v>
      </c>
      <c r="AM176" s="28">
        <v>0</v>
      </c>
      <c r="AN176" s="28">
        <v>0</v>
      </c>
      <c r="AO176" s="28">
        <v>0</v>
      </c>
      <c r="AP176" s="28">
        <v>0</v>
      </c>
      <c r="AQ176" s="28">
        <v>0</v>
      </c>
      <c r="AR176" s="28">
        <v>0</v>
      </c>
      <c r="AS176" s="28">
        <v>0</v>
      </c>
      <c r="AT176" s="28">
        <v>0</v>
      </c>
      <c r="AU176" s="28">
        <v>0</v>
      </c>
      <c r="AV176" s="28">
        <v>0</v>
      </c>
      <c r="AW176" s="28">
        <v>0</v>
      </c>
      <c r="AX176" s="28">
        <v>0</v>
      </c>
      <c r="AY176" s="29">
        <v>0</v>
      </c>
    </row>
    <row r="177" spans="1:51" s="5" customFormat="1">
      <c r="A177" s="30">
        <v>33</v>
      </c>
      <c r="B177" s="31" t="s">
        <v>38</v>
      </c>
      <c r="C177" s="31" t="s">
        <v>15</v>
      </c>
      <c r="D177" s="31">
        <v>2008</v>
      </c>
      <c r="E177" s="32" t="s">
        <v>11</v>
      </c>
      <c r="F177" s="7" t="b">
        <v>0</v>
      </c>
      <c r="G177" s="55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  <c r="S177" s="34">
        <v>0</v>
      </c>
      <c r="T177" s="34">
        <v>0</v>
      </c>
      <c r="U177" s="34">
        <v>0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34">
        <v>0</v>
      </c>
      <c r="AD177" s="34">
        <v>0</v>
      </c>
      <c r="AE177" s="34">
        <v>0</v>
      </c>
      <c r="AF177" s="34">
        <v>0</v>
      </c>
      <c r="AG177" s="34">
        <v>0</v>
      </c>
      <c r="AH177" s="34">
        <v>0</v>
      </c>
      <c r="AI177" s="34">
        <v>0</v>
      </c>
      <c r="AJ177" s="34">
        <v>0</v>
      </c>
      <c r="AK177" s="34">
        <v>0</v>
      </c>
      <c r="AL177" s="34">
        <v>0</v>
      </c>
      <c r="AM177" s="34">
        <v>0</v>
      </c>
      <c r="AN177" s="34">
        <v>0</v>
      </c>
      <c r="AO177" s="34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5">
        <v>0</v>
      </c>
    </row>
    <row r="178" spans="1:51" s="5" customFormat="1">
      <c r="A178" s="57">
        <v>34</v>
      </c>
      <c r="B178" s="58" t="s">
        <v>39</v>
      </c>
      <c r="C178" s="58" t="s">
        <v>15</v>
      </c>
      <c r="D178" s="58">
        <v>2008</v>
      </c>
      <c r="E178" s="59" t="s">
        <v>11</v>
      </c>
      <c r="F178" s="7" t="b">
        <v>0</v>
      </c>
      <c r="G178" s="60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2">
        <v>0</v>
      </c>
    </row>
    <row r="179" spans="1:51" s="5" customFormat="1">
      <c r="A179" s="63"/>
      <c r="B179" s="64"/>
      <c r="C179" s="64"/>
      <c r="D179" s="64"/>
      <c r="E179" s="65"/>
      <c r="F179" s="7"/>
      <c r="G179" s="66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8"/>
    </row>
    <row r="180" spans="1:51" s="5" customFormat="1">
      <c r="A180" s="15">
        <v>35</v>
      </c>
      <c r="B180" s="16" t="s">
        <v>17</v>
      </c>
      <c r="C180" s="16" t="s">
        <v>10</v>
      </c>
      <c r="D180" s="16">
        <v>2009</v>
      </c>
      <c r="E180" s="17" t="s">
        <v>40</v>
      </c>
      <c r="F180" s="7" t="b">
        <v>0</v>
      </c>
      <c r="G180" s="69">
        <v>0</v>
      </c>
      <c r="H180" s="21">
        <v>0</v>
      </c>
      <c r="I180" s="21">
        <v>0</v>
      </c>
      <c r="J180" s="20">
        <v>2.7567000000000001E-2</v>
      </c>
      <c r="K180" s="21">
        <v>2.7567000000000001E-2</v>
      </c>
      <c r="L180" s="21">
        <v>2.7567000000000001E-2</v>
      </c>
      <c r="M180" s="21">
        <v>2.7567000000000001E-2</v>
      </c>
      <c r="N180" s="21">
        <v>2.5146000000000002E-2</v>
      </c>
      <c r="O180" s="21">
        <v>2.5146000000000002E-2</v>
      </c>
      <c r="P180" s="21">
        <v>2.5146000000000002E-2</v>
      </c>
      <c r="Q180" s="21">
        <v>2.5146000000000002E-2</v>
      </c>
      <c r="R180" s="21">
        <v>2.2247999999999997E-2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21">
        <v>0</v>
      </c>
      <c r="Y180" s="21">
        <v>0</v>
      </c>
      <c r="Z180" s="21">
        <v>0</v>
      </c>
      <c r="AA180" s="21">
        <v>0</v>
      </c>
      <c r="AB180" s="21">
        <v>0</v>
      </c>
      <c r="AC180" s="21">
        <v>0</v>
      </c>
      <c r="AD180" s="21">
        <v>0</v>
      </c>
      <c r="AE180" s="21">
        <v>0</v>
      </c>
      <c r="AF180" s="21">
        <v>0</v>
      </c>
      <c r="AG180" s="21">
        <v>0</v>
      </c>
      <c r="AH180" s="21">
        <v>0</v>
      </c>
      <c r="AI180" s="21">
        <v>0</v>
      </c>
      <c r="AJ180" s="21">
        <v>0</v>
      </c>
      <c r="AK180" s="21">
        <v>0</v>
      </c>
      <c r="AL180" s="21">
        <v>0</v>
      </c>
      <c r="AM180" s="21">
        <v>0</v>
      </c>
      <c r="AN180" s="21">
        <v>0</v>
      </c>
      <c r="AO180" s="21">
        <v>0</v>
      </c>
      <c r="AP180" s="21">
        <v>0</v>
      </c>
      <c r="AQ180" s="21">
        <v>0</v>
      </c>
      <c r="AR180" s="21">
        <v>0</v>
      </c>
      <c r="AS180" s="21">
        <v>0</v>
      </c>
      <c r="AT180" s="21">
        <v>0</v>
      </c>
      <c r="AU180" s="21">
        <v>0</v>
      </c>
      <c r="AV180" s="21">
        <v>0</v>
      </c>
      <c r="AW180" s="21">
        <v>0</v>
      </c>
      <c r="AX180" s="21">
        <v>0</v>
      </c>
      <c r="AY180" s="22">
        <v>0</v>
      </c>
    </row>
    <row r="181" spans="1:51" s="5" customFormat="1">
      <c r="A181" s="23">
        <v>36</v>
      </c>
      <c r="B181" s="24" t="s">
        <v>31</v>
      </c>
      <c r="C181" s="24" t="s">
        <v>10</v>
      </c>
      <c r="D181" s="24">
        <v>2009</v>
      </c>
      <c r="E181" s="25" t="s">
        <v>40</v>
      </c>
      <c r="F181" s="7" t="b">
        <v>0</v>
      </c>
      <c r="G181" s="36">
        <v>0</v>
      </c>
      <c r="H181" s="28">
        <v>0</v>
      </c>
      <c r="I181" s="28">
        <v>0</v>
      </c>
      <c r="J181" s="27">
        <v>8.6746869991610825E-2</v>
      </c>
      <c r="K181" s="28">
        <v>8.6746869991610825E-2</v>
      </c>
      <c r="L181" s="28">
        <v>8.6746869991610825E-2</v>
      </c>
      <c r="M181" s="28">
        <v>8.6746869991610825E-2</v>
      </c>
      <c r="N181" s="28">
        <v>8.6746869991610825E-2</v>
      </c>
      <c r="O181" s="28">
        <v>8.6746869991610825E-2</v>
      </c>
      <c r="P181" s="28">
        <v>8.6746869991610825E-2</v>
      </c>
      <c r="Q181" s="28">
        <v>8.6746869991610825E-2</v>
      </c>
      <c r="R181" s="28">
        <v>8.6746869991610825E-2</v>
      </c>
      <c r="S181" s="28">
        <v>8.6746869991610825E-2</v>
      </c>
      <c r="T181" s="28">
        <v>8.6746869991610825E-2</v>
      </c>
      <c r="U181" s="28">
        <v>8.6746869991610825E-2</v>
      </c>
      <c r="V181" s="28">
        <v>8.6746869991610825E-2</v>
      </c>
      <c r="W181" s="28">
        <v>8.6746869991610825E-2</v>
      </c>
      <c r="X181" s="28">
        <v>8.6746869991610825E-2</v>
      </c>
      <c r="Y181" s="28">
        <v>1.5874143888724726E-2</v>
      </c>
      <c r="Z181" s="28">
        <v>1.5874143888724726E-2</v>
      </c>
      <c r="AA181" s="28">
        <v>1.5874143888724726E-2</v>
      </c>
      <c r="AB181" s="28">
        <v>0</v>
      </c>
      <c r="AC181" s="28">
        <v>0</v>
      </c>
      <c r="AD181" s="28">
        <v>0</v>
      </c>
      <c r="AE181" s="28">
        <v>0</v>
      </c>
      <c r="AF181" s="28">
        <v>0</v>
      </c>
      <c r="AG181" s="28">
        <v>0</v>
      </c>
      <c r="AH181" s="28">
        <v>0</v>
      </c>
      <c r="AI181" s="28">
        <v>0</v>
      </c>
      <c r="AJ181" s="28">
        <v>0</v>
      </c>
      <c r="AK181" s="28">
        <v>0</v>
      </c>
      <c r="AL181" s="28">
        <v>0</v>
      </c>
      <c r="AM181" s="28">
        <v>0</v>
      </c>
      <c r="AN181" s="28">
        <v>0</v>
      </c>
      <c r="AO181" s="28">
        <v>0</v>
      </c>
      <c r="AP181" s="28">
        <v>0</v>
      </c>
      <c r="AQ181" s="28">
        <v>0</v>
      </c>
      <c r="AR181" s="28">
        <v>0</v>
      </c>
      <c r="AS181" s="28">
        <v>0</v>
      </c>
      <c r="AT181" s="28">
        <v>0</v>
      </c>
      <c r="AU181" s="28">
        <v>0</v>
      </c>
      <c r="AV181" s="28">
        <v>0</v>
      </c>
      <c r="AW181" s="28">
        <v>0</v>
      </c>
      <c r="AX181" s="28">
        <v>0</v>
      </c>
      <c r="AY181" s="29">
        <v>0</v>
      </c>
    </row>
    <row r="182" spans="1:51" s="5" customFormat="1">
      <c r="A182" s="30">
        <v>37</v>
      </c>
      <c r="B182" s="31" t="s">
        <v>32</v>
      </c>
      <c r="C182" s="31" t="s">
        <v>10</v>
      </c>
      <c r="D182" s="31">
        <v>2009</v>
      </c>
      <c r="E182" s="32" t="s">
        <v>40</v>
      </c>
      <c r="F182" s="7" t="b">
        <v>0</v>
      </c>
      <c r="G182" s="55">
        <v>0</v>
      </c>
      <c r="H182" s="34">
        <v>0</v>
      </c>
      <c r="I182" s="34">
        <v>0</v>
      </c>
      <c r="J182" s="27">
        <v>1.1023599954489623E-2</v>
      </c>
      <c r="K182" s="34">
        <v>1.1023599954489623E-2</v>
      </c>
      <c r="L182" s="34">
        <v>1.1023599954489623E-2</v>
      </c>
      <c r="M182" s="34">
        <v>1.1023599954489623E-2</v>
      </c>
      <c r="N182" s="34">
        <v>1.1023599954489623E-2</v>
      </c>
      <c r="O182" s="34">
        <v>1.1023599954489623E-2</v>
      </c>
      <c r="P182" s="34">
        <v>1.0010104625082099E-2</v>
      </c>
      <c r="Q182" s="34">
        <v>1.0010104625082099E-2</v>
      </c>
      <c r="R182" s="34">
        <v>8.7401964091011024E-3</v>
      </c>
      <c r="S182" s="34">
        <v>7.6955085131235994E-3</v>
      </c>
      <c r="T182" s="34">
        <v>3.9604775432137661E-3</v>
      </c>
      <c r="U182" s="34">
        <v>3.9604775432137661E-3</v>
      </c>
      <c r="V182" s="34">
        <v>3.385410121261899E-4</v>
      </c>
      <c r="W182" s="34">
        <v>3.385410121261899E-4</v>
      </c>
      <c r="X182" s="34">
        <v>3.385410121261899E-4</v>
      </c>
      <c r="Y182" s="34">
        <v>3.385410121261899E-4</v>
      </c>
      <c r="Z182" s="34">
        <v>0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5">
        <v>0</v>
      </c>
    </row>
    <row r="183" spans="1:51" s="5" customFormat="1" ht="14.25">
      <c r="A183" s="23">
        <v>38</v>
      </c>
      <c r="B183" s="70" t="s">
        <v>18</v>
      </c>
      <c r="C183" s="24" t="s">
        <v>19</v>
      </c>
      <c r="D183" s="24">
        <v>2009</v>
      </c>
      <c r="E183" s="25" t="s">
        <v>40</v>
      </c>
      <c r="F183" s="7" t="b">
        <v>0</v>
      </c>
      <c r="G183" s="36">
        <v>0</v>
      </c>
      <c r="H183" s="28">
        <v>0</v>
      </c>
      <c r="I183" s="28">
        <v>0</v>
      </c>
      <c r="J183" s="27">
        <v>0.18424499999999999</v>
      </c>
      <c r="K183" s="28">
        <v>0.18424499999999999</v>
      </c>
      <c r="L183" s="28">
        <v>0.18424499999999999</v>
      </c>
      <c r="M183" s="28">
        <v>0.18424499999999999</v>
      </c>
      <c r="N183" s="28">
        <v>0.18424499999999999</v>
      </c>
      <c r="O183" s="28">
        <v>0.18424499999999999</v>
      </c>
      <c r="P183" s="28">
        <v>0.18424499999999999</v>
      </c>
      <c r="Q183" s="28">
        <v>0.18424499999999999</v>
      </c>
      <c r="R183" s="28">
        <v>0.18424499999999999</v>
      </c>
      <c r="S183" s="28">
        <v>0.18424499999999999</v>
      </c>
      <c r="T183" s="28">
        <v>0.18424499999999999</v>
      </c>
      <c r="U183" s="28">
        <v>0.18424499999999999</v>
      </c>
      <c r="V183" s="28">
        <v>0.18424499999999999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0</v>
      </c>
      <c r="AG183" s="28">
        <v>0</v>
      </c>
      <c r="AH183" s="28">
        <v>0</v>
      </c>
      <c r="AI183" s="28">
        <v>0</v>
      </c>
      <c r="AJ183" s="28">
        <v>0</v>
      </c>
      <c r="AK183" s="28">
        <v>0</v>
      </c>
      <c r="AL183" s="28">
        <v>0</v>
      </c>
      <c r="AM183" s="28">
        <v>0</v>
      </c>
      <c r="AN183" s="28">
        <v>0</v>
      </c>
      <c r="AO183" s="28">
        <v>0</v>
      </c>
      <c r="AP183" s="28">
        <v>0</v>
      </c>
      <c r="AQ183" s="28">
        <v>0</v>
      </c>
      <c r="AR183" s="28">
        <v>0</v>
      </c>
      <c r="AS183" s="28">
        <v>0</v>
      </c>
      <c r="AT183" s="28">
        <v>0</v>
      </c>
      <c r="AU183" s="28">
        <v>0</v>
      </c>
      <c r="AV183" s="28">
        <v>0</v>
      </c>
      <c r="AW183" s="28">
        <v>0</v>
      </c>
      <c r="AX183" s="28">
        <v>0</v>
      </c>
      <c r="AY183" s="29">
        <v>0</v>
      </c>
    </row>
    <row r="184" spans="1:51" s="5" customFormat="1">
      <c r="A184" s="30">
        <v>39</v>
      </c>
      <c r="B184" s="31" t="s">
        <v>26</v>
      </c>
      <c r="C184" s="31" t="s">
        <v>15</v>
      </c>
      <c r="D184" s="31">
        <v>2009</v>
      </c>
      <c r="E184" s="32" t="s">
        <v>40</v>
      </c>
      <c r="F184" s="7" t="b">
        <v>0</v>
      </c>
      <c r="G184" s="55">
        <v>0</v>
      </c>
      <c r="H184" s="34">
        <v>0</v>
      </c>
      <c r="I184" s="34">
        <v>0</v>
      </c>
      <c r="J184" s="27">
        <v>1.0434666666666667E-2</v>
      </c>
      <c r="K184" s="34">
        <v>1.0434666666666667E-2</v>
      </c>
      <c r="L184" s="34">
        <v>1.0434666666666667E-2</v>
      </c>
      <c r="M184" s="34">
        <v>1.0434666666666667E-2</v>
      </c>
      <c r="N184" s="34">
        <v>1.0434666666666667E-2</v>
      </c>
      <c r="O184" s="34">
        <v>1.0434666666666667E-2</v>
      </c>
      <c r="P184" s="34">
        <v>1.0434666666666667E-2</v>
      </c>
      <c r="Q184" s="34">
        <v>1.0434666666666667E-2</v>
      </c>
      <c r="R184" s="34">
        <v>1.0434666666666667E-2</v>
      </c>
      <c r="S184" s="34">
        <v>1.0434666666666667E-2</v>
      </c>
      <c r="T184" s="34">
        <v>1.0434666666666667E-2</v>
      </c>
      <c r="U184" s="34">
        <v>1.0434666666666667E-2</v>
      </c>
      <c r="V184" s="34">
        <v>1.0434666666666667E-2</v>
      </c>
      <c r="W184" s="34">
        <v>1.0434666666666667E-2</v>
      </c>
      <c r="X184" s="34">
        <v>1.0434666666666667E-2</v>
      </c>
      <c r="Y184" s="34">
        <v>1.0434666666666667E-2</v>
      </c>
      <c r="Z184" s="34">
        <v>1.0434666666666667E-2</v>
      </c>
      <c r="AA184" s="34">
        <v>1.0434666666666667E-2</v>
      </c>
      <c r="AB184" s="34">
        <v>1.0434666666666667E-2</v>
      </c>
      <c r="AC184" s="34">
        <v>1.0434666666666667E-2</v>
      </c>
      <c r="AD184" s="34">
        <v>0</v>
      </c>
      <c r="AE184" s="34">
        <v>0</v>
      </c>
      <c r="AF184" s="34">
        <v>0</v>
      </c>
      <c r="AG184" s="34">
        <v>0</v>
      </c>
      <c r="AH184" s="34">
        <v>0</v>
      </c>
      <c r="AI184" s="34">
        <v>0</v>
      </c>
      <c r="AJ184" s="34">
        <v>0</v>
      </c>
      <c r="AK184" s="34">
        <v>0</v>
      </c>
      <c r="AL184" s="34">
        <v>0</v>
      </c>
      <c r="AM184" s="34">
        <v>0</v>
      </c>
      <c r="AN184" s="34">
        <v>0</v>
      </c>
      <c r="AO184" s="34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5">
        <v>0</v>
      </c>
    </row>
    <row r="185" spans="1:51" s="5" customFormat="1">
      <c r="A185" s="23">
        <v>40</v>
      </c>
      <c r="B185" s="24" t="s">
        <v>27</v>
      </c>
      <c r="C185" s="24" t="s">
        <v>28</v>
      </c>
      <c r="D185" s="24">
        <v>2009</v>
      </c>
      <c r="E185" s="25" t="s">
        <v>40</v>
      </c>
      <c r="F185" s="7" t="b">
        <v>0</v>
      </c>
      <c r="G185" s="36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  <c r="AI185" s="28">
        <v>0</v>
      </c>
      <c r="AJ185" s="28">
        <v>0</v>
      </c>
      <c r="AK185" s="28">
        <v>0</v>
      </c>
      <c r="AL185" s="28">
        <v>0</v>
      </c>
      <c r="AM185" s="28">
        <v>0</v>
      </c>
      <c r="AN185" s="28">
        <v>0</v>
      </c>
      <c r="AO185" s="28">
        <v>0</v>
      </c>
      <c r="AP185" s="28">
        <v>0</v>
      </c>
      <c r="AQ185" s="28">
        <v>0</v>
      </c>
      <c r="AR185" s="28">
        <v>0</v>
      </c>
      <c r="AS185" s="28">
        <v>0</v>
      </c>
      <c r="AT185" s="28">
        <v>0</v>
      </c>
      <c r="AU185" s="28">
        <v>0</v>
      </c>
      <c r="AV185" s="28">
        <v>0</v>
      </c>
      <c r="AW185" s="28">
        <v>0</v>
      </c>
      <c r="AX185" s="28">
        <v>0</v>
      </c>
      <c r="AY185" s="29">
        <v>0</v>
      </c>
    </row>
    <row r="186" spans="1:51" s="5" customFormat="1">
      <c r="A186" s="30">
        <v>41</v>
      </c>
      <c r="B186" s="31" t="s">
        <v>34</v>
      </c>
      <c r="C186" s="31" t="s">
        <v>15</v>
      </c>
      <c r="D186" s="31">
        <v>2009</v>
      </c>
      <c r="E186" s="32" t="s">
        <v>40</v>
      </c>
      <c r="F186" s="7" t="b">
        <v>0</v>
      </c>
      <c r="G186" s="55">
        <v>0</v>
      </c>
      <c r="H186" s="34">
        <v>0</v>
      </c>
      <c r="I186" s="34">
        <v>0</v>
      </c>
      <c r="J186" s="27">
        <v>1.1125015246854105E-2</v>
      </c>
      <c r="K186" s="34">
        <v>1.1125015246854105E-2</v>
      </c>
      <c r="L186" s="34">
        <v>1.1125015246854105E-2</v>
      </c>
      <c r="M186" s="34">
        <v>1.1125015246854105E-2</v>
      </c>
      <c r="N186" s="34">
        <v>1.1125015246854105E-2</v>
      </c>
      <c r="O186" s="34">
        <v>1.1125015246854105E-2</v>
      </c>
      <c r="P186" s="34">
        <v>1.1125015246854105E-2</v>
      </c>
      <c r="Q186" s="34">
        <v>1.1125015246854105E-2</v>
      </c>
      <c r="R186" s="34">
        <v>1.1125015246854105E-2</v>
      </c>
      <c r="S186" s="34">
        <v>1.1125015246854105E-2</v>
      </c>
      <c r="T186" s="34">
        <v>1.1125015246854105E-2</v>
      </c>
      <c r="U186" s="34">
        <v>1.1125015246854105E-2</v>
      </c>
      <c r="V186" s="34">
        <v>1.1125015246854105E-2</v>
      </c>
      <c r="W186" s="34">
        <v>1.1125015246854105E-2</v>
      </c>
      <c r="X186" s="34">
        <v>1.1125015246854105E-2</v>
      </c>
      <c r="Y186" s="34">
        <v>1.1125015246854105E-2</v>
      </c>
      <c r="Z186" s="34">
        <v>1.1125015246854105E-2</v>
      </c>
      <c r="AA186" s="34">
        <v>1.1125015246854105E-2</v>
      </c>
      <c r="AB186" s="34">
        <v>1.1125015246854105E-2</v>
      </c>
      <c r="AC186" s="34">
        <v>1.1125015246854105E-2</v>
      </c>
      <c r="AD186" s="34">
        <v>0</v>
      </c>
      <c r="AE186" s="34">
        <v>0</v>
      </c>
      <c r="AF186" s="34">
        <v>0</v>
      </c>
      <c r="AG186" s="34">
        <v>0</v>
      </c>
      <c r="AH186" s="34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4">
        <v>0</v>
      </c>
      <c r="AO186" s="34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5">
        <v>0</v>
      </c>
    </row>
    <row r="187" spans="1:51" s="5" customFormat="1">
      <c r="A187" s="23">
        <v>42</v>
      </c>
      <c r="B187" s="24" t="s">
        <v>35</v>
      </c>
      <c r="C187" s="24" t="s">
        <v>36</v>
      </c>
      <c r="D187" s="24">
        <v>2009</v>
      </c>
      <c r="E187" s="25" t="s">
        <v>40</v>
      </c>
      <c r="F187" s="7" t="b">
        <v>0</v>
      </c>
      <c r="G187" s="36">
        <v>0</v>
      </c>
      <c r="H187" s="28">
        <v>0</v>
      </c>
      <c r="I187" s="28">
        <v>0</v>
      </c>
      <c r="J187" s="27">
        <v>4.9292999999999976E-2</v>
      </c>
      <c r="K187" s="28">
        <v>4.9292999999999976E-2</v>
      </c>
      <c r="L187" s="28">
        <v>4.6090999999999972E-2</v>
      </c>
      <c r="M187" s="28">
        <v>4.6090999999999972E-2</v>
      </c>
      <c r="N187" s="28">
        <v>4.6090999999999972E-2</v>
      </c>
      <c r="O187" s="28">
        <v>4.6090999999999972E-2</v>
      </c>
      <c r="P187" s="28">
        <v>4.6090999999999972E-2</v>
      </c>
      <c r="Q187" s="28">
        <v>4.6056999999999973E-2</v>
      </c>
      <c r="R187" s="28">
        <v>4.6056999999999973E-2</v>
      </c>
      <c r="S187" s="28">
        <v>4.6056999999999973E-2</v>
      </c>
      <c r="T187" s="28">
        <v>4.6056999999999973E-2</v>
      </c>
      <c r="U187" s="28">
        <v>4.6056999999999973E-2</v>
      </c>
      <c r="V187" s="28">
        <v>4.6056999999999973E-2</v>
      </c>
      <c r="W187" s="28">
        <v>4.6056999999999973E-2</v>
      </c>
      <c r="X187" s="28">
        <v>8.0000000000000004E-4</v>
      </c>
      <c r="Y187" s="28">
        <v>1.6000000000000001E-4</v>
      </c>
      <c r="Z187" s="28">
        <v>0</v>
      </c>
      <c r="AA187" s="28">
        <v>0</v>
      </c>
      <c r="AB187" s="28">
        <v>0</v>
      </c>
      <c r="AC187" s="28">
        <v>0</v>
      </c>
      <c r="AD187" s="28">
        <v>0</v>
      </c>
      <c r="AE187" s="28">
        <v>0</v>
      </c>
      <c r="AF187" s="28">
        <v>0</v>
      </c>
      <c r="AG187" s="28">
        <v>0</v>
      </c>
      <c r="AH187" s="28">
        <v>0</v>
      </c>
      <c r="AI187" s="28">
        <v>0</v>
      </c>
      <c r="AJ187" s="28">
        <v>0</v>
      </c>
      <c r="AK187" s="28">
        <v>0</v>
      </c>
      <c r="AL187" s="28">
        <v>0</v>
      </c>
      <c r="AM187" s="28">
        <v>0</v>
      </c>
      <c r="AN187" s="28">
        <v>0</v>
      </c>
      <c r="AO187" s="28">
        <v>0</v>
      </c>
      <c r="AP187" s="28">
        <v>0</v>
      </c>
      <c r="AQ187" s="28">
        <v>0</v>
      </c>
      <c r="AR187" s="28">
        <v>0</v>
      </c>
      <c r="AS187" s="28">
        <v>0</v>
      </c>
      <c r="AT187" s="28">
        <v>0</v>
      </c>
      <c r="AU187" s="28">
        <v>0</v>
      </c>
      <c r="AV187" s="28">
        <v>0</v>
      </c>
      <c r="AW187" s="28">
        <v>0</v>
      </c>
      <c r="AX187" s="28">
        <v>0</v>
      </c>
      <c r="AY187" s="29">
        <v>0</v>
      </c>
    </row>
    <row r="188" spans="1:51" s="5" customFormat="1">
      <c r="A188" s="30">
        <v>43</v>
      </c>
      <c r="B188" s="31" t="s">
        <v>41</v>
      </c>
      <c r="C188" s="31" t="s">
        <v>42</v>
      </c>
      <c r="D188" s="31">
        <v>2009</v>
      </c>
      <c r="E188" s="32" t="s">
        <v>40</v>
      </c>
      <c r="F188" s="7" t="b">
        <v>0</v>
      </c>
      <c r="G188" s="55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5">
        <v>0</v>
      </c>
    </row>
    <row r="189" spans="1:51" s="5" customFormat="1">
      <c r="A189" s="23">
        <v>44</v>
      </c>
      <c r="B189" s="24" t="s">
        <v>14</v>
      </c>
      <c r="C189" s="24" t="s">
        <v>15</v>
      </c>
      <c r="D189" s="24">
        <v>2009</v>
      </c>
      <c r="E189" s="25" t="s">
        <v>40</v>
      </c>
      <c r="F189" s="7" t="b">
        <v>0</v>
      </c>
      <c r="G189" s="36">
        <v>0</v>
      </c>
      <c r="H189" s="28">
        <v>0</v>
      </c>
      <c r="I189" s="28">
        <v>0</v>
      </c>
      <c r="J189" s="28">
        <v>0.35160665861337814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v>0</v>
      </c>
      <c r="Q189" s="28">
        <v>0</v>
      </c>
      <c r="R189" s="28">
        <v>0</v>
      </c>
      <c r="S189" s="28">
        <v>0</v>
      </c>
      <c r="T189" s="28">
        <v>0</v>
      </c>
      <c r="U189" s="28">
        <v>0</v>
      </c>
      <c r="V189" s="28">
        <v>0</v>
      </c>
      <c r="W189" s="28">
        <v>0</v>
      </c>
      <c r="X189" s="28">
        <v>0</v>
      </c>
      <c r="Y189" s="28">
        <v>0</v>
      </c>
      <c r="Z189" s="28">
        <v>0</v>
      </c>
      <c r="AA189" s="28">
        <v>0</v>
      </c>
      <c r="AB189" s="28">
        <v>0</v>
      </c>
      <c r="AC189" s="28">
        <v>0</v>
      </c>
      <c r="AD189" s="28">
        <v>0</v>
      </c>
      <c r="AE189" s="28">
        <v>0</v>
      </c>
      <c r="AF189" s="28">
        <v>0</v>
      </c>
      <c r="AG189" s="28">
        <v>0</v>
      </c>
      <c r="AH189" s="28">
        <v>0</v>
      </c>
      <c r="AI189" s="28">
        <v>0</v>
      </c>
      <c r="AJ189" s="28">
        <v>0</v>
      </c>
      <c r="AK189" s="28">
        <v>0</v>
      </c>
      <c r="AL189" s="28">
        <v>0</v>
      </c>
      <c r="AM189" s="28">
        <v>0</v>
      </c>
      <c r="AN189" s="28">
        <v>0</v>
      </c>
      <c r="AO189" s="28">
        <v>0</v>
      </c>
      <c r="AP189" s="28">
        <v>0</v>
      </c>
      <c r="AQ189" s="28">
        <v>0</v>
      </c>
      <c r="AR189" s="28">
        <v>0</v>
      </c>
      <c r="AS189" s="28">
        <v>0</v>
      </c>
      <c r="AT189" s="28">
        <v>0</v>
      </c>
      <c r="AU189" s="28">
        <v>0</v>
      </c>
      <c r="AV189" s="28">
        <v>0</v>
      </c>
      <c r="AW189" s="28">
        <v>0</v>
      </c>
      <c r="AX189" s="28">
        <v>0</v>
      </c>
      <c r="AY189" s="29">
        <v>0</v>
      </c>
    </row>
    <row r="190" spans="1:51" s="5" customFormat="1">
      <c r="A190" s="30">
        <v>45</v>
      </c>
      <c r="B190" s="31" t="s">
        <v>43</v>
      </c>
      <c r="C190" s="31" t="s">
        <v>15</v>
      </c>
      <c r="D190" s="31">
        <v>2009</v>
      </c>
      <c r="E190" s="32" t="s">
        <v>40</v>
      </c>
      <c r="F190" s="7" t="b">
        <v>0</v>
      </c>
      <c r="G190" s="55">
        <v>0</v>
      </c>
      <c r="H190" s="34">
        <v>0</v>
      </c>
      <c r="I190" s="34">
        <v>0</v>
      </c>
      <c r="J190" s="34">
        <v>0.30696615559399065</v>
      </c>
      <c r="K190" s="34">
        <v>0.30696615559399065</v>
      </c>
      <c r="L190" s="34">
        <v>0.30696615559399065</v>
      </c>
      <c r="M190" s="34">
        <v>0.30696615559399065</v>
      </c>
      <c r="N190" s="34">
        <v>0.30696615559399065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0</v>
      </c>
      <c r="AG190" s="34">
        <v>0</v>
      </c>
      <c r="AH190" s="34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5">
        <v>0</v>
      </c>
    </row>
    <row r="191" spans="1:51" s="5" customFormat="1">
      <c r="A191" s="23">
        <v>46</v>
      </c>
      <c r="B191" s="24" t="s">
        <v>37</v>
      </c>
      <c r="C191" s="24" t="s">
        <v>15</v>
      </c>
      <c r="D191" s="24">
        <v>2009</v>
      </c>
      <c r="E191" s="25" t="s">
        <v>40</v>
      </c>
      <c r="F191" s="7" t="b">
        <v>0</v>
      </c>
      <c r="G191" s="36">
        <v>0</v>
      </c>
      <c r="H191" s="28">
        <v>0</v>
      </c>
      <c r="I191" s="28">
        <v>0</v>
      </c>
      <c r="J191" s="28">
        <v>0.17053675310777258</v>
      </c>
      <c r="K191" s="28">
        <v>0.17053675310777258</v>
      </c>
      <c r="L191" s="28">
        <v>0.17053675310777258</v>
      </c>
      <c r="M191" s="28">
        <v>0.17053675310777258</v>
      </c>
      <c r="N191" s="28">
        <v>0.17053675310777258</v>
      </c>
      <c r="O191" s="28">
        <v>0</v>
      </c>
      <c r="P191" s="28">
        <v>0</v>
      </c>
      <c r="Q191" s="28">
        <v>0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28">
        <v>0</v>
      </c>
      <c r="AD191" s="28">
        <v>0</v>
      </c>
      <c r="AE191" s="28">
        <v>0</v>
      </c>
      <c r="AF191" s="28">
        <v>0</v>
      </c>
      <c r="AG191" s="28">
        <v>0</v>
      </c>
      <c r="AH191" s="28">
        <v>0</v>
      </c>
      <c r="AI191" s="28">
        <v>0</v>
      </c>
      <c r="AJ191" s="28">
        <v>0</v>
      </c>
      <c r="AK191" s="28">
        <v>0</v>
      </c>
      <c r="AL191" s="28">
        <v>0</v>
      </c>
      <c r="AM191" s="28">
        <v>0</v>
      </c>
      <c r="AN191" s="28">
        <v>0</v>
      </c>
      <c r="AO191" s="28">
        <v>0</v>
      </c>
      <c r="AP191" s="28">
        <v>0</v>
      </c>
      <c r="AQ191" s="28">
        <v>0</v>
      </c>
      <c r="AR191" s="28">
        <v>0</v>
      </c>
      <c r="AS191" s="28">
        <v>0</v>
      </c>
      <c r="AT191" s="28">
        <v>0</v>
      </c>
      <c r="AU191" s="28">
        <v>0</v>
      </c>
      <c r="AV191" s="28">
        <v>0</v>
      </c>
      <c r="AW191" s="28">
        <v>0</v>
      </c>
      <c r="AX191" s="28">
        <v>0</v>
      </c>
      <c r="AY191" s="29">
        <v>0</v>
      </c>
    </row>
    <row r="192" spans="1:51" s="5" customFormat="1">
      <c r="A192" s="30">
        <v>47</v>
      </c>
      <c r="B192" s="31" t="s">
        <v>16</v>
      </c>
      <c r="C192" s="31" t="s">
        <v>15</v>
      </c>
      <c r="D192" s="31">
        <v>2009</v>
      </c>
      <c r="E192" s="32" t="s">
        <v>40</v>
      </c>
      <c r="F192" s="7" t="b">
        <v>0</v>
      </c>
      <c r="G192" s="55">
        <v>0</v>
      </c>
      <c r="H192" s="34">
        <v>0</v>
      </c>
      <c r="I192" s="34">
        <v>0</v>
      </c>
      <c r="J192" s="34">
        <v>5.6377444262687166E-3</v>
      </c>
      <c r="K192" s="34">
        <v>5.6377444262687166E-3</v>
      </c>
      <c r="L192" s="34">
        <v>5.6377444262687166E-3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34">
        <v>0</v>
      </c>
      <c r="T192" s="34">
        <v>0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0</v>
      </c>
      <c r="AE192" s="34">
        <v>0</v>
      </c>
      <c r="AF192" s="34">
        <v>0</v>
      </c>
      <c r="AG192" s="34">
        <v>0</v>
      </c>
      <c r="AH192" s="34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4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5">
        <v>0</v>
      </c>
    </row>
    <row r="193" spans="1:51" s="5" customFormat="1">
      <c r="A193" s="23">
        <v>48</v>
      </c>
      <c r="B193" s="24" t="s">
        <v>44</v>
      </c>
      <c r="C193" s="24" t="s">
        <v>10</v>
      </c>
      <c r="D193" s="24">
        <v>2009</v>
      </c>
      <c r="E193" s="25" t="s">
        <v>40</v>
      </c>
      <c r="F193" s="7" t="b">
        <v>0</v>
      </c>
      <c r="G193" s="36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0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v>0</v>
      </c>
      <c r="AE193" s="28">
        <v>0</v>
      </c>
      <c r="AF193" s="28">
        <v>0</v>
      </c>
      <c r="AG193" s="28">
        <v>0</v>
      </c>
      <c r="AH193" s="28">
        <v>0</v>
      </c>
      <c r="AI193" s="28">
        <v>0</v>
      </c>
      <c r="AJ193" s="28">
        <v>0</v>
      </c>
      <c r="AK193" s="28">
        <v>0</v>
      </c>
      <c r="AL193" s="28">
        <v>0</v>
      </c>
      <c r="AM193" s="28">
        <v>0</v>
      </c>
      <c r="AN193" s="28">
        <v>0</v>
      </c>
      <c r="AO193" s="28">
        <v>0</v>
      </c>
      <c r="AP193" s="28">
        <v>0</v>
      </c>
      <c r="AQ193" s="28">
        <v>0</v>
      </c>
      <c r="AR193" s="28">
        <v>0</v>
      </c>
      <c r="AS193" s="28">
        <v>0</v>
      </c>
      <c r="AT193" s="28">
        <v>0</v>
      </c>
      <c r="AU193" s="28">
        <v>0</v>
      </c>
      <c r="AV193" s="28">
        <v>0</v>
      </c>
      <c r="AW193" s="28">
        <v>0</v>
      </c>
      <c r="AX193" s="28">
        <v>0</v>
      </c>
      <c r="AY193" s="29">
        <v>0</v>
      </c>
    </row>
    <row r="194" spans="1:51" s="5" customFormat="1">
      <c r="A194" s="37">
        <v>49</v>
      </c>
      <c r="B194" s="38" t="s">
        <v>45</v>
      </c>
      <c r="C194" s="38" t="s">
        <v>10</v>
      </c>
      <c r="D194" s="38">
        <v>2009</v>
      </c>
      <c r="E194" s="39" t="s">
        <v>40</v>
      </c>
      <c r="F194" s="7" t="b">
        <v>0</v>
      </c>
      <c r="G194" s="40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41">
        <v>0</v>
      </c>
      <c r="P194" s="41">
        <v>0</v>
      </c>
      <c r="Q194" s="41">
        <v>0</v>
      </c>
      <c r="R194" s="41">
        <v>0</v>
      </c>
      <c r="S194" s="41">
        <v>0</v>
      </c>
      <c r="T194" s="41">
        <v>0</v>
      </c>
      <c r="U194" s="41">
        <v>0</v>
      </c>
      <c r="V194" s="41">
        <v>0</v>
      </c>
      <c r="W194" s="41">
        <v>0</v>
      </c>
      <c r="X194" s="41">
        <v>0</v>
      </c>
      <c r="Y194" s="41">
        <v>0</v>
      </c>
      <c r="Z194" s="41">
        <v>0</v>
      </c>
      <c r="AA194" s="41">
        <v>0</v>
      </c>
      <c r="AB194" s="41">
        <v>0</v>
      </c>
      <c r="AC194" s="41">
        <v>0</v>
      </c>
      <c r="AD194" s="41">
        <v>0</v>
      </c>
      <c r="AE194" s="41">
        <v>0</v>
      </c>
      <c r="AF194" s="41">
        <v>0</v>
      </c>
      <c r="AG194" s="41">
        <v>0</v>
      </c>
      <c r="AH194" s="41">
        <v>0</v>
      </c>
      <c r="AI194" s="41">
        <v>0</v>
      </c>
      <c r="AJ194" s="41">
        <v>0</v>
      </c>
      <c r="AK194" s="41">
        <v>0</v>
      </c>
      <c r="AL194" s="41">
        <v>0</v>
      </c>
      <c r="AM194" s="41">
        <v>0</v>
      </c>
      <c r="AN194" s="41">
        <v>0</v>
      </c>
      <c r="AO194" s="41">
        <v>0</v>
      </c>
      <c r="AP194" s="41">
        <v>0</v>
      </c>
      <c r="AQ194" s="41">
        <v>0</v>
      </c>
      <c r="AR194" s="41">
        <v>0</v>
      </c>
      <c r="AS194" s="41">
        <v>0</v>
      </c>
      <c r="AT194" s="41">
        <v>0</v>
      </c>
      <c r="AU194" s="41">
        <v>0</v>
      </c>
      <c r="AV194" s="41">
        <v>0</v>
      </c>
      <c r="AW194" s="41">
        <v>0</v>
      </c>
      <c r="AX194" s="41">
        <v>0</v>
      </c>
      <c r="AY194" s="42">
        <v>0</v>
      </c>
    </row>
    <row r="195" spans="1:51" s="5" customFormat="1" ht="4.5" customHeight="1">
      <c r="A195" s="14"/>
      <c r="B195" s="14"/>
      <c r="C195" s="14"/>
      <c r="D195" s="14"/>
      <c r="E195" s="14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</row>
    <row r="196" spans="1:51" s="5" customFormat="1">
      <c r="A196" s="71" t="s">
        <v>46</v>
      </c>
      <c r="B196" s="72"/>
      <c r="C196" s="72"/>
      <c r="D196" s="72"/>
      <c r="E196" s="73"/>
      <c r="F196" s="3"/>
      <c r="G196" s="74">
        <f>SUM(G143:G147)</f>
        <v>0.62973011746347574</v>
      </c>
      <c r="H196" s="74">
        <f t="shared" ref="H196:AY196" si="15">SUM(H143:H147)</f>
        <v>7.297231199272218E-2</v>
      </c>
      <c r="I196" s="74">
        <f t="shared" si="15"/>
        <v>7.297231199272218E-2</v>
      </c>
      <c r="J196" s="74">
        <f t="shared" si="15"/>
        <v>7.297231199272218E-2</v>
      </c>
      <c r="K196" s="74">
        <f t="shared" si="15"/>
        <v>7.297231199272218E-2</v>
      </c>
      <c r="L196" s="74">
        <f t="shared" si="15"/>
        <v>5.2010045220479958E-2</v>
      </c>
      <c r="M196" s="74">
        <f t="shared" si="15"/>
        <v>4.2748228489865286E-2</v>
      </c>
      <c r="N196" s="74">
        <f t="shared" si="15"/>
        <v>4.2748228489865286E-2</v>
      </c>
      <c r="O196" s="74">
        <f t="shared" si="15"/>
        <v>3.4050922732633951E-2</v>
      </c>
      <c r="P196" s="74">
        <f t="shared" si="15"/>
        <v>3.4050922732633951E-2</v>
      </c>
      <c r="Q196" s="74">
        <f t="shared" si="15"/>
        <v>3.4050922732633951E-2</v>
      </c>
      <c r="R196" s="74">
        <f t="shared" si="15"/>
        <v>3.4050922732633951E-2</v>
      </c>
      <c r="S196" s="74">
        <f t="shared" si="15"/>
        <v>3.4050922732633951E-2</v>
      </c>
      <c r="T196" s="74">
        <f t="shared" si="15"/>
        <v>3.4050922732633951E-2</v>
      </c>
      <c r="U196" s="74">
        <f t="shared" si="15"/>
        <v>2.1937990428694772E-2</v>
      </c>
      <c r="V196" s="74">
        <f t="shared" si="15"/>
        <v>1.3424561053414613E-2</v>
      </c>
      <c r="W196" s="74">
        <f t="shared" si="15"/>
        <v>1.3424561053414613E-2</v>
      </c>
      <c r="X196" s="74">
        <f t="shared" si="15"/>
        <v>1.3424561053414613E-2</v>
      </c>
      <c r="Y196" s="74">
        <f t="shared" si="15"/>
        <v>3.6671451274877131E-4</v>
      </c>
      <c r="Z196" s="74">
        <f t="shared" si="15"/>
        <v>3.6671451274877131E-4</v>
      </c>
      <c r="AA196" s="74">
        <f t="shared" si="15"/>
        <v>0</v>
      </c>
      <c r="AB196" s="74">
        <f t="shared" si="15"/>
        <v>0</v>
      </c>
      <c r="AC196" s="74">
        <f t="shared" si="15"/>
        <v>0</v>
      </c>
      <c r="AD196" s="74">
        <f t="shared" si="15"/>
        <v>0</v>
      </c>
      <c r="AE196" s="74">
        <f t="shared" si="15"/>
        <v>0</v>
      </c>
      <c r="AF196" s="74">
        <f t="shared" si="15"/>
        <v>0</v>
      </c>
      <c r="AG196" s="74">
        <f t="shared" si="15"/>
        <v>0</v>
      </c>
      <c r="AH196" s="74">
        <f t="shared" si="15"/>
        <v>0</v>
      </c>
      <c r="AI196" s="74">
        <f t="shared" si="15"/>
        <v>0</v>
      </c>
      <c r="AJ196" s="74">
        <f t="shared" si="15"/>
        <v>0</v>
      </c>
      <c r="AK196" s="74">
        <f t="shared" si="15"/>
        <v>0</v>
      </c>
      <c r="AL196" s="74">
        <f t="shared" si="15"/>
        <v>0</v>
      </c>
      <c r="AM196" s="74">
        <f t="shared" si="15"/>
        <v>0</v>
      </c>
      <c r="AN196" s="74">
        <f t="shared" si="15"/>
        <v>0</v>
      </c>
      <c r="AO196" s="74">
        <f t="shared" si="15"/>
        <v>0</v>
      </c>
      <c r="AP196" s="74">
        <f t="shared" si="15"/>
        <v>0</v>
      </c>
      <c r="AQ196" s="74">
        <f t="shared" si="15"/>
        <v>0</v>
      </c>
      <c r="AR196" s="74">
        <f t="shared" si="15"/>
        <v>0</v>
      </c>
      <c r="AS196" s="74">
        <f t="shared" si="15"/>
        <v>0</v>
      </c>
      <c r="AT196" s="74">
        <f t="shared" si="15"/>
        <v>0</v>
      </c>
      <c r="AU196" s="74">
        <f t="shared" si="15"/>
        <v>0</v>
      </c>
      <c r="AV196" s="74">
        <f t="shared" si="15"/>
        <v>0</v>
      </c>
      <c r="AW196" s="74">
        <f t="shared" si="15"/>
        <v>0</v>
      </c>
      <c r="AX196" s="74">
        <f t="shared" si="15"/>
        <v>0</v>
      </c>
      <c r="AY196" s="74">
        <f t="shared" si="15"/>
        <v>0</v>
      </c>
    </row>
    <row r="197" spans="1:51" s="5" customFormat="1" ht="4.5" customHeight="1">
      <c r="A197" s="14"/>
      <c r="B197" s="14"/>
      <c r="C197" s="14"/>
      <c r="D197" s="14"/>
      <c r="E197" s="14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</row>
    <row r="198" spans="1:51" s="5" customFormat="1">
      <c r="A198" s="71" t="s">
        <v>47</v>
      </c>
      <c r="B198" s="72"/>
      <c r="C198" s="72"/>
      <c r="D198" s="72"/>
      <c r="E198" s="73"/>
      <c r="F198" s="3"/>
      <c r="G198" s="74">
        <f>SUM(G149:G162)</f>
        <v>0</v>
      </c>
      <c r="H198" s="74">
        <f t="shared" ref="H198:AY198" si="16">SUM(H149:H162)</f>
        <v>1.7782353377903672</v>
      </c>
      <c r="I198" s="74">
        <f t="shared" si="16"/>
        <v>0.48085578873611629</v>
      </c>
      <c r="J198" s="74">
        <f t="shared" si="16"/>
        <v>0.33846070085638202</v>
      </c>
      <c r="K198" s="74">
        <f t="shared" si="16"/>
        <v>0.33846070085638202</v>
      </c>
      <c r="L198" s="74">
        <f t="shared" si="16"/>
        <v>0.33846070085638202</v>
      </c>
      <c r="M198" s="74">
        <f t="shared" si="16"/>
        <v>0.29598657562850189</v>
      </c>
      <c r="N198" s="74">
        <f t="shared" si="16"/>
        <v>0.29598657562850189</v>
      </c>
      <c r="O198" s="74">
        <f t="shared" si="16"/>
        <v>0.29598657562850189</v>
      </c>
      <c r="P198" s="74">
        <f t="shared" si="16"/>
        <v>0.28253126058989719</v>
      </c>
      <c r="Q198" s="74">
        <f t="shared" si="16"/>
        <v>0.27015266220912171</v>
      </c>
      <c r="R198" s="74">
        <f t="shared" si="16"/>
        <v>0.26319879940871227</v>
      </c>
      <c r="S198" s="74">
        <f t="shared" si="16"/>
        <v>0.26319879940871227</v>
      </c>
      <c r="T198" s="74">
        <f t="shared" si="16"/>
        <v>0.18003879940871231</v>
      </c>
      <c r="U198" s="74">
        <f t="shared" si="16"/>
        <v>0.18003879940871231</v>
      </c>
      <c r="V198" s="74">
        <f t="shared" si="16"/>
        <v>4.9006082265433112E-2</v>
      </c>
      <c r="W198" s="74">
        <f t="shared" si="16"/>
        <v>9.2655735027200141E-3</v>
      </c>
      <c r="X198" s="74">
        <f t="shared" si="16"/>
        <v>9.157604090622759E-3</v>
      </c>
      <c r="Y198" s="74">
        <f t="shared" si="16"/>
        <v>9.157604090622759E-3</v>
      </c>
      <c r="Z198" s="74">
        <f t="shared" si="16"/>
        <v>0</v>
      </c>
      <c r="AA198" s="74">
        <f t="shared" si="16"/>
        <v>0</v>
      </c>
      <c r="AB198" s="74">
        <f t="shared" si="16"/>
        <v>0</v>
      </c>
      <c r="AC198" s="74">
        <f t="shared" si="16"/>
        <v>0</v>
      </c>
      <c r="AD198" s="74">
        <f t="shared" si="16"/>
        <v>0</v>
      </c>
      <c r="AE198" s="74">
        <f t="shared" si="16"/>
        <v>0</v>
      </c>
      <c r="AF198" s="74">
        <f t="shared" si="16"/>
        <v>0</v>
      </c>
      <c r="AG198" s="74">
        <f t="shared" si="16"/>
        <v>0</v>
      </c>
      <c r="AH198" s="74">
        <f t="shared" si="16"/>
        <v>0</v>
      </c>
      <c r="AI198" s="74">
        <f t="shared" si="16"/>
        <v>0</v>
      </c>
      <c r="AJ198" s="74">
        <f t="shared" si="16"/>
        <v>0</v>
      </c>
      <c r="AK198" s="74">
        <f t="shared" si="16"/>
        <v>0</v>
      </c>
      <c r="AL198" s="74">
        <f t="shared" si="16"/>
        <v>0</v>
      </c>
      <c r="AM198" s="74">
        <f t="shared" si="16"/>
        <v>0</v>
      </c>
      <c r="AN198" s="74">
        <f t="shared" si="16"/>
        <v>0</v>
      </c>
      <c r="AO198" s="74">
        <f t="shared" si="16"/>
        <v>0</v>
      </c>
      <c r="AP198" s="74">
        <f t="shared" si="16"/>
        <v>0</v>
      </c>
      <c r="AQ198" s="74">
        <f t="shared" si="16"/>
        <v>0</v>
      </c>
      <c r="AR198" s="74">
        <f t="shared" si="16"/>
        <v>0</v>
      </c>
      <c r="AS198" s="74">
        <f t="shared" si="16"/>
        <v>0</v>
      </c>
      <c r="AT198" s="74">
        <f t="shared" si="16"/>
        <v>0</v>
      </c>
      <c r="AU198" s="74">
        <f t="shared" si="16"/>
        <v>0</v>
      </c>
      <c r="AV198" s="74">
        <f t="shared" si="16"/>
        <v>0</v>
      </c>
      <c r="AW198" s="74">
        <f t="shared" si="16"/>
        <v>0</v>
      </c>
      <c r="AX198" s="74">
        <f t="shared" si="16"/>
        <v>0</v>
      </c>
      <c r="AY198" s="74">
        <f t="shared" si="16"/>
        <v>0</v>
      </c>
    </row>
    <row r="199" spans="1:51" s="5" customFormat="1" ht="5.0999999999999996" customHeight="1">
      <c r="A199" s="14"/>
      <c r="B199" s="14"/>
      <c r="C199" s="14"/>
      <c r="D199" s="14"/>
      <c r="E199" s="14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</row>
    <row r="200" spans="1:51" s="5" customFormat="1">
      <c r="A200" s="71" t="s">
        <v>48</v>
      </c>
      <c r="B200" s="72"/>
      <c r="C200" s="72"/>
      <c r="D200" s="72"/>
      <c r="E200" s="73"/>
      <c r="F200" s="3"/>
      <c r="G200" s="74">
        <f>SUM(G164:G178)</f>
        <v>0</v>
      </c>
      <c r="H200" s="74">
        <f t="shared" ref="H200:AY200" si="17">SUM(H164:H178)</f>
        <v>0</v>
      </c>
      <c r="I200" s="74">
        <f t="shared" si="17"/>
        <v>1.3428465119293913</v>
      </c>
      <c r="J200" s="74">
        <f t="shared" si="17"/>
        <v>0.44591245863582157</v>
      </c>
      <c r="K200" s="74">
        <f t="shared" si="17"/>
        <v>0.44591245863582157</v>
      </c>
      <c r="L200" s="74">
        <f t="shared" si="17"/>
        <v>0.44591245863582157</v>
      </c>
      <c r="M200" s="74">
        <f t="shared" si="17"/>
        <v>0.43622430362830822</v>
      </c>
      <c r="N200" s="74">
        <f t="shared" si="17"/>
        <v>0.26568755052053566</v>
      </c>
      <c r="O200" s="74">
        <f t="shared" si="17"/>
        <v>0.25973428269106108</v>
      </c>
      <c r="P200" s="74">
        <f t="shared" si="17"/>
        <v>0.25727408000297469</v>
      </c>
      <c r="Q200" s="74">
        <f t="shared" si="17"/>
        <v>0.24798574298554335</v>
      </c>
      <c r="R200" s="74">
        <f t="shared" si="17"/>
        <v>0.23113931513801819</v>
      </c>
      <c r="S200" s="74">
        <f t="shared" si="17"/>
        <v>0.22954254763626311</v>
      </c>
      <c r="T200" s="74">
        <f t="shared" si="17"/>
        <v>0.22954254763626311</v>
      </c>
      <c r="U200" s="74">
        <f t="shared" si="17"/>
        <v>0.2245673366793273</v>
      </c>
      <c r="V200" s="74">
        <f t="shared" si="17"/>
        <v>7.8164652903380677E-2</v>
      </c>
      <c r="W200" s="74">
        <f t="shared" si="17"/>
        <v>7.7108408353242452E-2</v>
      </c>
      <c r="X200" s="74">
        <f t="shared" si="17"/>
        <v>6.6083965626200281E-2</v>
      </c>
      <c r="Y200" s="74">
        <f t="shared" si="17"/>
        <v>5.9887317841849086E-2</v>
      </c>
      <c r="Z200" s="74">
        <f t="shared" si="17"/>
        <v>5.9887317841849086E-2</v>
      </c>
      <c r="AA200" s="74">
        <f t="shared" si="17"/>
        <v>1.5990054385395185E-2</v>
      </c>
      <c r="AB200" s="74">
        <f t="shared" si="17"/>
        <v>1.5990054385395185E-2</v>
      </c>
      <c r="AC200" s="74">
        <f t="shared" si="17"/>
        <v>0</v>
      </c>
      <c r="AD200" s="74">
        <f t="shared" si="17"/>
        <v>0</v>
      </c>
      <c r="AE200" s="74">
        <f t="shared" si="17"/>
        <v>0</v>
      </c>
      <c r="AF200" s="74">
        <f t="shared" si="17"/>
        <v>0</v>
      </c>
      <c r="AG200" s="74">
        <f t="shared" si="17"/>
        <v>0</v>
      </c>
      <c r="AH200" s="74">
        <f t="shared" si="17"/>
        <v>0</v>
      </c>
      <c r="AI200" s="74">
        <f t="shared" si="17"/>
        <v>0</v>
      </c>
      <c r="AJ200" s="74">
        <f t="shared" si="17"/>
        <v>0</v>
      </c>
      <c r="AK200" s="74">
        <f t="shared" si="17"/>
        <v>0</v>
      </c>
      <c r="AL200" s="74">
        <f t="shared" si="17"/>
        <v>0</v>
      </c>
      <c r="AM200" s="74">
        <f t="shared" si="17"/>
        <v>0</v>
      </c>
      <c r="AN200" s="74">
        <f t="shared" si="17"/>
        <v>0</v>
      </c>
      <c r="AO200" s="74">
        <f t="shared" si="17"/>
        <v>0</v>
      </c>
      <c r="AP200" s="74">
        <f t="shared" si="17"/>
        <v>0</v>
      </c>
      <c r="AQ200" s="74">
        <f t="shared" si="17"/>
        <v>0</v>
      </c>
      <c r="AR200" s="74">
        <f t="shared" si="17"/>
        <v>0</v>
      </c>
      <c r="AS200" s="74">
        <f t="shared" si="17"/>
        <v>0</v>
      </c>
      <c r="AT200" s="74">
        <f t="shared" si="17"/>
        <v>0</v>
      </c>
      <c r="AU200" s="74">
        <f t="shared" si="17"/>
        <v>0</v>
      </c>
      <c r="AV200" s="74">
        <f t="shared" si="17"/>
        <v>0</v>
      </c>
      <c r="AW200" s="74">
        <f t="shared" si="17"/>
        <v>0</v>
      </c>
      <c r="AX200" s="74">
        <f t="shared" si="17"/>
        <v>0</v>
      </c>
      <c r="AY200" s="74">
        <f t="shared" si="17"/>
        <v>0</v>
      </c>
    </row>
    <row r="201" spans="1:51" s="5" customFormat="1" ht="5.0999999999999996" customHeight="1">
      <c r="A201" s="14"/>
      <c r="B201" s="14"/>
      <c r="C201" s="14"/>
      <c r="D201" s="14"/>
      <c r="E201" s="14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</row>
    <row r="202" spans="1:51" s="5" customFormat="1">
      <c r="A202" s="71" t="s">
        <v>49</v>
      </c>
      <c r="B202" s="72"/>
      <c r="C202" s="72"/>
      <c r="D202" s="72"/>
      <c r="E202" s="73"/>
      <c r="F202" s="3"/>
      <c r="G202" s="74">
        <f>SUM(G180:G194)</f>
        <v>0</v>
      </c>
      <c r="H202" s="74">
        <f t="shared" ref="H202:AY202" si="18">SUM(H180:H194)</f>
        <v>0</v>
      </c>
      <c r="I202" s="74">
        <f t="shared" si="18"/>
        <v>0</v>
      </c>
      <c r="J202" s="74">
        <f t="shared" si="18"/>
        <v>1.2151824636010313</v>
      </c>
      <c r="K202" s="74">
        <f t="shared" si="18"/>
        <v>0.86357580498765318</v>
      </c>
      <c r="L202" s="74">
        <f t="shared" si="18"/>
        <v>0.86037380498765326</v>
      </c>
      <c r="M202" s="74">
        <f t="shared" si="18"/>
        <v>0.85473606056138451</v>
      </c>
      <c r="N202" s="74">
        <f t="shared" si="18"/>
        <v>0.85231506056138451</v>
      </c>
      <c r="O202" s="74">
        <f t="shared" si="18"/>
        <v>0.37481215185962119</v>
      </c>
      <c r="P202" s="74">
        <f t="shared" si="18"/>
        <v>0.37379865653021366</v>
      </c>
      <c r="Q202" s="74">
        <f t="shared" si="18"/>
        <v>0.37376465653021362</v>
      </c>
      <c r="R202" s="74">
        <f t="shared" si="18"/>
        <v>0.36959674831423261</v>
      </c>
      <c r="S202" s="74">
        <f t="shared" si="18"/>
        <v>0.34630406041825512</v>
      </c>
      <c r="T202" s="74">
        <f t="shared" si="18"/>
        <v>0.34256902944834527</v>
      </c>
      <c r="U202" s="74">
        <f t="shared" si="18"/>
        <v>0.34256902944834527</v>
      </c>
      <c r="V202" s="74">
        <f t="shared" si="18"/>
        <v>0.33894709291725772</v>
      </c>
      <c r="W202" s="74">
        <f t="shared" si="18"/>
        <v>0.15470209291725776</v>
      </c>
      <c r="X202" s="74">
        <f t="shared" si="18"/>
        <v>0.10944509291725778</v>
      </c>
      <c r="Y202" s="74">
        <f t="shared" si="18"/>
        <v>3.7932366814371683E-2</v>
      </c>
      <c r="Z202" s="74">
        <f t="shared" si="18"/>
        <v>3.7433825802245496E-2</v>
      </c>
      <c r="AA202" s="74">
        <f t="shared" si="18"/>
        <v>3.7433825802245496E-2</v>
      </c>
      <c r="AB202" s="74">
        <f t="shared" si="18"/>
        <v>2.155968191352077E-2</v>
      </c>
      <c r="AC202" s="74">
        <f t="shared" si="18"/>
        <v>2.155968191352077E-2</v>
      </c>
      <c r="AD202" s="74">
        <f t="shared" si="18"/>
        <v>0</v>
      </c>
      <c r="AE202" s="74">
        <f t="shared" si="18"/>
        <v>0</v>
      </c>
      <c r="AF202" s="74">
        <f t="shared" si="18"/>
        <v>0</v>
      </c>
      <c r="AG202" s="74">
        <f t="shared" si="18"/>
        <v>0</v>
      </c>
      <c r="AH202" s="74">
        <f t="shared" si="18"/>
        <v>0</v>
      </c>
      <c r="AI202" s="74">
        <f t="shared" si="18"/>
        <v>0</v>
      </c>
      <c r="AJ202" s="74">
        <f t="shared" si="18"/>
        <v>0</v>
      </c>
      <c r="AK202" s="74">
        <f t="shared" si="18"/>
        <v>0</v>
      </c>
      <c r="AL202" s="74">
        <f t="shared" si="18"/>
        <v>0</v>
      </c>
      <c r="AM202" s="74">
        <f t="shared" si="18"/>
        <v>0</v>
      </c>
      <c r="AN202" s="74">
        <f t="shared" si="18"/>
        <v>0</v>
      </c>
      <c r="AO202" s="74">
        <f t="shared" si="18"/>
        <v>0</v>
      </c>
      <c r="AP202" s="74">
        <f t="shared" si="18"/>
        <v>0</v>
      </c>
      <c r="AQ202" s="74">
        <f t="shared" si="18"/>
        <v>0</v>
      </c>
      <c r="AR202" s="74">
        <f t="shared" si="18"/>
        <v>0</v>
      </c>
      <c r="AS202" s="74">
        <f t="shared" si="18"/>
        <v>0</v>
      </c>
      <c r="AT202" s="74">
        <f t="shared" si="18"/>
        <v>0</v>
      </c>
      <c r="AU202" s="74">
        <f t="shared" si="18"/>
        <v>0</v>
      </c>
      <c r="AV202" s="74">
        <f t="shared" si="18"/>
        <v>0</v>
      </c>
      <c r="AW202" s="74">
        <f t="shared" si="18"/>
        <v>0</v>
      </c>
      <c r="AX202" s="74">
        <f t="shared" si="18"/>
        <v>0</v>
      </c>
      <c r="AY202" s="74">
        <f t="shared" si="18"/>
        <v>0</v>
      </c>
    </row>
    <row r="203" spans="1:51" s="5" customFormat="1" ht="5.0999999999999996" customHeight="1">
      <c r="A203" s="14"/>
      <c r="B203" s="14"/>
      <c r="C203" s="14"/>
      <c r="D203" s="14"/>
      <c r="E203" s="14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spans="1:51" s="5" customFormat="1">
      <c r="A204" s="71" t="s">
        <v>50</v>
      </c>
      <c r="B204" s="75"/>
      <c r="C204" s="75"/>
      <c r="D204" s="75"/>
      <c r="E204" s="76"/>
      <c r="F204" s="3"/>
      <c r="G204" s="74">
        <f>SUM(G143:G194)</f>
        <v>0.62973011746347574</v>
      </c>
      <c r="H204" s="74">
        <f t="shared" ref="H204:AY204" si="19">SUM(H143:H194)</f>
        <v>1.8512076497830894</v>
      </c>
      <c r="I204" s="74">
        <f t="shared" si="19"/>
        <v>1.8966746126582299</v>
      </c>
      <c r="J204" s="74">
        <f t="shared" si="19"/>
        <v>2.0725279350859571</v>
      </c>
      <c r="K204" s="74">
        <f t="shared" si="19"/>
        <v>1.7209212764725792</v>
      </c>
      <c r="L204" s="74">
        <f t="shared" si="19"/>
        <v>1.6967570097003368</v>
      </c>
      <c r="M204" s="74">
        <f t="shared" si="19"/>
        <v>1.6296951683080598</v>
      </c>
      <c r="N204" s="74">
        <f t="shared" si="19"/>
        <v>1.4567374152002874</v>
      </c>
      <c r="O204" s="74">
        <f t="shared" si="19"/>
        <v>0.96458393291181821</v>
      </c>
      <c r="P204" s="74">
        <f t="shared" si="19"/>
        <v>0.94765491985571959</v>
      </c>
      <c r="Q204" s="74">
        <f t="shared" si="19"/>
        <v>0.92595398445751276</v>
      </c>
      <c r="R204" s="74">
        <f t="shared" si="19"/>
        <v>0.89798578559359721</v>
      </c>
      <c r="S204" s="74">
        <f t="shared" si="19"/>
        <v>0.87309633019586463</v>
      </c>
      <c r="T204" s="74">
        <f t="shared" si="19"/>
        <v>0.78620129922595461</v>
      </c>
      <c r="U204" s="74">
        <f t="shared" si="19"/>
        <v>0.76911315596507968</v>
      </c>
      <c r="V204" s="74">
        <f t="shared" si="19"/>
        <v>0.47954238913948616</v>
      </c>
      <c r="W204" s="74">
        <f t="shared" si="19"/>
        <v>0.25450063582663485</v>
      </c>
      <c r="X204" s="74">
        <f t="shared" si="19"/>
        <v>0.19811122368749545</v>
      </c>
      <c r="Y204" s="74">
        <f t="shared" si="19"/>
        <v>0.10734400325959229</v>
      </c>
      <c r="Z204" s="74">
        <f t="shared" si="19"/>
        <v>9.7687858156843346E-2</v>
      </c>
      <c r="AA204" s="74">
        <f t="shared" si="19"/>
        <v>5.3423880187640688E-2</v>
      </c>
      <c r="AB204" s="74">
        <f t="shared" si="19"/>
        <v>3.7549736298915962E-2</v>
      </c>
      <c r="AC204" s="74">
        <f t="shared" si="19"/>
        <v>2.155968191352077E-2</v>
      </c>
      <c r="AD204" s="74">
        <f t="shared" si="19"/>
        <v>0</v>
      </c>
      <c r="AE204" s="74">
        <f t="shared" si="19"/>
        <v>0</v>
      </c>
      <c r="AF204" s="74">
        <f t="shared" si="19"/>
        <v>0</v>
      </c>
      <c r="AG204" s="74">
        <f t="shared" si="19"/>
        <v>0</v>
      </c>
      <c r="AH204" s="74">
        <f t="shared" si="19"/>
        <v>0</v>
      </c>
      <c r="AI204" s="74">
        <f t="shared" si="19"/>
        <v>0</v>
      </c>
      <c r="AJ204" s="74">
        <f t="shared" si="19"/>
        <v>0</v>
      </c>
      <c r="AK204" s="74">
        <f t="shared" si="19"/>
        <v>0</v>
      </c>
      <c r="AL204" s="74">
        <f t="shared" si="19"/>
        <v>0</v>
      </c>
      <c r="AM204" s="74">
        <f t="shared" si="19"/>
        <v>0</v>
      </c>
      <c r="AN204" s="74">
        <f t="shared" si="19"/>
        <v>0</v>
      </c>
      <c r="AO204" s="74">
        <f t="shared" si="19"/>
        <v>0</v>
      </c>
      <c r="AP204" s="74">
        <f t="shared" si="19"/>
        <v>0</v>
      </c>
      <c r="AQ204" s="74">
        <f t="shared" si="19"/>
        <v>0</v>
      </c>
      <c r="AR204" s="74">
        <f t="shared" si="19"/>
        <v>0</v>
      </c>
      <c r="AS204" s="74">
        <f t="shared" si="19"/>
        <v>0</v>
      </c>
      <c r="AT204" s="74">
        <f t="shared" si="19"/>
        <v>0</v>
      </c>
      <c r="AU204" s="74">
        <f t="shared" si="19"/>
        <v>0</v>
      </c>
      <c r="AV204" s="74">
        <f t="shared" si="19"/>
        <v>0</v>
      </c>
      <c r="AW204" s="74">
        <f t="shared" si="19"/>
        <v>0</v>
      </c>
      <c r="AX204" s="74">
        <f t="shared" si="19"/>
        <v>0</v>
      </c>
      <c r="AY204" s="74">
        <f t="shared" si="19"/>
        <v>0</v>
      </c>
    </row>
    <row r="205" spans="1:51" s="5" customFormat="1">
      <c r="A205" s="2"/>
      <c r="B205" s="2"/>
      <c r="C205" s="2"/>
      <c r="D205" s="2"/>
      <c r="E205" s="2"/>
      <c r="F205" s="3"/>
      <c r="G205" s="77">
        <v>3</v>
      </c>
      <c r="H205" s="77">
        <f>G205+1</f>
        <v>4</v>
      </c>
      <c r="I205" s="77">
        <f t="shared" ref="I205:AY205" si="20">H205+1</f>
        <v>5</v>
      </c>
      <c r="J205" s="77">
        <f t="shared" si="20"/>
        <v>6</v>
      </c>
      <c r="K205" s="77">
        <f t="shared" si="20"/>
        <v>7</v>
      </c>
      <c r="L205" s="77">
        <f t="shared" si="20"/>
        <v>8</v>
      </c>
      <c r="M205" s="77">
        <f t="shared" si="20"/>
        <v>9</v>
      </c>
      <c r="N205" s="77">
        <f t="shared" si="20"/>
        <v>10</v>
      </c>
      <c r="O205" s="77">
        <f t="shared" si="20"/>
        <v>11</v>
      </c>
      <c r="P205" s="77">
        <f t="shared" si="20"/>
        <v>12</v>
      </c>
      <c r="Q205" s="77">
        <f t="shared" si="20"/>
        <v>13</v>
      </c>
      <c r="R205" s="77">
        <f t="shared" si="20"/>
        <v>14</v>
      </c>
      <c r="S205" s="77">
        <f t="shared" si="20"/>
        <v>15</v>
      </c>
      <c r="T205" s="77">
        <f t="shared" si="20"/>
        <v>16</v>
      </c>
      <c r="U205" s="77">
        <f t="shared" si="20"/>
        <v>17</v>
      </c>
      <c r="V205" s="77">
        <f t="shared" si="20"/>
        <v>18</v>
      </c>
      <c r="W205" s="77">
        <f t="shared" si="20"/>
        <v>19</v>
      </c>
      <c r="X205" s="77">
        <f t="shared" si="20"/>
        <v>20</v>
      </c>
      <c r="Y205" s="77">
        <f t="shared" si="20"/>
        <v>21</v>
      </c>
      <c r="Z205" s="77">
        <f t="shared" si="20"/>
        <v>22</v>
      </c>
      <c r="AA205" s="77">
        <f t="shared" si="20"/>
        <v>23</v>
      </c>
      <c r="AB205" s="77">
        <f t="shared" si="20"/>
        <v>24</v>
      </c>
      <c r="AC205" s="77">
        <f t="shared" si="20"/>
        <v>25</v>
      </c>
      <c r="AD205" s="77">
        <f t="shared" si="20"/>
        <v>26</v>
      </c>
      <c r="AE205" s="77">
        <f t="shared" si="20"/>
        <v>27</v>
      </c>
      <c r="AF205" s="77">
        <f t="shared" si="20"/>
        <v>28</v>
      </c>
      <c r="AG205" s="77">
        <f t="shared" si="20"/>
        <v>29</v>
      </c>
      <c r="AH205" s="77">
        <f t="shared" si="20"/>
        <v>30</v>
      </c>
      <c r="AI205" s="77">
        <f t="shared" si="20"/>
        <v>31</v>
      </c>
      <c r="AJ205" s="77">
        <f t="shared" si="20"/>
        <v>32</v>
      </c>
      <c r="AK205" s="77">
        <f t="shared" si="20"/>
        <v>33</v>
      </c>
      <c r="AL205" s="77">
        <f t="shared" si="20"/>
        <v>34</v>
      </c>
      <c r="AM205" s="77">
        <f t="shared" si="20"/>
        <v>35</v>
      </c>
      <c r="AN205" s="77">
        <f t="shared" si="20"/>
        <v>36</v>
      </c>
      <c r="AO205" s="77">
        <f t="shared" si="20"/>
        <v>37</v>
      </c>
      <c r="AP205" s="77">
        <f t="shared" si="20"/>
        <v>38</v>
      </c>
      <c r="AQ205" s="77">
        <f t="shared" si="20"/>
        <v>39</v>
      </c>
      <c r="AR205" s="77">
        <f t="shared" si="20"/>
        <v>40</v>
      </c>
      <c r="AS205" s="77">
        <f t="shared" si="20"/>
        <v>41</v>
      </c>
      <c r="AT205" s="77">
        <f t="shared" si="20"/>
        <v>42</v>
      </c>
      <c r="AU205" s="77">
        <f t="shared" si="20"/>
        <v>43</v>
      </c>
      <c r="AV205" s="77">
        <f t="shared" si="20"/>
        <v>44</v>
      </c>
      <c r="AW205" s="77">
        <f t="shared" si="20"/>
        <v>45</v>
      </c>
      <c r="AX205" s="77">
        <f t="shared" si="20"/>
        <v>46</v>
      </c>
      <c r="AY205" s="77">
        <f t="shared" si="20"/>
        <v>47</v>
      </c>
    </row>
    <row r="206" spans="1:51" s="5" customFormat="1">
      <c r="A206" s="2"/>
      <c r="B206" s="2"/>
      <c r="C206" s="2"/>
      <c r="D206" s="2"/>
      <c r="E206" s="2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spans="1:51" s="5" customFormat="1" ht="15.75">
      <c r="A207" s="11" t="s">
        <v>53</v>
      </c>
      <c r="B207" s="2"/>
      <c r="C207" s="2"/>
      <c r="D207" s="2"/>
      <c r="E207" s="2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</row>
    <row r="208" spans="1:51" s="5" customFormat="1" ht="25.5">
      <c r="A208" s="12" t="s">
        <v>4</v>
      </c>
      <c r="B208" s="12" t="s">
        <v>5</v>
      </c>
      <c r="C208" s="12" t="s">
        <v>6</v>
      </c>
      <c r="D208" s="13" t="s">
        <v>7</v>
      </c>
      <c r="E208" s="13" t="s">
        <v>8</v>
      </c>
      <c r="F208" s="3"/>
      <c r="G208" s="12">
        <v>2006</v>
      </c>
      <c r="H208" s="12">
        <f>G208+1</f>
        <v>2007</v>
      </c>
      <c r="I208" s="12">
        <f t="shared" ref="I208:AY208" si="21">H208+1</f>
        <v>2008</v>
      </c>
      <c r="J208" s="12">
        <f t="shared" si="21"/>
        <v>2009</v>
      </c>
      <c r="K208" s="12">
        <f t="shared" si="21"/>
        <v>2010</v>
      </c>
      <c r="L208" s="12">
        <f t="shared" si="21"/>
        <v>2011</v>
      </c>
      <c r="M208" s="12">
        <f t="shared" si="21"/>
        <v>2012</v>
      </c>
      <c r="N208" s="12">
        <f t="shared" si="21"/>
        <v>2013</v>
      </c>
      <c r="O208" s="12">
        <f t="shared" si="21"/>
        <v>2014</v>
      </c>
      <c r="P208" s="12">
        <f t="shared" si="21"/>
        <v>2015</v>
      </c>
      <c r="Q208" s="12">
        <f t="shared" si="21"/>
        <v>2016</v>
      </c>
      <c r="R208" s="12">
        <f t="shared" si="21"/>
        <v>2017</v>
      </c>
      <c r="S208" s="12">
        <f t="shared" si="21"/>
        <v>2018</v>
      </c>
      <c r="T208" s="12">
        <f t="shared" si="21"/>
        <v>2019</v>
      </c>
      <c r="U208" s="12">
        <f t="shared" si="21"/>
        <v>2020</v>
      </c>
      <c r="V208" s="12">
        <f t="shared" si="21"/>
        <v>2021</v>
      </c>
      <c r="W208" s="12">
        <f t="shared" si="21"/>
        <v>2022</v>
      </c>
      <c r="X208" s="12">
        <f t="shared" si="21"/>
        <v>2023</v>
      </c>
      <c r="Y208" s="12">
        <f t="shared" si="21"/>
        <v>2024</v>
      </c>
      <c r="Z208" s="12">
        <f t="shared" si="21"/>
        <v>2025</v>
      </c>
      <c r="AA208" s="12">
        <f t="shared" si="21"/>
        <v>2026</v>
      </c>
      <c r="AB208" s="12">
        <f t="shared" si="21"/>
        <v>2027</v>
      </c>
      <c r="AC208" s="12">
        <f t="shared" si="21"/>
        <v>2028</v>
      </c>
      <c r="AD208" s="12">
        <f t="shared" si="21"/>
        <v>2029</v>
      </c>
      <c r="AE208" s="12">
        <f t="shared" si="21"/>
        <v>2030</v>
      </c>
      <c r="AF208" s="12">
        <f t="shared" si="21"/>
        <v>2031</v>
      </c>
      <c r="AG208" s="12">
        <f t="shared" si="21"/>
        <v>2032</v>
      </c>
      <c r="AH208" s="12">
        <f t="shared" si="21"/>
        <v>2033</v>
      </c>
      <c r="AI208" s="12">
        <f t="shared" si="21"/>
        <v>2034</v>
      </c>
      <c r="AJ208" s="12">
        <f t="shared" si="21"/>
        <v>2035</v>
      </c>
      <c r="AK208" s="12">
        <f t="shared" si="21"/>
        <v>2036</v>
      </c>
      <c r="AL208" s="12">
        <f t="shared" si="21"/>
        <v>2037</v>
      </c>
      <c r="AM208" s="12">
        <f t="shared" si="21"/>
        <v>2038</v>
      </c>
      <c r="AN208" s="12">
        <f t="shared" si="21"/>
        <v>2039</v>
      </c>
      <c r="AO208" s="12">
        <f t="shared" si="21"/>
        <v>2040</v>
      </c>
      <c r="AP208" s="12">
        <f t="shared" si="21"/>
        <v>2041</v>
      </c>
      <c r="AQ208" s="12">
        <f t="shared" si="21"/>
        <v>2042</v>
      </c>
      <c r="AR208" s="12">
        <f t="shared" si="21"/>
        <v>2043</v>
      </c>
      <c r="AS208" s="12">
        <f t="shared" si="21"/>
        <v>2044</v>
      </c>
      <c r="AT208" s="12">
        <f t="shared" si="21"/>
        <v>2045</v>
      </c>
      <c r="AU208" s="12">
        <f t="shared" si="21"/>
        <v>2046</v>
      </c>
      <c r="AV208" s="12">
        <f t="shared" si="21"/>
        <v>2047</v>
      </c>
      <c r="AW208" s="12">
        <f t="shared" si="21"/>
        <v>2048</v>
      </c>
      <c r="AX208" s="12">
        <f t="shared" si="21"/>
        <v>2049</v>
      </c>
      <c r="AY208" s="12">
        <f t="shared" si="21"/>
        <v>2050</v>
      </c>
    </row>
    <row r="209" spans="1:51" s="5" customFormat="1" ht="5.0999999999999996" customHeight="1">
      <c r="A209" s="14"/>
      <c r="B209" s="14"/>
      <c r="C209" s="14"/>
      <c r="D209" s="14"/>
      <c r="E209" s="14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s="5" customFormat="1">
      <c r="A210" s="15">
        <v>1</v>
      </c>
      <c r="B210" s="16" t="s">
        <v>9</v>
      </c>
      <c r="C210" s="16" t="s">
        <v>10</v>
      </c>
      <c r="D210" s="16">
        <v>2006</v>
      </c>
      <c r="E210" s="17" t="s">
        <v>11</v>
      </c>
      <c r="F210" s="7" t="b">
        <v>0</v>
      </c>
      <c r="G210" s="78">
        <v>13.116779554155897</v>
      </c>
      <c r="H210" s="79">
        <v>13.116779554155897</v>
      </c>
      <c r="I210" s="79">
        <v>13.116779554155897</v>
      </c>
      <c r="J210" s="79">
        <v>13.116779554155897</v>
      </c>
      <c r="K210" s="80">
        <v>13.116779554155897</v>
      </c>
      <c r="L210" s="80">
        <v>13.116779554155897</v>
      </c>
      <c r="M210" s="80">
        <v>0</v>
      </c>
      <c r="N210" s="80">
        <v>0</v>
      </c>
      <c r="O210" s="80">
        <v>0</v>
      </c>
      <c r="P210" s="80">
        <v>0</v>
      </c>
      <c r="Q210" s="80">
        <v>0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80">
        <v>0</v>
      </c>
      <c r="AA210" s="80">
        <v>0</v>
      </c>
      <c r="AB210" s="80">
        <v>0</v>
      </c>
      <c r="AC210" s="80">
        <v>0</v>
      </c>
      <c r="AD210" s="80">
        <v>0</v>
      </c>
      <c r="AE210" s="80">
        <v>0</v>
      </c>
      <c r="AF210" s="80">
        <v>0</v>
      </c>
      <c r="AG210" s="80">
        <v>0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0</v>
      </c>
      <c r="AO210" s="80">
        <v>0</v>
      </c>
      <c r="AP210" s="80">
        <v>0</v>
      </c>
      <c r="AQ210" s="80">
        <v>0</v>
      </c>
      <c r="AR210" s="80">
        <v>0</v>
      </c>
      <c r="AS210" s="80">
        <v>0</v>
      </c>
      <c r="AT210" s="80">
        <v>0</v>
      </c>
      <c r="AU210" s="80">
        <v>0</v>
      </c>
      <c r="AV210" s="80">
        <v>0</v>
      </c>
      <c r="AW210" s="80">
        <v>0</v>
      </c>
      <c r="AX210" s="80">
        <v>0</v>
      </c>
      <c r="AY210" s="81">
        <v>0</v>
      </c>
    </row>
    <row r="211" spans="1:51" s="5" customFormat="1">
      <c r="A211" s="23">
        <v>2</v>
      </c>
      <c r="B211" s="24" t="s">
        <v>12</v>
      </c>
      <c r="C211" s="24" t="s">
        <v>10</v>
      </c>
      <c r="D211" s="24">
        <v>2006</v>
      </c>
      <c r="E211" s="25" t="s">
        <v>11</v>
      </c>
      <c r="F211" s="7" t="b">
        <v>0</v>
      </c>
      <c r="G211" s="82">
        <v>36.917412547760648</v>
      </c>
      <c r="H211" s="83">
        <v>36.917412547760648</v>
      </c>
      <c r="I211" s="83">
        <v>36.917412547760648</v>
      </c>
      <c r="J211" s="83">
        <v>36.917412547760648</v>
      </c>
      <c r="K211" s="84">
        <v>36.917412547760648</v>
      </c>
      <c r="L211" s="84">
        <v>36.917412547760648</v>
      </c>
      <c r="M211" s="84">
        <v>36.917412547760648</v>
      </c>
      <c r="N211" s="84">
        <v>36.917412547760648</v>
      </c>
      <c r="O211" s="84">
        <v>28.426404069946116</v>
      </c>
      <c r="P211" s="84">
        <v>28.426404069946116</v>
      </c>
      <c r="Q211" s="84">
        <v>28.426404069946116</v>
      </c>
      <c r="R211" s="84">
        <v>28.426404069946116</v>
      </c>
      <c r="S211" s="84">
        <v>28.426404069946116</v>
      </c>
      <c r="T211" s="84">
        <v>28.426404069946116</v>
      </c>
      <c r="U211" s="84">
        <v>16.583064801608451</v>
      </c>
      <c r="V211" s="84">
        <v>5.0443318540224755</v>
      </c>
      <c r="W211" s="84">
        <v>5.0443318540224755</v>
      </c>
      <c r="X211" s="84">
        <v>5.0443318540224755</v>
      </c>
      <c r="Y211" s="84">
        <v>0</v>
      </c>
      <c r="Z211" s="84">
        <v>0</v>
      </c>
      <c r="AA211" s="84">
        <v>0</v>
      </c>
      <c r="AB211" s="84">
        <v>0</v>
      </c>
      <c r="AC211" s="84">
        <v>0</v>
      </c>
      <c r="AD211" s="84">
        <v>0</v>
      </c>
      <c r="AE211" s="84">
        <v>0</v>
      </c>
      <c r="AF211" s="84">
        <v>0</v>
      </c>
      <c r="AG211" s="84">
        <v>0</v>
      </c>
      <c r="AH211" s="84">
        <v>0</v>
      </c>
      <c r="AI211" s="84">
        <v>0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4">
        <v>0</v>
      </c>
      <c r="AT211" s="84">
        <v>0</v>
      </c>
      <c r="AU211" s="84">
        <v>0</v>
      </c>
      <c r="AV211" s="84">
        <v>0</v>
      </c>
      <c r="AW211" s="84">
        <v>0</v>
      </c>
      <c r="AX211" s="84">
        <v>0</v>
      </c>
      <c r="AY211" s="85">
        <v>0</v>
      </c>
    </row>
    <row r="212" spans="1:51" s="5" customFormat="1">
      <c r="A212" s="30">
        <v>3</v>
      </c>
      <c r="B212" s="31" t="s">
        <v>13</v>
      </c>
      <c r="C212" s="31" t="s">
        <v>10</v>
      </c>
      <c r="D212" s="31">
        <v>2006</v>
      </c>
      <c r="E212" s="32" t="s">
        <v>11</v>
      </c>
      <c r="F212" s="7" t="b">
        <v>0</v>
      </c>
      <c r="G212" s="82">
        <v>840.17968525501942</v>
      </c>
      <c r="H212" s="83">
        <v>840.17968525501942</v>
      </c>
      <c r="I212" s="83">
        <v>840.17968525501942</v>
      </c>
      <c r="J212" s="83">
        <v>840.17968525501942</v>
      </c>
      <c r="K212" s="86">
        <v>108.32576242983247</v>
      </c>
      <c r="L212" s="86">
        <v>108.32576242983247</v>
      </c>
      <c r="M212" s="86">
        <v>108.32576242983247</v>
      </c>
      <c r="N212" s="86">
        <v>108.32576242983247</v>
      </c>
      <c r="O212" s="86">
        <v>108.32576242983247</v>
      </c>
      <c r="P212" s="86">
        <v>108.32576242983247</v>
      </c>
      <c r="Q212" s="86">
        <v>101.02479739048829</v>
      </c>
      <c r="R212" s="86">
        <v>101.02479739048829</v>
      </c>
      <c r="S212" s="86">
        <v>101.02479739048829</v>
      </c>
      <c r="T212" s="86">
        <v>101.02479739048829</v>
      </c>
      <c r="U212" s="86">
        <v>101.02479739048829</v>
      </c>
      <c r="V212" s="86">
        <v>93.587292855761021</v>
      </c>
      <c r="W212" s="86">
        <v>93.587292855761021</v>
      </c>
      <c r="X212" s="86">
        <v>93.587292855761021</v>
      </c>
      <c r="Y212" s="86">
        <v>53.104875706647952</v>
      </c>
      <c r="Z212" s="86">
        <v>53.104875706647952</v>
      </c>
      <c r="AA212" s="86">
        <v>30.986583020460326</v>
      </c>
      <c r="AB212" s="86">
        <v>30.986583020460326</v>
      </c>
      <c r="AC212" s="86">
        <v>30.986583020460326</v>
      </c>
      <c r="AD212" s="86">
        <v>30.986583020460326</v>
      </c>
      <c r="AE212" s="86">
        <v>30.986583020460326</v>
      </c>
      <c r="AF212" s="86">
        <v>30.986583020460326</v>
      </c>
      <c r="AG212" s="86">
        <v>30.986583020460326</v>
      </c>
      <c r="AH212" s="86">
        <v>30.986583020460326</v>
      </c>
      <c r="AI212" s="86">
        <v>30.986583020460326</v>
      </c>
      <c r="AJ212" s="86">
        <v>30.986583020460326</v>
      </c>
      <c r="AK212" s="86">
        <v>0</v>
      </c>
      <c r="AL212" s="86">
        <v>0</v>
      </c>
      <c r="AM212" s="86">
        <v>0</v>
      </c>
      <c r="AN212" s="86">
        <v>0</v>
      </c>
      <c r="AO212" s="86">
        <v>0</v>
      </c>
      <c r="AP212" s="86">
        <v>0</v>
      </c>
      <c r="AQ212" s="86">
        <v>0</v>
      </c>
      <c r="AR212" s="86">
        <v>0</v>
      </c>
      <c r="AS212" s="86">
        <v>0</v>
      </c>
      <c r="AT212" s="86">
        <v>0</v>
      </c>
      <c r="AU212" s="86">
        <v>0</v>
      </c>
      <c r="AV212" s="86">
        <v>0</v>
      </c>
      <c r="AW212" s="86">
        <v>0</v>
      </c>
      <c r="AX212" s="86">
        <v>0</v>
      </c>
      <c r="AY212" s="87">
        <v>0</v>
      </c>
    </row>
    <row r="213" spans="1:51" s="5" customFormat="1">
      <c r="A213" s="23">
        <v>4</v>
      </c>
      <c r="B213" s="24" t="s">
        <v>14</v>
      </c>
      <c r="C213" s="24" t="s">
        <v>15</v>
      </c>
      <c r="D213" s="24">
        <v>2006</v>
      </c>
      <c r="E213" s="25" t="s">
        <v>11</v>
      </c>
      <c r="F213" s="7" t="b">
        <v>0</v>
      </c>
      <c r="G213" s="111">
        <v>0</v>
      </c>
      <c r="H213" s="84">
        <v>0</v>
      </c>
      <c r="I213" s="84">
        <v>0</v>
      </c>
      <c r="J213" s="84">
        <v>0</v>
      </c>
      <c r="K213" s="84">
        <v>0</v>
      </c>
      <c r="L213" s="84">
        <v>0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>
        <v>0</v>
      </c>
      <c r="AA213" s="84">
        <v>0</v>
      </c>
      <c r="AB213" s="84">
        <v>0</v>
      </c>
      <c r="AC213" s="84">
        <v>0</v>
      </c>
      <c r="AD213" s="84">
        <v>0</v>
      </c>
      <c r="AE213" s="84">
        <v>0</v>
      </c>
      <c r="AF213" s="84">
        <v>0</v>
      </c>
      <c r="AG213" s="84">
        <v>0</v>
      </c>
      <c r="AH213" s="84">
        <v>0</v>
      </c>
      <c r="AI213" s="84">
        <v>0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4">
        <v>0</v>
      </c>
      <c r="AT213" s="84">
        <v>0</v>
      </c>
      <c r="AU213" s="84">
        <v>0</v>
      </c>
      <c r="AV213" s="84">
        <v>0</v>
      </c>
      <c r="AW213" s="84">
        <v>0</v>
      </c>
      <c r="AX213" s="84">
        <v>0</v>
      </c>
      <c r="AY213" s="85">
        <v>0</v>
      </c>
    </row>
    <row r="214" spans="1:51" s="5" customFormat="1">
      <c r="A214" s="37">
        <v>5</v>
      </c>
      <c r="B214" s="38" t="s">
        <v>16</v>
      </c>
      <c r="C214" s="38" t="s">
        <v>10</v>
      </c>
      <c r="D214" s="38">
        <v>2006</v>
      </c>
      <c r="E214" s="39" t="s">
        <v>11</v>
      </c>
      <c r="F214" s="7" t="b">
        <v>0</v>
      </c>
      <c r="G214" s="95">
        <v>0</v>
      </c>
      <c r="H214" s="96">
        <v>0</v>
      </c>
      <c r="I214" s="96">
        <v>0</v>
      </c>
      <c r="J214" s="96">
        <v>0</v>
      </c>
      <c r="K214" s="96">
        <v>0</v>
      </c>
      <c r="L214" s="96">
        <v>0</v>
      </c>
      <c r="M214" s="96">
        <v>0</v>
      </c>
      <c r="N214" s="96">
        <v>0</v>
      </c>
      <c r="O214" s="96">
        <v>0</v>
      </c>
      <c r="P214" s="96">
        <v>0</v>
      </c>
      <c r="Q214" s="96">
        <v>0</v>
      </c>
      <c r="R214" s="96">
        <v>0</v>
      </c>
      <c r="S214" s="96">
        <v>0</v>
      </c>
      <c r="T214" s="96">
        <v>0</v>
      </c>
      <c r="U214" s="96">
        <v>0</v>
      </c>
      <c r="V214" s="96">
        <v>0</v>
      </c>
      <c r="W214" s="96">
        <v>0</v>
      </c>
      <c r="X214" s="96">
        <v>0</v>
      </c>
      <c r="Y214" s="96">
        <v>0</v>
      </c>
      <c r="Z214" s="96">
        <v>0</v>
      </c>
      <c r="AA214" s="96">
        <v>0</v>
      </c>
      <c r="AB214" s="96">
        <v>0</v>
      </c>
      <c r="AC214" s="96">
        <v>0</v>
      </c>
      <c r="AD214" s="96">
        <v>0</v>
      </c>
      <c r="AE214" s="96">
        <v>0</v>
      </c>
      <c r="AF214" s="96">
        <v>0</v>
      </c>
      <c r="AG214" s="96">
        <v>0</v>
      </c>
      <c r="AH214" s="96">
        <v>0</v>
      </c>
      <c r="AI214" s="96">
        <v>0</v>
      </c>
      <c r="AJ214" s="96">
        <v>0</v>
      </c>
      <c r="AK214" s="96">
        <v>0</v>
      </c>
      <c r="AL214" s="96">
        <v>0</v>
      </c>
      <c r="AM214" s="96">
        <v>0</v>
      </c>
      <c r="AN214" s="96">
        <v>0</v>
      </c>
      <c r="AO214" s="96">
        <v>0</v>
      </c>
      <c r="AP214" s="96">
        <v>0</v>
      </c>
      <c r="AQ214" s="96">
        <v>0</v>
      </c>
      <c r="AR214" s="96">
        <v>0</v>
      </c>
      <c r="AS214" s="96">
        <v>0</v>
      </c>
      <c r="AT214" s="96">
        <v>0</v>
      </c>
      <c r="AU214" s="96">
        <v>0</v>
      </c>
      <c r="AV214" s="96">
        <v>0</v>
      </c>
      <c r="AW214" s="96">
        <v>0</v>
      </c>
      <c r="AX214" s="96">
        <v>0</v>
      </c>
      <c r="AY214" s="97">
        <v>0</v>
      </c>
    </row>
    <row r="215" spans="1:51" s="5" customFormat="1">
      <c r="A215" s="43"/>
      <c r="B215" s="44"/>
      <c r="C215" s="44"/>
      <c r="D215" s="44"/>
      <c r="E215" s="45"/>
      <c r="F215" s="7"/>
      <c r="G215" s="98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100"/>
    </row>
    <row r="216" spans="1:51" s="5" customFormat="1">
      <c r="A216" s="49">
        <v>6</v>
      </c>
      <c r="B216" s="50" t="s">
        <v>17</v>
      </c>
      <c r="C216" s="50" t="s">
        <v>10</v>
      </c>
      <c r="D216" s="50">
        <v>2007</v>
      </c>
      <c r="E216" s="51" t="s">
        <v>11</v>
      </c>
      <c r="F216" s="7" t="b">
        <v>0</v>
      </c>
      <c r="G216" s="101">
        <v>0</v>
      </c>
      <c r="H216" s="79">
        <v>135.22498808683031</v>
      </c>
      <c r="I216" s="79">
        <v>135.22498808683031</v>
      </c>
      <c r="J216" s="79">
        <v>135.22498808683031</v>
      </c>
      <c r="K216" s="102">
        <v>135.22498808683031</v>
      </c>
      <c r="L216" s="102">
        <v>135.22498808683031</v>
      </c>
      <c r="M216" s="102">
        <v>135.22498808683031</v>
      </c>
      <c r="N216" s="102">
        <v>135.22498808683031</v>
      </c>
      <c r="O216" s="102">
        <v>135.22498808683031</v>
      </c>
      <c r="P216" s="102">
        <v>114.81775418636441</v>
      </c>
      <c r="Q216" s="102">
        <v>0</v>
      </c>
      <c r="R216" s="102">
        <v>0</v>
      </c>
      <c r="S216" s="102">
        <v>0</v>
      </c>
      <c r="T216" s="102">
        <v>0</v>
      </c>
      <c r="U216" s="102">
        <v>0</v>
      </c>
      <c r="V216" s="102">
        <v>0</v>
      </c>
      <c r="W216" s="102">
        <v>0</v>
      </c>
      <c r="X216" s="102">
        <v>0</v>
      </c>
      <c r="Y216" s="102">
        <v>0</v>
      </c>
      <c r="Z216" s="102">
        <v>0</v>
      </c>
      <c r="AA216" s="102">
        <v>0</v>
      </c>
      <c r="AB216" s="102">
        <v>0</v>
      </c>
      <c r="AC216" s="102">
        <v>0</v>
      </c>
      <c r="AD216" s="102">
        <v>0</v>
      </c>
      <c r="AE216" s="102">
        <v>0</v>
      </c>
      <c r="AF216" s="102">
        <v>0</v>
      </c>
      <c r="AG216" s="102">
        <v>0</v>
      </c>
      <c r="AH216" s="102">
        <v>0</v>
      </c>
      <c r="AI216" s="102">
        <v>0</v>
      </c>
      <c r="AJ216" s="102">
        <v>0</v>
      </c>
      <c r="AK216" s="102">
        <v>0</v>
      </c>
      <c r="AL216" s="102">
        <v>0</v>
      </c>
      <c r="AM216" s="102">
        <v>0</v>
      </c>
      <c r="AN216" s="102">
        <v>0</v>
      </c>
      <c r="AO216" s="102">
        <v>0</v>
      </c>
      <c r="AP216" s="102">
        <v>0</v>
      </c>
      <c r="AQ216" s="102">
        <v>0</v>
      </c>
      <c r="AR216" s="102">
        <v>0</v>
      </c>
      <c r="AS216" s="102">
        <v>0</v>
      </c>
      <c r="AT216" s="102">
        <v>0</v>
      </c>
      <c r="AU216" s="102">
        <v>0</v>
      </c>
      <c r="AV216" s="102">
        <v>0</v>
      </c>
      <c r="AW216" s="102">
        <v>0</v>
      </c>
      <c r="AX216" s="102">
        <v>0</v>
      </c>
      <c r="AY216" s="103">
        <v>0</v>
      </c>
    </row>
    <row r="217" spans="1:51" s="5" customFormat="1">
      <c r="A217" s="30">
        <v>7</v>
      </c>
      <c r="B217" s="31" t="s">
        <v>12</v>
      </c>
      <c r="C217" s="31" t="s">
        <v>10</v>
      </c>
      <c r="D217" s="31">
        <v>2007</v>
      </c>
      <c r="E217" s="32" t="s">
        <v>11</v>
      </c>
      <c r="F217" s="7" t="b">
        <v>0</v>
      </c>
      <c r="G217" s="112">
        <v>0</v>
      </c>
      <c r="H217" s="83">
        <v>89.62233370844713</v>
      </c>
      <c r="I217" s="83">
        <v>89.62233370844713</v>
      </c>
      <c r="J217" s="83">
        <v>89.62233370844713</v>
      </c>
      <c r="K217" s="86">
        <v>89.62233370844713</v>
      </c>
      <c r="L217" s="86">
        <v>89.62233370844713</v>
      </c>
      <c r="M217" s="86">
        <v>75.854211374648841</v>
      </c>
      <c r="N217" s="86">
        <v>75.854211374648841</v>
      </c>
      <c r="O217" s="86">
        <v>75.854211374648841</v>
      </c>
      <c r="P217" s="86">
        <v>75.854211374648841</v>
      </c>
      <c r="Q217" s="86">
        <v>75.854211374648841</v>
      </c>
      <c r="R217" s="86">
        <v>75.854211374648841</v>
      </c>
      <c r="S217" s="86">
        <v>75.854211374648841</v>
      </c>
      <c r="T217" s="86">
        <v>75.854211374648841</v>
      </c>
      <c r="U217" s="86">
        <v>75.854211374648841</v>
      </c>
      <c r="V217" s="86">
        <v>75.854211374648841</v>
      </c>
      <c r="W217" s="86">
        <v>8.3331065772840258</v>
      </c>
      <c r="X217" s="86">
        <v>8.3331065772840258</v>
      </c>
      <c r="Y217" s="86">
        <v>8.3331065772840258</v>
      </c>
      <c r="Z217" s="86">
        <v>0</v>
      </c>
      <c r="AA217" s="86">
        <v>0</v>
      </c>
      <c r="AB217" s="86">
        <v>0</v>
      </c>
      <c r="AC217" s="86">
        <v>0</v>
      </c>
      <c r="AD217" s="86">
        <v>0</v>
      </c>
      <c r="AE217" s="86">
        <v>0</v>
      </c>
      <c r="AF217" s="86">
        <v>0</v>
      </c>
      <c r="AG217" s="86">
        <v>0</v>
      </c>
      <c r="AH217" s="86">
        <v>0</v>
      </c>
      <c r="AI217" s="86">
        <v>0</v>
      </c>
      <c r="AJ217" s="86">
        <v>0</v>
      </c>
      <c r="AK217" s="86">
        <v>0</v>
      </c>
      <c r="AL217" s="86">
        <v>0</v>
      </c>
      <c r="AM217" s="86">
        <v>0</v>
      </c>
      <c r="AN217" s="86">
        <v>0</v>
      </c>
      <c r="AO217" s="86">
        <v>0</v>
      </c>
      <c r="AP217" s="86">
        <v>0</v>
      </c>
      <c r="AQ217" s="86">
        <v>0</v>
      </c>
      <c r="AR217" s="86">
        <v>0</v>
      </c>
      <c r="AS217" s="86">
        <v>0</v>
      </c>
      <c r="AT217" s="86">
        <v>0</v>
      </c>
      <c r="AU217" s="86">
        <v>0</v>
      </c>
      <c r="AV217" s="86">
        <v>0</v>
      </c>
      <c r="AW217" s="86">
        <v>0</v>
      </c>
      <c r="AX217" s="86">
        <v>0</v>
      </c>
      <c r="AY217" s="87">
        <v>0</v>
      </c>
    </row>
    <row r="218" spans="1:51" s="5" customFormat="1">
      <c r="A218" s="23">
        <v>8</v>
      </c>
      <c r="B218" s="24" t="s">
        <v>13</v>
      </c>
      <c r="C218" s="24" t="s">
        <v>10</v>
      </c>
      <c r="D218" s="24">
        <v>2007</v>
      </c>
      <c r="E218" s="25" t="s">
        <v>11</v>
      </c>
      <c r="F218" s="7" t="b">
        <v>0</v>
      </c>
      <c r="G218" s="111">
        <v>0</v>
      </c>
      <c r="H218" s="83">
        <v>373.16460387264374</v>
      </c>
      <c r="I218" s="83">
        <v>367.08237225487693</v>
      </c>
      <c r="J218" s="83">
        <v>367.08237225487693</v>
      </c>
      <c r="K218" s="84">
        <v>367.08237225487693</v>
      </c>
      <c r="L218" s="84">
        <v>367.08237225487693</v>
      </c>
      <c r="M218" s="84">
        <v>346.00047781940589</v>
      </c>
      <c r="N218" s="84">
        <v>346.00047781940589</v>
      </c>
      <c r="O218" s="84">
        <v>346.00047781940589</v>
      </c>
      <c r="P218" s="84">
        <v>37.46108873057927</v>
      </c>
      <c r="Q218" s="84">
        <v>37.46108873057927</v>
      </c>
      <c r="R218" s="84">
        <v>6.6985892535121039</v>
      </c>
      <c r="S218" s="84">
        <v>6.6985892535121039</v>
      </c>
      <c r="T218" s="84">
        <v>6.6985892535121039</v>
      </c>
      <c r="U218" s="84">
        <v>6.6985892535121039</v>
      </c>
      <c r="V218" s="84">
        <v>6.6985892535121039</v>
      </c>
      <c r="W218" s="84">
        <v>3.7752394559761657</v>
      </c>
      <c r="X218" s="84">
        <v>1.4056964654846356</v>
      </c>
      <c r="Y218" s="84">
        <v>1.4056964654846356</v>
      </c>
      <c r="Z218" s="84">
        <v>0</v>
      </c>
      <c r="AA218" s="84">
        <v>0</v>
      </c>
      <c r="AB218" s="84">
        <v>0</v>
      </c>
      <c r="AC218" s="84">
        <v>0</v>
      </c>
      <c r="AD218" s="84">
        <v>0</v>
      </c>
      <c r="AE218" s="84">
        <v>0</v>
      </c>
      <c r="AF218" s="84">
        <v>0</v>
      </c>
      <c r="AG218" s="84">
        <v>0</v>
      </c>
      <c r="AH218" s="84">
        <v>0</v>
      </c>
      <c r="AI218" s="84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4">
        <v>0</v>
      </c>
      <c r="AT218" s="84">
        <v>0</v>
      </c>
      <c r="AU218" s="84">
        <v>0</v>
      </c>
      <c r="AV218" s="84">
        <v>0</v>
      </c>
      <c r="AW218" s="84">
        <v>0</v>
      </c>
      <c r="AX218" s="84">
        <v>0</v>
      </c>
      <c r="AY218" s="85">
        <v>0</v>
      </c>
    </row>
    <row r="219" spans="1:51" s="5" customFormat="1" ht="14.25">
      <c r="A219" s="30">
        <v>9</v>
      </c>
      <c r="B219" s="56" t="s">
        <v>18</v>
      </c>
      <c r="C219" s="31" t="s">
        <v>19</v>
      </c>
      <c r="D219" s="31">
        <v>2007</v>
      </c>
      <c r="E219" s="32" t="s">
        <v>11</v>
      </c>
      <c r="F219" s="7" t="b">
        <v>0</v>
      </c>
      <c r="G219" s="112">
        <v>0</v>
      </c>
      <c r="H219" s="86">
        <v>0</v>
      </c>
      <c r="I219" s="86">
        <v>0</v>
      </c>
      <c r="J219" s="86">
        <v>0</v>
      </c>
      <c r="K219" s="86">
        <v>0</v>
      </c>
      <c r="L219" s="86">
        <v>0</v>
      </c>
      <c r="M219" s="86">
        <v>0</v>
      </c>
      <c r="N219" s="86">
        <v>0</v>
      </c>
      <c r="O219" s="86">
        <v>0</v>
      </c>
      <c r="P219" s="86">
        <v>0</v>
      </c>
      <c r="Q219" s="86">
        <v>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6">
        <v>0</v>
      </c>
      <c r="Y219" s="86">
        <v>0</v>
      </c>
      <c r="Z219" s="86">
        <v>0</v>
      </c>
      <c r="AA219" s="86">
        <v>0</v>
      </c>
      <c r="AB219" s="86">
        <v>0</v>
      </c>
      <c r="AC219" s="86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0</v>
      </c>
      <c r="AI219" s="86">
        <v>0</v>
      </c>
      <c r="AJ219" s="86">
        <v>0</v>
      </c>
      <c r="AK219" s="86">
        <v>0</v>
      </c>
      <c r="AL219" s="86">
        <v>0</v>
      </c>
      <c r="AM219" s="86">
        <v>0</v>
      </c>
      <c r="AN219" s="86">
        <v>0</v>
      </c>
      <c r="AO219" s="86">
        <v>0</v>
      </c>
      <c r="AP219" s="86">
        <v>0</v>
      </c>
      <c r="AQ219" s="86">
        <v>0</v>
      </c>
      <c r="AR219" s="86">
        <v>0</v>
      </c>
      <c r="AS219" s="86">
        <v>0</v>
      </c>
      <c r="AT219" s="86">
        <v>0</v>
      </c>
      <c r="AU219" s="86">
        <v>0</v>
      </c>
      <c r="AV219" s="86">
        <v>0</v>
      </c>
      <c r="AW219" s="86">
        <v>0</v>
      </c>
      <c r="AX219" s="86">
        <v>0</v>
      </c>
      <c r="AY219" s="87">
        <v>0</v>
      </c>
    </row>
    <row r="220" spans="1:51" s="5" customFormat="1">
      <c r="A220" s="23">
        <v>10</v>
      </c>
      <c r="B220" s="24" t="s">
        <v>20</v>
      </c>
      <c r="C220" s="24" t="s">
        <v>10</v>
      </c>
      <c r="D220" s="24">
        <v>2007</v>
      </c>
      <c r="E220" s="25" t="s">
        <v>11</v>
      </c>
      <c r="F220" s="7" t="b">
        <v>0</v>
      </c>
      <c r="G220" s="111">
        <v>0</v>
      </c>
      <c r="H220" s="83">
        <v>1.6448354095829407</v>
      </c>
      <c r="I220" s="83">
        <v>0.27724100788974987</v>
      </c>
      <c r="J220" s="83">
        <v>0.10494018760233445</v>
      </c>
      <c r="K220" s="84">
        <v>0.10494018760233445</v>
      </c>
      <c r="L220" s="84">
        <v>0.10494018760233445</v>
      </c>
      <c r="M220" s="84">
        <v>0.10494018760233445</v>
      </c>
      <c r="N220" s="84">
        <v>0.10494018760233445</v>
      </c>
      <c r="O220" s="84">
        <v>0.10494018760233445</v>
      </c>
      <c r="P220" s="84">
        <v>6.6647995044191582E-2</v>
      </c>
      <c r="Q220" s="84">
        <v>6.6647995044191582E-2</v>
      </c>
      <c r="R220" s="84">
        <v>6.6647995044191582E-2</v>
      </c>
      <c r="S220" s="84">
        <v>6.6647995044191582E-2</v>
      </c>
      <c r="T220" s="84">
        <v>6.6647995044191582E-2</v>
      </c>
      <c r="U220" s="84">
        <v>6.6647995044191582E-2</v>
      </c>
      <c r="V220" s="84">
        <v>0</v>
      </c>
      <c r="W220" s="84">
        <v>0</v>
      </c>
      <c r="X220" s="84">
        <v>0</v>
      </c>
      <c r="Y220" s="84">
        <v>0</v>
      </c>
      <c r="Z220" s="84">
        <v>0</v>
      </c>
      <c r="AA220" s="84">
        <v>0</v>
      </c>
      <c r="AB220" s="84">
        <v>0</v>
      </c>
      <c r="AC220" s="84">
        <v>0</v>
      </c>
      <c r="AD220" s="84">
        <v>0</v>
      </c>
      <c r="AE220" s="84">
        <v>0</v>
      </c>
      <c r="AF220" s="84">
        <v>0</v>
      </c>
      <c r="AG220" s="84">
        <v>0</v>
      </c>
      <c r="AH220" s="84">
        <v>0</v>
      </c>
      <c r="AI220" s="84">
        <v>0</v>
      </c>
      <c r="AJ220" s="84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4">
        <v>0</v>
      </c>
      <c r="AT220" s="84">
        <v>0</v>
      </c>
      <c r="AU220" s="84">
        <v>0</v>
      </c>
      <c r="AV220" s="84">
        <v>0</v>
      </c>
      <c r="AW220" s="84">
        <v>0</v>
      </c>
      <c r="AX220" s="84">
        <v>0</v>
      </c>
      <c r="AY220" s="85">
        <v>0</v>
      </c>
    </row>
    <row r="221" spans="1:51" s="5" customFormat="1">
      <c r="A221" s="30">
        <v>11</v>
      </c>
      <c r="B221" s="31" t="s">
        <v>21</v>
      </c>
      <c r="C221" s="31" t="s">
        <v>10</v>
      </c>
      <c r="D221" s="31">
        <v>2007</v>
      </c>
      <c r="E221" s="32" t="s">
        <v>11</v>
      </c>
      <c r="F221" s="7" t="b">
        <v>0</v>
      </c>
      <c r="G221" s="112">
        <v>0</v>
      </c>
      <c r="H221" s="86">
        <v>0</v>
      </c>
      <c r="I221" s="86">
        <v>0</v>
      </c>
      <c r="J221" s="86">
        <v>0</v>
      </c>
      <c r="K221" s="86">
        <v>0</v>
      </c>
      <c r="L221" s="86">
        <v>0</v>
      </c>
      <c r="M221" s="86">
        <v>0</v>
      </c>
      <c r="N221" s="86">
        <v>0</v>
      </c>
      <c r="O221" s="86">
        <v>0</v>
      </c>
      <c r="P221" s="86">
        <v>0</v>
      </c>
      <c r="Q221" s="86">
        <v>0</v>
      </c>
      <c r="R221" s="86">
        <v>0</v>
      </c>
      <c r="S221" s="86">
        <v>0</v>
      </c>
      <c r="T221" s="86">
        <v>0</v>
      </c>
      <c r="U221" s="86">
        <v>0</v>
      </c>
      <c r="V221" s="86">
        <v>0</v>
      </c>
      <c r="W221" s="86">
        <v>0</v>
      </c>
      <c r="X221" s="86">
        <v>0</v>
      </c>
      <c r="Y221" s="86">
        <v>0</v>
      </c>
      <c r="Z221" s="86">
        <v>0</v>
      </c>
      <c r="AA221" s="86">
        <v>0</v>
      </c>
      <c r="AB221" s="86">
        <v>0</v>
      </c>
      <c r="AC221" s="86">
        <v>0</v>
      </c>
      <c r="AD221" s="86">
        <v>0</v>
      </c>
      <c r="AE221" s="86">
        <v>0</v>
      </c>
      <c r="AF221" s="86">
        <v>0</v>
      </c>
      <c r="AG221" s="86">
        <v>0</v>
      </c>
      <c r="AH221" s="86">
        <v>0</v>
      </c>
      <c r="AI221" s="86">
        <v>0</v>
      </c>
      <c r="AJ221" s="86">
        <v>0</v>
      </c>
      <c r="AK221" s="86">
        <v>0</v>
      </c>
      <c r="AL221" s="86">
        <v>0</v>
      </c>
      <c r="AM221" s="86">
        <v>0</v>
      </c>
      <c r="AN221" s="86">
        <v>0</v>
      </c>
      <c r="AO221" s="86">
        <v>0</v>
      </c>
      <c r="AP221" s="86">
        <v>0</v>
      </c>
      <c r="AQ221" s="86">
        <v>0</v>
      </c>
      <c r="AR221" s="86">
        <v>0</v>
      </c>
      <c r="AS221" s="86">
        <v>0</v>
      </c>
      <c r="AT221" s="86">
        <v>0</v>
      </c>
      <c r="AU221" s="86">
        <v>0</v>
      </c>
      <c r="AV221" s="86">
        <v>0</v>
      </c>
      <c r="AW221" s="86">
        <v>0</v>
      </c>
      <c r="AX221" s="86">
        <v>0</v>
      </c>
      <c r="AY221" s="87">
        <v>0</v>
      </c>
    </row>
    <row r="222" spans="1:51" s="5" customFormat="1">
      <c r="A222" s="23">
        <v>12</v>
      </c>
      <c r="B222" s="24" t="s">
        <v>22</v>
      </c>
      <c r="C222" s="24" t="s">
        <v>23</v>
      </c>
      <c r="D222" s="24">
        <v>2007</v>
      </c>
      <c r="E222" s="25" t="s">
        <v>11</v>
      </c>
      <c r="F222" s="7" t="b">
        <v>0</v>
      </c>
      <c r="G222" s="111">
        <v>0</v>
      </c>
      <c r="H222" s="84">
        <v>0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  <c r="N222" s="84">
        <v>0</v>
      </c>
      <c r="O222" s="84">
        <v>0</v>
      </c>
      <c r="P222" s="84">
        <v>0</v>
      </c>
      <c r="Q222" s="84">
        <v>0</v>
      </c>
      <c r="R222" s="84">
        <v>0</v>
      </c>
      <c r="S222" s="84">
        <v>0</v>
      </c>
      <c r="T222" s="84">
        <v>0</v>
      </c>
      <c r="U222" s="84">
        <v>0</v>
      </c>
      <c r="V222" s="84">
        <v>0</v>
      </c>
      <c r="W222" s="84">
        <v>0</v>
      </c>
      <c r="X222" s="84">
        <v>0</v>
      </c>
      <c r="Y222" s="84">
        <v>0</v>
      </c>
      <c r="Z222" s="84">
        <v>0</v>
      </c>
      <c r="AA222" s="84">
        <v>0</v>
      </c>
      <c r="AB222" s="84">
        <v>0</v>
      </c>
      <c r="AC222" s="84">
        <v>0</v>
      </c>
      <c r="AD222" s="84">
        <v>0</v>
      </c>
      <c r="AE222" s="84">
        <v>0</v>
      </c>
      <c r="AF222" s="84">
        <v>0</v>
      </c>
      <c r="AG222" s="84">
        <v>0</v>
      </c>
      <c r="AH222" s="84">
        <v>0</v>
      </c>
      <c r="AI222" s="84">
        <v>0</v>
      </c>
      <c r="AJ222" s="84">
        <v>0</v>
      </c>
      <c r="AK222" s="84">
        <v>0</v>
      </c>
      <c r="AL222" s="84">
        <v>0</v>
      </c>
      <c r="AM222" s="84">
        <v>0</v>
      </c>
      <c r="AN222" s="84">
        <v>0</v>
      </c>
      <c r="AO222" s="84">
        <v>0</v>
      </c>
      <c r="AP222" s="84">
        <v>0</v>
      </c>
      <c r="AQ222" s="84">
        <v>0</v>
      </c>
      <c r="AR222" s="84">
        <v>0</v>
      </c>
      <c r="AS222" s="84">
        <v>0</v>
      </c>
      <c r="AT222" s="84">
        <v>0</v>
      </c>
      <c r="AU222" s="84">
        <v>0</v>
      </c>
      <c r="AV222" s="84">
        <v>0</v>
      </c>
      <c r="AW222" s="84">
        <v>0</v>
      </c>
      <c r="AX222" s="84">
        <v>0</v>
      </c>
      <c r="AY222" s="85">
        <v>0</v>
      </c>
    </row>
    <row r="223" spans="1:51" s="5" customFormat="1">
      <c r="A223" s="30">
        <v>13</v>
      </c>
      <c r="B223" s="31" t="s">
        <v>24</v>
      </c>
      <c r="C223" s="31" t="s">
        <v>23</v>
      </c>
      <c r="D223" s="31">
        <v>2007</v>
      </c>
      <c r="E223" s="32" t="s">
        <v>11</v>
      </c>
      <c r="F223" s="7" t="b">
        <v>0</v>
      </c>
      <c r="G223" s="112">
        <v>0</v>
      </c>
      <c r="H223" s="83">
        <v>24.860223286018595</v>
      </c>
      <c r="I223" s="83">
        <v>24.860223286018595</v>
      </c>
      <c r="J223" s="83">
        <v>24.860223286018595</v>
      </c>
      <c r="K223" s="86">
        <v>24.860223286018595</v>
      </c>
      <c r="L223" s="86">
        <v>24.860223286018595</v>
      </c>
      <c r="M223" s="86">
        <v>24.860223286018595</v>
      </c>
      <c r="N223" s="86">
        <v>24.860223286018595</v>
      </c>
      <c r="O223" s="86">
        <v>24.860223286018595</v>
      </c>
      <c r="P223" s="86">
        <v>24.860223286018595</v>
      </c>
      <c r="Q223" s="86">
        <v>24.860223286018595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6">
        <v>0</v>
      </c>
      <c r="Y223" s="86">
        <v>0</v>
      </c>
      <c r="Z223" s="86">
        <v>0</v>
      </c>
      <c r="AA223" s="86">
        <v>0</v>
      </c>
      <c r="AB223" s="86">
        <v>0</v>
      </c>
      <c r="AC223" s="86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0</v>
      </c>
      <c r="AI223" s="86">
        <v>0</v>
      </c>
      <c r="AJ223" s="86">
        <v>0</v>
      </c>
      <c r="AK223" s="86">
        <v>0</v>
      </c>
      <c r="AL223" s="86">
        <v>0</v>
      </c>
      <c r="AM223" s="86">
        <v>0</v>
      </c>
      <c r="AN223" s="86">
        <v>0</v>
      </c>
      <c r="AO223" s="86">
        <v>0</v>
      </c>
      <c r="AP223" s="86">
        <v>0</v>
      </c>
      <c r="AQ223" s="86">
        <v>0</v>
      </c>
      <c r="AR223" s="86">
        <v>0</v>
      </c>
      <c r="AS223" s="86">
        <v>0</v>
      </c>
      <c r="AT223" s="86">
        <v>0</v>
      </c>
      <c r="AU223" s="86">
        <v>0</v>
      </c>
      <c r="AV223" s="86">
        <v>0</v>
      </c>
      <c r="AW223" s="86">
        <v>0</v>
      </c>
      <c r="AX223" s="86">
        <v>0</v>
      </c>
      <c r="AY223" s="87">
        <v>0</v>
      </c>
    </row>
    <row r="224" spans="1:51" s="5" customFormat="1">
      <c r="A224" s="23">
        <v>14</v>
      </c>
      <c r="B224" s="24" t="s">
        <v>25</v>
      </c>
      <c r="C224" s="24" t="s">
        <v>23</v>
      </c>
      <c r="D224" s="24">
        <v>2007</v>
      </c>
      <c r="E224" s="25" t="s">
        <v>11</v>
      </c>
      <c r="F224" s="7" t="b">
        <v>0</v>
      </c>
      <c r="G224" s="111">
        <v>0</v>
      </c>
      <c r="H224" s="84">
        <v>0</v>
      </c>
      <c r="I224" s="84">
        <v>0</v>
      </c>
      <c r="J224" s="84">
        <v>0</v>
      </c>
      <c r="K224" s="84">
        <v>0</v>
      </c>
      <c r="L224" s="84">
        <v>0</v>
      </c>
      <c r="M224" s="84">
        <v>0</v>
      </c>
      <c r="N224" s="84">
        <v>0</v>
      </c>
      <c r="O224" s="84">
        <v>0</v>
      </c>
      <c r="P224" s="84">
        <v>0</v>
      </c>
      <c r="Q224" s="84">
        <v>0</v>
      </c>
      <c r="R224" s="84">
        <v>0</v>
      </c>
      <c r="S224" s="84">
        <v>0</v>
      </c>
      <c r="T224" s="84">
        <v>0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>
        <v>0</v>
      </c>
      <c r="AA224" s="84">
        <v>0</v>
      </c>
      <c r="AB224" s="84">
        <v>0</v>
      </c>
      <c r="AC224" s="84">
        <v>0</v>
      </c>
      <c r="AD224" s="84">
        <v>0</v>
      </c>
      <c r="AE224" s="84">
        <v>0</v>
      </c>
      <c r="AF224" s="84">
        <v>0</v>
      </c>
      <c r="AG224" s="84">
        <v>0</v>
      </c>
      <c r="AH224" s="84">
        <v>0</v>
      </c>
      <c r="AI224" s="84">
        <v>0</v>
      </c>
      <c r="AJ224" s="84">
        <v>0</v>
      </c>
      <c r="AK224" s="84">
        <v>0</v>
      </c>
      <c r="AL224" s="84">
        <v>0</v>
      </c>
      <c r="AM224" s="84">
        <v>0</v>
      </c>
      <c r="AN224" s="84">
        <v>0</v>
      </c>
      <c r="AO224" s="84">
        <v>0</v>
      </c>
      <c r="AP224" s="84">
        <v>0</v>
      </c>
      <c r="AQ224" s="84">
        <v>0</v>
      </c>
      <c r="AR224" s="84">
        <v>0</v>
      </c>
      <c r="AS224" s="84">
        <v>0</v>
      </c>
      <c r="AT224" s="84">
        <v>0</v>
      </c>
      <c r="AU224" s="84">
        <v>0</v>
      </c>
      <c r="AV224" s="84">
        <v>0</v>
      </c>
      <c r="AW224" s="84">
        <v>0</v>
      </c>
      <c r="AX224" s="84">
        <v>0</v>
      </c>
      <c r="AY224" s="85">
        <v>0</v>
      </c>
    </row>
    <row r="225" spans="1:51" s="5" customFormat="1">
      <c r="A225" s="30">
        <v>15</v>
      </c>
      <c r="B225" s="31" t="s">
        <v>26</v>
      </c>
      <c r="C225" s="31" t="s">
        <v>15</v>
      </c>
      <c r="D225" s="31">
        <v>2007</v>
      </c>
      <c r="E225" s="32" t="s">
        <v>11</v>
      </c>
      <c r="F225" s="7" t="b">
        <v>0</v>
      </c>
      <c r="G225" s="112">
        <v>0</v>
      </c>
      <c r="H225" s="86">
        <v>0</v>
      </c>
      <c r="I225" s="86">
        <v>0</v>
      </c>
      <c r="J225" s="86">
        <v>0</v>
      </c>
      <c r="K225" s="86">
        <v>0</v>
      </c>
      <c r="L225" s="86">
        <v>0</v>
      </c>
      <c r="M225" s="86">
        <v>0</v>
      </c>
      <c r="N225" s="86">
        <v>0</v>
      </c>
      <c r="O225" s="86">
        <v>0</v>
      </c>
      <c r="P225" s="86">
        <v>0</v>
      </c>
      <c r="Q225" s="86">
        <v>0</v>
      </c>
      <c r="R225" s="86">
        <v>0</v>
      </c>
      <c r="S225" s="86">
        <v>0</v>
      </c>
      <c r="T225" s="86">
        <v>0</v>
      </c>
      <c r="U225" s="86">
        <v>0</v>
      </c>
      <c r="V225" s="86">
        <v>0</v>
      </c>
      <c r="W225" s="86">
        <v>0</v>
      </c>
      <c r="X225" s="86">
        <v>0</v>
      </c>
      <c r="Y225" s="86">
        <v>0</v>
      </c>
      <c r="Z225" s="86">
        <v>0</v>
      </c>
      <c r="AA225" s="86">
        <v>0</v>
      </c>
      <c r="AB225" s="86">
        <v>0</v>
      </c>
      <c r="AC225" s="86">
        <v>0</v>
      </c>
      <c r="AD225" s="86">
        <v>0</v>
      </c>
      <c r="AE225" s="86">
        <v>0</v>
      </c>
      <c r="AF225" s="86">
        <v>0</v>
      </c>
      <c r="AG225" s="86">
        <v>0</v>
      </c>
      <c r="AH225" s="86">
        <v>0</v>
      </c>
      <c r="AI225" s="86">
        <v>0</v>
      </c>
      <c r="AJ225" s="86">
        <v>0</v>
      </c>
      <c r="AK225" s="86">
        <v>0</v>
      </c>
      <c r="AL225" s="86">
        <v>0</v>
      </c>
      <c r="AM225" s="86">
        <v>0</v>
      </c>
      <c r="AN225" s="86">
        <v>0</v>
      </c>
      <c r="AO225" s="86">
        <v>0</v>
      </c>
      <c r="AP225" s="86">
        <v>0</v>
      </c>
      <c r="AQ225" s="86">
        <v>0</v>
      </c>
      <c r="AR225" s="86">
        <v>0</v>
      </c>
      <c r="AS225" s="86">
        <v>0</v>
      </c>
      <c r="AT225" s="86">
        <v>0</v>
      </c>
      <c r="AU225" s="86">
        <v>0</v>
      </c>
      <c r="AV225" s="86">
        <v>0</v>
      </c>
      <c r="AW225" s="86">
        <v>0</v>
      </c>
      <c r="AX225" s="86">
        <v>0</v>
      </c>
      <c r="AY225" s="87">
        <v>0</v>
      </c>
    </row>
    <row r="226" spans="1:51" s="5" customFormat="1">
      <c r="A226" s="23">
        <v>16</v>
      </c>
      <c r="B226" s="24" t="s">
        <v>27</v>
      </c>
      <c r="C226" s="24" t="s">
        <v>28</v>
      </c>
      <c r="D226" s="24">
        <v>2007</v>
      </c>
      <c r="E226" s="25" t="s">
        <v>11</v>
      </c>
      <c r="F226" s="7" t="b">
        <v>0</v>
      </c>
      <c r="G226" s="111">
        <v>0</v>
      </c>
      <c r="H226" s="84">
        <v>0</v>
      </c>
      <c r="I226" s="84">
        <v>0</v>
      </c>
      <c r="J226" s="84">
        <v>0</v>
      </c>
      <c r="K226" s="84">
        <v>0</v>
      </c>
      <c r="L226" s="84">
        <v>0</v>
      </c>
      <c r="M226" s="84">
        <v>0</v>
      </c>
      <c r="N226" s="84">
        <v>0</v>
      </c>
      <c r="O226" s="84">
        <v>0</v>
      </c>
      <c r="P226" s="84">
        <v>0</v>
      </c>
      <c r="Q226" s="84">
        <v>0</v>
      </c>
      <c r="R226" s="84">
        <v>0</v>
      </c>
      <c r="S226" s="84">
        <v>0</v>
      </c>
      <c r="T226" s="84">
        <v>0</v>
      </c>
      <c r="U226" s="84">
        <v>0</v>
      </c>
      <c r="V226" s="84">
        <v>0</v>
      </c>
      <c r="W226" s="84">
        <v>0</v>
      </c>
      <c r="X226" s="84">
        <v>0</v>
      </c>
      <c r="Y226" s="84">
        <v>0</v>
      </c>
      <c r="Z226" s="84">
        <v>0</v>
      </c>
      <c r="AA226" s="84">
        <v>0</v>
      </c>
      <c r="AB226" s="84">
        <v>0</v>
      </c>
      <c r="AC226" s="84">
        <v>0</v>
      </c>
      <c r="AD226" s="84">
        <v>0</v>
      </c>
      <c r="AE226" s="84">
        <v>0</v>
      </c>
      <c r="AF226" s="84">
        <v>0</v>
      </c>
      <c r="AG226" s="84">
        <v>0</v>
      </c>
      <c r="AH226" s="84">
        <v>0</v>
      </c>
      <c r="AI226" s="84">
        <v>0</v>
      </c>
      <c r="AJ226" s="84">
        <v>0</v>
      </c>
      <c r="AK226" s="84">
        <v>0</v>
      </c>
      <c r="AL226" s="84">
        <v>0</v>
      </c>
      <c r="AM226" s="84">
        <v>0</v>
      </c>
      <c r="AN226" s="84">
        <v>0</v>
      </c>
      <c r="AO226" s="84">
        <v>0</v>
      </c>
      <c r="AP226" s="84">
        <v>0</v>
      </c>
      <c r="AQ226" s="84">
        <v>0</v>
      </c>
      <c r="AR226" s="84">
        <v>0</v>
      </c>
      <c r="AS226" s="84">
        <v>0</v>
      </c>
      <c r="AT226" s="84">
        <v>0</v>
      </c>
      <c r="AU226" s="84">
        <v>0</v>
      </c>
      <c r="AV226" s="84">
        <v>0</v>
      </c>
      <c r="AW226" s="84">
        <v>0</v>
      </c>
      <c r="AX226" s="84">
        <v>0</v>
      </c>
      <c r="AY226" s="85">
        <v>0</v>
      </c>
    </row>
    <row r="227" spans="1:51" s="5" customFormat="1">
      <c r="A227" s="30">
        <v>17</v>
      </c>
      <c r="B227" s="31" t="s">
        <v>14</v>
      </c>
      <c r="C227" s="31" t="s">
        <v>15</v>
      </c>
      <c r="D227" s="31">
        <v>2007</v>
      </c>
      <c r="E227" s="32" t="s">
        <v>11</v>
      </c>
      <c r="F227" s="7" t="b">
        <v>0</v>
      </c>
      <c r="G227" s="112">
        <v>0</v>
      </c>
      <c r="H227" s="86">
        <v>0</v>
      </c>
      <c r="I227" s="86">
        <v>0</v>
      </c>
      <c r="J227" s="86">
        <v>0</v>
      </c>
      <c r="K227" s="86">
        <v>0</v>
      </c>
      <c r="L227" s="86">
        <v>0</v>
      </c>
      <c r="M227" s="86">
        <v>0</v>
      </c>
      <c r="N227" s="86">
        <v>0</v>
      </c>
      <c r="O227" s="86">
        <v>0</v>
      </c>
      <c r="P227" s="86">
        <v>0</v>
      </c>
      <c r="Q227" s="86">
        <v>0</v>
      </c>
      <c r="R227" s="86">
        <v>0</v>
      </c>
      <c r="S227" s="86">
        <v>0</v>
      </c>
      <c r="T227" s="86">
        <v>0</v>
      </c>
      <c r="U227" s="86">
        <v>0</v>
      </c>
      <c r="V227" s="86">
        <v>0</v>
      </c>
      <c r="W227" s="86">
        <v>0</v>
      </c>
      <c r="X227" s="86">
        <v>0</v>
      </c>
      <c r="Y227" s="86">
        <v>0</v>
      </c>
      <c r="Z227" s="86">
        <v>0</v>
      </c>
      <c r="AA227" s="86">
        <v>0</v>
      </c>
      <c r="AB227" s="86">
        <v>0</v>
      </c>
      <c r="AC227" s="86">
        <v>0</v>
      </c>
      <c r="AD227" s="86">
        <v>0</v>
      </c>
      <c r="AE227" s="86">
        <v>0</v>
      </c>
      <c r="AF227" s="86">
        <v>0</v>
      </c>
      <c r="AG227" s="86">
        <v>0</v>
      </c>
      <c r="AH227" s="86">
        <v>0</v>
      </c>
      <c r="AI227" s="86">
        <v>0</v>
      </c>
      <c r="AJ227" s="86">
        <v>0</v>
      </c>
      <c r="AK227" s="86">
        <v>0</v>
      </c>
      <c r="AL227" s="86">
        <v>0</v>
      </c>
      <c r="AM227" s="86">
        <v>0</v>
      </c>
      <c r="AN227" s="86">
        <v>0</v>
      </c>
      <c r="AO227" s="86">
        <v>0</v>
      </c>
      <c r="AP227" s="86">
        <v>0</v>
      </c>
      <c r="AQ227" s="86">
        <v>0</v>
      </c>
      <c r="AR227" s="86">
        <v>0</v>
      </c>
      <c r="AS227" s="86">
        <v>0</v>
      </c>
      <c r="AT227" s="86">
        <v>0</v>
      </c>
      <c r="AU227" s="86">
        <v>0</v>
      </c>
      <c r="AV227" s="86">
        <v>0</v>
      </c>
      <c r="AW227" s="86">
        <v>0</v>
      </c>
      <c r="AX227" s="86">
        <v>0</v>
      </c>
      <c r="AY227" s="87">
        <v>0</v>
      </c>
    </row>
    <row r="228" spans="1:51" s="5" customFormat="1">
      <c r="A228" s="23">
        <v>18</v>
      </c>
      <c r="B228" s="24" t="s">
        <v>16</v>
      </c>
      <c r="C228" s="24" t="s">
        <v>15</v>
      </c>
      <c r="D228" s="24">
        <v>2007</v>
      </c>
      <c r="E228" s="25" t="s">
        <v>11</v>
      </c>
      <c r="F228" s="7" t="b">
        <v>0</v>
      </c>
      <c r="G228" s="111">
        <v>0</v>
      </c>
      <c r="H228" s="84">
        <v>0</v>
      </c>
      <c r="I228" s="84">
        <v>0</v>
      </c>
      <c r="J228" s="84">
        <v>0</v>
      </c>
      <c r="K228" s="84">
        <v>0</v>
      </c>
      <c r="L228" s="84">
        <v>0</v>
      </c>
      <c r="M228" s="84">
        <v>0</v>
      </c>
      <c r="N228" s="84">
        <v>0</v>
      </c>
      <c r="O228" s="84">
        <v>0</v>
      </c>
      <c r="P228" s="84">
        <v>0</v>
      </c>
      <c r="Q228" s="84">
        <v>0</v>
      </c>
      <c r="R228" s="84">
        <v>0</v>
      </c>
      <c r="S228" s="84">
        <v>0</v>
      </c>
      <c r="T228" s="84">
        <v>0</v>
      </c>
      <c r="U228" s="84">
        <v>0</v>
      </c>
      <c r="V228" s="84">
        <v>0</v>
      </c>
      <c r="W228" s="84">
        <v>0</v>
      </c>
      <c r="X228" s="84">
        <v>0</v>
      </c>
      <c r="Y228" s="84">
        <v>0</v>
      </c>
      <c r="Z228" s="84">
        <v>0</v>
      </c>
      <c r="AA228" s="84">
        <v>0</v>
      </c>
      <c r="AB228" s="84">
        <v>0</v>
      </c>
      <c r="AC228" s="84">
        <v>0</v>
      </c>
      <c r="AD228" s="84">
        <v>0</v>
      </c>
      <c r="AE228" s="84">
        <v>0</v>
      </c>
      <c r="AF228" s="84">
        <v>0</v>
      </c>
      <c r="AG228" s="84">
        <v>0</v>
      </c>
      <c r="AH228" s="84">
        <v>0</v>
      </c>
      <c r="AI228" s="84">
        <v>0</v>
      </c>
      <c r="AJ228" s="84">
        <v>0</v>
      </c>
      <c r="AK228" s="84">
        <v>0</v>
      </c>
      <c r="AL228" s="84">
        <v>0</v>
      </c>
      <c r="AM228" s="84">
        <v>0</v>
      </c>
      <c r="AN228" s="84">
        <v>0</v>
      </c>
      <c r="AO228" s="84">
        <v>0</v>
      </c>
      <c r="AP228" s="84">
        <v>0</v>
      </c>
      <c r="AQ228" s="84">
        <v>0</v>
      </c>
      <c r="AR228" s="84">
        <v>0</v>
      </c>
      <c r="AS228" s="84">
        <v>0</v>
      </c>
      <c r="AT228" s="84">
        <v>0</v>
      </c>
      <c r="AU228" s="84">
        <v>0</v>
      </c>
      <c r="AV228" s="84">
        <v>0</v>
      </c>
      <c r="AW228" s="84">
        <v>0</v>
      </c>
      <c r="AX228" s="84">
        <v>0</v>
      </c>
      <c r="AY228" s="85">
        <v>0</v>
      </c>
    </row>
    <row r="229" spans="1:51" s="5" customFormat="1">
      <c r="A229" s="37">
        <v>19</v>
      </c>
      <c r="B229" s="38" t="s">
        <v>29</v>
      </c>
      <c r="C229" s="38" t="s">
        <v>30</v>
      </c>
      <c r="D229" s="38">
        <v>2007</v>
      </c>
      <c r="E229" s="39" t="s">
        <v>11</v>
      </c>
      <c r="F229" s="7" t="b">
        <v>0</v>
      </c>
      <c r="G229" s="95">
        <v>0</v>
      </c>
      <c r="H229" s="96">
        <v>0</v>
      </c>
      <c r="I229" s="96">
        <v>0</v>
      </c>
      <c r="J229" s="96">
        <v>0</v>
      </c>
      <c r="K229" s="96">
        <v>0</v>
      </c>
      <c r="L229" s="96">
        <v>0</v>
      </c>
      <c r="M229" s="96">
        <v>0</v>
      </c>
      <c r="N229" s="96">
        <v>0</v>
      </c>
      <c r="O229" s="96">
        <v>0</v>
      </c>
      <c r="P229" s="96">
        <v>0</v>
      </c>
      <c r="Q229" s="96">
        <v>0</v>
      </c>
      <c r="R229" s="96">
        <v>0</v>
      </c>
      <c r="S229" s="96">
        <v>0</v>
      </c>
      <c r="T229" s="96">
        <v>0</v>
      </c>
      <c r="U229" s="96">
        <v>0</v>
      </c>
      <c r="V229" s="96">
        <v>0</v>
      </c>
      <c r="W229" s="96">
        <v>0</v>
      </c>
      <c r="X229" s="96">
        <v>0</v>
      </c>
      <c r="Y229" s="96">
        <v>0</v>
      </c>
      <c r="Z229" s="96">
        <v>0</v>
      </c>
      <c r="AA229" s="96">
        <v>0</v>
      </c>
      <c r="AB229" s="96">
        <v>0</v>
      </c>
      <c r="AC229" s="96">
        <v>0</v>
      </c>
      <c r="AD229" s="96">
        <v>0</v>
      </c>
      <c r="AE229" s="96">
        <v>0</v>
      </c>
      <c r="AF229" s="96">
        <v>0</v>
      </c>
      <c r="AG229" s="96">
        <v>0</v>
      </c>
      <c r="AH229" s="96">
        <v>0</v>
      </c>
      <c r="AI229" s="96">
        <v>0</v>
      </c>
      <c r="AJ229" s="96">
        <v>0</v>
      </c>
      <c r="AK229" s="96">
        <v>0</v>
      </c>
      <c r="AL229" s="96">
        <v>0</v>
      </c>
      <c r="AM229" s="96">
        <v>0</v>
      </c>
      <c r="AN229" s="96">
        <v>0</v>
      </c>
      <c r="AO229" s="96">
        <v>0</v>
      </c>
      <c r="AP229" s="96">
        <v>0</v>
      </c>
      <c r="AQ229" s="96">
        <v>0</v>
      </c>
      <c r="AR229" s="96">
        <v>0</v>
      </c>
      <c r="AS229" s="96">
        <v>0</v>
      </c>
      <c r="AT229" s="96">
        <v>0</v>
      </c>
      <c r="AU229" s="96">
        <v>0</v>
      </c>
      <c r="AV229" s="96">
        <v>0</v>
      </c>
      <c r="AW229" s="96">
        <v>0</v>
      </c>
      <c r="AX229" s="96">
        <v>0</v>
      </c>
      <c r="AY229" s="97">
        <v>0</v>
      </c>
    </row>
    <row r="230" spans="1:51" s="5" customFormat="1">
      <c r="A230" s="43"/>
      <c r="B230" s="44"/>
      <c r="C230" s="44"/>
      <c r="D230" s="44"/>
      <c r="E230" s="45"/>
      <c r="F230" s="7"/>
      <c r="G230" s="98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100"/>
    </row>
    <row r="231" spans="1:51" s="5" customFormat="1">
      <c r="A231" s="49">
        <v>20</v>
      </c>
      <c r="B231" s="50" t="s">
        <v>17</v>
      </c>
      <c r="C231" s="50" t="s">
        <v>10</v>
      </c>
      <c r="D231" s="50">
        <v>2008</v>
      </c>
      <c r="E231" s="51" t="s">
        <v>11</v>
      </c>
      <c r="F231" s="7" t="b">
        <v>0</v>
      </c>
      <c r="G231" s="101">
        <v>0</v>
      </c>
      <c r="H231" s="102">
        <v>0</v>
      </c>
      <c r="I231" s="79">
        <v>178.53599999999997</v>
      </c>
      <c r="J231" s="79">
        <v>178.53599999999997</v>
      </c>
      <c r="K231" s="102">
        <v>178.53599999999997</v>
      </c>
      <c r="L231" s="102">
        <v>178.53599999999997</v>
      </c>
      <c r="M231" s="102">
        <v>178.24049999999997</v>
      </c>
      <c r="N231" s="102">
        <v>177.94499999999999</v>
      </c>
      <c r="O231" s="102">
        <v>177.94499999999999</v>
      </c>
      <c r="P231" s="102">
        <v>177.94499999999999</v>
      </c>
      <c r="Q231" s="102">
        <v>138.72499999999999</v>
      </c>
      <c r="R231" s="102">
        <v>0</v>
      </c>
      <c r="S231" s="102">
        <v>0</v>
      </c>
      <c r="T231" s="102">
        <v>0</v>
      </c>
      <c r="U231" s="102">
        <v>0</v>
      </c>
      <c r="V231" s="102">
        <v>0</v>
      </c>
      <c r="W231" s="102">
        <v>0</v>
      </c>
      <c r="X231" s="102">
        <v>0</v>
      </c>
      <c r="Y231" s="102">
        <v>0</v>
      </c>
      <c r="Z231" s="102">
        <v>0</v>
      </c>
      <c r="AA231" s="102">
        <v>0</v>
      </c>
      <c r="AB231" s="102">
        <v>0</v>
      </c>
      <c r="AC231" s="102">
        <v>0</v>
      </c>
      <c r="AD231" s="102">
        <v>0</v>
      </c>
      <c r="AE231" s="102">
        <v>0</v>
      </c>
      <c r="AF231" s="102">
        <v>0</v>
      </c>
      <c r="AG231" s="102">
        <v>0</v>
      </c>
      <c r="AH231" s="102">
        <v>0</v>
      </c>
      <c r="AI231" s="102">
        <v>0</v>
      </c>
      <c r="AJ231" s="102">
        <v>0</v>
      </c>
      <c r="AK231" s="102">
        <v>0</v>
      </c>
      <c r="AL231" s="102">
        <v>0</v>
      </c>
      <c r="AM231" s="102">
        <v>0</v>
      </c>
      <c r="AN231" s="102">
        <v>0</v>
      </c>
      <c r="AO231" s="102">
        <v>0</v>
      </c>
      <c r="AP231" s="102">
        <v>0</v>
      </c>
      <c r="AQ231" s="102">
        <v>0</v>
      </c>
      <c r="AR231" s="102">
        <v>0</v>
      </c>
      <c r="AS231" s="102">
        <v>0</v>
      </c>
      <c r="AT231" s="102">
        <v>0</v>
      </c>
      <c r="AU231" s="102">
        <v>0</v>
      </c>
      <c r="AV231" s="102">
        <v>0</v>
      </c>
      <c r="AW231" s="102">
        <v>0</v>
      </c>
      <c r="AX231" s="102">
        <v>0</v>
      </c>
      <c r="AY231" s="103">
        <v>0</v>
      </c>
    </row>
    <row r="232" spans="1:51" s="5" customFormat="1">
      <c r="A232" s="30">
        <v>21</v>
      </c>
      <c r="B232" s="31" t="s">
        <v>31</v>
      </c>
      <c r="C232" s="31" t="s">
        <v>10</v>
      </c>
      <c r="D232" s="31">
        <v>2008</v>
      </c>
      <c r="E232" s="32" t="s">
        <v>11</v>
      </c>
      <c r="F232" s="7" t="b">
        <v>0</v>
      </c>
      <c r="G232" s="112">
        <v>0</v>
      </c>
      <c r="H232" s="86">
        <v>0</v>
      </c>
      <c r="I232" s="83">
        <v>85.621661231702276</v>
      </c>
      <c r="J232" s="83">
        <v>85.621661231702276</v>
      </c>
      <c r="K232" s="86">
        <v>85.621661231702276</v>
      </c>
      <c r="L232" s="86">
        <v>85.621661231702276</v>
      </c>
      <c r="M232" s="86">
        <v>85.621661231702276</v>
      </c>
      <c r="N232" s="86">
        <v>85.621661231702276</v>
      </c>
      <c r="O232" s="86">
        <v>85.621661231702276</v>
      </c>
      <c r="P232" s="86">
        <v>85.621661231702276</v>
      </c>
      <c r="Q232" s="86">
        <v>85.621661231702276</v>
      </c>
      <c r="R232" s="86">
        <v>85.621661231702276</v>
      </c>
      <c r="S232" s="86">
        <v>85.621661231702276</v>
      </c>
      <c r="T232" s="86">
        <v>85.621661231702276</v>
      </c>
      <c r="U232" s="86">
        <v>85.621661231702276</v>
      </c>
      <c r="V232" s="86">
        <v>85.621661231702276</v>
      </c>
      <c r="W232" s="86">
        <v>85.621661231702276</v>
      </c>
      <c r="X232" s="86">
        <v>68.322636053072586</v>
      </c>
      <c r="Y232" s="86">
        <v>68.322636053072586</v>
      </c>
      <c r="Z232" s="86">
        <v>68.322636053072586</v>
      </c>
      <c r="AA232" s="86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  <c r="AK232" s="86">
        <v>0</v>
      </c>
      <c r="AL232" s="86">
        <v>0</v>
      </c>
      <c r="AM232" s="86">
        <v>0</v>
      </c>
      <c r="AN232" s="86">
        <v>0</v>
      </c>
      <c r="AO232" s="86">
        <v>0</v>
      </c>
      <c r="AP232" s="86">
        <v>0</v>
      </c>
      <c r="AQ232" s="86">
        <v>0</v>
      </c>
      <c r="AR232" s="86">
        <v>0</v>
      </c>
      <c r="AS232" s="86">
        <v>0</v>
      </c>
      <c r="AT232" s="86">
        <v>0</v>
      </c>
      <c r="AU232" s="86">
        <v>0</v>
      </c>
      <c r="AV232" s="86">
        <v>0</v>
      </c>
      <c r="AW232" s="86">
        <v>0</v>
      </c>
      <c r="AX232" s="86">
        <v>0</v>
      </c>
      <c r="AY232" s="87">
        <v>0</v>
      </c>
    </row>
    <row r="233" spans="1:51" s="5" customFormat="1">
      <c r="A233" s="23">
        <v>22</v>
      </c>
      <c r="B233" s="24" t="s">
        <v>32</v>
      </c>
      <c r="C233" s="24" t="s">
        <v>10</v>
      </c>
      <c r="D233" s="24">
        <v>2008</v>
      </c>
      <c r="E233" s="25" t="s">
        <v>11</v>
      </c>
      <c r="F233" s="7" t="b">
        <v>0</v>
      </c>
      <c r="G233" s="111">
        <v>0</v>
      </c>
      <c r="H233" s="84">
        <v>0</v>
      </c>
      <c r="I233" s="83">
        <v>619.2266985864303</v>
      </c>
      <c r="J233" s="83">
        <v>616.13128207231773</v>
      </c>
      <c r="K233" s="84">
        <v>616.13128207231773</v>
      </c>
      <c r="L233" s="84">
        <v>616.13128207231773</v>
      </c>
      <c r="M233" s="84">
        <v>518.65413477994582</v>
      </c>
      <c r="N233" s="84">
        <v>518.65413477994582</v>
      </c>
      <c r="O233" s="84">
        <v>431.09146112396706</v>
      </c>
      <c r="P233" s="84">
        <v>353.03251369015396</v>
      </c>
      <c r="Q233" s="84">
        <v>252.43890433087424</v>
      </c>
      <c r="R233" s="84">
        <v>249.8268744272701</v>
      </c>
      <c r="S233" s="84">
        <v>211.96748032493849</v>
      </c>
      <c r="T233" s="84">
        <v>211.96748032493849</v>
      </c>
      <c r="U233" s="84">
        <v>203.39296157915743</v>
      </c>
      <c r="V233" s="84">
        <v>203.39296157915743</v>
      </c>
      <c r="W233" s="84">
        <v>203.39296157915743</v>
      </c>
      <c r="X233" s="84">
        <v>197.839408480424</v>
      </c>
      <c r="Y233" s="84">
        <v>0</v>
      </c>
      <c r="Z233" s="84">
        <v>0</v>
      </c>
      <c r="AA233" s="84">
        <v>0</v>
      </c>
      <c r="AB233" s="84">
        <v>0</v>
      </c>
      <c r="AC233" s="84">
        <v>0</v>
      </c>
      <c r="AD233" s="84">
        <v>0</v>
      </c>
      <c r="AE233" s="84">
        <v>0</v>
      </c>
      <c r="AF233" s="84">
        <v>0</v>
      </c>
      <c r="AG233" s="84">
        <v>0</v>
      </c>
      <c r="AH233" s="84">
        <v>0</v>
      </c>
      <c r="AI233" s="84">
        <v>0</v>
      </c>
      <c r="AJ233" s="84">
        <v>0</v>
      </c>
      <c r="AK233" s="84">
        <v>0</v>
      </c>
      <c r="AL233" s="84">
        <v>0</v>
      </c>
      <c r="AM233" s="84">
        <v>0</v>
      </c>
      <c r="AN233" s="84">
        <v>0</v>
      </c>
      <c r="AO233" s="84">
        <v>0</v>
      </c>
      <c r="AP233" s="84">
        <v>0</v>
      </c>
      <c r="AQ233" s="84">
        <v>0</v>
      </c>
      <c r="AR233" s="84">
        <v>0</v>
      </c>
      <c r="AS233" s="84">
        <v>0</v>
      </c>
      <c r="AT233" s="84">
        <v>0</v>
      </c>
      <c r="AU233" s="84">
        <v>0</v>
      </c>
      <c r="AV233" s="84">
        <v>0</v>
      </c>
      <c r="AW233" s="84">
        <v>0</v>
      </c>
      <c r="AX233" s="84">
        <v>0</v>
      </c>
      <c r="AY233" s="85">
        <v>0</v>
      </c>
    </row>
    <row r="234" spans="1:51" s="5" customFormat="1" ht="14.25">
      <c r="A234" s="30">
        <v>23</v>
      </c>
      <c r="B234" s="56" t="s">
        <v>18</v>
      </c>
      <c r="C234" s="31" t="s">
        <v>19</v>
      </c>
      <c r="D234" s="31">
        <v>2008</v>
      </c>
      <c r="E234" s="32" t="s">
        <v>11</v>
      </c>
      <c r="F234" s="7" t="b">
        <v>0</v>
      </c>
      <c r="G234" s="112">
        <v>0</v>
      </c>
      <c r="H234" s="86">
        <v>0</v>
      </c>
      <c r="I234" s="83">
        <v>2.9237000000000002</v>
      </c>
      <c r="J234" s="83">
        <v>2.9237000000000002</v>
      </c>
      <c r="K234" s="86">
        <v>2.9237000000000002</v>
      </c>
      <c r="L234" s="86">
        <v>2.9237000000000002</v>
      </c>
      <c r="M234" s="86">
        <v>2.9237000000000002</v>
      </c>
      <c r="N234" s="86">
        <v>2.9237000000000002</v>
      </c>
      <c r="O234" s="86">
        <v>2.9237000000000002</v>
      </c>
      <c r="P234" s="86">
        <v>2.9237000000000002</v>
      </c>
      <c r="Q234" s="86">
        <v>2.9237000000000002</v>
      </c>
      <c r="R234" s="86">
        <v>2.9237000000000002</v>
      </c>
      <c r="S234" s="86">
        <v>2.9237000000000002</v>
      </c>
      <c r="T234" s="86">
        <v>2.9237000000000002</v>
      </c>
      <c r="U234" s="86">
        <v>2.9237000000000002</v>
      </c>
      <c r="V234" s="86">
        <v>0</v>
      </c>
      <c r="W234" s="86">
        <v>0</v>
      </c>
      <c r="X234" s="86">
        <v>0</v>
      </c>
      <c r="Y234" s="86">
        <v>0</v>
      </c>
      <c r="Z234" s="86">
        <v>0</v>
      </c>
      <c r="AA234" s="86">
        <v>0</v>
      </c>
      <c r="AB234" s="86">
        <v>0</v>
      </c>
      <c r="AC234" s="86">
        <v>0</v>
      </c>
      <c r="AD234" s="86">
        <v>0</v>
      </c>
      <c r="AE234" s="86">
        <v>0</v>
      </c>
      <c r="AF234" s="86">
        <v>0</v>
      </c>
      <c r="AG234" s="86">
        <v>0</v>
      </c>
      <c r="AH234" s="86">
        <v>0</v>
      </c>
      <c r="AI234" s="86">
        <v>0</v>
      </c>
      <c r="AJ234" s="86">
        <v>0</v>
      </c>
      <c r="AK234" s="86">
        <v>0</v>
      </c>
      <c r="AL234" s="86">
        <v>0</v>
      </c>
      <c r="AM234" s="86">
        <v>0</v>
      </c>
      <c r="AN234" s="86">
        <v>0</v>
      </c>
      <c r="AO234" s="86">
        <v>0</v>
      </c>
      <c r="AP234" s="86">
        <v>0</v>
      </c>
      <c r="AQ234" s="86">
        <v>0</v>
      </c>
      <c r="AR234" s="86">
        <v>0</v>
      </c>
      <c r="AS234" s="86">
        <v>0</v>
      </c>
      <c r="AT234" s="86">
        <v>0</v>
      </c>
      <c r="AU234" s="86">
        <v>0</v>
      </c>
      <c r="AV234" s="86">
        <v>0</v>
      </c>
      <c r="AW234" s="86">
        <v>0</v>
      </c>
      <c r="AX234" s="86">
        <v>0</v>
      </c>
      <c r="AY234" s="87">
        <v>0</v>
      </c>
    </row>
    <row r="235" spans="1:51" s="5" customFormat="1">
      <c r="A235" s="23">
        <v>24</v>
      </c>
      <c r="B235" s="24" t="s">
        <v>33</v>
      </c>
      <c r="C235" s="24" t="s">
        <v>10</v>
      </c>
      <c r="D235" s="24">
        <v>2008</v>
      </c>
      <c r="E235" s="25" t="s">
        <v>11</v>
      </c>
      <c r="F235" s="7" t="b">
        <v>0</v>
      </c>
      <c r="G235" s="111">
        <v>0</v>
      </c>
      <c r="H235" s="84">
        <v>0</v>
      </c>
      <c r="I235" s="83">
        <v>123.56480374138651</v>
      </c>
      <c r="J235" s="83">
        <v>44.588774513941082</v>
      </c>
      <c r="K235" s="84">
        <v>44.588774513941082</v>
      </c>
      <c r="L235" s="84">
        <v>44.588774513941082</v>
      </c>
      <c r="M235" s="84">
        <v>44.588774513941082</v>
      </c>
      <c r="N235" s="84">
        <v>44.588774513941082</v>
      </c>
      <c r="O235" s="84">
        <v>44.588774513941082</v>
      </c>
      <c r="P235" s="84">
        <v>44.588774513941082</v>
      </c>
      <c r="Q235" s="84">
        <v>24.427320921058083</v>
      </c>
      <c r="R235" s="84">
        <v>24.427320921058083</v>
      </c>
      <c r="S235" s="84">
        <v>18.508561610515756</v>
      </c>
      <c r="T235" s="84">
        <v>18.508561610515756</v>
      </c>
      <c r="U235" s="84">
        <v>18.508561610515756</v>
      </c>
      <c r="V235" s="84">
        <v>16.375035690090201</v>
      </c>
      <c r="W235" s="84">
        <v>15.614849933155144</v>
      </c>
      <c r="X235" s="84">
        <v>14.845727686076287</v>
      </c>
      <c r="Y235" s="84">
        <v>14.845727686076287</v>
      </c>
      <c r="Z235" s="84">
        <v>14.845727686076287</v>
      </c>
      <c r="AA235" s="84">
        <v>14.845727686076287</v>
      </c>
      <c r="AB235" s="84">
        <v>14.845727686076287</v>
      </c>
      <c r="AC235" s="84">
        <v>0</v>
      </c>
      <c r="AD235" s="84">
        <v>0</v>
      </c>
      <c r="AE235" s="84">
        <v>0</v>
      </c>
      <c r="AF235" s="84">
        <v>0</v>
      </c>
      <c r="AG235" s="84">
        <v>0</v>
      </c>
      <c r="AH235" s="84">
        <v>0</v>
      </c>
      <c r="AI235" s="84">
        <v>0</v>
      </c>
      <c r="AJ235" s="84">
        <v>0</v>
      </c>
      <c r="AK235" s="84">
        <v>0</v>
      </c>
      <c r="AL235" s="84">
        <v>0</v>
      </c>
      <c r="AM235" s="84">
        <v>0</v>
      </c>
      <c r="AN235" s="84">
        <v>0</v>
      </c>
      <c r="AO235" s="84">
        <v>0</v>
      </c>
      <c r="AP235" s="84">
        <v>0</v>
      </c>
      <c r="AQ235" s="84">
        <v>0</v>
      </c>
      <c r="AR235" s="84">
        <v>0</v>
      </c>
      <c r="AS235" s="84">
        <v>0</v>
      </c>
      <c r="AT235" s="84">
        <v>0</v>
      </c>
      <c r="AU235" s="84">
        <v>0</v>
      </c>
      <c r="AV235" s="84">
        <v>0</v>
      </c>
      <c r="AW235" s="84">
        <v>0</v>
      </c>
      <c r="AX235" s="84">
        <v>0</v>
      </c>
      <c r="AY235" s="85">
        <v>0</v>
      </c>
    </row>
    <row r="236" spans="1:51" s="5" customFormat="1">
      <c r="A236" s="30">
        <v>25</v>
      </c>
      <c r="B236" s="31" t="s">
        <v>26</v>
      </c>
      <c r="C236" s="31" t="s">
        <v>15</v>
      </c>
      <c r="D236" s="31">
        <v>2008</v>
      </c>
      <c r="E236" s="32" t="s">
        <v>11</v>
      </c>
      <c r="F236" s="7" t="b">
        <v>0</v>
      </c>
      <c r="G236" s="112">
        <v>0</v>
      </c>
      <c r="H236" s="86">
        <v>0</v>
      </c>
      <c r="I236" s="86">
        <v>0</v>
      </c>
      <c r="J236" s="86">
        <v>0</v>
      </c>
      <c r="K236" s="86">
        <v>0</v>
      </c>
      <c r="L236" s="86">
        <v>0</v>
      </c>
      <c r="M236" s="86">
        <v>0</v>
      </c>
      <c r="N236" s="86">
        <v>0</v>
      </c>
      <c r="O236" s="86">
        <v>0</v>
      </c>
      <c r="P236" s="86">
        <v>0</v>
      </c>
      <c r="Q236" s="86">
        <v>0</v>
      </c>
      <c r="R236" s="86">
        <v>0</v>
      </c>
      <c r="S236" s="86">
        <v>0</v>
      </c>
      <c r="T236" s="86">
        <v>0</v>
      </c>
      <c r="U236" s="86">
        <v>0</v>
      </c>
      <c r="V236" s="86">
        <v>0</v>
      </c>
      <c r="W236" s="86">
        <v>0</v>
      </c>
      <c r="X236" s="86">
        <v>0</v>
      </c>
      <c r="Y236" s="86">
        <v>0</v>
      </c>
      <c r="Z236" s="86">
        <v>0</v>
      </c>
      <c r="AA236" s="86">
        <v>0</v>
      </c>
      <c r="AB236" s="86">
        <v>0</v>
      </c>
      <c r="AC236" s="86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0</v>
      </c>
      <c r="AI236" s="86">
        <v>0</v>
      </c>
      <c r="AJ236" s="86">
        <v>0</v>
      </c>
      <c r="AK236" s="86">
        <v>0</v>
      </c>
      <c r="AL236" s="86">
        <v>0</v>
      </c>
      <c r="AM236" s="86">
        <v>0</v>
      </c>
      <c r="AN236" s="86">
        <v>0</v>
      </c>
      <c r="AO236" s="86">
        <v>0</v>
      </c>
      <c r="AP236" s="86">
        <v>0</v>
      </c>
      <c r="AQ236" s="86">
        <v>0</v>
      </c>
      <c r="AR236" s="86">
        <v>0</v>
      </c>
      <c r="AS236" s="86">
        <v>0</v>
      </c>
      <c r="AT236" s="86">
        <v>0</v>
      </c>
      <c r="AU236" s="86">
        <v>0</v>
      </c>
      <c r="AV236" s="86">
        <v>0</v>
      </c>
      <c r="AW236" s="86">
        <v>0</v>
      </c>
      <c r="AX236" s="86">
        <v>0</v>
      </c>
      <c r="AY236" s="87">
        <v>0</v>
      </c>
    </row>
    <row r="237" spans="1:51" s="5" customFormat="1">
      <c r="A237" s="23">
        <v>26</v>
      </c>
      <c r="B237" s="24" t="s">
        <v>27</v>
      </c>
      <c r="C237" s="24" t="s">
        <v>28</v>
      </c>
      <c r="D237" s="24">
        <v>2008</v>
      </c>
      <c r="E237" s="25" t="s">
        <v>11</v>
      </c>
      <c r="F237" s="7" t="b">
        <v>0</v>
      </c>
      <c r="G237" s="111">
        <v>0</v>
      </c>
      <c r="H237" s="84">
        <v>0</v>
      </c>
      <c r="I237" s="84">
        <v>0</v>
      </c>
      <c r="J237" s="84">
        <v>0</v>
      </c>
      <c r="K237" s="84">
        <v>0</v>
      </c>
      <c r="L237" s="84">
        <v>0</v>
      </c>
      <c r="M237" s="84">
        <v>0</v>
      </c>
      <c r="N237" s="84">
        <v>0</v>
      </c>
      <c r="O237" s="84">
        <v>0</v>
      </c>
      <c r="P237" s="84">
        <v>0</v>
      </c>
      <c r="Q237" s="84">
        <v>0</v>
      </c>
      <c r="R237" s="84">
        <v>0</v>
      </c>
      <c r="S237" s="84">
        <v>0</v>
      </c>
      <c r="T237" s="84">
        <v>0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0</v>
      </c>
      <c r="AC237" s="84">
        <v>0</v>
      </c>
      <c r="AD237" s="84">
        <v>0</v>
      </c>
      <c r="AE237" s="84">
        <v>0</v>
      </c>
      <c r="AF237" s="84">
        <v>0</v>
      </c>
      <c r="AG237" s="84">
        <v>0</v>
      </c>
      <c r="AH237" s="84">
        <v>0</v>
      </c>
      <c r="AI237" s="84">
        <v>0</v>
      </c>
      <c r="AJ237" s="84">
        <v>0</v>
      </c>
      <c r="AK237" s="84">
        <v>0</v>
      </c>
      <c r="AL237" s="84">
        <v>0</v>
      </c>
      <c r="AM237" s="84">
        <v>0</v>
      </c>
      <c r="AN237" s="84">
        <v>0</v>
      </c>
      <c r="AO237" s="84">
        <v>0</v>
      </c>
      <c r="AP237" s="84">
        <v>0</v>
      </c>
      <c r="AQ237" s="84">
        <v>0</v>
      </c>
      <c r="AR237" s="84">
        <v>0</v>
      </c>
      <c r="AS237" s="84">
        <v>0</v>
      </c>
      <c r="AT237" s="84">
        <v>0</v>
      </c>
      <c r="AU237" s="84">
        <v>0</v>
      </c>
      <c r="AV237" s="84">
        <v>0</v>
      </c>
      <c r="AW237" s="84">
        <v>0</v>
      </c>
      <c r="AX237" s="84">
        <v>0</v>
      </c>
      <c r="AY237" s="85">
        <v>0</v>
      </c>
    </row>
    <row r="238" spans="1:51" s="5" customFormat="1">
      <c r="A238" s="30">
        <v>27</v>
      </c>
      <c r="B238" s="31" t="s">
        <v>34</v>
      </c>
      <c r="C238" s="31" t="s">
        <v>15</v>
      </c>
      <c r="D238" s="31">
        <v>2008</v>
      </c>
      <c r="E238" s="32" t="s">
        <v>11</v>
      </c>
      <c r="F238" s="7" t="b">
        <v>0</v>
      </c>
      <c r="G238" s="112">
        <v>0</v>
      </c>
      <c r="H238" s="86">
        <v>0</v>
      </c>
      <c r="I238" s="83">
        <v>0.82258904440219716</v>
      </c>
      <c r="J238" s="83">
        <v>0.82258904440219716</v>
      </c>
      <c r="K238" s="86">
        <v>0.82258904440219716</v>
      </c>
      <c r="L238" s="86">
        <v>0.82258904440219716</v>
      </c>
      <c r="M238" s="86">
        <v>0.82258904440219716</v>
      </c>
      <c r="N238" s="86">
        <v>0.82258904440219716</v>
      </c>
      <c r="O238" s="86">
        <v>0.82258904440219716</v>
      </c>
      <c r="P238" s="86">
        <v>0.82258904440219716</v>
      </c>
      <c r="Q238" s="86">
        <v>0.82258904440219716</v>
      </c>
      <c r="R238" s="86">
        <v>0.82258904440219716</v>
      </c>
      <c r="S238" s="86">
        <v>0.82258904440219716</v>
      </c>
      <c r="T238" s="86">
        <v>0.82258904440219716</v>
      </c>
      <c r="U238" s="86">
        <v>0.82258904440219716</v>
      </c>
      <c r="V238" s="86">
        <v>0.82258904440219716</v>
      </c>
      <c r="W238" s="86">
        <v>0</v>
      </c>
      <c r="X238" s="86">
        <v>0</v>
      </c>
      <c r="Y238" s="86">
        <v>0</v>
      </c>
      <c r="Z238" s="86">
        <v>0</v>
      </c>
      <c r="AA238" s="86">
        <v>0</v>
      </c>
      <c r="AB238" s="86">
        <v>0</v>
      </c>
      <c r="AC238" s="86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0</v>
      </c>
      <c r="AI238" s="86">
        <v>0</v>
      </c>
      <c r="AJ238" s="86">
        <v>0</v>
      </c>
      <c r="AK238" s="86">
        <v>0</v>
      </c>
      <c r="AL238" s="86">
        <v>0</v>
      </c>
      <c r="AM238" s="86">
        <v>0</v>
      </c>
      <c r="AN238" s="86">
        <v>0</v>
      </c>
      <c r="AO238" s="86">
        <v>0</v>
      </c>
      <c r="AP238" s="86">
        <v>0</v>
      </c>
      <c r="AQ238" s="86">
        <v>0</v>
      </c>
      <c r="AR238" s="86">
        <v>0</v>
      </c>
      <c r="AS238" s="86">
        <v>0</v>
      </c>
      <c r="AT238" s="86">
        <v>0</v>
      </c>
      <c r="AU238" s="86">
        <v>0</v>
      </c>
      <c r="AV238" s="86">
        <v>0</v>
      </c>
      <c r="AW238" s="86">
        <v>0</v>
      </c>
      <c r="AX238" s="86">
        <v>0</v>
      </c>
      <c r="AY238" s="87">
        <v>0</v>
      </c>
    </row>
    <row r="239" spans="1:51" s="5" customFormat="1">
      <c r="A239" s="23">
        <v>28</v>
      </c>
      <c r="B239" s="24" t="s">
        <v>35</v>
      </c>
      <c r="C239" s="24" t="s">
        <v>36</v>
      </c>
      <c r="D239" s="24">
        <v>2008</v>
      </c>
      <c r="E239" s="25" t="s">
        <v>11</v>
      </c>
      <c r="F239" s="7" t="b">
        <v>0</v>
      </c>
      <c r="G239" s="111">
        <v>0</v>
      </c>
      <c r="H239" s="84">
        <v>0</v>
      </c>
      <c r="I239" s="84">
        <v>0</v>
      </c>
      <c r="J239" s="84">
        <v>0</v>
      </c>
      <c r="K239" s="84">
        <v>0</v>
      </c>
      <c r="L239" s="84">
        <v>0</v>
      </c>
      <c r="M239" s="84">
        <v>0</v>
      </c>
      <c r="N239" s="84">
        <v>0</v>
      </c>
      <c r="O239" s="84">
        <v>0</v>
      </c>
      <c r="P239" s="84">
        <v>0</v>
      </c>
      <c r="Q239" s="84">
        <v>0</v>
      </c>
      <c r="R239" s="84">
        <v>0</v>
      </c>
      <c r="S239" s="84">
        <v>0</v>
      </c>
      <c r="T239" s="84">
        <v>0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>
        <v>0</v>
      </c>
      <c r="AB239" s="84">
        <v>0</v>
      </c>
      <c r="AC239" s="84">
        <v>0</v>
      </c>
      <c r="AD239" s="84">
        <v>0</v>
      </c>
      <c r="AE239" s="84">
        <v>0</v>
      </c>
      <c r="AF239" s="84">
        <v>0</v>
      </c>
      <c r="AG239" s="84">
        <v>0</v>
      </c>
      <c r="AH239" s="84">
        <v>0</v>
      </c>
      <c r="AI239" s="84">
        <v>0</v>
      </c>
      <c r="AJ239" s="84">
        <v>0</v>
      </c>
      <c r="AK239" s="84">
        <v>0</v>
      </c>
      <c r="AL239" s="84">
        <v>0</v>
      </c>
      <c r="AM239" s="84">
        <v>0</v>
      </c>
      <c r="AN239" s="84">
        <v>0</v>
      </c>
      <c r="AO239" s="84">
        <v>0</v>
      </c>
      <c r="AP239" s="84">
        <v>0</v>
      </c>
      <c r="AQ239" s="84">
        <v>0</v>
      </c>
      <c r="AR239" s="84">
        <v>0</v>
      </c>
      <c r="AS239" s="84">
        <v>0</v>
      </c>
      <c r="AT239" s="84">
        <v>0</v>
      </c>
      <c r="AU239" s="84">
        <v>0</v>
      </c>
      <c r="AV239" s="84">
        <v>0</v>
      </c>
      <c r="AW239" s="84">
        <v>0</v>
      </c>
      <c r="AX239" s="84">
        <v>0</v>
      </c>
      <c r="AY239" s="85">
        <v>0</v>
      </c>
    </row>
    <row r="240" spans="1:51" s="5" customFormat="1">
      <c r="A240" s="30">
        <v>29</v>
      </c>
      <c r="B240" s="31" t="s">
        <v>14</v>
      </c>
      <c r="C240" s="31" t="s">
        <v>15</v>
      </c>
      <c r="D240" s="31">
        <v>2008</v>
      </c>
      <c r="E240" s="32" t="s">
        <v>11</v>
      </c>
      <c r="F240" s="7" t="b">
        <v>0</v>
      </c>
      <c r="G240" s="112">
        <v>0</v>
      </c>
      <c r="H240" s="86">
        <v>0</v>
      </c>
      <c r="I240" s="86">
        <v>0</v>
      </c>
      <c r="J240" s="86">
        <v>0</v>
      </c>
      <c r="K240" s="86">
        <v>0</v>
      </c>
      <c r="L240" s="86">
        <v>0</v>
      </c>
      <c r="M240" s="86">
        <v>0</v>
      </c>
      <c r="N240" s="86">
        <v>0</v>
      </c>
      <c r="O240" s="86">
        <v>0</v>
      </c>
      <c r="P240" s="86">
        <v>0</v>
      </c>
      <c r="Q240" s="86">
        <v>0</v>
      </c>
      <c r="R240" s="86">
        <v>0</v>
      </c>
      <c r="S240" s="86">
        <v>0</v>
      </c>
      <c r="T240" s="86">
        <v>0</v>
      </c>
      <c r="U240" s="86">
        <v>0</v>
      </c>
      <c r="V240" s="86">
        <v>0</v>
      </c>
      <c r="W240" s="86">
        <v>0</v>
      </c>
      <c r="X240" s="86">
        <v>0</v>
      </c>
      <c r="Y240" s="86">
        <v>0</v>
      </c>
      <c r="Z240" s="86">
        <v>0</v>
      </c>
      <c r="AA240" s="86">
        <v>0</v>
      </c>
      <c r="AB240" s="86">
        <v>0</v>
      </c>
      <c r="AC240" s="86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0</v>
      </c>
      <c r="AI240" s="86">
        <v>0</v>
      </c>
      <c r="AJ240" s="86">
        <v>0</v>
      </c>
      <c r="AK240" s="86">
        <v>0</v>
      </c>
      <c r="AL240" s="86">
        <v>0</v>
      </c>
      <c r="AM240" s="86">
        <v>0</v>
      </c>
      <c r="AN240" s="86">
        <v>0</v>
      </c>
      <c r="AO240" s="86">
        <v>0</v>
      </c>
      <c r="AP240" s="86">
        <v>0</v>
      </c>
      <c r="AQ240" s="86">
        <v>0</v>
      </c>
      <c r="AR240" s="86">
        <v>0</v>
      </c>
      <c r="AS240" s="86">
        <v>0</v>
      </c>
      <c r="AT240" s="86">
        <v>0</v>
      </c>
      <c r="AU240" s="86">
        <v>0</v>
      </c>
      <c r="AV240" s="86">
        <v>0</v>
      </c>
      <c r="AW240" s="86">
        <v>0</v>
      </c>
      <c r="AX240" s="86">
        <v>0</v>
      </c>
      <c r="AY240" s="87">
        <v>0</v>
      </c>
    </row>
    <row r="241" spans="1:51" s="5" customFormat="1">
      <c r="A241" s="23">
        <v>30</v>
      </c>
      <c r="B241" s="24" t="s">
        <v>37</v>
      </c>
      <c r="C241" s="24" t="s">
        <v>15</v>
      </c>
      <c r="D241" s="24">
        <v>2008</v>
      </c>
      <c r="E241" s="25" t="s">
        <v>11</v>
      </c>
      <c r="F241" s="7" t="b">
        <v>0</v>
      </c>
      <c r="G241" s="111">
        <v>0</v>
      </c>
      <c r="H241" s="84">
        <v>0</v>
      </c>
      <c r="I241" s="84">
        <v>0</v>
      </c>
      <c r="J241" s="84">
        <v>0</v>
      </c>
      <c r="K241" s="84">
        <v>0</v>
      </c>
      <c r="L241" s="84">
        <v>0</v>
      </c>
      <c r="M241" s="84">
        <v>0</v>
      </c>
      <c r="N241" s="84">
        <v>0</v>
      </c>
      <c r="O241" s="84">
        <v>0</v>
      </c>
      <c r="P241" s="84">
        <v>0</v>
      </c>
      <c r="Q241" s="84">
        <v>0</v>
      </c>
      <c r="R241" s="84">
        <v>0</v>
      </c>
      <c r="S241" s="84">
        <v>0</v>
      </c>
      <c r="T241" s="84">
        <v>0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>
        <v>0</v>
      </c>
      <c r="AB241" s="84">
        <v>0</v>
      </c>
      <c r="AC241" s="84">
        <v>0</v>
      </c>
      <c r="AD241" s="84">
        <v>0</v>
      </c>
      <c r="AE241" s="84">
        <v>0</v>
      </c>
      <c r="AF241" s="84">
        <v>0</v>
      </c>
      <c r="AG241" s="84">
        <v>0</v>
      </c>
      <c r="AH241" s="84">
        <v>0</v>
      </c>
      <c r="AI241" s="84">
        <v>0</v>
      </c>
      <c r="AJ241" s="84">
        <v>0</v>
      </c>
      <c r="AK241" s="84">
        <v>0</v>
      </c>
      <c r="AL241" s="84">
        <v>0</v>
      </c>
      <c r="AM241" s="84">
        <v>0</v>
      </c>
      <c r="AN241" s="84">
        <v>0</v>
      </c>
      <c r="AO241" s="84">
        <v>0</v>
      </c>
      <c r="AP241" s="84">
        <v>0</v>
      </c>
      <c r="AQ241" s="84">
        <v>0</v>
      </c>
      <c r="AR241" s="84">
        <v>0</v>
      </c>
      <c r="AS241" s="84">
        <v>0</v>
      </c>
      <c r="AT241" s="84">
        <v>0</v>
      </c>
      <c r="AU241" s="84">
        <v>0</v>
      </c>
      <c r="AV241" s="84">
        <v>0</v>
      </c>
      <c r="AW241" s="84">
        <v>0</v>
      </c>
      <c r="AX241" s="84">
        <v>0</v>
      </c>
      <c r="AY241" s="85">
        <v>0</v>
      </c>
    </row>
    <row r="242" spans="1:51" s="5" customFormat="1">
      <c r="A242" s="30">
        <v>31</v>
      </c>
      <c r="B242" s="31" t="s">
        <v>16</v>
      </c>
      <c r="C242" s="31" t="s">
        <v>15</v>
      </c>
      <c r="D242" s="31">
        <v>2008</v>
      </c>
      <c r="E242" s="32" t="s">
        <v>11</v>
      </c>
      <c r="F242" s="7" t="b">
        <v>0</v>
      </c>
      <c r="G242" s="112">
        <v>0</v>
      </c>
      <c r="H242" s="86">
        <v>0</v>
      </c>
      <c r="I242" s="86">
        <v>0</v>
      </c>
      <c r="J242" s="86">
        <v>0</v>
      </c>
      <c r="K242" s="86">
        <v>0</v>
      </c>
      <c r="L242" s="86">
        <v>0</v>
      </c>
      <c r="M242" s="86">
        <v>0</v>
      </c>
      <c r="N242" s="86">
        <v>0</v>
      </c>
      <c r="O242" s="86">
        <v>0</v>
      </c>
      <c r="P242" s="86">
        <v>0</v>
      </c>
      <c r="Q242" s="86">
        <v>0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>
        <v>0</v>
      </c>
      <c r="Y242" s="86">
        <v>0</v>
      </c>
      <c r="Z242" s="86">
        <v>0</v>
      </c>
      <c r="AA242" s="86">
        <v>0</v>
      </c>
      <c r="AB242" s="86">
        <v>0</v>
      </c>
      <c r="AC242" s="86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0</v>
      </c>
      <c r="AI242" s="86">
        <v>0</v>
      </c>
      <c r="AJ242" s="86">
        <v>0</v>
      </c>
      <c r="AK242" s="86">
        <v>0</v>
      </c>
      <c r="AL242" s="86">
        <v>0</v>
      </c>
      <c r="AM242" s="86">
        <v>0</v>
      </c>
      <c r="AN242" s="86">
        <v>0</v>
      </c>
      <c r="AO242" s="86">
        <v>0</v>
      </c>
      <c r="AP242" s="86">
        <v>0</v>
      </c>
      <c r="AQ242" s="86">
        <v>0</v>
      </c>
      <c r="AR242" s="86">
        <v>0</v>
      </c>
      <c r="AS242" s="86">
        <v>0</v>
      </c>
      <c r="AT242" s="86">
        <v>0</v>
      </c>
      <c r="AU242" s="86">
        <v>0</v>
      </c>
      <c r="AV242" s="86">
        <v>0</v>
      </c>
      <c r="AW242" s="86">
        <v>0</v>
      </c>
      <c r="AX242" s="86">
        <v>0</v>
      </c>
      <c r="AY242" s="87">
        <v>0</v>
      </c>
    </row>
    <row r="243" spans="1:51" s="5" customFormat="1">
      <c r="A243" s="23">
        <v>32</v>
      </c>
      <c r="B243" s="24" t="s">
        <v>29</v>
      </c>
      <c r="C243" s="24" t="s">
        <v>30</v>
      </c>
      <c r="D243" s="24">
        <v>2008</v>
      </c>
      <c r="E243" s="25" t="s">
        <v>11</v>
      </c>
      <c r="F243" s="7" t="b">
        <v>0</v>
      </c>
      <c r="G243" s="111">
        <v>0</v>
      </c>
      <c r="H243" s="84">
        <v>0</v>
      </c>
      <c r="I243" s="84">
        <v>0</v>
      </c>
      <c r="J243" s="84">
        <v>0</v>
      </c>
      <c r="K243" s="84">
        <v>0</v>
      </c>
      <c r="L243" s="84">
        <v>0</v>
      </c>
      <c r="M243" s="84">
        <v>0</v>
      </c>
      <c r="N243" s="84">
        <v>0</v>
      </c>
      <c r="O243" s="84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  <c r="U243" s="84">
        <v>0</v>
      </c>
      <c r="V243" s="84">
        <v>0</v>
      </c>
      <c r="W243" s="84">
        <v>0</v>
      </c>
      <c r="X243" s="84">
        <v>0</v>
      </c>
      <c r="Y243" s="84">
        <v>0</v>
      </c>
      <c r="Z243" s="84">
        <v>0</v>
      </c>
      <c r="AA243" s="84">
        <v>0</v>
      </c>
      <c r="AB243" s="84">
        <v>0</v>
      </c>
      <c r="AC243" s="84">
        <v>0</v>
      </c>
      <c r="AD243" s="84">
        <v>0</v>
      </c>
      <c r="AE243" s="84">
        <v>0</v>
      </c>
      <c r="AF243" s="84">
        <v>0</v>
      </c>
      <c r="AG243" s="84">
        <v>0</v>
      </c>
      <c r="AH243" s="84">
        <v>0</v>
      </c>
      <c r="AI243" s="84">
        <v>0</v>
      </c>
      <c r="AJ243" s="84">
        <v>0</v>
      </c>
      <c r="AK243" s="84">
        <v>0</v>
      </c>
      <c r="AL243" s="84">
        <v>0</v>
      </c>
      <c r="AM243" s="84">
        <v>0</v>
      </c>
      <c r="AN243" s="84">
        <v>0</v>
      </c>
      <c r="AO243" s="84">
        <v>0</v>
      </c>
      <c r="AP243" s="84">
        <v>0</v>
      </c>
      <c r="AQ243" s="84">
        <v>0</v>
      </c>
      <c r="AR243" s="84">
        <v>0</v>
      </c>
      <c r="AS243" s="84">
        <v>0</v>
      </c>
      <c r="AT243" s="84">
        <v>0</v>
      </c>
      <c r="AU243" s="84">
        <v>0</v>
      </c>
      <c r="AV243" s="84">
        <v>0</v>
      </c>
      <c r="AW243" s="84">
        <v>0</v>
      </c>
      <c r="AX243" s="84">
        <v>0</v>
      </c>
      <c r="AY243" s="85">
        <v>0</v>
      </c>
    </row>
    <row r="244" spans="1:51" s="5" customFormat="1">
      <c r="A244" s="30">
        <v>33</v>
      </c>
      <c r="B244" s="31" t="s">
        <v>38</v>
      </c>
      <c r="C244" s="31" t="s">
        <v>15</v>
      </c>
      <c r="D244" s="31">
        <v>2008</v>
      </c>
      <c r="E244" s="32" t="s">
        <v>11</v>
      </c>
      <c r="F244" s="7" t="b">
        <v>0</v>
      </c>
      <c r="G244" s="112">
        <v>0</v>
      </c>
      <c r="H244" s="86">
        <v>0</v>
      </c>
      <c r="I244" s="86">
        <v>0</v>
      </c>
      <c r="J244" s="86">
        <v>0</v>
      </c>
      <c r="K244" s="86">
        <v>0</v>
      </c>
      <c r="L244" s="86">
        <v>0</v>
      </c>
      <c r="M244" s="86">
        <v>0</v>
      </c>
      <c r="N244" s="86">
        <v>0</v>
      </c>
      <c r="O244" s="86">
        <v>0</v>
      </c>
      <c r="P244" s="86">
        <v>0</v>
      </c>
      <c r="Q244" s="86">
        <v>0</v>
      </c>
      <c r="R244" s="86">
        <v>0</v>
      </c>
      <c r="S244" s="86">
        <v>0</v>
      </c>
      <c r="T244" s="86">
        <v>0</v>
      </c>
      <c r="U244" s="86">
        <v>0</v>
      </c>
      <c r="V244" s="86">
        <v>0</v>
      </c>
      <c r="W244" s="86">
        <v>0</v>
      </c>
      <c r="X244" s="86">
        <v>0</v>
      </c>
      <c r="Y244" s="86">
        <v>0</v>
      </c>
      <c r="Z244" s="86">
        <v>0</v>
      </c>
      <c r="AA244" s="86">
        <v>0</v>
      </c>
      <c r="AB244" s="86">
        <v>0</v>
      </c>
      <c r="AC244" s="86">
        <v>0</v>
      </c>
      <c r="AD244" s="86">
        <v>0</v>
      </c>
      <c r="AE244" s="86">
        <v>0</v>
      </c>
      <c r="AF244" s="86">
        <v>0</v>
      </c>
      <c r="AG244" s="86">
        <v>0</v>
      </c>
      <c r="AH244" s="86">
        <v>0</v>
      </c>
      <c r="AI244" s="86">
        <v>0</v>
      </c>
      <c r="AJ244" s="86">
        <v>0</v>
      </c>
      <c r="AK244" s="86">
        <v>0</v>
      </c>
      <c r="AL244" s="86">
        <v>0</v>
      </c>
      <c r="AM244" s="86">
        <v>0</v>
      </c>
      <c r="AN244" s="86">
        <v>0</v>
      </c>
      <c r="AO244" s="86">
        <v>0</v>
      </c>
      <c r="AP244" s="86">
        <v>0</v>
      </c>
      <c r="AQ244" s="86">
        <v>0</v>
      </c>
      <c r="AR244" s="86">
        <v>0</v>
      </c>
      <c r="AS244" s="86">
        <v>0</v>
      </c>
      <c r="AT244" s="86">
        <v>0</v>
      </c>
      <c r="AU244" s="86">
        <v>0</v>
      </c>
      <c r="AV244" s="86">
        <v>0</v>
      </c>
      <c r="AW244" s="86">
        <v>0</v>
      </c>
      <c r="AX244" s="86">
        <v>0</v>
      </c>
      <c r="AY244" s="87">
        <v>0</v>
      </c>
    </row>
    <row r="245" spans="1:51" s="5" customFormat="1">
      <c r="A245" s="57">
        <v>34</v>
      </c>
      <c r="B245" s="58" t="s">
        <v>39</v>
      </c>
      <c r="C245" s="58" t="s">
        <v>15</v>
      </c>
      <c r="D245" s="58">
        <v>2008</v>
      </c>
      <c r="E245" s="59" t="s">
        <v>11</v>
      </c>
      <c r="F245" s="7" t="b">
        <v>0</v>
      </c>
      <c r="G245" s="113">
        <v>0</v>
      </c>
      <c r="H245" s="114">
        <v>0</v>
      </c>
      <c r="I245" s="114">
        <v>0</v>
      </c>
      <c r="J245" s="114">
        <v>0</v>
      </c>
      <c r="K245" s="114">
        <v>0</v>
      </c>
      <c r="L245" s="114">
        <v>0</v>
      </c>
      <c r="M245" s="114">
        <v>0</v>
      </c>
      <c r="N245" s="114">
        <v>0</v>
      </c>
      <c r="O245" s="114">
        <v>0</v>
      </c>
      <c r="P245" s="114">
        <v>0</v>
      </c>
      <c r="Q245" s="114">
        <v>0</v>
      </c>
      <c r="R245" s="114">
        <v>0</v>
      </c>
      <c r="S245" s="114">
        <v>0</v>
      </c>
      <c r="T245" s="114">
        <v>0</v>
      </c>
      <c r="U245" s="114">
        <v>0</v>
      </c>
      <c r="V245" s="114">
        <v>0</v>
      </c>
      <c r="W245" s="114">
        <v>0</v>
      </c>
      <c r="X245" s="114">
        <v>0</v>
      </c>
      <c r="Y245" s="114">
        <v>0</v>
      </c>
      <c r="Z245" s="114">
        <v>0</v>
      </c>
      <c r="AA245" s="114">
        <v>0</v>
      </c>
      <c r="AB245" s="114">
        <v>0</v>
      </c>
      <c r="AC245" s="114">
        <v>0</v>
      </c>
      <c r="AD245" s="114">
        <v>0</v>
      </c>
      <c r="AE245" s="114">
        <v>0</v>
      </c>
      <c r="AF245" s="114">
        <v>0</v>
      </c>
      <c r="AG245" s="114">
        <v>0</v>
      </c>
      <c r="AH245" s="114">
        <v>0</v>
      </c>
      <c r="AI245" s="114">
        <v>0</v>
      </c>
      <c r="AJ245" s="114">
        <v>0</v>
      </c>
      <c r="AK245" s="114">
        <v>0</v>
      </c>
      <c r="AL245" s="114">
        <v>0</v>
      </c>
      <c r="AM245" s="114">
        <v>0</v>
      </c>
      <c r="AN245" s="114">
        <v>0</v>
      </c>
      <c r="AO245" s="114">
        <v>0</v>
      </c>
      <c r="AP245" s="114">
        <v>0</v>
      </c>
      <c r="AQ245" s="114">
        <v>0</v>
      </c>
      <c r="AR245" s="114">
        <v>0</v>
      </c>
      <c r="AS245" s="114">
        <v>0</v>
      </c>
      <c r="AT245" s="114">
        <v>0</v>
      </c>
      <c r="AU245" s="114">
        <v>0</v>
      </c>
      <c r="AV245" s="114">
        <v>0</v>
      </c>
      <c r="AW245" s="114">
        <v>0</v>
      </c>
      <c r="AX245" s="114">
        <v>0</v>
      </c>
      <c r="AY245" s="115">
        <v>0</v>
      </c>
    </row>
    <row r="246" spans="1:51" s="5" customFormat="1">
      <c r="A246" s="63"/>
      <c r="B246" s="64"/>
      <c r="C246" s="64"/>
      <c r="D246" s="64"/>
      <c r="E246" s="65"/>
      <c r="F246" s="7"/>
      <c r="G246" s="116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8"/>
    </row>
    <row r="247" spans="1:51" s="5" customFormat="1">
      <c r="A247" s="15">
        <v>35</v>
      </c>
      <c r="B247" s="16" t="s">
        <v>17</v>
      </c>
      <c r="C247" s="16" t="s">
        <v>10</v>
      </c>
      <c r="D247" s="16">
        <v>2009</v>
      </c>
      <c r="E247" s="17" t="s">
        <v>40</v>
      </c>
      <c r="F247" s="7" t="b">
        <v>0</v>
      </c>
      <c r="G247" s="119">
        <v>0</v>
      </c>
      <c r="H247" s="80">
        <v>0</v>
      </c>
      <c r="I247" s="80">
        <v>0</v>
      </c>
      <c r="J247" s="79">
        <v>202.15330639999999</v>
      </c>
      <c r="K247" s="80">
        <v>202.15330639999999</v>
      </c>
      <c r="L247" s="80">
        <v>202.15330639999999</v>
      </c>
      <c r="M247" s="80">
        <v>202.15330639999999</v>
      </c>
      <c r="N247" s="80">
        <v>200.95810639999999</v>
      </c>
      <c r="O247" s="80">
        <v>199.76290640000002</v>
      </c>
      <c r="P247" s="80">
        <v>199.76290640000002</v>
      </c>
      <c r="Q247" s="80">
        <v>199.76290640000002</v>
      </c>
      <c r="R247" s="80">
        <v>176.72286800000001</v>
      </c>
      <c r="S247" s="80">
        <v>0</v>
      </c>
      <c r="T247" s="80">
        <v>0</v>
      </c>
      <c r="U247" s="80">
        <v>0</v>
      </c>
      <c r="V247" s="80">
        <v>0</v>
      </c>
      <c r="W247" s="80">
        <v>0</v>
      </c>
      <c r="X247" s="80">
        <v>0</v>
      </c>
      <c r="Y247" s="80">
        <v>0</v>
      </c>
      <c r="Z247" s="80">
        <v>0</v>
      </c>
      <c r="AA247" s="80">
        <v>0</v>
      </c>
      <c r="AB247" s="80">
        <v>0</v>
      </c>
      <c r="AC247" s="80">
        <v>0</v>
      </c>
      <c r="AD247" s="80">
        <v>0</v>
      </c>
      <c r="AE247" s="80">
        <v>0</v>
      </c>
      <c r="AF247" s="80">
        <v>0</v>
      </c>
      <c r="AG247" s="80">
        <v>0</v>
      </c>
      <c r="AH247" s="80">
        <v>0</v>
      </c>
      <c r="AI247" s="80">
        <v>0</v>
      </c>
      <c r="AJ247" s="80">
        <v>0</v>
      </c>
      <c r="AK247" s="80">
        <v>0</v>
      </c>
      <c r="AL247" s="80">
        <v>0</v>
      </c>
      <c r="AM247" s="80">
        <v>0</v>
      </c>
      <c r="AN247" s="80">
        <v>0</v>
      </c>
      <c r="AO247" s="80">
        <v>0</v>
      </c>
      <c r="AP247" s="80">
        <v>0</v>
      </c>
      <c r="AQ247" s="80">
        <v>0</v>
      </c>
      <c r="AR247" s="80">
        <v>0</v>
      </c>
      <c r="AS247" s="80">
        <v>0</v>
      </c>
      <c r="AT247" s="80">
        <v>0</v>
      </c>
      <c r="AU247" s="80">
        <v>0</v>
      </c>
      <c r="AV247" s="80">
        <v>0</v>
      </c>
      <c r="AW247" s="80">
        <v>0</v>
      </c>
      <c r="AX247" s="80">
        <v>0</v>
      </c>
      <c r="AY247" s="81">
        <v>0</v>
      </c>
    </row>
    <row r="248" spans="1:51" s="5" customFormat="1">
      <c r="A248" s="23">
        <v>36</v>
      </c>
      <c r="B248" s="24" t="s">
        <v>31</v>
      </c>
      <c r="C248" s="24" t="s">
        <v>10</v>
      </c>
      <c r="D248" s="24">
        <v>2009</v>
      </c>
      <c r="E248" s="25" t="s">
        <v>40</v>
      </c>
      <c r="F248" s="7" t="b">
        <v>0</v>
      </c>
      <c r="G248" s="111">
        <v>0</v>
      </c>
      <c r="H248" s="84">
        <v>0</v>
      </c>
      <c r="I248" s="84">
        <v>0</v>
      </c>
      <c r="J248" s="83">
        <v>132.92247162307905</v>
      </c>
      <c r="K248" s="84">
        <v>132.92247162307905</v>
      </c>
      <c r="L248" s="84">
        <v>132.92247162307905</v>
      </c>
      <c r="M248" s="84">
        <v>132.92247162307905</v>
      </c>
      <c r="N248" s="84">
        <v>132.92247162307905</v>
      </c>
      <c r="O248" s="84">
        <v>132.92247162307905</v>
      </c>
      <c r="P248" s="84">
        <v>132.92247162307905</v>
      </c>
      <c r="Q248" s="84">
        <v>132.92247162307905</v>
      </c>
      <c r="R248" s="84">
        <v>132.92247162307905</v>
      </c>
      <c r="S248" s="84">
        <v>132.92247162307905</v>
      </c>
      <c r="T248" s="84">
        <v>132.92247162307905</v>
      </c>
      <c r="U248" s="84">
        <v>132.92247162307905</v>
      </c>
      <c r="V248" s="84">
        <v>132.92247162307905</v>
      </c>
      <c r="W248" s="84">
        <v>132.92247162307905</v>
      </c>
      <c r="X248" s="84">
        <v>132.92247162307905</v>
      </c>
      <c r="Y248" s="84">
        <v>14.533573497011108</v>
      </c>
      <c r="Z248" s="84">
        <v>14.533573497011108</v>
      </c>
      <c r="AA248" s="84">
        <v>14.533573497011108</v>
      </c>
      <c r="AB248" s="84">
        <v>0</v>
      </c>
      <c r="AC248" s="84">
        <v>0</v>
      </c>
      <c r="AD248" s="84">
        <v>0</v>
      </c>
      <c r="AE248" s="84">
        <v>0</v>
      </c>
      <c r="AF248" s="84">
        <v>0</v>
      </c>
      <c r="AG248" s="84">
        <v>0</v>
      </c>
      <c r="AH248" s="84">
        <v>0</v>
      </c>
      <c r="AI248" s="84">
        <v>0</v>
      </c>
      <c r="AJ248" s="84">
        <v>0</v>
      </c>
      <c r="AK248" s="84">
        <v>0</v>
      </c>
      <c r="AL248" s="84">
        <v>0</v>
      </c>
      <c r="AM248" s="84">
        <v>0</v>
      </c>
      <c r="AN248" s="84">
        <v>0</v>
      </c>
      <c r="AO248" s="84">
        <v>0</v>
      </c>
      <c r="AP248" s="84">
        <v>0</v>
      </c>
      <c r="AQ248" s="84">
        <v>0</v>
      </c>
      <c r="AR248" s="84">
        <v>0</v>
      </c>
      <c r="AS248" s="84">
        <v>0</v>
      </c>
      <c r="AT248" s="84">
        <v>0</v>
      </c>
      <c r="AU248" s="84">
        <v>0</v>
      </c>
      <c r="AV248" s="84">
        <v>0</v>
      </c>
      <c r="AW248" s="84">
        <v>0</v>
      </c>
      <c r="AX248" s="84">
        <v>0</v>
      </c>
      <c r="AY248" s="85">
        <v>0</v>
      </c>
    </row>
    <row r="249" spans="1:51" s="5" customFormat="1">
      <c r="A249" s="30">
        <v>37</v>
      </c>
      <c r="B249" s="31" t="s">
        <v>32</v>
      </c>
      <c r="C249" s="31" t="s">
        <v>10</v>
      </c>
      <c r="D249" s="31">
        <v>2009</v>
      </c>
      <c r="E249" s="32" t="s">
        <v>40</v>
      </c>
      <c r="F249" s="7" t="b">
        <v>0</v>
      </c>
      <c r="G249" s="112">
        <v>0</v>
      </c>
      <c r="H249" s="86">
        <v>0</v>
      </c>
      <c r="I249" s="86">
        <v>0</v>
      </c>
      <c r="J249" s="83">
        <v>101.95561574498625</v>
      </c>
      <c r="K249" s="86">
        <v>101.95561574498625</v>
      </c>
      <c r="L249" s="86">
        <v>101.81437811750779</v>
      </c>
      <c r="M249" s="86">
        <v>101.81437811750779</v>
      </c>
      <c r="N249" s="86">
        <v>101.81437811750779</v>
      </c>
      <c r="O249" s="86">
        <v>101.81437811750779</v>
      </c>
      <c r="P249" s="86">
        <v>73.138988684396381</v>
      </c>
      <c r="Q249" s="86">
        <v>73.138988684396381</v>
      </c>
      <c r="R249" s="86">
        <v>32.249195481412755</v>
      </c>
      <c r="S249" s="86">
        <v>31.217376591182163</v>
      </c>
      <c r="T249" s="86">
        <v>15.864466363355067</v>
      </c>
      <c r="U249" s="86">
        <v>15.864466363355067</v>
      </c>
      <c r="V249" s="86">
        <v>12.28714671948614</v>
      </c>
      <c r="W249" s="86">
        <v>12.28714671948614</v>
      </c>
      <c r="X249" s="86">
        <v>12.28714671948614</v>
      </c>
      <c r="Y249" s="86">
        <v>10.900686996402438</v>
      </c>
      <c r="Z249" s="86">
        <v>0</v>
      </c>
      <c r="AA249" s="86">
        <v>0</v>
      </c>
      <c r="AB249" s="86">
        <v>0</v>
      </c>
      <c r="AC249" s="86">
        <v>0</v>
      </c>
      <c r="AD249" s="86">
        <v>0</v>
      </c>
      <c r="AE249" s="86">
        <v>0</v>
      </c>
      <c r="AF249" s="86">
        <v>0</v>
      </c>
      <c r="AG249" s="86">
        <v>0</v>
      </c>
      <c r="AH249" s="86">
        <v>0</v>
      </c>
      <c r="AI249" s="86">
        <v>0</v>
      </c>
      <c r="AJ249" s="86">
        <v>0</v>
      </c>
      <c r="AK249" s="86">
        <v>0</v>
      </c>
      <c r="AL249" s="86">
        <v>0</v>
      </c>
      <c r="AM249" s="86">
        <v>0</v>
      </c>
      <c r="AN249" s="86">
        <v>0</v>
      </c>
      <c r="AO249" s="86">
        <v>0</v>
      </c>
      <c r="AP249" s="86">
        <v>0</v>
      </c>
      <c r="AQ249" s="86">
        <v>0</v>
      </c>
      <c r="AR249" s="86">
        <v>0</v>
      </c>
      <c r="AS249" s="86">
        <v>0</v>
      </c>
      <c r="AT249" s="86">
        <v>0</v>
      </c>
      <c r="AU249" s="86">
        <v>0</v>
      </c>
      <c r="AV249" s="86">
        <v>0</v>
      </c>
      <c r="AW249" s="86">
        <v>0</v>
      </c>
      <c r="AX249" s="86">
        <v>0</v>
      </c>
      <c r="AY249" s="87">
        <v>0</v>
      </c>
    </row>
    <row r="250" spans="1:51" s="5" customFormat="1" ht="14.25">
      <c r="A250" s="23">
        <v>38</v>
      </c>
      <c r="B250" s="70" t="s">
        <v>18</v>
      </c>
      <c r="C250" s="24" t="s">
        <v>19</v>
      </c>
      <c r="D250" s="24">
        <v>2009</v>
      </c>
      <c r="E250" s="25" t="s">
        <v>40</v>
      </c>
      <c r="F250" s="7" t="b">
        <v>0</v>
      </c>
      <c r="G250" s="111">
        <v>0</v>
      </c>
      <c r="H250" s="84">
        <v>0</v>
      </c>
      <c r="I250" s="84">
        <v>0</v>
      </c>
      <c r="J250" s="83">
        <v>3.6849000000000003</v>
      </c>
      <c r="K250" s="84">
        <v>3.6849000000000003</v>
      </c>
      <c r="L250" s="84">
        <v>3.6849000000000003</v>
      </c>
      <c r="M250" s="84">
        <v>3.6849000000000003</v>
      </c>
      <c r="N250" s="84">
        <v>3.6849000000000003</v>
      </c>
      <c r="O250" s="84">
        <v>3.6849000000000003</v>
      </c>
      <c r="P250" s="84">
        <v>3.6849000000000003</v>
      </c>
      <c r="Q250" s="84">
        <v>3.6849000000000003</v>
      </c>
      <c r="R250" s="84">
        <v>3.6849000000000003</v>
      </c>
      <c r="S250" s="84">
        <v>3.6849000000000003</v>
      </c>
      <c r="T250" s="84">
        <v>3.6849000000000003</v>
      </c>
      <c r="U250" s="84">
        <v>3.6849000000000003</v>
      </c>
      <c r="V250" s="84">
        <v>3.6849000000000003</v>
      </c>
      <c r="W250" s="84">
        <v>0</v>
      </c>
      <c r="X250" s="84">
        <v>0</v>
      </c>
      <c r="Y250" s="84">
        <v>0</v>
      </c>
      <c r="Z250" s="84">
        <v>0</v>
      </c>
      <c r="AA250" s="84">
        <v>0</v>
      </c>
      <c r="AB250" s="84">
        <v>0</v>
      </c>
      <c r="AC250" s="84">
        <v>0</v>
      </c>
      <c r="AD250" s="84">
        <v>0</v>
      </c>
      <c r="AE250" s="84">
        <v>0</v>
      </c>
      <c r="AF250" s="84">
        <v>0</v>
      </c>
      <c r="AG250" s="84">
        <v>0</v>
      </c>
      <c r="AH250" s="84">
        <v>0</v>
      </c>
      <c r="AI250" s="84">
        <v>0</v>
      </c>
      <c r="AJ250" s="84">
        <v>0</v>
      </c>
      <c r="AK250" s="84">
        <v>0</v>
      </c>
      <c r="AL250" s="84">
        <v>0</v>
      </c>
      <c r="AM250" s="84">
        <v>0</v>
      </c>
      <c r="AN250" s="84">
        <v>0</v>
      </c>
      <c r="AO250" s="84">
        <v>0</v>
      </c>
      <c r="AP250" s="84">
        <v>0</v>
      </c>
      <c r="AQ250" s="84">
        <v>0</v>
      </c>
      <c r="AR250" s="84">
        <v>0</v>
      </c>
      <c r="AS250" s="84">
        <v>0</v>
      </c>
      <c r="AT250" s="84">
        <v>0</v>
      </c>
      <c r="AU250" s="84">
        <v>0</v>
      </c>
      <c r="AV250" s="84">
        <v>0</v>
      </c>
      <c r="AW250" s="84">
        <v>0</v>
      </c>
      <c r="AX250" s="84">
        <v>0</v>
      </c>
      <c r="AY250" s="85">
        <v>0</v>
      </c>
    </row>
    <row r="251" spans="1:51" s="5" customFormat="1">
      <c r="A251" s="30">
        <v>39</v>
      </c>
      <c r="B251" s="31" t="s">
        <v>26</v>
      </c>
      <c r="C251" s="31" t="s">
        <v>15</v>
      </c>
      <c r="D251" s="31">
        <v>2009</v>
      </c>
      <c r="E251" s="32" t="s">
        <v>40</v>
      </c>
      <c r="F251" s="7" t="b">
        <v>0</v>
      </c>
      <c r="G251" s="112">
        <v>0</v>
      </c>
      <c r="H251" s="86">
        <v>0</v>
      </c>
      <c r="I251" s="86">
        <v>0</v>
      </c>
      <c r="J251" s="83">
        <v>50.736586666666661</v>
      </c>
      <c r="K251" s="86">
        <v>50.736586666666661</v>
      </c>
      <c r="L251" s="86">
        <v>50.736586666666661</v>
      </c>
      <c r="M251" s="86">
        <v>50.736586666666661</v>
      </c>
      <c r="N251" s="86">
        <v>50.736586666666661</v>
      </c>
      <c r="O251" s="86">
        <v>50.736586666666661</v>
      </c>
      <c r="P251" s="86">
        <v>50.736586666666661</v>
      </c>
      <c r="Q251" s="86">
        <v>50.736586666666661</v>
      </c>
      <c r="R251" s="86">
        <v>50.736586666666661</v>
      </c>
      <c r="S251" s="86">
        <v>50.736586666666661</v>
      </c>
      <c r="T251" s="86">
        <v>50.736586666666661</v>
      </c>
      <c r="U251" s="86">
        <v>50.736586666666661</v>
      </c>
      <c r="V251" s="86">
        <v>50.736586666666661</v>
      </c>
      <c r="W251" s="86">
        <v>50.736586666666661</v>
      </c>
      <c r="X251" s="86">
        <v>50.736586666666661</v>
      </c>
      <c r="Y251" s="86">
        <v>50.736586666666661</v>
      </c>
      <c r="Z251" s="86">
        <v>50.736586666666661</v>
      </c>
      <c r="AA251" s="86">
        <v>50.736586666666661</v>
      </c>
      <c r="AB251" s="86">
        <v>50.736586666666661</v>
      </c>
      <c r="AC251" s="86">
        <v>50.736586666666661</v>
      </c>
      <c r="AD251" s="86">
        <v>0</v>
      </c>
      <c r="AE251" s="86">
        <v>0</v>
      </c>
      <c r="AF251" s="86">
        <v>0</v>
      </c>
      <c r="AG251" s="86">
        <v>0</v>
      </c>
      <c r="AH251" s="86">
        <v>0</v>
      </c>
      <c r="AI251" s="86">
        <v>0</v>
      </c>
      <c r="AJ251" s="86">
        <v>0</v>
      </c>
      <c r="AK251" s="86">
        <v>0</v>
      </c>
      <c r="AL251" s="86">
        <v>0</v>
      </c>
      <c r="AM251" s="86">
        <v>0</v>
      </c>
      <c r="AN251" s="86">
        <v>0</v>
      </c>
      <c r="AO251" s="86">
        <v>0</v>
      </c>
      <c r="AP251" s="86">
        <v>0</v>
      </c>
      <c r="AQ251" s="86">
        <v>0</v>
      </c>
      <c r="AR251" s="86">
        <v>0</v>
      </c>
      <c r="AS251" s="86">
        <v>0</v>
      </c>
      <c r="AT251" s="86">
        <v>0</v>
      </c>
      <c r="AU251" s="86">
        <v>0</v>
      </c>
      <c r="AV251" s="86">
        <v>0</v>
      </c>
      <c r="AW251" s="86">
        <v>0</v>
      </c>
      <c r="AX251" s="86">
        <v>0</v>
      </c>
      <c r="AY251" s="87">
        <v>0</v>
      </c>
    </row>
    <row r="252" spans="1:51" s="5" customFormat="1">
      <c r="A252" s="23">
        <v>40</v>
      </c>
      <c r="B252" s="24" t="s">
        <v>27</v>
      </c>
      <c r="C252" s="24" t="s">
        <v>28</v>
      </c>
      <c r="D252" s="24">
        <v>2009</v>
      </c>
      <c r="E252" s="25" t="s">
        <v>40</v>
      </c>
      <c r="F252" s="7" t="b">
        <v>0</v>
      </c>
      <c r="G252" s="111">
        <v>0</v>
      </c>
      <c r="H252" s="84">
        <v>0</v>
      </c>
      <c r="I252" s="84">
        <v>0</v>
      </c>
      <c r="J252" s="84">
        <v>0</v>
      </c>
      <c r="K252" s="84">
        <v>0</v>
      </c>
      <c r="L252" s="84">
        <v>0</v>
      </c>
      <c r="M252" s="84">
        <v>0</v>
      </c>
      <c r="N252" s="84">
        <v>0</v>
      </c>
      <c r="O252" s="84">
        <v>0</v>
      </c>
      <c r="P252" s="84">
        <v>0</v>
      </c>
      <c r="Q252" s="84">
        <v>0</v>
      </c>
      <c r="R252" s="84">
        <v>0</v>
      </c>
      <c r="S252" s="84">
        <v>0</v>
      </c>
      <c r="T252" s="84">
        <v>0</v>
      </c>
      <c r="U252" s="84">
        <v>0</v>
      </c>
      <c r="V252" s="84">
        <v>0</v>
      </c>
      <c r="W252" s="84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0</v>
      </c>
      <c r="AC252" s="84">
        <v>0</v>
      </c>
      <c r="AD252" s="84">
        <v>0</v>
      </c>
      <c r="AE252" s="84">
        <v>0</v>
      </c>
      <c r="AF252" s="84">
        <v>0</v>
      </c>
      <c r="AG252" s="84">
        <v>0</v>
      </c>
      <c r="AH252" s="84">
        <v>0</v>
      </c>
      <c r="AI252" s="84">
        <v>0</v>
      </c>
      <c r="AJ252" s="84">
        <v>0</v>
      </c>
      <c r="AK252" s="84">
        <v>0</v>
      </c>
      <c r="AL252" s="84">
        <v>0</v>
      </c>
      <c r="AM252" s="84">
        <v>0</v>
      </c>
      <c r="AN252" s="84">
        <v>0</v>
      </c>
      <c r="AO252" s="84">
        <v>0</v>
      </c>
      <c r="AP252" s="84">
        <v>0</v>
      </c>
      <c r="AQ252" s="84">
        <v>0</v>
      </c>
      <c r="AR252" s="84">
        <v>0</v>
      </c>
      <c r="AS252" s="84">
        <v>0</v>
      </c>
      <c r="AT252" s="84">
        <v>0</v>
      </c>
      <c r="AU252" s="84">
        <v>0</v>
      </c>
      <c r="AV252" s="84">
        <v>0</v>
      </c>
      <c r="AW252" s="84">
        <v>0</v>
      </c>
      <c r="AX252" s="84">
        <v>0</v>
      </c>
      <c r="AY252" s="85">
        <v>0</v>
      </c>
    </row>
    <row r="253" spans="1:51" s="5" customFormat="1">
      <c r="A253" s="30">
        <v>41</v>
      </c>
      <c r="B253" s="31" t="s">
        <v>34</v>
      </c>
      <c r="C253" s="31" t="s">
        <v>15</v>
      </c>
      <c r="D253" s="31">
        <v>2009</v>
      </c>
      <c r="E253" s="32" t="s">
        <v>40</v>
      </c>
      <c r="F253" s="7" t="b">
        <v>0</v>
      </c>
      <c r="G253" s="112">
        <v>0</v>
      </c>
      <c r="H253" s="86">
        <v>0</v>
      </c>
      <c r="I253" s="86">
        <v>0</v>
      </c>
      <c r="J253" s="83">
        <v>25.363830973981894</v>
      </c>
      <c r="K253" s="86">
        <v>25.363830973981894</v>
      </c>
      <c r="L253" s="86">
        <v>25.363830973981894</v>
      </c>
      <c r="M253" s="86">
        <v>25.363830973981894</v>
      </c>
      <c r="N253" s="86">
        <v>25.363830973981894</v>
      </c>
      <c r="O253" s="86">
        <v>25.363830973981894</v>
      </c>
      <c r="P253" s="86">
        <v>25.363830973981894</v>
      </c>
      <c r="Q253" s="86">
        <v>25.363830973981894</v>
      </c>
      <c r="R253" s="86">
        <v>25.363830973981894</v>
      </c>
      <c r="S253" s="86">
        <v>25.363830973981894</v>
      </c>
      <c r="T253" s="86">
        <v>25.363830973981894</v>
      </c>
      <c r="U253" s="86">
        <v>25.363830973981894</v>
      </c>
      <c r="V253" s="86">
        <v>25.363830973981894</v>
      </c>
      <c r="W253" s="86">
        <v>25.363830973981894</v>
      </c>
      <c r="X253" s="86">
        <v>25.363830973981894</v>
      </c>
      <c r="Y253" s="86">
        <v>25.363830973981894</v>
      </c>
      <c r="Z253" s="86">
        <v>25.363830973981894</v>
      </c>
      <c r="AA253" s="86">
        <v>25.363830973981894</v>
      </c>
      <c r="AB253" s="86">
        <v>25.363830973981894</v>
      </c>
      <c r="AC253" s="86">
        <v>25.363830973981894</v>
      </c>
      <c r="AD253" s="86">
        <v>0</v>
      </c>
      <c r="AE253" s="86">
        <v>0</v>
      </c>
      <c r="AF253" s="86">
        <v>0</v>
      </c>
      <c r="AG253" s="86">
        <v>0</v>
      </c>
      <c r="AH253" s="86">
        <v>0</v>
      </c>
      <c r="AI253" s="86">
        <v>0</v>
      </c>
      <c r="AJ253" s="86">
        <v>0</v>
      </c>
      <c r="AK253" s="86">
        <v>0</v>
      </c>
      <c r="AL253" s="86">
        <v>0</v>
      </c>
      <c r="AM253" s="86">
        <v>0</v>
      </c>
      <c r="AN253" s="86">
        <v>0</v>
      </c>
      <c r="AO253" s="86">
        <v>0</v>
      </c>
      <c r="AP253" s="86">
        <v>0</v>
      </c>
      <c r="AQ253" s="86">
        <v>0</v>
      </c>
      <c r="AR253" s="86">
        <v>0</v>
      </c>
      <c r="AS253" s="86">
        <v>0</v>
      </c>
      <c r="AT253" s="86">
        <v>0</v>
      </c>
      <c r="AU253" s="86">
        <v>0</v>
      </c>
      <c r="AV253" s="86">
        <v>0</v>
      </c>
      <c r="AW253" s="86">
        <v>0</v>
      </c>
      <c r="AX253" s="86">
        <v>0</v>
      </c>
      <c r="AY253" s="87">
        <v>0</v>
      </c>
    </row>
    <row r="254" spans="1:51" s="5" customFormat="1">
      <c r="A254" s="23">
        <v>42</v>
      </c>
      <c r="B254" s="24" t="s">
        <v>35</v>
      </c>
      <c r="C254" s="24" t="s">
        <v>36</v>
      </c>
      <c r="D254" s="24">
        <v>2009</v>
      </c>
      <c r="E254" s="25" t="s">
        <v>40</v>
      </c>
      <c r="F254" s="7" t="b">
        <v>0</v>
      </c>
      <c r="G254" s="111">
        <v>0</v>
      </c>
      <c r="H254" s="84">
        <v>0</v>
      </c>
      <c r="I254" s="84">
        <v>0</v>
      </c>
      <c r="J254" s="83">
        <v>363.52199999999999</v>
      </c>
      <c r="K254" s="84">
        <v>363.52199999999999</v>
      </c>
      <c r="L254" s="84">
        <v>339.851</v>
      </c>
      <c r="M254" s="84">
        <v>339.851</v>
      </c>
      <c r="N254" s="84">
        <v>339.851</v>
      </c>
      <c r="O254" s="84">
        <v>339.851</v>
      </c>
      <c r="P254" s="84">
        <v>339.851</v>
      </c>
      <c r="Q254" s="84">
        <v>339.54300000000001</v>
      </c>
      <c r="R254" s="84">
        <v>339.54300000000001</v>
      </c>
      <c r="S254" s="84">
        <v>339.54300000000001</v>
      </c>
      <c r="T254" s="84">
        <v>339.54300000000001</v>
      </c>
      <c r="U254" s="84">
        <v>339.54300000000001</v>
      </c>
      <c r="V254" s="84">
        <v>339.54300000000001</v>
      </c>
      <c r="W254" s="84">
        <v>339.54300000000001</v>
      </c>
      <c r="X254" s="84">
        <v>7.1849999999999996</v>
      </c>
      <c r="Y254" s="84">
        <v>1.1850000000000001</v>
      </c>
      <c r="Z254" s="84">
        <v>0</v>
      </c>
      <c r="AA254" s="84">
        <v>0</v>
      </c>
      <c r="AB254" s="84">
        <v>0</v>
      </c>
      <c r="AC254" s="84">
        <v>0</v>
      </c>
      <c r="AD254" s="84">
        <v>0</v>
      </c>
      <c r="AE254" s="84">
        <v>0</v>
      </c>
      <c r="AF254" s="84">
        <v>0</v>
      </c>
      <c r="AG254" s="84">
        <v>0</v>
      </c>
      <c r="AH254" s="84">
        <v>0</v>
      </c>
      <c r="AI254" s="84">
        <v>0</v>
      </c>
      <c r="AJ254" s="84">
        <v>0</v>
      </c>
      <c r="AK254" s="84">
        <v>0</v>
      </c>
      <c r="AL254" s="84">
        <v>0</v>
      </c>
      <c r="AM254" s="84">
        <v>0</v>
      </c>
      <c r="AN254" s="84">
        <v>0</v>
      </c>
      <c r="AO254" s="84">
        <v>0</v>
      </c>
      <c r="AP254" s="84">
        <v>0</v>
      </c>
      <c r="AQ254" s="84">
        <v>0</v>
      </c>
      <c r="AR254" s="84">
        <v>0</v>
      </c>
      <c r="AS254" s="84">
        <v>0</v>
      </c>
      <c r="AT254" s="84">
        <v>0</v>
      </c>
      <c r="AU254" s="84">
        <v>0</v>
      </c>
      <c r="AV254" s="84">
        <v>0</v>
      </c>
      <c r="AW254" s="84">
        <v>0</v>
      </c>
      <c r="AX254" s="84">
        <v>0</v>
      </c>
      <c r="AY254" s="85">
        <v>0</v>
      </c>
    </row>
    <row r="255" spans="1:51" s="5" customFormat="1">
      <c r="A255" s="30">
        <v>43</v>
      </c>
      <c r="B255" s="31" t="s">
        <v>41</v>
      </c>
      <c r="C255" s="31" t="s">
        <v>42</v>
      </c>
      <c r="D255" s="31">
        <v>2009</v>
      </c>
      <c r="E255" s="32" t="s">
        <v>40</v>
      </c>
      <c r="F255" s="7" t="b">
        <v>0</v>
      </c>
      <c r="G255" s="112">
        <v>0</v>
      </c>
      <c r="H255" s="86">
        <v>0</v>
      </c>
      <c r="I255" s="86">
        <v>0</v>
      </c>
      <c r="J255" s="86">
        <v>0</v>
      </c>
      <c r="K255" s="86">
        <v>0</v>
      </c>
      <c r="L255" s="86">
        <v>0</v>
      </c>
      <c r="M255" s="86">
        <v>0</v>
      </c>
      <c r="N255" s="86">
        <v>0</v>
      </c>
      <c r="O255" s="86">
        <v>0</v>
      </c>
      <c r="P255" s="86">
        <v>0</v>
      </c>
      <c r="Q255" s="86">
        <v>0</v>
      </c>
      <c r="R255" s="86">
        <v>0</v>
      </c>
      <c r="S255" s="86">
        <v>0</v>
      </c>
      <c r="T255" s="86">
        <v>0</v>
      </c>
      <c r="U255" s="86">
        <v>0</v>
      </c>
      <c r="V255" s="86">
        <v>0</v>
      </c>
      <c r="W255" s="86">
        <v>0</v>
      </c>
      <c r="X255" s="86">
        <v>0</v>
      </c>
      <c r="Y255" s="86">
        <v>0</v>
      </c>
      <c r="Z255" s="86">
        <v>0</v>
      </c>
      <c r="AA255" s="86">
        <v>0</v>
      </c>
      <c r="AB255" s="86">
        <v>0</v>
      </c>
      <c r="AC255" s="86">
        <v>0</v>
      </c>
      <c r="AD255" s="86">
        <v>0</v>
      </c>
      <c r="AE255" s="86">
        <v>0</v>
      </c>
      <c r="AF255" s="86">
        <v>0</v>
      </c>
      <c r="AG255" s="86">
        <v>0</v>
      </c>
      <c r="AH255" s="86">
        <v>0</v>
      </c>
      <c r="AI255" s="86">
        <v>0</v>
      </c>
      <c r="AJ255" s="86">
        <v>0</v>
      </c>
      <c r="AK255" s="86">
        <v>0</v>
      </c>
      <c r="AL255" s="86">
        <v>0</v>
      </c>
      <c r="AM255" s="86">
        <v>0</v>
      </c>
      <c r="AN255" s="86">
        <v>0</v>
      </c>
      <c r="AO255" s="86">
        <v>0</v>
      </c>
      <c r="AP255" s="86">
        <v>0</v>
      </c>
      <c r="AQ255" s="86">
        <v>0</v>
      </c>
      <c r="AR255" s="86">
        <v>0</v>
      </c>
      <c r="AS255" s="86">
        <v>0</v>
      </c>
      <c r="AT255" s="86">
        <v>0</v>
      </c>
      <c r="AU255" s="86">
        <v>0</v>
      </c>
      <c r="AV255" s="86">
        <v>0</v>
      </c>
      <c r="AW255" s="86">
        <v>0</v>
      </c>
      <c r="AX255" s="86">
        <v>0</v>
      </c>
      <c r="AY255" s="87">
        <v>0</v>
      </c>
    </row>
    <row r="256" spans="1:51" s="5" customFormat="1">
      <c r="A256" s="23">
        <v>44</v>
      </c>
      <c r="B256" s="24" t="s">
        <v>14</v>
      </c>
      <c r="C256" s="24" t="s">
        <v>15</v>
      </c>
      <c r="D256" s="24">
        <v>2009</v>
      </c>
      <c r="E256" s="25" t="s">
        <v>40</v>
      </c>
      <c r="F256" s="7" t="b">
        <v>0</v>
      </c>
      <c r="G256" s="111">
        <v>0</v>
      </c>
      <c r="H256" s="84">
        <v>0</v>
      </c>
      <c r="I256" s="84">
        <v>0</v>
      </c>
      <c r="J256" s="84">
        <v>0</v>
      </c>
      <c r="K256" s="84">
        <v>0</v>
      </c>
      <c r="L256" s="84">
        <v>0</v>
      </c>
      <c r="M256" s="84">
        <v>0</v>
      </c>
      <c r="N256" s="84">
        <v>0</v>
      </c>
      <c r="O256" s="84">
        <v>0</v>
      </c>
      <c r="P256" s="84">
        <v>0</v>
      </c>
      <c r="Q256" s="84">
        <v>0</v>
      </c>
      <c r="R256" s="84">
        <v>0</v>
      </c>
      <c r="S256" s="84">
        <v>0</v>
      </c>
      <c r="T256" s="84">
        <v>0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>
        <v>0</v>
      </c>
      <c r="AB256" s="84">
        <v>0</v>
      </c>
      <c r="AC256" s="84">
        <v>0</v>
      </c>
      <c r="AD256" s="84">
        <v>0</v>
      </c>
      <c r="AE256" s="84">
        <v>0</v>
      </c>
      <c r="AF256" s="84">
        <v>0</v>
      </c>
      <c r="AG256" s="84">
        <v>0</v>
      </c>
      <c r="AH256" s="84">
        <v>0</v>
      </c>
      <c r="AI256" s="84">
        <v>0</v>
      </c>
      <c r="AJ256" s="84">
        <v>0</v>
      </c>
      <c r="AK256" s="84">
        <v>0</v>
      </c>
      <c r="AL256" s="84">
        <v>0</v>
      </c>
      <c r="AM256" s="84">
        <v>0</v>
      </c>
      <c r="AN256" s="84">
        <v>0</v>
      </c>
      <c r="AO256" s="84">
        <v>0</v>
      </c>
      <c r="AP256" s="84">
        <v>0</v>
      </c>
      <c r="AQ256" s="84">
        <v>0</v>
      </c>
      <c r="AR256" s="84">
        <v>0</v>
      </c>
      <c r="AS256" s="84">
        <v>0</v>
      </c>
      <c r="AT256" s="84">
        <v>0</v>
      </c>
      <c r="AU256" s="84">
        <v>0</v>
      </c>
      <c r="AV256" s="84">
        <v>0</v>
      </c>
      <c r="AW256" s="84">
        <v>0</v>
      </c>
      <c r="AX256" s="84">
        <v>0</v>
      </c>
      <c r="AY256" s="85">
        <v>0</v>
      </c>
    </row>
    <row r="257" spans="1:51" s="5" customFormat="1">
      <c r="A257" s="30">
        <v>45</v>
      </c>
      <c r="B257" s="31" t="s">
        <v>43</v>
      </c>
      <c r="C257" s="31" t="s">
        <v>15</v>
      </c>
      <c r="D257" s="31">
        <v>2009</v>
      </c>
      <c r="E257" s="32" t="s">
        <v>40</v>
      </c>
      <c r="F257" s="7" t="b">
        <v>0</v>
      </c>
      <c r="G257" s="112">
        <v>0</v>
      </c>
      <c r="H257" s="86">
        <v>0</v>
      </c>
      <c r="I257" s="86">
        <v>0</v>
      </c>
      <c r="J257" s="86">
        <v>0</v>
      </c>
      <c r="K257" s="86">
        <v>0</v>
      </c>
      <c r="L257" s="86">
        <v>0</v>
      </c>
      <c r="M257" s="86">
        <v>0</v>
      </c>
      <c r="N257" s="86">
        <v>0</v>
      </c>
      <c r="O257" s="86">
        <v>0</v>
      </c>
      <c r="P257" s="86">
        <v>0</v>
      </c>
      <c r="Q257" s="86">
        <v>0</v>
      </c>
      <c r="R257" s="86">
        <v>0</v>
      </c>
      <c r="S257" s="86">
        <v>0</v>
      </c>
      <c r="T257" s="86">
        <v>0</v>
      </c>
      <c r="U257" s="86">
        <v>0</v>
      </c>
      <c r="V257" s="86">
        <v>0</v>
      </c>
      <c r="W257" s="86">
        <v>0</v>
      </c>
      <c r="X257" s="86">
        <v>0</v>
      </c>
      <c r="Y257" s="86">
        <v>0</v>
      </c>
      <c r="Z257" s="86">
        <v>0</v>
      </c>
      <c r="AA257" s="86">
        <v>0</v>
      </c>
      <c r="AB257" s="86">
        <v>0</v>
      </c>
      <c r="AC257" s="86">
        <v>0</v>
      </c>
      <c r="AD257" s="86">
        <v>0</v>
      </c>
      <c r="AE257" s="86">
        <v>0</v>
      </c>
      <c r="AF257" s="86">
        <v>0</v>
      </c>
      <c r="AG257" s="86">
        <v>0</v>
      </c>
      <c r="AH257" s="86">
        <v>0</v>
      </c>
      <c r="AI257" s="86">
        <v>0</v>
      </c>
      <c r="AJ257" s="86">
        <v>0</v>
      </c>
      <c r="AK257" s="86">
        <v>0</v>
      </c>
      <c r="AL257" s="86">
        <v>0</v>
      </c>
      <c r="AM257" s="86">
        <v>0</v>
      </c>
      <c r="AN257" s="86">
        <v>0</v>
      </c>
      <c r="AO257" s="86">
        <v>0</v>
      </c>
      <c r="AP257" s="86">
        <v>0</v>
      </c>
      <c r="AQ257" s="86">
        <v>0</v>
      </c>
      <c r="AR257" s="86">
        <v>0</v>
      </c>
      <c r="AS257" s="86">
        <v>0</v>
      </c>
      <c r="AT257" s="86">
        <v>0</v>
      </c>
      <c r="AU257" s="86">
        <v>0</v>
      </c>
      <c r="AV257" s="86">
        <v>0</v>
      </c>
      <c r="AW257" s="86">
        <v>0</v>
      </c>
      <c r="AX257" s="86">
        <v>0</v>
      </c>
      <c r="AY257" s="87">
        <v>0</v>
      </c>
    </row>
    <row r="258" spans="1:51" s="5" customFormat="1">
      <c r="A258" s="23">
        <v>46</v>
      </c>
      <c r="B258" s="24" t="s">
        <v>37</v>
      </c>
      <c r="C258" s="24" t="s">
        <v>15</v>
      </c>
      <c r="D258" s="24">
        <v>2009</v>
      </c>
      <c r="E258" s="25" t="s">
        <v>40</v>
      </c>
      <c r="F258" s="7" t="b">
        <v>0</v>
      </c>
      <c r="G258" s="111">
        <v>0</v>
      </c>
      <c r="H258" s="84">
        <v>0</v>
      </c>
      <c r="I258" s="84">
        <v>0</v>
      </c>
      <c r="J258" s="84">
        <v>0</v>
      </c>
      <c r="K258" s="84">
        <v>0</v>
      </c>
      <c r="L258" s="84">
        <v>0</v>
      </c>
      <c r="M258" s="84">
        <v>0</v>
      </c>
      <c r="N258" s="84">
        <v>0</v>
      </c>
      <c r="O258" s="84">
        <v>0</v>
      </c>
      <c r="P258" s="84">
        <v>0</v>
      </c>
      <c r="Q258" s="84">
        <v>0</v>
      </c>
      <c r="R258" s="84">
        <v>0</v>
      </c>
      <c r="S258" s="84">
        <v>0</v>
      </c>
      <c r="T258" s="84">
        <v>0</v>
      </c>
      <c r="U258" s="84">
        <v>0</v>
      </c>
      <c r="V258" s="84">
        <v>0</v>
      </c>
      <c r="W258" s="84">
        <v>0</v>
      </c>
      <c r="X258" s="84">
        <v>0</v>
      </c>
      <c r="Y258" s="84">
        <v>0</v>
      </c>
      <c r="Z258" s="84">
        <v>0</v>
      </c>
      <c r="AA258" s="84">
        <v>0</v>
      </c>
      <c r="AB258" s="84">
        <v>0</v>
      </c>
      <c r="AC258" s="84">
        <v>0</v>
      </c>
      <c r="AD258" s="84">
        <v>0</v>
      </c>
      <c r="AE258" s="84">
        <v>0</v>
      </c>
      <c r="AF258" s="84">
        <v>0</v>
      </c>
      <c r="AG258" s="84">
        <v>0</v>
      </c>
      <c r="AH258" s="84">
        <v>0</v>
      </c>
      <c r="AI258" s="84">
        <v>0</v>
      </c>
      <c r="AJ258" s="84">
        <v>0</v>
      </c>
      <c r="AK258" s="84">
        <v>0</v>
      </c>
      <c r="AL258" s="84">
        <v>0</v>
      </c>
      <c r="AM258" s="84">
        <v>0</v>
      </c>
      <c r="AN258" s="84">
        <v>0</v>
      </c>
      <c r="AO258" s="84">
        <v>0</v>
      </c>
      <c r="AP258" s="84">
        <v>0</v>
      </c>
      <c r="AQ258" s="84">
        <v>0</v>
      </c>
      <c r="AR258" s="84">
        <v>0</v>
      </c>
      <c r="AS258" s="84">
        <v>0</v>
      </c>
      <c r="AT258" s="84">
        <v>0</v>
      </c>
      <c r="AU258" s="84">
        <v>0</v>
      </c>
      <c r="AV258" s="84">
        <v>0</v>
      </c>
      <c r="AW258" s="84">
        <v>0</v>
      </c>
      <c r="AX258" s="84">
        <v>0</v>
      </c>
      <c r="AY258" s="85">
        <v>0</v>
      </c>
    </row>
    <row r="259" spans="1:51" s="5" customFormat="1">
      <c r="A259" s="30">
        <v>47</v>
      </c>
      <c r="B259" s="31" t="s">
        <v>16</v>
      </c>
      <c r="C259" s="31" t="s">
        <v>15</v>
      </c>
      <c r="D259" s="31">
        <v>2009</v>
      </c>
      <c r="E259" s="32" t="s">
        <v>40</v>
      </c>
      <c r="F259" s="7" t="b">
        <v>0</v>
      </c>
      <c r="G259" s="112">
        <v>0</v>
      </c>
      <c r="H259" s="86">
        <v>0</v>
      </c>
      <c r="I259" s="86">
        <v>0</v>
      </c>
      <c r="J259" s="86">
        <v>0</v>
      </c>
      <c r="K259" s="86">
        <v>0</v>
      </c>
      <c r="L259" s="86">
        <v>0</v>
      </c>
      <c r="M259" s="86">
        <v>0</v>
      </c>
      <c r="N259" s="86">
        <v>0</v>
      </c>
      <c r="O259" s="86">
        <v>0</v>
      </c>
      <c r="P259" s="86">
        <v>0</v>
      </c>
      <c r="Q259" s="86">
        <v>0</v>
      </c>
      <c r="R259" s="86">
        <v>0</v>
      </c>
      <c r="S259" s="86">
        <v>0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>
        <v>0</v>
      </c>
      <c r="Z259" s="86">
        <v>0</v>
      </c>
      <c r="AA259" s="86">
        <v>0</v>
      </c>
      <c r="AB259" s="86">
        <v>0</v>
      </c>
      <c r="AC259" s="86">
        <v>0</v>
      </c>
      <c r="AD259" s="86">
        <v>0</v>
      </c>
      <c r="AE259" s="86">
        <v>0</v>
      </c>
      <c r="AF259" s="86">
        <v>0</v>
      </c>
      <c r="AG259" s="86">
        <v>0</v>
      </c>
      <c r="AH259" s="86">
        <v>0</v>
      </c>
      <c r="AI259" s="86">
        <v>0</v>
      </c>
      <c r="AJ259" s="86">
        <v>0</v>
      </c>
      <c r="AK259" s="86">
        <v>0</v>
      </c>
      <c r="AL259" s="86">
        <v>0</v>
      </c>
      <c r="AM259" s="86">
        <v>0</v>
      </c>
      <c r="AN259" s="86">
        <v>0</v>
      </c>
      <c r="AO259" s="86">
        <v>0</v>
      </c>
      <c r="AP259" s="86">
        <v>0</v>
      </c>
      <c r="AQ259" s="86">
        <v>0</v>
      </c>
      <c r="AR259" s="86">
        <v>0</v>
      </c>
      <c r="AS259" s="86">
        <v>0</v>
      </c>
      <c r="AT259" s="86">
        <v>0</v>
      </c>
      <c r="AU259" s="86">
        <v>0</v>
      </c>
      <c r="AV259" s="86">
        <v>0</v>
      </c>
      <c r="AW259" s="86">
        <v>0</v>
      </c>
      <c r="AX259" s="86">
        <v>0</v>
      </c>
      <c r="AY259" s="87">
        <v>0</v>
      </c>
    </row>
    <row r="260" spans="1:51" s="5" customFormat="1">
      <c r="A260" s="23">
        <v>48</v>
      </c>
      <c r="B260" s="24" t="s">
        <v>44</v>
      </c>
      <c r="C260" s="24" t="s">
        <v>10</v>
      </c>
      <c r="D260" s="24">
        <v>2009</v>
      </c>
      <c r="E260" s="25" t="s">
        <v>40</v>
      </c>
      <c r="F260" s="7" t="b">
        <v>0</v>
      </c>
      <c r="G260" s="111">
        <v>0</v>
      </c>
      <c r="H260" s="84">
        <v>0</v>
      </c>
      <c r="I260" s="84">
        <v>0</v>
      </c>
      <c r="J260" s="84">
        <v>0</v>
      </c>
      <c r="K260" s="84">
        <v>0</v>
      </c>
      <c r="L260" s="84">
        <v>0</v>
      </c>
      <c r="M260" s="84">
        <v>0</v>
      </c>
      <c r="N260" s="84">
        <v>0</v>
      </c>
      <c r="O260" s="84">
        <v>0</v>
      </c>
      <c r="P260" s="84">
        <v>0</v>
      </c>
      <c r="Q260" s="84">
        <v>0</v>
      </c>
      <c r="R260" s="84">
        <v>0</v>
      </c>
      <c r="S260" s="84">
        <v>0</v>
      </c>
      <c r="T260" s="84">
        <v>0</v>
      </c>
      <c r="U260" s="84">
        <v>0</v>
      </c>
      <c r="V260" s="84">
        <v>0</v>
      </c>
      <c r="W260" s="84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0</v>
      </c>
      <c r="AC260" s="84">
        <v>0</v>
      </c>
      <c r="AD260" s="84">
        <v>0</v>
      </c>
      <c r="AE260" s="84">
        <v>0</v>
      </c>
      <c r="AF260" s="84">
        <v>0</v>
      </c>
      <c r="AG260" s="84">
        <v>0</v>
      </c>
      <c r="AH260" s="84">
        <v>0</v>
      </c>
      <c r="AI260" s="84">
        <v>0</v>
      </c>
      <c r="AJ260" s="84">
        <v>0</v>
      </c>
      <c r="AK260" s="84">
        <v>0</v>
      </c>
      <c r="AL260" s="84">
        <v>0</v>
      </c>
      <c r="AM260" s="84">
        <v>0</v>
      </c>
      <c r="AN260" s="84">
        <v>0</v>
      </c>
      <c r="AO260" s="84">
        <v>0</v>
      </c>
      <c r="AP260" s="84">
        <v>0</v>
      </c>
      <c r="AQ260" s="84">
        <v>0</v>
      </c>
      <c r="AR260" s="84">
        <v>0</v>
      </c>
      <c r="AS260" s="84">
        <v>0</v>
      </c>
      <c r="AT260" s="84">
        <v>0</v>
      </c>
      <c r="AU260" s="84">
        <v>0</v>
      </c>
      <c r="AV260" s="84">
        <v>0</v>
      </c>
      <c r="AW260" s="84">
        <v>0</v>
      </c>
      <c r="AX260" s="84">
        <v>0</v>
      </c>
      <c r="AY260" s="85">
        <v>0</v>
      </c>
    </row>
    <row r="261" spans="1:51" s="5" customFormat="1">
      <c r="A261" s="37">
        <v>49</v>
      </c>
      <c r="B261" s="38" t="s">
        <v>45</v>
      </c>
      <c r="C261" s="38" t="s">
        <v>10</v>
      </c>
      <c r="D261" s="38">
        <v>2009</v>
      </c>
      <c r="E261" s="39" t="s">
        <v>40</v>
      </c>
      <c r="F261" s="7" t="b">
        <v>0</v>
      </c>
      <c r="G261" s="95">
        <v>0</v>
      </c>
      <c r="H261" s="96">
        <v>0</v>
      </c>
      <c r="I261" s="96">
        <v>0</v>
      </c>
      <c r="J261" s="96">
        <v>0</v>
      </c>
      <c r="K261" s="96">
        <v>0</v>
      </c>
      <c r="L261" s="96">
        <v>0</v>
      </c>
      <c r="M261" s="96">
        <v>0</v>
      </c>
      <c r="N261" s="96">
        <v>0</v>
      </c>
      <c r="O261" s="96">
        <v>0</v>
      </c>
      <c r="P261" s="96">
        <v>0</v>
      </c>
      <c r="Q261" s="96">
        <v>0</v>
      </c>
      <c r="R261" s="96">
        <v>0</v>
      </c>
      <c r="S261" s="96">
        <v>0</v>
      </c>
      <c r="T261" s="96">
        <v>0</v>
      </c>
      <c r="U261" s="96">
        <v>0</v>
      </c>
      <c r="V261" s="96">
        <v>0</v>
      </c>
      <c r="W261" s="96">
        <v>0</v>
      </c>
      <c r="X261" s="96">
        <v>0</v>
      </c>
      <c r="Y261" s="96">
        <v>0</v>
      </c>
      <c r="Z261" s="96">
        <v>0</v>
      </c>
      <c r="AA261" s="96">
        <v>0</v>
      </c>
      <c r="AB261" s="96">
        <v>0</v>
      </c>
      <c r="AC261" s="96">
        <v>0</v>
      </c>
      <c r="AD261" s="96">
        <v>0</v>
      </c>
      <c r="AE261" s="96">
        <v>0</v>
      </c>
      <c r="AF261" s="96">
        <v>0</v>
      </c>
      <c r="AG261" s="96">
        <v>0</v>
      </c>
      <c r="AH261" s="96">
        <v>0</v>
      </c>
      <c r="AI261" s="96">
        <v>0</v>
      </c>
      <c r="AJ261" s="96">
        <v>0</v>
      </c>
      <c r="AK261" s="96">
        <v>0</v>
      </c>
      <c r="AL261" s="96">
        <v>0</v>
      </c>
      <c r="AM261" s="96">
        <v>0</v>
      </c>
      <c r="AN261" s="96">
        <v>0</v>
      </c>
      <c r="AO261" s="96">
        <v>0</v>
      </c>
      <c r="AP261" s="96">
        <v>0</v>
      </c>
      <c r="AQ261" s="96">
        <v>0</v>
      </c>
      <c r="AR261" s="96">
        <v>0</v>
      </c>
      <c r="AS261" s="96">
        <v>0</v>
      </c>
      <c r="AT261" s="96">
        <v>0</v>
      </c>
      <c r="AU261" s="96">
        <v>0</v>
      </c>
      <c r="AV261" s="96">
        <v>0</v>
      </c>
      <c r="AW261" s="96">
        <v>0</v>
      </c>
      <c r="AX261" s="96">
        <v>0</v>
      </c>
      <c r="AY261" s="97">
        <v>0</v>
      </c>
    </row>
    <row r="262" spans="1:51" s="5" customFormat="1" ht="4.5" customHeight="1">
      <c r="A262" s="14"/>
      <c r="B262" s="14"/>
      <c r="C262" s="14"/>
      <c r="D262" s="14"/>
      <c r="E262" s="14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</row>
    <row r="263" spans="1:51" s="5" customFormat="1">
      <c r="A263" s="71" t="s">
        <v>46</v>
      </c>
      <c r="B263" s="72"/>
      <c r="C263" s="72"/>
      <c r="D263" s="72"/>
      <c r="E263" s="73"/>
      <c r="F263" s="3"/>
      <c r="G263" s="120">
        <f>SUM(G210:G214)</f>
        <v>890.213877356936</v>
      </c>
      <c r="H263" s="120">
        <f t="shared" ref="H263:AY263" si="22">SUM(H210:H214)</f>
        <v>890.213877356936</v>
      </c>
      <c r="I263" s="120">
        <f t="shared" si="22"/>
        <v>890.213877356936</v>
      </c>
      <c r="J263" s="120">
        <f t="shared" si="22"/>
        <v>890.213877356936</v>
      </c>
      <c r="K263" s="120">
        <f t="shared" si="22"/>
        <v>158.359954531749</v>
      </c>
      <c r="L263" s="120">
        <f t="shared" si="22"/>
        <v>158.359954531749</v>
      </c>
      <c r="M263" s="120">
        <f t="shared" si="22"/>
        <v>145.24317497759313</v>
      </c>
      <c r="N263" s="120">
        <f t="shared" si="22"/>
        <v>145.24317497759313</v>
      </c>
      <c r="O263" s="120">
        <f t="shared" si="22"/>
        <v>136.75216649977858</v>
      </c>
      <c r="P263" s="120">
        <f t="shared" si="22"/>
        <v>136.75216649977858</v>
      </c>
      <c r="Q263" s="120">
        <f t="shared" si="22"/>
        <v>129.45120146043439</v>
      </c>
      <c r="R263" s="120">
        <f t="shared" si="22"/>
        <v>129.45120146043439</v>
      </c>
      <c r="S263" s="120">
        <f t="shared" si="22"/>
        <v>129.45120146043439</v>
      </c>
      <c r="T263" s="120">
        <f t="shared" si="22"/>
        <v>129.45120146043439</v>
      </c>
      <c r="U263" s="120">
        <f t="shared" si="22"/>
        <v>117.60786219209675</v>
      </c>
      <c r="V263" s="120">
        <f t="shared" si="22"/>
        <v>98.631624709783495</v>
      </c>
      <c r="W263" s="120">
        <f t="shared" si="22"/>
        <v>98.631624709783495</v>
      </c>
      <c r="X263" s="120">
        <f t="shared" si="22"/>
        <v>98.631624709783495</v>
      </c>
      <c r="Y263" s="120">
        <f t="shared" si="22"/>
        <v>53.104875706647952</v>
      </c>
      <c r="Z263" s="120">
        <f t="shared" si="22"/>
        <v>53.104875706647952</v>
      </c>
      <c r="AA263" s="120">
        <f t="shared" si="22"/>
        <v>30.986583020460326</v>
      </c>
      <c r="AB263" s="120">
        <f t="shared" si="22"/>
        <v>30.986583020460326</v>
      </c>
      <c r="AC263" s="120">
        <f t="shared" si="22"/>
        <v>30.986583020460326</v>
      </c>
      <c r="AD263" s="120">
        <f t="shared" si="22"/>
        <v>30.986583020460326</v>
      </c>
      <c r="AE263" s="120">
        <f t="shared" si="22"/>
        <v>30.986583020460326</v>
      </c>
      <c r="AF263" s="120">
        <f t="shared" si="22"/>
        <v>30.986583020460326</v>
      </c>
      <c r="AG263" s="120">
        <f t="shared" si="22"/>
        <v>30.986583020460326</v>
      </c>
      <c r="AH263" s="120">
        <f t="shared" si="22"/>
        <v>30.986583020460326</v>
      </c>
      <c r="AI263" s="120">
        <f t="shared" si="22"/>
        <v>30.986583020460326</v>
      </c>
      <c r="AJ263" s="120">
        <f t="shared" si="22"/>
        <v>30.986583020460326</v>
      </c>
      <c r="AK263" s="120">
        <f t="shared" si="22"/>
        <v>0</v>
      </c>
      <c r="AL263" s="120">
        <f t="shared" si="22"/>
        <v>0</v>
      </c>
      <c r="AM263" s="120">
        <f t="shared" si="22"/>
        <v>0</v>
      </c>
      <c r="AN263" s="120">
        <f t="shared" si="22"/>
        <v>0</v>
      </c>
      <c r="AO263" s="120">
        <f t="shared" si="22"/>
        <v>0</v>
      </c>
      <c r="AP263" s="120">
        <f t="shared" si="22"/>
        <v>0</v>
      </c>
      <c r="AQ263" s="120">
        <f t="shared" si="22"/>
        <v>0</v>
      </c>
      <c r="AR263" s="120">
        <f t="shared" si="22"/>
        <v>0</v>
      </c>
      <c r="AS263" s="120">
        <f t="shared" si="22"/>
        <v>0</v>
      </c>
      <c r="AT263" s="120">
        <f t="shared" si="22"/>
        <v>0</v>
      </c>
      <c r="AU263" s="120">
        <f t="shared" si="22"/>
        <v>0</v>
      </c>
      <c r="AV263" s="120">
        <f t="shared" si="22"/>
        <v>0</v>
      </c>
      <c r="AW263" s="120">
        <f t="shared" si="22"/>
        <v>0</v>
      </c>
      <c r="AX263" s="120">
        <f t="shared" si="22"/>
        <v>0</v>
      </c>
      <c r="AY263" s="120">
        <f t="shared" si="22"/>
        <v>0</v>
      </c>
    </row>
    <row r="264" spans="1:51" s="5" customFormat="1" ht="4.5" customHeight="1">
      <c r="A264" s="14"/>
      <c r="B264" s="14"/>
      <c r="C264" s="14"/>
      <c r="D264" s="14"/>
      <c r="E264" s="14"/>
      <c r="F264" s="3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</row>
    <row r="265" spans="1:51" s="5" customFormat="1">
      <c r="A265" s="71" t="s">
        <v>47</v>
      </c>
      <c r="B265" s="72"/>
      <c r="C265" s="72"/>
      <c r="D265" s="72"/>
      <c r="E265" s="73"/>
      <c r="F265" s="3"/>
      <c r="G265" s="120">
        <f>SUM(G216:G229)</f>
        <v>0</v>
      </c>
      <c r="H265" s="120">
        <f t="shared" ref="H265:AY265" si="23">SUM(H216:H229)</f>
        <v>624.51698436352262</v>
      </c>
      <c r="I265" s="120">
        <f t="shared" si="23"/>
        <v>617.0671583440627</v>
      </c>
      <c r="J265" s="120">
        <f t="shared" si="23"/>
        <v>616.89485752377527</v>
      </c>
      <c r="K265" s="120">
        <f t="shared" si="23"/>
        <v>616.89485752377527</v>
      </c>
      <c r="L265" s="120">
        <f t="shared" si="23"/>
        <v>616.89485752377527</v>
      </c>
      <c r="M265" s="120">
        <f t="shared" si="23"/>
        <v>582.04484075450603</v>
      </c>
      <c r="N265" s="120">
        <f t="shared" si="23"/>
        <v>582.04484075450603</v>
      </c>
      <c r="O265" s="120">
        <f t="shared" si="23"/>
        <v>582.04484075450603</v>
      </c>
      <c r="P265" s="120">
        <f t="shared" si="23"/>
        <v>253.05992557265529</v>
      </c>
      <c r="Q265" s="120">
        <f t="shared" si="23"/>
        <v>138.24217138629092</v>
      </c>
      <c r="R265" s="120">
        <f t="shared" si="23"/>
        <v>82.619448623205145</v>
      </c>
      <c r="S265" s="120">
        <f t="shared" si="23"/>
        <v>82.619448623205145</v>
      </c>
      <c r="T265" s="120">
        <f t="shared" si="23"/>
        <v>82.619448623205145</v>
      </c>
      <c r="U265" s="120">
        <f t="shared" si="23"/>
        <v>82.619448623205145</v>
      </c>
      <c r="V265" s="120">
        <f t="shared" si="23"/>
        <v>82.552800628160952</v>
      </c>
      <c r="W265" s="120">
        <f t="shared" si="23"/>
        <v>12.108346033260192</v>
      </c>
      <c r="X265" s="120">
        <f t="shared" si="23"/>
        <v>9.7388030427686623</v>
      </c>
      <c r="Y265" s="120">
        <f t="shared" si="23"/>
        <v>9.7388030427686623</v>
      </c>
      <c r="Z265" s="120">
        <f t="shared" si="23"/>
        <v>0</v>
      </c>
      <c r="AA265" s="120">
        <f t="shared" si="23"/>
        <v>0</v>
      </c>
      <c r="AB265" s="120">
        <f t="shared" si="23"/>
        <v>0</v>
      </c>
      <c r="AC265" s="120">
        <f t="shared" si="23"/>
        <v>0</v>
      </c>
      <c r="AD265" s="120">
        <f t="shared" si="23"/>
        <v>0</v>
      </c>
      <c r="AE265" s="120">
        <f t="shared" si="23"/>
        <v>0</v>
      </c>
      <c r="AF265" s="120">
        <f t="shared" si="23"/>
        <v>0</v>
      </c>
      <c r="AG265" s="120">
        <f t="shared" si="23"/>
        <v>0</v>
      </c>
      <c r="AH265" s="120">
        <f t="shared" si="23"/>
        <v>0</v>
      </c>
      <c r="AI265" s="120">
        <f t="shared" si="23"/>
        <v>0</v>
      </c>
      <c r="AJ265" s="120">
        <f t="shared" si="23"/>
        <v>0</v>
      </c>
      <c r="AK265" s="120">
        <f t="shared" si="23"/>
        <v>0</v>
      </c>
      <c r="AL265" s="120">
        <f t="shared" si="23"/>
        <v>0</v>
      </c>
      <c r="AM265" s="120">
        <f t="shared" si="23"/>
        <v>0</v>
      </c>
      <c r="AN265" s="120">
        <f t="shared" si="23"/>
        <v>0</v>
      </c>
      <c r="AO265" s="120">
        <f t="shared" si="23"/>
        <v>0</v>
      </c>
      <c r="AP265" s="120">
        <f t="shared" si="23"/>
        <v>0</v>
      </c>
      <c r="AQ265" s="120">
        <f t="shared" si="23"/>
        <v>0</v>
      </c>
      <c r="AR265" s="120">
        <f t="shared" si="23"/>
        <v>0</v>
      </c>
      <c r="AS265" s="120">
        <f t="shared" si="23"/>
        <v>0</v>
      </c>
      <c r="AT265" s="120">
        <f t="shared" si="23"/>
        <v>0</v>
      </c>
      <c r="AU265" s="120">
        <f t="shared" si="23"/>
        <v>0</v>
      </c>
      <c r="AV265" s="120">
        <f t="shared" si="23"/>
        <v>0</v>
      </c>
      <c r="AW265" s="120">
        <f t="shared" si="23"/>
        <v>0</v>
      </c>
      <c r="AX265" s="120">
        <f t="shared" si="23"/>
        <v>0</v>
      </c>
      <c r="AY265" s="120">
        <f t="shared" si="23"/>
        <v>0</v>
      </c>
    </row>
    <row r="266" spans="1:51" s="5" customFormat="1" ht="5.0999999999999996" customHeight="1">
      <c r="A266" s="14"/>
      <c r="B266" s="14"/>
      <c r="C266" s="14"/>
      <c r="D266" s="14"/>
      <c r="E266" s="14"/>
      <c r="F266" s="3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21"/>
      <c r="AV266" s="121"/>
      <c r="AW266" s="121"/>
      <c r="AX266" s="121"/>
      <c r="AY266" s="121"/>
    </row>
    <row r="267" spans="1:51" s="5" customFormat="1">
      <c r="A267" s="71" t="s">
        <v>48</v>
      </c>
      <c r="B267" s="72"/>
      <c r="C267" s="72"/>
      <c r="D267" s="72"/>
      <c r="E267" s="73"/>
      <c r="F267" s="3"/>
      <c r="G267" s="120">
        <f>SUM(G231:G245)</f>
        <v>0</v>
      </c>
      <c r="H267" s="120">
        <f t="shared" ref="H267:AY267" si="24">SUM(H231:H245)</f>
        <v>0</v>
      </c>
      <c r="I267" s="120">
        <f t="shared" si="24"/>
        <v>1010.6954526039214</v>
      </c>
      <c r="J267" s="120">
        <f t="shared" si="24"/>
        <v>928.62400686236333</v>
      </c>
      <c r="K267" s="120">
        <f t="shared" si="24"/>
        <v>928.62400686236333</v>
      </c>
      <c r="L267" s="120">
        <f t="shared" si="24"/>
        <v>928.62400686236333</v>
      </c>
      <c r="M267" s="120">
        <f t="shared" si="24"/>
        <v>830.85135956999147</v>
      </c>
      <c r="N267" s="120">
        <f t="shared" si="24"/>
        <v>830.55585956999141</v>
      </c>
      <c r="O267" s="120">
        <f t="shared" si="24"/>
        <v>742.99318591401266</v>
      </c>
      <c r="P267" s="120">
        <f t="shared" si="24"/>
        <v>664.93423848019961</v>
      </c>
      <c r="Q267" s="120">
        <f t="shared" si="24"/>
        <v>504.95917552803678</v>
      </c>
      <c r="R267" s="120">
        <f t="shared" si="24"/>
        <v>363.62214562443268</v>
      </c>
      <c r="S267" s="120">
        <f t="shared" si="24"/>
        <v>319.84399221155871</v>
      </c>
      <c r="T267" s="120">
        <f t="shared" si="24"/>
        <v>319.84399221155871</v>
      </c>
      <c r="U267" s="120">
        <f t="shared" si="24"/>
        <v>311.26947346577765</v>
      </c>
      <c r="V267" s="120">
        <f t="shared" si="24"/>
        <v>306.21224754535211</v>
      </c>
      <c r="W267" s="120">
        <f t="shared" si="24"/>
        <v>304.62947274401483</v>
      </c>
      <c r="X267" s="120">
        <f t="shared" si="24"/>
        <v>281.00777221957287</v>
      </c>
      <c r="Y267" s="120">
        <f t="shared" si="24"/>
        <v>83.168363739148873</v>
      </c>
      <c r="Z267" s="120">
        <f t="shared" si="24"/>
        <v>83.168363739148873</v>
      </c>
      <c r="AA267" s="120">
        <f t="shared" si="24"/>
        <v>14.845727686076287</v>
      </c>
      <c r="AB267" s="120">
        <f t="shared" si="24"/>
        <v>14.845727686076287</v>
      </c>
      <c r="AC267" s="120">
        <f t="shared" si="24"/>
        <v>0</v>
      </c>
      <c r="AD267" s="120">
        <f t="shared" si="24"/>
        <v>0</v>
      </c>
      <c r="AE267" s="120">
        <f t="shared" si="24"/>
        <v>0</v>
      </c>
      <c r="AF267" s="120">
        <f t="shared" si="24"/>
        <v>0</v>
      </c>
      <c r="AG267" s="120">
        <f t="shared" si="24"/>
        <v>0</v>
      </c>
      <c r="AH267" s="120">
        <f t="shared" si="24"/>
        <v>0</v>
      </c>
      <c r="AI267" s="120">
        <f t="shared" si="24"/>
        <v>0</v>
      </c>
      <c r="AJ267" s="120">
        <f t="shared" si="24"/>
        <v>0</v>
      </c>
      <c r="AK267" s="120">
        <f t="shared" si="24"/>
        <v>0</v>
      </c>
      <c r="AL267" s="120">
        <f t="shared" si="24"/>
        <v>0</v>
      </c>
      <c r="AM267" s="120">
        <f t="shared" si="24"/>
        <v>0</v>
      </c>
      <c r="AN267" s="120">
        <f t="shared" si="24"/>
        <v>0</v>
      </c>
      <c r="AO267" s="120">
        <f t="shared" si="24"/>
        <v>0</v>
      </c>
      <c r="AP267" s="120">
        <f t="shared" si="24"/>
        <v>0</v>
      </c>
      <c r="AQ267" s="120">
        <f t="shared" si="24"/>
        <v>0</v>
      </c>
      <c r="AR267" s="120">
        <f t="shared" si="24"/>
        <v>0</v>
      </c>
      <c r="AS267" s="120">
        <f t="shared" si="24"/>
        <v>0</v>
      </c>
      <c r="AT267" s="120">
        <f t="shared" si="24"/>
        <v>0</v>
      </c>
      <c r="AU267" s="120">
        <f t="shared" si="24"/>
        <v>0</v>
      </c>
      <c r="AV267" s="120">
        <f t="shared" si="24"/>
        <v>0</v>
      </c>
      <c r="AW267" s="120">
        <f t="shared" si="24"/>
        <v>0</v>
      </c>
      <c r="AX267" s="120">
        <f t="shared" si="24"/>
        <v>0</v>
      </c>
      <c r="AY267" s="120">
        <f t="shared" si="24"/>
        <v>0</v>
      </c>
    </row>
    <row r="268" spans="1:51" s="5" customFormat="1" ht="5.0999999999999996" customHeight="1">
      <c r="A268" s="14"/>
      <c r="B268" s="14"/>
      <c r="C268" s="14"/>
      <c r="D268" s="14"/>
      <c r="E268" s="14"/>
      <c r="F268" s="3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</row>
    <row r="269" spans="1:51" s="5" customFormat="1">
      <c r="A269" s="71" t="s">
        <v>49</v>
      </c>
      <c r="B269" s="72"/>
      <c r="C269" s="72"/>
      <c r="D269" s="72"/>
      <c r="E269" s="73"/>
      <c r="F269" s="3"/>
      <c r="G269" s="120">
        <f>SUM(G247:G261)</f>
        <v>0</v>
      </c>
      <c r="H269" s="120">
        <f t="shared" ref="H269:AY269" si="25">SUM(H247:H261)</f>
        <v>0</v>
      </c>
      <c r="I269" s="120">
        <f t="shared" si="25"/>
        <v>0</v>
      </c>
      <c r="J269" s="120">
        <f t="shared" si="25"/>
        <v>880.33871140871383</v>
      </c>
      <c r="K269" s="120">
        <f t="shared" si="25"/>
        <v>880.33871140871383</v>
      </c>
      <c r="L269" s="120">
        <f t="shared" si="25"/>
        <v>856.52647378123538</v>
      </c>
      <c r="M269" s="120">
        <f t="shared" si="25"/>
        <v>856.52647378123538</v>
      </c>
      <c r="N269" s="120">
        <f t="shared" si="25"/>
        <v>855.33127378123538</v>
      </c>
      <c r="O269" s="120">
        <f t="shared" si="25"/>
        <v>854.13607378123538</v>
      </c>
      <c r="P269" s="120">
        <f t="shared" si="25"/>
        <v>825.460684348124</v>
      </c>
      <c r="Q269" s="120">
        <f t="shared" si="25"/>
        <v>825.15268434812401</v>
      </c>
      <c r="R269" s="120">
        <f t="shared" si="25"/>
        <v>761.22285274514047</v>
      </c>
      <c r="S269" s="120">
        <f t="shared" si="25"/>
        <v>583.46816585490978</v>
      </c>
      <c r="T269" s="120">
        <f t="shared" si="25"/>
        <v>568.11525562708266</v>
      </c>
      <c r="U269" s="120">
        <f t="shared" si="25"/>
        <v>568.11525562708266</v>
      </c>
      <c r="V269" s="120">
        <f t="shared" si="25"/>
        <v>564.53793598321374</v>
      </c>
      <c r="W269" s="120">
        <f t="shared" si="25"/>
        <v>560.85303598321377</v>
      </c>
      <c r="X269" s="120">
        <f t="shared" si="25"/>
        <v>228.49503598321374</v>
      </c>
      <c r="Y269" s="120">
        <f t="shared" si="25"/>
        <v>102.71967813406209</v>
      </c>
      <c r="Z269" s="120">
        <f t="shared" si="25"/>
        <v>90.633991137659663</v>
      </c>
      <c r="AA269" s="120">
        <f t="shared" si="25"/>
        <v>90.633991137659663</v>
      </c>
      <c r="AB269" s="120">
        <f t="shared" si="25"/>
        <v>76.100417640648558</v>
      </c>
      <c r="AC269" s="120">
        <f t="shared" si="25"/>
        <v>76.100417640648558</v>
      </c>
      <c r="AD269" s="120">
        <f t="shared" si="25"/>
        <v>0</v>
      </c>
      <c r="AE269" s="120">
        <f t="shared" si="25"/>
        <v>0</v>
      </c>
      <c r="AF269" s="120">
        <f t="shared" si="25"/>
        <v>0</v>
      </c>
      <c r="AG269" s="120">
        <f t="shared" si="25"/>
        <v>0</v>
      </c>
      <c r="AH269" s="120">
        <f t="shared" si="25"/>
        <v>0</v>
      </c>
      <c r="AI269" s="120">
        <f t="shared" si="25"/>
        <v>0</v>
      </c>
      <c r="AJ269" s="120">
        <f t="shared" si="25"/>
        <v>0</v>
      </c>
      <c r="AK269" s="120">
        <f t="shared" si="25"/>
        <v>0</v>
      </c>
      <c r="AL269" s="120">
        <f t="shared" si="25"/>
        <v>0</v>
      </c>
      <c r="AM269" s="120">
        <f t="shared" si="25"/>
        <v>0</v>
      </c>
      <c r="AN269" s="120">
        <f t="shared" si="25"/>
        <v>0</v>
      </c>
      <c r="AO269" s="120">
        <f t="shared" si="25"/>
        <v>0</v>
      </c>
      <c r="AP269" s="120">
        <f t="shared" si="25"/>
        <v>0</v>
      </c>
      <c r="AQ269" s="120">
        <f t="shared" si="25"/>
        <v>0</v>
      </c>
      <c r="AR269" s="120">
        <f t="shared" si="25"/>
        <v>0</v>
      </c>
      <c r="AS269" s="120">
        <f t="shared" si="25"/>
        <v>0</v>
      </c>
      <c r="AT269" s="120">
        <f t="shared" si="25"/>
        <v>0</v>
      </c>
      <c r="AU269" s="120">
        <f t="shared" si="25"/>
        <v>0</v>
      </c>
      <c r="AV269" s="120">
        <f t="shared" si="25"/>
        <v>0</v>
      </c>
      <c r="AW269" s="120">
        <f t="shared" si="25"/>
        <v>0</v>
      </c>
      <c r="AX269" s="120">
        <f t="shared" si="25"/>
        <v>0</v>
      </c>
      <c r="AY269" s="120">
        <f t="shared" si="25"/>
        <v>0</v>
      </c>
    </row>
    <row r="270" spans="1:51" s="5" customFormat="1" ht="5.0999999999999996" customHeight="1">
      <c r="A270" s="14"/>
      <c r="B270" s="14"/>
      <c r="C270" s="14"/>
      <c r="D270" s="14"/>
      <c r="E270" s="14"/>
      <c r="F270" s="3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21"/>
      <c r="AV270" s="121"/>
      <c r="AW270" s="121"/>
      <c r="AX270" s="121"/>
      <c r="AY270" s="121"/>
    </row>
    <row r="271" spans="1:51" s="5" customFormat="1">
      <c r="A271" s="71" t="s">
        <v>50</v>
      </c>
      <c r="B271" s="75"/>
      <c r="C271" s="75"/>
      <c r="D271" s="75"/>
      <c r="E271" s="76"/>
      <c r="F271" s="3"/>
      <c r="G271" s="120">
        <f>SUM(G210:G261)</f>
        <v>890.213877356936</v>
      </c>
      <c r="H271" s="120">
        <f t="shared" ref="H271:AY271" si="26">SUM(H210:H261)</f>
        <v>1514.7308617204585</v>
      </c>
      <c r="I271" s="120">
        <f t="shared" si="26"/>
        <v>2517.9764883049202</v>
      </c>
      <c r="J271" s="120">
        <f t="shared" si="26"/>
        <v>3316.0714531517883</v>
      </c>
      <c r="K271" s="120">
        <f t="shared" si="26"/>
        <v>2584.2175303266017</v>
      </c>
      <c r="L271" s="120">
        <f t="shared" si="26"/>
        <v>2560.4052926991235</v>
      </c>
      <c r="M271" s="120">
        <f t="shared" si="26"/>
        <v>2414.6658490833261</v>
      </c>
      <c r="N271" s="120">
        <f t="shared" si="26"/>
        <v>2413.1751490833258</v>
      </c>
      <c r="O271" s="120">
        <f t="shared" si="26"/>
        <v>2315.9262669495329</v>
      </c>
      <c r="P271" s="120">
        <f t="shared" si="26"/>
        <v>1880.2070149007573</v>
      </c>
      <c r="Q271" s="120">
        <f t="shared" si="26"/>
        <v>1597.8052327228861</v>
      </c>
      <c r="R271" s="120">
        <f t="shared" si="26"/>
        <v>1336.9156484532123</v>
      </c>
      <c r="S271" s="120">
        <f t="shared" si="26"/>
        <v>1115.3828081501078</v>
      </c>
      <c r="T271" s="120">
        <f t="shared" si="26"/>
        <v>1100.0298979222807</v>
      </c>
      <c r="U271" s="120">
        <f t="shared" si="26"/>
        <v>1079.6120399081619</v>
      </c>
      <c r="V271" s="120">
        <f t="shared" si="26"/>
        <v>1051.9346088665102</v>
      </c>
      <c r="W271" s="120">
        <f t="shared" si="26"/>
        <v>976.22247947027222</v>
      </c>
      <c r="X271" s="120">
        <f t="shared" si="26"/>
        <v>617.8732359553386</v>
      </c>
      <c r="Y271" s="120">
        <f t="shared" si="26"/>
        <v>248.73172062262759</v>
      </c>
      <c r="Z271" s="120">
        <f t="shared" si="26"/>
        <v>226.90723058345648</v>
      </c>
      <c r="AA271" s="120">
        <f t="shared" si="26"/>
        <v>136.46630184419627</v>
      </c>
      <c r="AB271" s="120">
        <f t="shared" si="26"/>
        <v>121.93272834718516</v>
      </c>
      <c r="AC271" s="120">
        <f t="shared" si="26"/>
        <v>107.08700066110887</v>
      </c>
      <c r="AD271" s="120">
        <f t="shared" si="26"/>
        <v>30.986583020460326</v>
      </c>
      <c r="AE271" s="120">
        <f t="shared" si="26"/>
        <v>30.986583020460326</v>
      </c>
      <c r="AF271" s="120">
        <f t="shared" si="26"/>
        <v>30.986583020460326</v>
      </c>
      <c r="AG271" s="120">
        <f t="shared" si="26"/>
        <v>30.986583020460326</v>
      </c>
      <c r="AH271" s="120">
        <f t="shared" si="26"/>
        <v>30.986583020460326</v>
      </c>
      <c r="AI271" s="120">
        <f t="shared" si="26"/>
        <v>30.986583020460326</v>
      </c>
      <c r="AJ271" s="120">
        <f t="shared" si="26"/>
        <v>30.986583020460326</v>
      </c>
      <c r="AK271" s="120">
        <f t="shared" si="26"/>
        <v>0</v>
      </c>
      <c r="AL271" s="120">
        <f t="shared" si="26"/>
        <v>0</v>
      </c>
      <c r="AM271" s="120">
        <f t="shared" si="26"/>
        <v>0</v>
      </c>
      <c r="AN271" s="120">
        <f t="shared" si="26"/>
        <v>0</v>
      </c>
      <c r="AO271" s="120">
        <f t="shared" si="26"/>
        <v>0</v>
      </c>
      <c r="AP271" s="120">
        <f t="shared" si="26"/>
        <v>0</v>
      </c>
      <c r="AQ271" s="120">
        <f t="shared" si="26"/>
        <v>0</v>
      </c>
      <c r="AR271" s="120">
        <f t="shared" si="26"/>
        <v>0</v>
      </c>
      <c r="AS271" s="120">
        <f t="shared" si="26"/>
        <v>0</v>
      </c>
      <c r="AT271" s="120">
        <f t="shared" si="26"/>
        <v>0</v>
      </c>
      <c r="AU271" s="120">
        <f t="shared" si="26"/>
        <v>0</v>
      </c>
      <c r="AV271" s="120">
        <f t="shared" si="26"/>
        <v>0</v>
      </c>
      <c r="AW271" s="120">
        <f t="shared" si="26"/>
        <v>0</v>
      </c>
      <c r="AX271" s="120">
        <f t="shared" si="26"/>
        <v>0</v>
      </c>
      <c r="AY271" s="120">
        <f t="shared" si="26"/>
        <v>0</v>
      </c>
    </row>
    <row r="272" spans="1:51">
      <c r="G272" s="77">
        <v>34</v>
      </c>
      <c r="H272" s="77">
        <f>G272+1</f>
        <v>35</v>
      </c>
      <c r="I272" s="77">
        <f t="shared" ref="I272:AY272" si="27">H272+1</f>
        <v>36</v>
      </c>
      <c r="J272" s="77">
        <f t="shared" si="27"/>
        <v>37</v>
      </c>
      <c r="K272" s="77">
        <f t="shared" si="27"/>
        <v>38</v>
      </c>
      <c r="L272" s="77">
        <f t="shared" si="27"/>
        <v>39</v>
      </c>
      <c r="M272" s="77">
        <f t="shared" si="27"/>
        <v>40</v>
      </c>
      <c r="N272" s="77">
        <f t="shared" si="27"/>
        <v>41</v>
      </c>
      <c r="O272" s="77">
        <f t="shared" si="27"/>
        <v>42</v>
      </c>
      <c r="P272" s="77">
        <f t="shared" si="27"/>
        <v>43</v>
      </c>
      <c r="Q272" s="77">
        <f t="shared" si="27"/>
        <v>44</v>
      </c>
      <c r="R272" s="77">
        <f t="shared" si="27"/>
        <v>45</v>
      </c>
      <c r="S272" s="77">
        <f t="shared" si="27"/>
        <v>46</v>
      </c>
      <c r="T272" s="77">
        <f t="shared" si="27"/>
        <v>47</v>
      </c>
      <c r="U272" s="77">
        <f t="shared" si="27"/>
        <v>48</v>
      </c>
      <c r="V272" s="77">
        <f t="shared" si="27"/>
        <v>49</v>
      </c>
      <c r="W272" s="77">
        <f t="shared" si="27"/>
        <v>50</v>
      </c>
      <c r="X272" s="77">
        <f t="shared" si="27"/>
        <v>51</v>
      </c>
      <c r="Y272" s="77">
        <f t="shared" si="27"/>
        <v>52</v>
      </c>
      <c r="Z272" s="77">
        <f t="shared" si="27"/>
        <v>53</v>
      </c>
      <c r="AA272" s="77">
        <f t="shared" si="27"/>
        <v>54</v>
      </c>
      <c r="AB272" s="77">
        <f t="shared" si="27"/>
        <v>55</v>
      </c>
      <c r="AC272" s="77">
        <f t="shared" si="27"/>
        <v>56</v>
      </c>
      <c r="AD272" s="77">
        <f t="shared" si="27"/>
        <v>57</v>
      </c>
      <c r="AE272" s="77">
        <f t="shared" si="27"/>
        <v>58</v>
      </c>
      <c r="AF272" s="77">
        <f t="shared" si="27"/>
        <v>59</v>
      </c>
      <c r="AG272" s="77">
        <f t="shared" si="27"/>
        <v>60</v>
      </c>
      <c r="AH272" s="77">
        <f t="shared" si="27"/>
        <v>61</v>
      </c>
      <c r="AI272" s="77">
        <f t="shared" si="27"/>
        <v>62</v>
      </c>
      <c r="AJ272" s="77">
        <f t="shared" si="27"/>
        <v>63</v>
      </c>
      <c r="AK272" s="77">
        <f t="shared" si="27"/>
        <v>64</v>
      </c>
      <c r="AL272" s="77">
        <f t="shared" si="27"/>
        <v>65</v>
      </c>
      <c r="AM272" s="77">
        <f t="shared" si="27"/>
        <v>66</v>
      </c>
      <c r="AN272" s="77">
        <f t="shared" si="27"/>
        <v>67</v>
      </c>
      <c r="AO272" s="77">
        <f t="shared" si="27"/>
        <v>68</v>
      </c>
      <c r="AP272" s="77">
        <f t="shared" si="27"/>
        <v>69</v>
      </c>
      <c r="AQ272" s="77">
        <f t="shared" si="27"/>
        <v>70</v>
      </c>
      <c r="AR272" s="77">
        <f t="shared" si="27"/>
        <v>71</v>
      </c>
      <c r="AS272" s="77">
        <f t="shared" si="27"/>
        <v>72</v>
      </c>
      <c r="AT272" s="77">
        <f t="shared" si="27"/>
        <v>73</v>
      </c>
      <c r="AU272" s="77">
        <f t="shared" si="27"/>
        <v>74</v>
      </c>
      <c r="AV272" s="77">
        <f t="shared" si="27"/>
        <v>75</v>
      </c>
      <c r="AW272" s="77">
        <f t="shared" si="27"/>
        <v>76</v>
      </c>
      <c r="AX272" s="77">
        <f t="shared" si="27"/>
        <v>77</v>
      </c>
      <c r="AY272" s="77">
        <f t="shared" si="27"/>
        <v>78</v>
      </c>
    </row>
  </sheetData>
  <pageMargins left="0.5" right="0.5" top="0.5" bottom="0.5" header="0.35" footer="0.35"/>
  <pageSetup paperSize="17" scale="47" fitToHeight="4" orientation="landscape" r:id="rId1"/>
  <headerFooter alignWithMargins="0">
    <oddFooter>&amp;L&amp;D &amp;T&amp;RPage &amp;P of &amp;N</oddFooter>
  </headerFooter>
  <rowBreaks count="3" manualBreakCount="3">
    <brk id="72" max="59" man="1"/>
    <brk id="139" max="59" man="1"/>
    <brk id="206" max="59" man="1"/>
  </rowBreaks>
  <colBreaks count="1" manualBreakCount="1">
    <brk id="36" max="2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_03"/>
  <dimension ref="A1:AY272"/>
  <sheetViews>
    <sheetView tabSelected="1" zoomScale="75" zoomScaleNormal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57" sqref="C57"/>
    </sheetView>
  </sheetViews>
  <sheetFormatPr defaultRowHeight="12.75"/>
  <cols>
    <col min="1" max="1" width="5.85546875" style="2" bestFit="1" customWidth="1"/>
    <col min="2" max="2" width="97.28515625" style="2" bestFit="1" customWidth="1"/>
    <col min="3" max="3" width="37.5703125" style="2" customWidth="1"/>
    <col min="4" max="5" width="10.42578125" style="2" customWidth="1"/>
    <col min="6" max="6" width="1.7109375" style="3" customWidth="1"/>
    <col min="7" max="7" width="12" style="4" bestFit="1" customWidth="1"/>
    <col min="8" max="8" width="13.28515625" style="4" bestFit="1" customWidth="1"/>
    <col min="9" max="9" width="12.7109375" style="4" bestFit="1" customWidth="1"/>
    <col min="10" max="10" width="13.28515625" style="4" bestFit="1" customWidth="1"/>
    <col min="11" max="11" width="12.7109375" style="4" bestFit="1" customWidth="1"/>
    <col min="12" max="13" width="13.28515625" style="4" bestFit="1" customWidth="1"/>
    <col min="14" max="17" width="12.7109375" style="4" bestFit="1" customWidth="1"/>
    <col min="18" max="20" width="13.28515625" style="4" bestFit="1" customWidth="1"/>
    <col min="21" max="21" width="12.7109375" style="4" bestFit="1" customWidth="1"/>
    <col min="22" max="22" width="13.28515625" style="4" bestFit="1" customWidth="1"/>
    <col min="23" max="24" width="12.7109375" style="4" bestFit="1" customWidth="1"/>
    <col min="25" max="28" width="12" style="4" bestFit="1" customWidth="1"/>
    <col min="29" max="29" width="10.85546875" style="4" bestFit="1" customWidth="1"/>
    <col min="30" max="36" width="10.42578125" style="4" bestFit="1" customWidth="1"/>
    <col min="37" max="16384" width="9.140625" style="2"/>
  </cols>
  <sheetData>
    <row r="1" spans="1:51" s="5" customFormat="1" ht="23.25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51" s="9" customFormat="1" ht="15.75">
      <c r="A2" s="6" t="s">
        <v>1</v>
      </c>
      <c r="B2" s="2"/>
      <c r="C2" s="2"/>
      <c r="D2" s="2"/>
      <c r="E2" s="2"/>
      <c r="F2" s="7"/>
      <c r="G2" s="122">
        <v>1</v>
      </c>
      <c r="H2" s="122">
        <v>2</v>
      </c>
      <c r="I2" s="122">
        <v>3</v>
      </c>
      <c r="J2" s="122">
        <v>4</v>
      </c>
      <c r="K2" s="122">
        <v>5</v>
      </c>
      <c r="L2" s="122">
        <v>6</v>
      </c>
      <c r="M2" s="122">
        <v>7</v>
      </c>
      <c r="N2" s="122">
        <v>8</v>
      </c>
      <c r="O2" s="122">
        <v>9</v>
      </c>
      <c r="P2" s="122">
        <v>10</v>
      </c>
      <c r="Q2" s="122">
        <v>11</v>
      </c>
      <c r="R2" s="122">
        <v>12</v>
      </c>
      <c r="S2" s="122">
        <v>13</v>
      </c>
      <c r="T2" s="122">
        <v>14</v>
      </c>
      <c r="U2" s="122">
        <v>15</v>
      </c>
      <c r="V2" s="122">
        <v>16</v>
      </c>
      <c r="W2" s="122">
        <v>17</v>
      </c>
      <c r="X2" s="122">
        <v>18</v>
      </c>
      <c r="Y2" s="122">
        <v>19</v>
      </c>
      <c r="Z2" s="122">
        <v>20</v>
      </c>
      <c r="AA2" s="122">
        <v>21</v>
      </c>
      <c r="AB2" s="122">
        <v>22</v>
      </c>
      <c r="AC2" s="122">
        <v>23</v>
      </c>
      <c r="AD2" s="122">
        <v>24</v>
      </c>
      <c r="AE2" s="122">
        <v>25</v>
      </c>
      <c r="AF2" s="122">
        <v>26</v>
      </c>
      <c r="AG2" s="122">
        <v>27</v>
      </c>
      <c r="AH2" s="122">
        <v>28</v>
      </c>
      <c r="AI2" s="122">
        <v>29</v>
      </c>
      <c r="AJ2" s="122">
        <v>30</v>
      </c>
    </row>
    <row r="3" spans="1:51" s="9" customFormat="1">
      <c r="A3" s="2"/>
      <c r="B3" s="2"/>
      <c r="C3" s="2"/>
      <c r="D3" s="2"/>
      <c r="E3" s="2"/>
      <c r="F3" s="7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51" s="9" customFormat="1" ht="15.75">
      <c r="A4" s="6" t="s">
        <v>2</v>
      </c>
      <c r="B4" s="10" t="str">
        <f>'[2]LDC Filter'!$B$5</f>
        <v>Orangeville Hydro Limited</v>
      </c>
      <c r="C4" s="2"/>
      <c r="D4" s="2"/>
      <c r="E4" s="2"/>
      <c r="F4" s="7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51" s="9" customFormat="1">
      <c r="A5" s="2"/>
      <c r="B5" s="2"/>
      <c r="C5" s="2"/>
      <c r="D5" s="2"/>
      <c r="E5" s="2"/>
      <c r="F5" s="7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51" s="5" customFormat="1" ht="15.75">
      <c r="A6" s="11" t="s">
        <v>3</v>
      </c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51" s="5" customFormat="1" ht="25.5">
      <c r="A7" s="12" t="s">
        <v>4</v>
      </c>
      <c r="B7" s="12" t="s">
        <v>5</v>
      </c>
      <c r="C7" s="12" t="s">
        <v>6</v>
      </c>
      <c r="D7" s="13" t="s">
        <v>7</v>
      </c>
      <c r="E7" s="13" t="s">
        <v>8</v>
      </c>
      <c r="F7" s="3"/>
      <c r="G7" s="12">
        <v>2006</v>
      </c>
      <c r="H7" s="12">
        <f t="shared" ref="H7:AY7" si="0">G7+1</f>
        <v>2007</v>
      </c>
      <c r="I7" s="12">
        <f t="shared" si="0"/>
        <v>2008</v>
      </c>
      <c r="J7" s="12">
        <f t="shared" si="0"/>
        <v>2009</v>
      </c>
      <c r="K7" s="12">
        <f t="shared" si="0"/>
        <v>2010</v>
      </c>
      <c r="L7" s="12">
        <f t="shared" si="0"/>
        <v>2011</v>
      </c>
      <c r="M7" s="12">
        <f t="shared" si="0"/>
        <v>2012</v>
      </c>
      <c r="N7" s="12">
        <f t="shared" si="0"/>
        <v>2013</v>
      </c>
      <c r="O7" s="12">
        <f t="shared" si="0"/>
        <v>2014</v>
      </c>
      <c r="P7" s="12">
        <f t="shared" si="0"/>
        <v>2015</v>
      </c>
      <c r="Q7" s="12">
        <f t="shared" si="0"/>
        <v>2016</v>
      </c>
      <c r="R7" s="12">
        <f t="shared" si="0"/>
        <v>2017</v>
      </c>
      <c r="S7" s="12">
        <f t="shared" si="0"/>
        <v>2018</v>
      </c>
      <c r="T7" s="12">
        <f t="shared" si="0"/>
        <v>2019</v>
      </c>
      <c r="U7" s="12">
        <f t="shared" si="0"/>
        <v>2020</v>
      </c>
      <c r="V7" s="12">
        <f t="shared" si="0"/>
        <v>2021</v>
      </c>
      <c r="W7" s="12">
        <f t="shared" si="0"/>
        <v>2022</v>
      </c>
      <c r="X7" s="12">
        <f t="shared" si="0"/>
        <v>2023</v>
      </c>
      <c r="Y7" s="12">
        <f t="shared" si="0"/>
        <v>2024</v>
      </c>
      <c r="Z7" s="12">
        <f t="shared" si="0"/>
        <v>2025</v>
      </c>
      <c r="AA7" s="12">
        <f t="shared" si="0"/>
        <v>2026</v>
      </c>
      <c r="AB7" s="12">
        <f t="shared" si="0"/>
        <v>2027</v>
      </c>
      <c r="AC7" s="12">
        <f t="shared" si="0"/>
        <v>2028</v>
      </c>
      <c r="AD7" s="12">
        <f t="shared" si="0"/>
        <v>2029</v>
      </c>
      <c r="AE7" s="12">
        <f t="shared" si="0"/>
        <v>2030</v>
      </c>
      <c r="AF7" s="12">
        <f t="shared" si="0"/>
        <v>2031</v>
      </c>
      <c r="AG7" s="12">
        <f t="shared" si="0"/>
        <v>2032</v>
      </c>
      <c r="AH7" s="12">
        <f t="shared" si="0"/>
        <v>2033</v>
      </c>
      <c r="AI7" s="12">
        <f t="shared" si="0"/>
        <v>2034</v>
      </c>
      <c r="AJ7" s="12">
        <f t="shared" si="0"/>
        <v>2035</v>
      </c>
      <c r="AK7" s="12">
        <f t="shared" si="0"/>
        <v>2036</v>
      </c>
      <c r="AL7" s="12">
        <f t="shared" si="0"/>
        <v>2037</v>
      </c>
      <c r="AM7" s="12">
        <f t="shared" si="0"/>
        <v>2038</v>
      </c>
      <c r="AN7" s="12">
        <f t="shared" si="0"/>
        <v>2039</v>
      </c>
      <c r="AO7" s="12">
        <f t="shared" si="0"/>
        <v>2040</v>
      </c>
      <c r="AP7" s="12">
        <f t="shared" si="0"/>
        <v>2041</v>
      </c>
      <c r="AQ7" s="12">
        <f t="shared" si="0"/>
        <v>2042</v>
      </c>
      <c r="AR7" s="12">
        <f t="shared" si="0"/>
        <v>2043</v>
      </c>
      <c r="AS7" s="12">
        <f t="shared" si="0"/>
        <v>2044</v>
      </c>
      <c r="AT7" s="12">
        <f t="shared" si="0"/>
        <v>2045</v>
      </c>
      <c r="AU7" s="12">
        <f t="shared" si="0"/>
        <v>2046</v>
      </c>
      <c r="AV7" s="12">
        <f t="shared" si="0"/>
        <v>2047</v>
      </c>
      <c r="AW7" s="12">
        <f t="shared" si="0"/>
        <v>2048</v>
      </c>
      <c r="AX7" s="12">
        <f t="shared" si="0"/>
        <v>2049</v>
      </c>
      <c r="AY7" s="12">
        <f t="shared" si="0"/>
        <v>2050</v>
      </c>
    </row>
    <row r="8" spans="1:51" s="5" customFormat="1" ht="5.0999999999999996" customHeight="1">
      <c r="A8" s="123"/>
      <c r="B8" s="123"/>
      <c r="C8" s="123"/>
      <c r="D8" s="123"/>
      <c r="E8" s="12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5" customFormat="1">
      <c r="A9" s="15">
        <v>1</v>
      </c>
      <c r="B9" s="16" t="s">
        <v>9</v>
      </c>
      <c r="C9" s="16" t="s">
        <v>10</v>
      </c>
      <c r="D9" s="16">
        <v>2006</v>
      </c>
      <c r="E9" s="17" t="s">
        <v>11</v>
      </c>
      <c r="F9" s="7"/>
      <c r="G9" s="69">
        <v>2.6758230290478031E-3</v>
      </c>
      <c r="H9" s="124">
        <v>2.6758230290478031E-3</v>
      </c>
      <c r="I9" s="124">
        <v>2.6758230290478031E-3</v>
      </c>
      <c r="J9" s="21">
        <v>2.6758230290478031E-3</v>
      </c>
      <c r="K9" s="21">
        <v>2.6758230290478031E-3</v>
      </c>
      <c r="L9" s="21">
        <v>2.6758230290478031E-3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2">
        <v>0</v>
      </c>
    </row>
    <row r="10" spans="1:51" s="5" customFormat="1">
      <c r="A10" s="23">
        <f>A9+1</f>
        <v>2</v>
      </c>
      <c r="B10" s="24" t="s">
        <v>12</v>
      </c>
      <c r="C10" s="24" t="s">
        <v>10</v>
      </c>
      <c r="D10" s="24">
        <v>2006</v>
      </c>
      <c r="E10" s="25" t="s">
        <v>11</v>
      </c>
      <c r="F10" s="7" t="b">
        <v>0</v>
      </c>
      <c r="G10" s="36">
        <v>2.7007786675568198E-2</v>
      </c>
      <c r="H10" s="28">
        <v>2.7007786675568198E-2</v>
      </c>
      <c r="I10" s="28">
        <v>2.7007786675568198E-2</v>
      </c>
      <c r="J10" s="28">
        <v>2.7007786675568198E-2</v>
      </c>
      <c r="K10" s="28">
        <v>2.7007786675568198E-2</v>
      </c>
      <c r="L10" s="28">
        <v>2.7007786675568198E-2</v>
      </c>
      <c r="M10" s="28">
        <v>2.7007786675568198E-2</v>
      </c>
      <c r="N10" s="28">
        <v>2.7007786675568198E-2</v>
      </c>
      <c r="O10" s="28">
        <v>1.918021149405999E-2</v>
      </c>
      <c r="P10" s="28">
        <v>1.918021149405999E-2</v>
      </c>
      <c r="Q10" s="28">
        <v>1.918021149405999E-2</v>
      </c>
      <c r="R10" s="28">
        <v>1.918021149405999E-2</v>
      </c>
      <c r="S10" s="28">
        <v>1.918021149405999E-2</v>
      </c>
      <c r="T10" s="28">
        <v>1.918021149405999E-2</v>
      </c>
      <c r="U10" s="28">
        <v>8.2785724205147321E-3</v>
      </c>
      <c r="V10" s="28">
        <v>4.3696790100938585E-3</v>
      </c>
      <c r="W10" s="28">
        <v>4.3696790100938585E-3</v>
      </c>
      <c r="X10" s="28">
        <v>4.3696790100938585E-3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8">
        <v>0</v>
      </c>
      <c r="AY10" s="29">
        <v>0</v>
      </c>
    </row>
    <row r="11" spans="1:51" s="5" customFormat="1">
      <c r="A11" s="30">
        <f t="shared" ref="A11:A60" si="1">A10+1</f>
        <v>3</v>
      </c>
      <c r="B11" s="31" t="s">
        <v>13</v>
      </c>
      <c r="C11" s="31" t="s">
        <v>10</v>
      </c>
      <c r="D11" s="31">
        <v>2006</v>
      </c>
      <c r="E11" s="32" t="s">
        <v>11</v>
      </c>
      <c r="F11" s="7" t="b">
        <v>0</v>
      </c>
      <c r="G11" s="55">
        <v>8.9182160661496427E-3</v>
      </c>
      <c r="H11" s="34">
        <v>8.9182160661496427E-3</v>
      </c>
      <c r="I11" s="34">
        <v>8.9182160661496427E-3</v>
      </c>
      <c r="J11" s="125">
        <v>8.9182160661496427E-3</v>
      </c>
      <c r="K11" s="34">
        <v>8.9182160661496427E-3</v>
      </c>
      <c r="L11" s="34">
        <v>8.9182160661496427E-3</v>
      </c>
      <c r="M11" s="34">
        <v>8.9182160661496427E-3</v>
      </c>
      <c r="N11" s="34">
        <v>8.9182160661496427E-3</v>
      </c>
      <c r="O11" s="34">
        <v>8.9182160661496427E-3</v>
      </c>
      <c r="P11" s="34">
        <v>8.9182160661496427E-3</v>
      </c>
      <c r="Q11" s="34">
        <v>8.9182160661496427E-3</v>
      </c>
      <c r="R11" s="34">
        <v>8.9182160661496427E-3</v>
      </c>
      <c r="S11" s="34">
        <v>8.9182160661496427E-3</v>
      </c>
      <c r="T11" s="34">
        <v>8.9182160661496427E-3</v>
      </c>
      <c r="U11" s="34">
        <v>8.9182160661496427E-3</v>
      </c>
      <c r="V11" s="34">
        <v>7.3687359547481256E-3</v>
      </c>
      <c r="W11" s="34">
        <v>7.3687359547481256E-3</v>
      </c>
      <c r="X11" s="34">
        <v>7.3687359547481256E-3</v>
      </c>
      <c r="Y11" s="34">
        <v>3.300430614738942E-4</v>
      </c>
      <c r="Z11" s="34">
        <v>3.300430614738942E-4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5">
        <v>0</v>
      </c>
    </row>
    <row r="12" spans="1:51" s="5" customFormat="1">
      <c r="A12" s="23">
        <f t="shared" si="1"/>
        <v>4</v>
      </c>
      <c r="B12" s="24" t="s">
        <v>14</v>
      </c>
      <c r="C12" s="24" t="s">
        <v>15</v>
      </c>
      <c r="D12" s="24">
        <v>2006</v>
      </c>
      <c r="E12" s="25" t="s">
        <v>11</v>
      </c>
      <c r="F12" s="7" t="b">
        <v>0</v>
      </c>
      <c r="G12" s="36">
        <v>0.55675780547075349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9">
        <v>0</v>
      </c>
    </row>
    <row r="13" spans="1:51" s="5" customFormat="1">
      <c r="A13" s="37">
        <f t="shared" si="1"/>
        <v>5</v>
      </c>
      <c r="B13" s="38" t="s">
        <v>16</v>
      </c>
      <c r="C13" s="38" t="s">
        <v>10</v>
      </c>
      <c r="D13" s="38">
        <v>2006</v>
      </c>
      <c r="E13" s="39" t="s">
        <v>11</v>
      </c>
      <c r="F13" s="7" t="b">
        <v>0</v>
      </c>
      <c r="G13" s="40">
        <v>2.7250946803914891E-2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2">
        <v>0</v>
      </c>
    </row>
    <row r="14" spans="1:51" s="5" customFormat="1">
      <c r="A14" s="49">
        <f t="shared" si="1"/>
        <v>6</v>
      </c>
      <c r="B14" s="50" t="s">
        <v>17</v>
      </c>
      <c r="C14" s="50" t="s">
        <v>10</v>
      </c>
      <c r="D14" s="50">
        <v>2007</v>
      </c>
      <c r="E14" s="51" t="s">
        <v>11</v>
      </c>
      <c r="F14" s="7" t="b">
        <v>0</v>
      </c>
      <c r="G14" s="52">
        <v>0</v>
      </c>
      <c r="H14" s="53">
        <v>6.2125020062786867E-3</v>
      </c>
      <c r="I14" s="53">
        <v>6.2125020062786867E-3</v>
      </c>
      <c r="J14" s="53">
        <v>6.2125020062786867E-3</v>
      </c>
      <c r="K14" s="53">
        <v>6.2125020062786867E-3</v>
      </c>
      <c r="L14" s="53">
        <v>6.2125020062786867E-3</v>
      </c>
      <c r="M14" s="53">
        <v>6.2125020062786867E-3</v>
      </c>
      <c r="N14" s="53">
        <v>6.2125020062786867E-3</v>
      </c>
      <c r="O14" s="53">
        <v>6.2125020062786867E-3</v>
      </c>
      <c r="P14" s="53">
        <v>4.8868043183236598E-3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4">
        <v>0</v>
      </c>
    </row>
    <row r="15" spans="1:51" s="5" customFormat="1">
      <c r="A15" s="30">
        <f t="shared" si="1"/>
        <v>7</v>
      </c>
      <c r="B15" s="31" t="s">
        <v>12</v>
      </c>
      <c r="C15" s="31" t="s">
        <v>10</v>
      </c>
      <c r="D15" s="31">
        <v>2007</v>
      </c>
      <c r="E15" s="32" t="s">
        <v>11</v>
      </c>
      <c r="F15" s="7" t="b">
        <v>0</v>
      </c>
      <c r="G15" s="55">
        <v>0</v>
      </c>
      <c r="H15" s="34">
        <v>3.0444502934285845E-2</v>
      </c>
      <c r="I15" s="34">
        <v>3.0444502934285845E-2</v>
      </c>
      <c r="J15" s="34">
        <v>3.0444502934285845E-2</v>
      </c>
      <c r="K15" s="34">
        <v>3.0444502934285845E-2</v>
      </c>
      <c r="L15" s="34">
        <v>3.0444502934285845E-2</v>
      </c>
      <c r="M15" s="34">
        <v>2.8078914828341243E-2</v>
      </c>
      <c r="N15" s="34">
        <v>2.8078914828341243E-2</v>
      </c>
      <c r="O15" s="34">
        <v>2.8078914828341243E-2</v>
      </c>
      <c r="P15" s="34">
        <v>2.8078914828341243E-2</v>
      </c>
      <c r="Q15" s="34">
        <v>2.8078914828341243E-2</v>
      </c>
      <c r="R15" s="34">
        <v>2.8078914828341243E-2</v>
      </c>
      <c r="S15" s="34">
        <v>2.8078914828341243E-2</v>
      </c>
      <c r="T15" s="34">
        <v>2.8078914828341243E-2</v>
      </c>
      <c r="U15" s="34">
        <v>2.8078914828341243E-2</v>
      </c>
      <c r="V15" s="34">
        <v>2.8078914828341243E-2</v>
      </c>
      <c r="W15" s="34">
        <v>5.2122121727956631E-3</v>
      </c>
      <c r="X15" s="34">
        <v>5.2122121727956631E-3</v>
      </c>
      <c r="Y15" s="34">
        <v>5.2122121727956631E-3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5">
        <v>0</v>
      </c>
    </row>
    <row r="16" spans="1:51" s="5" customFormat="1">
      <c r="A16" s="23">
        <f t="shared" si="1"/>
        <v>8</v>
      </c>
      <c r="B16" s="24" t="s">
        <v>13</v>
      </c>
      <c r="C16" s="24" t="s">
        <v>10</v>
      </c>
      <c r="D16" s="24">
        <v>2007</v>
      </c>
      <c r="E16" s="25" t="s">
        <v>11</v>
      </c>
      <c r="F16" s="7" t="b">
        <v>0</v>
      </c>
      <c r="G16" s="36">
        <v>0</v>
      </c>
      <c r="H16" s="28">
        <v>1.0591421188120816E-2</v>
      </c>
      <c r="I16" s="28">
        <v>9.5976135816103775E-3</v>
      </c>
      <c r="J16" s="28">
        <v>9.5976135816103775E-3</v>
      </c>
      <c r="K16" s="28">
        <v>9.5976135816103775E-3</v>
      </c>
      <c r="L16" s="28">
        <v>9.5976135816103775E-3</v>
      </c>
      <c r="M16" s="28">
        <v>9.5976135816103775E-3</v>
      </c>
      <c r="N16" s="28">
        <v>9.5976135816103775E-3</v>
      </c>
      <c r="O16" s="28">
        <v>9.5976135816103775E-3</v>
      </c>
      <c r="P16" s="28">
        <v>2.3347644029994685E-3</v>
      </c>
      <c r="Q16" s="28">
        <v>2.3347644029994685E-3</v>
      </c>
      <c r="R16" s="28">
        <v>9.4298863054237313E-5</v>
      </c>
      <c r="S16" s="28">
        <v>9.4298863054237313E-5</v>
      </c>
      <c r="T16" s="28">
        <v>9.4298863054237313E-5</v>
      </c>
      <c r="U16" s="28">
        <v>9.4298863054237313E-5</v>
      </c>
      <c r="V16" s="28">
        <v>9.4298863054237313E-5</v>
      </c>
      <c r="W16" s="28">
        <v>9.4298863054237313E-5</v>
      </c>
      <c r="X16" s="28">
        <v>3.4915686400747398E-5</v>
      </c>
      <c r="Y16" s="28">
        <v>3.4915686400747398E-5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9">
        <v>0</v>
      </c>
    </row>
    <row r="17" spans="1:51" s="5" customFormat="1" ht="14.25">
      <c r="A17" s="30">
        <f t="shared" si="1"/>
        <v>9</v>
      </c>
      <c r="B17" s="56" t="s">
        <v>18</v>
      </c>
      <c r="C17" s="31" t="s">
        <v>19</v>
      </c>
      <c r="D17" s="31">
        <v>2007</v>
      </c>
      <c r="E17" s="32" t="s">
        <v>11</v>
      </c>
      <c r="F17" s="7" t="b">
        <v>0</v>
      </c>
      <c r="G17" s="55">
        <v>0</v>
      </c>
      <c r="H17" s="34">
        <v>7.4844000000000008E-2</v>
      </c>
      <c r="I17" s="34">
        <v>7.4844000000000008E-2</v>
      </c>
      <c r="J17" s="34">
        <v>7.4844000000000008E-2</v>
      </c>
      <c r="K17" s="34">
        <v>7.4844000000000008E-2</v>
      </c>
      <c r="L17" s="34">
        <v>7.4844000000000008E-2</v>
      </c>
      <c r="M17" s="34">
        <v>7.4844000000000008E-2</v>
      </c>
      <c r="N17" s="34">
        <v>7.4844000000000008E-2</v>
      </c>
      <c r="O17" s="34">
        <v>7.4844000000000008E-2</v>
      </c>
      <c r="P17" s="34">
        <v>7.4844000000000008E-2</v>
      </c>
      <c r="Q17" s="34">
        <v>7.4844000000000008E-2</v>
      </c>
      <c r="R17" s="34">
        <v>7.4844000000000008E-2</v>
      </c>
      <c r="S17" s="34">
        <v>7.4844000000000008E-2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5">
        <v>0</v>
      </c>
    </row>
    <row r="18" spans="1:51" s="5" customFormat="1">
      <c r="A18" s="23">
        <f t="shared" si="1"/>
        <v>10</v>
      </c>
      <c r="B18" s="24" t="s">
        <v>20</v>
      </c>
      <c r="C18" s="24" t="s">
        <v>10</v>
      </c>
      <c r="D18" s="24">
        <v>2007</v>
      </c>
      <c r="E18" s="25" t="s">
        <v>11</v>
      </c>
      <c r="F18" s="7" t="b">
        <v>0</v>
      </c>
      <c r="G18" s="36">
        <v>0</v>
      </c>
      <c r="H18" s="28">
        <v>0.11050058164557454</v>
      </c>
      <c r="I18" s="28">
        <v>3.2954095081157202E-2</v>
      </c>
      <c r="J18" s="28">
        <v>1.5866684535589076E-2</v>
      </c>
      <c r="K18" s="28">
        <v>1.5866684535589076E-2</v>
      </c>
      <c r="L18" s="28">
        <v>1.5866684535589076E-2</v>
      </c>
      <c r="M18" s="28">
        <v>1.5866684535589076E-2</v>
      </c>
      <c r="N18" s="28">
        <v>1.5866684535589076E-2</v>
      </c>
      <c r="O18" s="28">
        <v>1.5866684535589076E-2</v>
      </c>
      <c r="P18" s="28">
        <v>1.5723926057193503E-2</v>
      </c>
      <c r="Q18" s="28">
        <v>1.5723926057193503E-2</v>
      </c>
      <c r="R18" s="28">
        <v>1.5723926057193503E-2</v>
      </c>
      <c r="S18" s="28">
        <v>1.5723926057193503E-2</v>
      </c>
      <c r="T18" s="28">
        <v>1.5723926057193503E-2</v>
      </c>
      <c r="U18" s="28">
        <v>1.5723926057193503E-2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9">
        <v>0</v>
      </c>
    </row>
    <row r="19" spans="1:51" s="5" customFormat="1">
      <c r="A19" s="30">
        <f t="shared" si="1"/>
        <v>11</v>
      </c>
      <c r="B19" s="31" t="s">
        <v>21</v>
      </c>
      <c r="C19" s="31" t="s">
        <v>10</v>
      </c>
      <c r="D19" s="31">
        <v>2007</v>
      </c>
      <c r="E19" s="32" t="s">
        <v>11</v>
      </c>
      <c r="F19" s="7" t="b">
        <v>0</v>
      </c>
      <c r="G19" s="55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5">
        <v>0</v>
      </c>
    </row>
    <row r="20" spans="1:51" s="5" customFormat="1">
      <c r="A20" s="23">
        <f t="shared" si="1"/>
        <v>12</v>
      </c>
      <c r="B20" s="24" t="s">
        <v>22</v>
      </c>
      <c r="C20" s="24" t="s">
        <v>23</v>
      </c>
      <c r="D20" s="24">
        <v>2007</v>
      </c>
      <c r="E20" s="25" t="s">
        <v>11</v>
      </c>
      <c r="F20" s="7" t="b">
        <v>0</v>
      </c>
      <c r="G20" s="36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9">
        <v>0</v>
      </c>
    </row>
    <row r="21" spans="1:51" s="5" customFormat="1">
      <c r="A21" s="30">
        <f t="shared" si="1"/>
        <v>13</v>
      </c>
      <c r="B21" s="31" t="s">
        <v>24</v>
      </c>
      <c r="C21" s="31" t="s">
        <v>23</v>
      </c>
      <c r="D21" s="31">
        <v>2007</v>
      </c>
      <c r="E21" s="32" t="s">
        <v>11</v>
      </c>
      <c r="F21" s="7" t="b">
        <v>0</v>
      </c>
      <c r="G21" s="55">
        <v>0</v>
      </c>
      <c r="H21" s="34">
        <v>2.9247321512963055E-3</v>
      </c>
      <c r="I21" s="34">
        <v>2.9247321512963055E-3</v>
      </c>
      <c r="J21" s="34">
        <v>2.9247321512963055E-3</v>
      </c>
      <c r="K21" s="34">
        <v>2.9247321512963055E-3</v>
      </c>
      <c r="L21" s="34">
        <v>2.9247321512963055E-3</v>
      </c>
      <c r="M21" s="34">
        <v>2.9247321512963055E-3</v>
      </c>
      <c r="N21" s="34">
        <v>2.9247321512963055E-3</v>
      </c>
      <c r="O21" s="34">
        <v>2.9247321512963055E-3</v>
      </c>
      <c r="P21" s="34">
        <v>2.9247321512963055E-3</v>
      </c>
      <c r="Q21" s="34">
        <v>2.9247321512963055E-3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5">
        <v>0</v>
      </c>
    </row>
    <row r="22" spans="1:51" s="5" customFormat="1">
      <c r="A22" s="23">
        <f t="shared" si="1"/>
        <v>14</v>
      </c>
      <c r="B22" s="24" t="s">
        <v>25</v>
      </c>
      <c r="C22" s="24" t="s">
        <v>23</v>
      </c>
      <c r="D22" s="24">
        <v>2007</v>
      </c>
      <c r="E22" s="25" t="s">
        <v>11</v>
      </c>
      <c r="F22" s="7" t="b">
        <v>0</v>
      </c>
      <c r="G22" s="36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9">
        <v>0</v>
      </c>
    </row>
    <row r="23" spans="1:51" s="5" customFormat="1">
      <c r="A23" s="30">
        <f t="shared" si="1"/>
        <v>15</v>
      </c>
      <c r="B23" s="31" t="s">
        <v>26</v>
      </c>
      <c r="C23" s="31" t="s">
        <v>15</v>
      </c>
      <c r="D23" s="31">
        <v>2007</v>
      </c>
      <c r="E23" s="32" t="s">
        <v>11</v>
      </c>
      <c r="F23" s="7" t="b">
        <v>0</v>
      </c>
      <c r="G23" s="55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5">
        <v>0</v>
      </c>
    </row>
    <row r="24" spans="1:51" s="5" customFormat="1">
      <c r="A24" s="23">
        <f t="shared" si="1"/>
        <v>16</v>
      </c>
      <c r="B24" s="24" t="s">
        <v>27</v>
      </c>
      <c r="C24" s="24" t="s">
        <v>28</v>
      </c>
      <c r="D24" s="24">
        <v>2007</v>
      </c>
      <c r="E24" s="25" t="s">
        <v>11</v>
      </c>
      <c r="F24" s="7" t="b">
        <v>0</v>
      </c>
      <c r="G24" s="36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9">
        <v>0</v>
      </c>
    </row>
    <row r="25" spans="1:51" s="5" customFormat="1">
      <c r="A25" s="30">
        <f t="shared" si="1"/>
        <v>17</v>
      </c>
      <c r="B25" s="31" t="s">
        <v>14</v>
      </c>
      <c r="C25" s="31" t="s">
        <v>15</v>
      </c>
      <c r="D25" s="31">
        <v>2007</v>
      </c>
      <c r="E25" s="32" t="s">
        <v>11</v>
      </c>
      <c r="F25" s="7" t="b">
        <v>0</v>
      </c>
      <c r="G25" s="55">
        <v>0</v>
      </c>
      <c r="H25" s="34">
        <v>0.64935190476317817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5">
        <v>0</v>
      </c>
    </row>
    <row r="26" spans="1:51" s="5" customFormat="1">
      <c r="A26" s="23">
        <f t="shared" si="1"/>
        <v>18</v>
      </c>
      <c r="B26" s="24" t="s">
        <v>16</v>
      </c>
      <c r="C26" s="24" t="s">
        <v>15</v>
      </c>
      <c r="D26" s="24">
        <v>2007</v>
      </c>
      <c r="E26" s="25" t="s">
        <v>11</v>
      </c>
      <c r="F26" s="7" t="b">
        <v>0</v>
      </c>
      <c r="G26" s="36">
        <v>0</v>
      </c>
      <c r="H26" s="28">
        <v>5.4018875959501826E-2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9">
        <v>0</v>
      </c>
    </row>
    <row r="27" spans="1:51" s="5" customFormat="1">
      <c r="A27" s="37">
        <f t="shared" si="1"/>
        <v>19</v>
      </c>
      <c r="B27" s="38" t="s">
        <v>29</v>
      </c>
      <c r="C27" s="38" t="s">
        <v>30</v>
      </c>
      <c r="D27" s="38">
        <v>2007</v>
      </c>
      <c r="E27" s="39" t="s">
        <v>11</v>
      </c>
      <c r="F27" s="7" t="b">
        <v>0</v>
      </c>
      <c r="G27" s="40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2">
        <v>0</v>
      </c>
    </row>
    <row r="28" spans="1:51" s="5" customFormat="1">
      <c r="A28" s="49">
        <f t="shared" si="1"/>
        <v>20</v>
      </c>
      <c r="B28" s="50" t="s">
        <v>17</v>
      </c>
      <c r="C28" s="50" t="s">
        <v>10</v>
      </c>
      <c r="D28" s="50">
        <v>2008</v>
      </c>
      <c r="E28" s="51" t="s">
        <v>11</v>
      </c>
      <c r="F28" s="7" t="b">
        <v>0</v>
      </c>
      <c r="G28" s="52">
        <v>0</v>
      </c>
      <c r="H28" s="53">
        <v>0</v>
      </c>
      <c r="I28" s="53">
        <v>1.036313043858E-2</v>
      </c>
      <c r="J28" s="53">
        <v>1.036313043858E-2</v>
      </c>
      <c r="K28" s="53">
        <v>1.036313043858E-2</v>
      </c>
      <c r="L28" s="53">
        <v>1.036313043858E-2</v>
      </c>
      <c r="M28" s="53">
        <v>1.0148210438580002E-2</v>
      </c>
      <c r="N28" s="53">
        <v>1.0148210438580002E-2</v>
      </c>
      <c r="O28" s="53">
        <v>1.0148210438580002E-2</v>
      </c>
      <c r="P28" s="53">
        <v>1.0148210438580002E-2</v>
      </c>
      <c r="Q28" s="53">
        <v>7.8156452274999993E-3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4">
        <v>0</v>
      </c>
    </row>
    <row r="29" spans="1:51" s="5" customFormat="1">
      <c r="A29" s="30">
        <f t="shared" si="1"/>
        <v>21</v>
      </c>
      <c r="B29" s="31" t="s">
        <v>31</v>
      </c>
      <c r="C29" s="31" t="s">
        <v>10</v>
      </c>
      <c r="D29" s="31">
        <v>2008</v>
      </c>
      <c r="E29" s="32" t="s">
        <v>11</v>
      </c>
      <c r="F29" s="7" t="b">
        <v>0</v>
      </c>
      <c r="G29" s="55">
        <v>0</v>
      </c>
      <c r="H29" s="34">
        <v>0</v>
      </c>
      <c r="I29" s="34">
        <v>3.1156452482899021E-2</v>
      </c>
      <c r="J29" s="34">
        <v>3.1156452482899021E-2</v>
      </c>
      <c r="K29" s="34">
        <v>3.1156452482899021E-2</v>
      </c>
      <c r="L29" s="34">
        <v>3.1156452482899021E-2</v>
      </c>
      <c r="M29" s="34">
        <v>3.1156452482899021E-2</v>
      </c>
      <c r="N29" s="34">
        <v>3.1156452482899021E-2</v>
      </c>
      <c r="O29" s="34">
        <v>3.1156452482899021E-2</v>
      </c>
      <c r="P29" s="34">
        <v>3.1156452482899021E-2</v>
      </c>
      <c r="Q29" s="34">
        <v>3.1156452482899021E-2</v>
      </c>
      <c r="R29" s="34">
        <v>3.1156452482899021E-2</v>
      </c>
      <c r="S29" s="34">
        <v>3.1156452482899021E-2</v>
      </c>
      <c r="T29" s="34">
        <v>3.1156452482899021E-2</v>
      </c>
      <c r="U29" s="34">
        <v>3.1156452482899021E-2</v>
      </c>
      <c r="V29" s="34">
        <v>3.1156452482899021E-2</v>
      </c>
      <c r="W29" s="34">
        <v>3.1156452482899021E-2</v>
      </c>
      <c r="X29" s="34">
        <v>2.5265931398759055E-2</v>
      </c>
      <c r="Y29" s="34">
        <v>2.5265931398759055E-2</v>
      </c>
      <c r="Z29" s="34">
        <v>2.5265931398759055E-2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5">
        <v>0</v>
      </c>
    </row>
    <row r="30" spans="1:51" s="5" customFormat="1">
      <c r="A30" s="23">
        <f t="shared" si="1"/>
        <v>22</v>
      </c>
      <c r="B30" s="24" t="s">
        <v>32</v>
      </c>
      <c r="C30" s="24" t="s">
        <v>10</v>
      </c>
      <c r="D30" s="24">
        <v>2008</v>
      </c>
      <c r="E30" s="25" t="s">
        <v>11</v>
      </c>
      <c r="F30" s="7" t="b">
        <v>0</v>
      </c>
      <c r="G30" s="36">
        <v>0</v>
      </c>
      <c r="H30" s="28">
        <v>0</v>
      </c>
      <c r="I30" s="28">
        <v>1.3615865136251312E-2</v>
      </c>
      <c r="J30" s="28">
        <v>1.3010869586934343E-2</v>
      </c>
      <c r="K30" s="28">
        <v>1.3010869586934343E-2</v>
      </c>
      <c r="L30" s="28">
        <v>1.3010869586934343E-2</v>
      </c>
      <c r="M30" s="28">
        <v>1.1825994905873079E-2</v>
      </c>
      <c r="N30" s="28">
        <v>1.1825994905873079E-2</v>
      </c>
      <c r="O30" s="28">
        <v>9.0968375688683448E-3</v>
      </c>
      <c r="P30" s="28">
        <v>8.1750540631024202E-3</v>
      </c>
      <c r="Q30" s="28">
        <v>5.9914293764002317E-3</v>
      </c>
      <c r="R30" s="28">
        <v>4.8332787286381367E-3</v>
      </c>
      <c r="S30" s="28">
        <v>4.2602657424684531E-3</v>
      </c>
      <c r="T30" s="28">
        <v>4.2602657424684531E-3</v>
      </c>
      <c r="U30" s="28">
        <v>2.0856046914351717E-3</v>
      </c>
      <c r="V30" s="28">
        <v>2.0856046914351717E-3</v>
      </c>
      <c r="W30" s="28">
        <v>2.0856046914351717E-3</v>
      </c>
      <c r="X30" s="28">
        <v>2.0856046914351717E-3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9">
        <v>0</v>
      </c>
    </row>
    <row r="31" spans="1:51" s="5" customFormat="1" ht="14.25">
      <c r="A31" s="30">
        <f t="shared" si="1"/>
        <v>23</v>
      </c>
      <c r="B31" s="56" t="s">
        <v>18</v>
      </c>
      <c r="C31" s="31" t="s">
        <v>19</v>
      </c>
      <c r="D31" s="31">
        <v>2008</v>
      </c>
      <c r="E31" s="32" t="s">
        <v>11</v>
      </c>
      <c r="F31" s="7" t="b">
        <v>0</v>
      </c>
      <c r="G31" s="55">
        <v>0</v>
      </c>
      <c r="H31" s="34">
        <v>0</v>
      </c>
      <c r="I31" s="34">
        <v>0.1315665</v>
      </c>
      <c r="J31" s="34">
        <v>0.1315665</v>
      </c>
      <c r="K31" s="34">
        <v>0.1315665</v>
      </c>
      <c r="L31" s="34">
        <v>0.1315665</v>
      </c>
      <c r="M31" s="34">
        <v>0.1315665</v>
      </c>
      <c r="N31" s="34">
        <v>0.1315665</v>
      </c>
      <c r="O31" s="34">
        <v>0.1315665</v>
      </c>
      <c r="P31" s="34">
        <v>0.1315665</v>
      </c>
      <c r="Q31" s="34">
        <v>0.1315665</v>
      </c>
      <c r="R31" s="34">
        <v>0.1315665</v>
      </c>
      <c r="S31" s="34">
        <v>0.1315665</v>
      </c>
      <c r="T31" s="34">
        <v>0.1315665</v>
      </c>
      <c r="U31" s="34">
        <v>0.1315665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5">
        <v>0</v>
      </c>
    </row>
    <row r="32" spans="1:51" s="5" customFormat="1">
      <c r="A32" s="23">
        <f t="shared" si="1"/>
        <v>24</v>
      </c>
      <c r="B32" s="24" t="s">
        <v>33</v>
      </c>
      <c r="C32" s="24" t="s">
        <v>10</v>
      </c>
      <c r="D32" s="24">
        <v>2008</v>
      </c>
      <c r="E32" s="25" t="s">
        <v>11</v>
      </c>
      <c r="F32" s="7" t="b">
        <v>0</v>
      </c>
      <c r="G32" s="36">
        <v>0</v>
      </c>
      <c r="H32" s="28">
        <v>0</v>
      </c>
      <c r="I32" s="28">
        <v>2.4254029041008457E-2</v>
      </c>
      <c r="J32" s="28">
        <v>1.3908579178147494E-2</v>
      </c>
      <c r="K32" s="28">
        <v>1.3908579178147494E-2</v>
      </c>
      <c r="L32" s="28">
        <v>1.3908579178147494E-2</v>
      </c>
      <c r="M32" s="28">
        <v>1.3908579178147494E-2</v>
      </c>
      <c r="N32" s="28">
        <v>1.3908579178147494E-2</v>
      </c>
      <c r="O32" s="28">
        <v>1.3908579178147494E-2</v>
      </c>
      <c r="P32" s="28">
        <v>1.3908579178147494E-2</v>
      </c>
      <c r="Q32" s="28">
        <v>1.3424522343480525E-2</v>
      </c>
      <c r="R32" s="28">
        <v>1.3424522343480525E-2</v>
      </c>
      <c r="S32" s="28">
        <v>1.3282418705773165E-2</v>
      </c>
      <c r="T32" s="28">
        <v>1.3282418705773165E-2</v>
      </c>
      <c r="U32" s="28">
        <v>1.3282418705773165E-2</v>
      </c>
      <c r="V32" s="28">
        <v>1.3113526571367221E-2</v>
      </c>
      <c r="W32" s="28">
        <v>1.3050100933360951E-2</v>
      </c>
      <c r="X32" s="28">
        <v>1.2406043595452708E-2</v>
      </c>
      <c r="Y32" s="28">
        <v>1.2406043595452708E-2</v>
      </c>
      <c r="Z32" s="28">
        <v>1.2406043595452708E-2</v>
      </c>
      <c r="AA32" s="28">
        <v>1.2406043595452708E-2</v>
      </c>
      <c r="AB32" s="28">
        <v>1.2406043595452708E-2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9">
        <v>0</v>
      </c>
    </row>
    <row r="33" spans="1:51" s="5" customFormat="1">
      <c r="A33" s="30">
        <f t="shared" si="1"/>
        <v>25</v>
      </c>
      <c r="B33" s="31" t="s">
        <v>26</v>
      </c>
      <c r="C33" s="31" t="s">
        <v>15</v>
      </c>
      <c r="D33" s="31">
        <v>2008</v>
      </c>
      <c r="E33" s="32" t="s">
        <v>11</v>
      </c>
      <c r="F33" s="7" t="b">
        <v>0</v>
      </c>
      <c r="G33" s="55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5">
        <v>0</v>
      </c>
    </row>
    <row r="34" spans="1:51" s="5" customFormat="1">
      <c r="A34" s="23">
        <f t="shared" si="1"/>
        <v>26</v>
      </c>
      <c r="B34" s="24" t="s">
        <v>27</v>
      </c>
      <c r="C34" s="24" t="s">
        <v>28</v>
      </c>
      <c r="D34" s="24">
        <v>2008</v>
      </c>
      <c r="E34" s="25" t="s">
        <v>11</v>
      </c>
      <c r="F34" s="7" t="b">
        <v>0</v>
      </c>
      <c r="G34" s="36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  <c r="AL34" s="28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9">
        <v>0</v>
      </c>
    </row>
    <row r="35" spans="1:51" s="5" customFormat="1">
      <c r="A35" s="30">
        <f t="shared" si="1"/>
        <v>27</v>
      </c>
      <c r="B35" s="31" t="s">
        <v>34</v>
      </c>
      <c r="C35" s="31" t="s">
        <v>15</v>
      </c>
      <c r="D35" s="31">
        <v>2008</v>
      </c>
      <c r="E35" s="32" t="s">
        <v>11</v>
      </c>
      <c r="F35" s="7" t="b">
        <v>0</v>
      </c>
      <c r="G35" s="55">
        <v>0</v>
      </c>
      <c r="H35" s="34">
        <v>0</v>
      </c>
      <c r="I35" s="34">
        <v>6.8214701243109036E-4</v>
      </c>
      <c r="J35" s="34">
        <v>6.8214701243109036E-4</v>
      </c>
      <c r="K35" s="34">
        <v>6.8214701243109036E-4</v>
      </c>
      <c r="L35" s="34">
        <v>6.8214701243109036E-4</v>
      </c>
      <c r="M35" s="34">
        <v>6.8214701243109036E-4</v>
      </c>
      <c r="N35" s="34">
        <v>6.8214701243109036E-4</v>
      </c>
      <c r="O35" s="34">
        <v>6.8214701243109036E-4</v>
      </c>
      <c r="P35" s="34">
        <v>6.8214701243109036E-4</v>
      </c>
      <c r="Q35" s="34">
        <v>6.8214701243109036E-4</v>
      </c>
      <c r="R35" s="34">
        <v>6.8214701243109036E-4</v>
      </c>
      <c r="S35" s="34">
        <v>6.8214701243109036E-4</v>
      </c>
      <c r="T35" s="34">
        <v>6.8214701243109036E-4</v>
      </c>
      <c r="U35" s="34">
        <v>6.8214701243109036E-4</v>
      </c>
      <c r="V35" s="34">
        <v>6.8214701243109036E-4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5">
        <v>0</v>
      </c>
    </row>
    <row r="36" spans="1:51" s="5" customFormat="1">
      <c r="A36" s="23">
        <f t="shared" si="1"/>
        <v>28</v>
      </c>
      <c r="B36" s="24" t="s">
        <v>35</v>
      </c>
      <c r="C36" s="24" t="s">
        <v>36</v>
      </c>
      <c r="D36" s="24">
        <v>2008</v>
      </c>
      <c r="E36" s="25" t="s">
        <v>11</v>
      </c>
      <c r="F36" s="7" t="b">
        <v>0</v>
      </c>
      <c r="G36" s="36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9">
        <v>0</v>
      </c>
    </row>
    <row r="37" spans="1:51" s="5" customFormat="1">
      <c r="A37" s="30">
        <f t="shared" si="1"/>
        <v>29</v>
      </c>
      <c r="B37" s="31" t="s">
        <v>14</v>
      </c>
      <c r="C37" s="31" t="s">
        <v>15</v>
      </c>
      <c r="D37" s="31">
        <v>2008</v>
      </c>
      <c r="E37" s="32" t="s">
        <v>11</v>
      </c>
      <c r="F37" s="7" t="b">
        <v>0</v>
      </c>
      <c r="G37" s="55">
        <v>0</v>
      </c>
      <c r="H37" s="34">
        <v>0</v>
      </c>
      <c r="I37" s="34">
        <v>0.88187564504142868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5">
        <v>0</v>
      </c>
    </row>
    <row r="38" spans="1:51" s="5" customFormat="1">
      <c r="A38" s="23">
        <f t="shared" si="1"/>
        <v>30</v>
      </c>
      <c r="B38" s="24" t="s">
        <v>37</v>
      </c>
      <c r="C38" s="24" t="s">
        <v>15</v>
      </c>
      <c r="D38" s="24">
        <v>2008</v>
      </c>
      <c r="E38" s="25" t="s">
        <v>11</v>
      </c>
      <c r="F38" s="7" t="b">
        <v>0</v>
      </c>
      <c r="G38" s="36">
        <v>0</v>
      </c>
      <c r="H38" s="28">
        <v>0</v>
      </c>
      <c r="I38" s="28">
        <v>0.17053675310777258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9">
        <v>0</v>
      </c>
    </row>
    <row r="39" spans="1:51" s="5" customFormat="1">
      <c r="A39" s="30">
        <f t="shared" si="1"/>
        <v>31</v>
      </c>
      <c r="B39" s="31" t="s">
        <v>16</v>
      </c>
      <c r="C39" s="31" t="s">
        <v>15</v>
      </c>
      <c r="D39" s="31">
        <v>2008</v>
      </c>
      <c r="E39" s="32" t="s">
        <v>11</v>
      </c>
      <c r="F39" s="7" t="b">
        <v>0</v>
      </c>
      <c r="G39" s="55">
        <v>0</v>
      </c>
      <c r="H39" s="34">
        <v>0</v>
      </c>
      <c r="I39" s="34">
        <v>5.8604453626800432E-2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5">
        <v>0</v>
      </c>
    </row>
    <row r="40" spans="1:51" s="5" customFormat="1">
      <c r="A40" s="23">
        <f t="shared" si="1"/>
        <v>32</v>
      </c>
      <c r="B40" s="24" t="s">
        <v>29</v>
      </c>
      <c r="C40" s="24" t="s">
        <v>30</v>
      </c>
      <c r="D40" s="24">
        <v>2008</v>
      </c>
      <c r="E40" s="25" t="s">
        <v>11</v>
      </c>
      <c r="F40" s="7" t="b">
        <v>0</v>
      </c>
      <c r="G40" s="36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9">
        <v>0</v>
      </c>
    </row>
    <row r="41" spans="1:51" s="5" customFormat="1">
      <c r="A41" s="30">
        <f t="shared" si="1"/>
        <v>33</v>
      </c>
      <c r="B41" s="31" t="s">
        <v>38</v>
      </c>
      <c r="C41" s="31" t="s">
        <v>15</v>
      </c>
      <c r="D41" s="31">
        <v>2008</v>
      </c>
      <c r="E41" s="32" t="s">
        <v>11</v>
      </c>
      <c r="F41" s="7" t="b">
        <v>0</v>
      </c>
      <c r="G41" s="55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5">
        <v>0</v>
      </c>
    </row>
    <row r="42" spans="1:51" s="5" customFormat="1">
      <c r="A42" s="57">
        <f t="shared" si="1"/>
        <v>34</v>
      </c>
      <c r="B42" s="58" t="s">
        <v>39</v>
      </c>
      <c r="C42" s="58" t="s">
        <v>15</v>
      </c>
      <c r="D42" s="58">
        <v>2008</v>
      </c>
      <c r="E42" s="59" t="s">
        <v>11</v>
      </c>
      <c r="F42" s="7" t="b">
        <v>0</v>
      </c>
      <c r="G42" s="60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2">
        <v>0</v>
      </c>
    </row>
    <row r="43" spans="1:51" s="5" customFormat="1">
      <c r="A43" s="15">
        <f t="shared" si="1"/>
        <v>35</v>
      </c>
      <c r="B43" s="16" t="s">
        <v>17</v>
      </c>
      <c r="C43" s="16" t="s">
        <v>10</v>
      </c>
      <c r="D43" s="16">
        <v>2009</v>
      </c>
      <c r="E43" s="17" t="s">
        <v>11</v>
      </c>
      <c r="F43" s="7" t="b">
        <v>0</v>
      </c>
      <c r="G43" s="69">
        <v>0</v>
      </c>
      <c r="H43" s="21">
        <v>0</v>
      </c>
      <c r="I43" s="21">
        <v>0</v>
      </c>
      <c r="J43" s="21">
        <v>1.7219724145036534E-2</v>
      </c>
      <c r="K43" s="21">
        <v>1.7219724145036534E-2</v>
      </c>
      <c r="L43" s="21">
        <v>1.7219724145036534E-2</v>
      </c>
      <c r="M43" s="21">
        <v>1.6603872497393552E-2</v>
      </c>
      <c r="N43" s="21">
        <v>1.2843883865032886E-2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2">
        <v>0</v>
      </c>
    </row>
    <row r="44" spans="1:51" s="5" customFormat="1">
      <c r="A44" s="23">
        <f t="shared" si="1"/>
        <v>36</v>
      </c>
      <c r="B44" s="24" t="s">
        <v>31</v>
      </c>
      <c r="C44" s="24" t="s">
        <v>10</v>
      </c>
      <c r="D44" s="24">
        <v>2009</v>
      </c>
      <c r="E44" s="25" t="s">
        <v>11</v>
      </c>
      <c r="F44" s="7" t="b">
        <v>0</v>
      </c>
      <c r="G44" s="36">
        <v>0</v>
      </c>
      <c r="H44" s="28">
        <v>0</v>
      </c>
      <c r="I44" s="28">
        <v>0</v>
      </c>
      <c r="J44" s="28">
        <v>4.0486446608895207E-2</v>
      </c>
      <c r="K44" s="28">
        <v>4.0486446608895207E-2</v>
      </c>
      <c r="L44" s="28">
        <v>4.0486446608895207E-2</v>
      </c>
      <c r="M44" s="28">
        <v>4.0297149368165266E-2</v>
      </c>
      <c r="N44" s="28">
        <v>4.0265905486809583E-2</v>
      </c>
      <c r="O44" s="28">
        <v>4.0247309261869008E-2</v>
      </c>
      <c r="P44" s="28">
        <v>4.0247309261869008E-2</v>
      </c>
      <c r="Q44" s="28">
        <v>4.0247309261869008E-2</v>
      </c>
      <c r="R44" s="28">
        <v>4.0247309261869008E-2</v>
      </c>
      <c r="S44" s="28">
        <v>4.0247309261869008E-2</v>
      </c>
      <c r="T44" s="28">
        <v>3.9633717580428246E-2</v>
      </c>
      <c r="U44" s="28">
        <v>3.9633717580428246E-2</v>
      </c>
      <c r="V44" s="28">
        <v>3.9633717580428246E-2</v>
      </c>
      <c r="W44" s="28">
        <v>3.9633717580428246E-2</v>
      </c>
      <c r="X44" s="28">
        <v>3.9633717580428246E-2</v>
      </c>
      <c r="Y44" s="28">
        <v>3.8670068668362513E-2</v>
      </c>
      <c r="Z44" s="28">
        <v>3.8670068668362513E-2</v>
      </c>
      <c r="AA44" s="28">
        <v>3.8670068668362513E-2</v>
      </c>
      <c r="AB44" s="28">
        <v>2.8430157386904027E-2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9">
        <v>0</v>
      </c>
    </row>
    <row r="45" spans="1:51" s="5" customFormat="1">
      <c r="A45" s="30">
        <f t="shared" si="1"/>
        <v>37</v>
      </c>
      <c r="B45" s="31" t="s">
        <v>32</v>
      </c>
      <c r="C45" s="31" t="s">
        <v>10</v>
      </c>
      <c r="D45" s="31">
        <v>2009</v>
      </c>
      <c r="E45" s="32" t="s">
        <v>11</v>
      </c>
      <c r="F45" s="7" t="b">
        <v>0</v>
      </c>
      <c r="G45" s="55">
        <v>0</v>
      </c>
      <c r="H45" s="34">
        <v>0</v>
      </c>
      <c r="I45" s="34">
        <v>0</v>
      </c>
      <c r="J45" s="34">
        <v>1.0828921671021403E-2</v>
      </c>
      <c r="K45" s="34">
        <v>1.0645823757715694E-2</v>
      </c>
      <c r="L45" s="34">
        <v>1.0645823757715694E-2</v>
      </c>
      <c r="M45" s="34">
        <v>1.0645823757715694E-2</v>
      </c>
      <c r="N45" s="34">
        <v>1.0598024226147631E-2</v>
      </c>
      <c r="O45" s="34">
        <v>1.0598024226147631E-2</v>
      </c>
      <c r="P45" s="34">
        <v>9.8222008467911976E-3</v>
      </c>
      <c r="Q45" s="34">
        <v>9.8222008467911976E-3</v>
      </c>
      <c r="R45" s="34">
        <v>7.5107658813183351E-3</v>
      </c>
      <c r="S45" s="34">
        <v>7.5107658813183351E-3</v>
      </c>
      <c r="T45" s="34">
        <v>6.6663256779812222E-3</v>
      </c>
      <c r="U45" s="34">
        <v>6.6635509278487543E-3</v>
      </c>
      <c r="V45" s="34">
        <v>3.3874276515009115E-3</v>
      </c>
      <c r="W45" s="34">
        <v>3.3874276515009115E-3</v>
      </c>
      <c r="X45" s="34">
        <v>3.2298148734653063E-3</v>
      </c>
      <c r="Y45" s="34">
        <v>5.5698082064871987E-4</v>
      </c>
      <c r="Z45" s="34">
        <v>2.4944174175903363E-4</v>
      </c>
      <c r="AA45" s="34">
        <v>2.4944174175903363E-4</v>
      </c>
      <c r="AB45" s="34">
        <v>1.5611024487369524E-4</v>
      </c>
      <c r="AC45" s="34">
        <v>1.5611024487369524E-4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5">
        <v>0</v>
      </c>
    </row>
    <row r="46" spans="1:51" s="5" customFormat="1" ht="14.25">
      <c r="A46" s="23">
        <f t="shared" si="1"/>
        <v>38</v>
      </c>
      <c r="B46" s="70" t="s">
        <v>18</v>
      </c>
      <c r="C46" s="24" t="s">
        <v>19</v>
      </c>
      <c r="D46" s="24">
        <v>2009</v>
      </c>
      <c r="E46" s="25" t="s">
        <v>11</v>
      </c>
      <c r="F46" s="7" t="b">
        <v>0</v>
      </c>
      <c r="G46" s="36">
        <v>0</v>
      </c>
      <c r="H46" s="28">
        <v>0</v>
      </c>
      <c r="I46" s="28">
        <v>0</v>
      </c>
      <c r="J46" s="28">
        <v>0.12610868459185209</v>
      </c>
      <c r="K46" s="28">
        <v>0.12610868459185209</v>
      </c>
      <c r="L46" s="28">
        <v>0.12610868459185209</v>
      </c>
      <c r="M46" s="28">
        <v>0.12610868459185209</v>
      </c>
      <c r="N46" s="28">
        <v>0.12610868459185209</v>
      </c>
      <c r="O46" s="28">
        <v>0.12610868459185209</v>
      </c>
      <c r="P46" s="28">
        <v>0.12610868459185209</v>
      </c>
      <c r="Q46" s="28">
        <v>0.12610868459185209</v>
      </c>
      <c r="R46" s="28">
        <v>0.12610868459185209</v>
      </c>
      <c r="S46" s="28">
        <v>0.12610868459185209</v>
      </c>
      <c r="T46" s="28">
        <v>0.12610868459185209</v>
      </c>
      <c r="U46" s="28">
        <v>0.12610868459185209</v>
      </c>
      <c r="V46" s="28">
        <v>0.12610868459185209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9">
        <v>0</v>
      </c>
    </row>
    <row r="47" spans="1:51" s="5" customFormat="1">
      <c r="A47" s="30">
        <f t="shared" si="1"/>
        <v>39</v>
      </c>
      <c r="B47" s="31" t="s">
        <v>26</v>
      </c>
      <c r="C47" s="31" t="s">
        <v>15</v>
      </c>
      <c r="D47" s="31">
        <v>2009</v>
      </c>
      <c r="E47" s="32" t="s">
        <v>11</v>
      </c>
      <c r="F47" s="7" t="b">
        <v>0</v>
      </c>
      <c r="G47" s="55">
        <v>0</v>
      </c>
      <c r="H47" s="34">
        <v>0</v>
      </c>
      <c r="I47" s="34">
        <v>0</v>
      </c>
      <c r="J47" s="34">
        <v>4.022727272727273E-2</v>
      </c>
      <c r="K47" s="34">
        <v>4.022727272727273E-2</v>
      </c>
      <c r="L47" s="34">
        <v>4.022727272727273E-2</v>
      </c>
      <c r="M47" s="34">
        <v>4.022727272727273E-2</v>
      </c>
      <c r="N47" s="34">
        <v>4.022727272727273E-2</v>
      </c>
      <c r="O47" s="34">
        <v>4.022727272727273E-2</v>
      </c>
      <c r="P47" s="34">
        <v>4.022727272727273E-2</v>
      </c>
      <c r="Q47" s="34">
        <v>4.022727272727273E-2</v>
      </c>
      <c r="R47" s="34">
        <v>4.022727272727273E-2</v>
      </c>
      <c r="S47" s="34">
        <v>4.022727272727273E-2</v>
      </c>
      <c r="T47" s="34">
        <v>4.022727272727273E-2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0</v>
      </c>
      <c r="AV47" s="34">
        <v>0</v>
      </c>
      <c r="AW47" s="34">
        <v>0</v>
      </c>
      <c r="AX47" s="34">
        <v>0</v>
      </c>
      <c r="AY47" s="35">
        <v>0</v>
      </c>
    </row>
    <row r="48" spans="1:51" s="5" customFormat="1">
      <c r="A48" s="23">
        <f t="shared" si="1"/>
        <v>40</v>
      </c>
      <c r="B48" s="24" t="s">
        <v>27</v>
      </c>
      <c r="C48" s="24" t="s">
        <v>28</v>
      </c>
      <c r="D48" s="24">
        <v>2009</v>
      </c>
      <c r="E48" s="25" t="s">
        <v>11</v>
      </c>
      <c r="F48" s="7" t="b">
        <v>0</v>
      </c>
      <c r="G48" s="36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9">
        <v>0</v>
      </c>
    </row>
    <row r="49" spans="1:51" s="5" customFormat="1">
      <c r="A49" s="30">
        <f t="shared" si="1"/>
        <v>41</v>
      </c>
      <c r="B49" s="31" t="s">
        <v>34</v>
      </c>
      <c r="C49" s="31" t="s">
        <v>15</v>
      </c>
      <c r="D49" s="31">
        <v>2009</v>
      </c>
      <c r="E49" s="32" t="s">
        <v>11</v>
      </c>
      <c r="F49" s="7" t="b">
        <v>0</v>
      </c>
      <c r="G49" s="55">
        <v>0</v>
      </c>
      <c r="H49" s="34">
        <v>0</v>
      </c>
      <c r="I49" s="34">
        <v>0</v>
      </c>
      <c r="J49" s="34">
        <v>7.8697921101390633E-3</v>
      </c>
      <c r="K49" s="34">
        <v>7.8697921101390633E-3</v>
      </c>
      <c r="L49" s="34">
        <v>7.8697921101390633E-3</v>
      </c>
      <c r="M49" s="34">
        <v>7.8697921101390633E-3</v>
      </c>
      <c r="N49" s="34">
        <v>7.8697921101390633E-3</v>
      </c>
      <c r="O49" s="34">
        <v>7.8697921101390633E-3</v>
      </c>
      <c r="P49" s="34">
        <v>7.8697921101390633E-3</v>
      </c>
      <c r="Q49" s="34">
        <v>7.8697921101390633E-3</v>
      </c>
      <c r="R49" s="34">
        <v>7.8697921101390633E-3</v>
      </c>
      <c r="S49" s="34">
        <v>7.8697921101390633E-3</v>
      </c>
      <c r="T49" s="34">
        <v>7.8697921101390633E-3</v>
      </c>
      <c r="U49" s="34">
        <v>7.8697921101390633E-3</v>
      </c>
      <c r="V49" s="34">
        <v>7.8697921101390633E-3</v>
      </c>
      <c r="W49" s="34">
        <v>7.8697921101390633E-3</v>
      </c>
      <c r="X49" s="34">
        <v>7.8697921101390633E-3</v>
      </c>
      <c r="Y49" s="34">
        <v>7.8697921101390633E-3</v>
      </c>
      <c r="Z49" s="34">
        <v>7.8697921101390633E-3</v>
      </c>
      <c r="AA49" s="34">
        <v>7.8697921101390633E-3</v>
      </c>
      <c r="AB49" s="34">
        <v>7.8697921101390633E-3</v>
      </c>
      <c r="AC49" s="34">
        <v>7.8697921101390633E-3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5">
        <v>0</v>
      </c>
    </row>
    <row r="50" spans="1:51" s="5" customFormat="1">
      <c r="A50" s="23">
        <f t="shared" si="1"/>
        <v>42</v>
      </c>
      <c r="B50" s="24" t="s">
        <v>35</v>
      </c>
      <c r="C50" s="24" t="s">
        <v>36</v>
      </c>
      <c r="D50" s="24">
        <v>2009</v>
      </c>
      <c r="E50" s="25" t="s">
        <v>11</v>
      </c>
      <c r="F50" s="7" t="b">
        <v>0</v>
      </c>
      <c r="G50" s="36">
        <v>0</v>
      </c>
      <c r="H50" s="28">
        <v>0</v>
      </c>
      <c r="I50" s="28">
        <v>0</v>
      </c>
      <c r="J50" s="28">
        <v>7.9332658631582176E-2</v>
      </c>
      <c r="K50" s="28">
        <v>7.9332658631582176E-2</v>
      </c>
      <c r="L50" s="28">
        <v>7.9332658631582176E-2</v>
      </c>
      <c r="M50" s="28">
        <v>7.9332658631582176E-2</v>
      </c>
      <c r="N50" s="28">
        <v>7.9332658631582176E-2</v>
      </c>
      <c r="O50" s="28">
        <v>7.9332658631582176E-2</v>
      </c>
      <c r="P50" s="28">
        <v>7.9332658631582176E-2</v>
      </c>
      <c r="Q50" s="28">
        <v>7.9332658631582176E-2</v>
      </c>
      <c r="R50" s="28">
        <v>7.9332658631582176E-2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9">
        <v>0</v>
      </c>
    </row>
    <row r="51" spans="1:51" s="5" customFormat="1">
      <c r="A51" s="30">
        <f t="shared" si="1"/>
        <v>43</v>
      </c>
      <c r="B51" s="31" t="s">
        <v>41</v>
      </c>
      <c r="C51" s="31" t="s">
        <v>42</v>
      </c>
      <c r="D51" s="31">
        <v>2009</v>
      </c>
      <c r="E51" s="32" t="s">
        <v>11</v>
      </c>
      <c r="F51" s="7" t="b">
        <v>0</v>
      </c>
      <c r="G51" s="55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5">
        <v>0</v>
      </c>
    </row>
    <row r="52" spans="1:51" s="5" customFormat="1">
      <c r="A52" s="23">
        <f t="shared" si="1"/>
        <v>44</v>
      </c>
      <c r="B52" s="24" t="s">
        <v>14</v>
      </c>
      <c r="C52" s="24" t="s">
        <v>15</v>
      </c>
      <c r="D52" s="24">
        <v>2009</v>
      </c>
      <c r="E52" s="25" t="s">
        <v>11</v>
      </c>
      <c r="F52" s="7" t="b">
        <v>0</v>
      </c>
      <c r="G52" s="36">
        <v>0</v>
      </c>
      <c r="H52" s="28">
        <v>0</v>
      </c>
      <c r="I52" s="28">
        <v>0</v>
      </c>
      <c r="J52" s="28">
        <v>0.35532167133888209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9">
        <v>0</v>
      </c>
    </row>
    <row r="53" spans="1:51" s="5" customFormat="1">
      <c r="A53" s="30">
        <f t="shared" si="1"/>
        <v>45</v>
      </c>
      <c r="B53" s="31" t="s">
        <v>43</v>
      </c>
      <c r="C53" s="31" t="s">
        <v>15</v>
      </c>
      <c r="D53" s="31">
        <v>2009</v>
      </c>
      <c r="E53" s="32" t="s">
        <v>11</v>
      </c>
      <c r="F53" s="7" t="b">
        <v>0</v>
      </c>
      <c r="G53" s="55">
        <v>0</v>
      </c>
      <c r="H53" s="34">
        <v>0</v>
      </c>
      <c r="I53" s="34">
        <v>0</v>
      </c>
      <c r="J53" s="34">
        <v>0.24127405928289281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5">
        <v>0</v>
      </c>
    </row>
    <row r="54" spans="1:51" s="5" customFormat="1">
      <c r="A54" s="23">
        <f t="shared" si="1"/>
        <v>46</v>
      </c>
      <c r="B54" s="24" t="s">
        <v>37</v>
      </c>
      <c r="C54" s="24" t="s">
        <v>15</v>
      </c>
      <c r="D54" s="24">
        <v>2009</v>
      </c>
      <c r="E54" s="25" t="s">
        <v>11</v>
      </c>
      <c r="F54" s="7" t="b">
        <v>0</v>
      </c>
      <c r="G54" s="36">
        <v>0</v>
      </c>
      <c r="H54" s="28">
        <v>0</v>
      </c>
      <c r="I54" s="28">
        <v>0</v>
      </c>
      <c r="J54" s="28">
        <v>0.34467722754698976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9">
        <v>0</v>
      </c>
    </row>
    <row r="55" spans="1:51" s="5" customFormat="1">
      <c r="A55" s="30">
        <f t="shared" si="1"/>
        <v>47</v>
      </c>
      <c r="B55" s="31" t="s">
        <v>16</v>
      </c>
      <c r="C55" s="31" t="s">
        <v>15</v>
      </c>
      <c r="D55" s="31">
        <v>2009</v>
      </c>
      <c r="E55" s="32" t="s">
        <v>11</v>
      </c>
      <c r="F55" s="7" t="b">
        <v>0</v>
      </c>
      <c r="G55" s="55">
        <v>0</v>
      </c>
      <c r="H55" s="34">
        <v>0</v>
      </c>
      <c r="I55" s="34">
        <v>0</v>
      </c>
      <c r="J55" s="34">
        <v>5.9223657744985704E-2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5">
        <v>0</v>
      </c>
    </row>
    <row r="56" spans="1:51" s="5" customFormat="1">
      <c r="A56" s="23">
        <f t="shared" si="1"/>
        <v>48</v>
      </c>
      <c r="B56" s="24" t="s">
        <v>44</v>
      </c>
      <c r="C56" s="24" t="s">
        <v>10</v>
      </c>
      <c r="D56" s="24">
        <v>2009</v>
      </c>
      <c r="E56" s="25" t="s">
        <v>11</v>
      </c>
      <c r="F56" s="7" t="b">
        <v>0</v>
      </c>
      <c r="G56" s="36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9">
        <v>0</v>
      </c>
    </row>
    <row r="57" spans="1:51" s="5" customFormat="1">
      <c r="A57" s="126">
        <f t="shared" si="1"/>
        <v>49</v>
      </c>
      <c r="B57" s="127" t="s">
        <v>45</v>
      </c>
      <c r="C57" s="127" t="s">
        <v>10</v>
      </c>
      <c r="D57" s="127">
        <v>2009</v>
      </c>
      <c r="E57" s="128" t="s">
        <v>11</v>
      </c>
      <c r="F57" s="7" t="b">
        <v>0</v>
      </c>
      <c r="G57" s="129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1">
        <v>0</v>
      </c>
    </row>
    <row r="58" spans="1:51" s="5" customFormat="1">
      <c r="A58" s="57">
        <f t="shared" si="1"/>
        <v>50</v>
      </c>
      <c r="B58" s="58" t="s">
        <v>54</v>
      </c>
      <c r="C58" s="58" t="s">
        <v>36</v>
      </c>
      <c r="D58" s="58">
        <v>2009</v>
      </c>
      <c r="E58" s="59" t="s">
        <v>11</v>
      </c>
      <c r="F58" s="7"/>
      <c r="G58" s="60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2">
        <v>0</v>
      </c>
    </row>
    <row r="59" spans="1:51" s="5" customFormat="1">
      <c r="A59" s="15">
        <f t="shared" si="1"/>
        <v>51</v>
      </c>
      <c r="B59" s="16" t="s">
        <v>55</v>
      </c>
      <c r="C59" s="16" t="s">
        <v>56</v>
      </c>
      <c r="D59" s="16">
        <v>2008</v>
      </c>
      <c r="E59" s="17" t="s">
        <v>11</v>
      </c>
      <c r="F59" s="7"/>
      <c r="G59" s="69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0</v>
      </c>
      <c r="AY59" s="22">
        <v>0</v>
      </c>
    </row>
    <row r="60" spans="1:51" s="5" customFormat="1">
      <c r="A60" s="57">
        <f t="shared" si="1"/>
        <v>52</v>
      </c>
      <c r="B60" s="58" t="s">
        <v>57</v>
      </c>
      <c r="C60" s="58" t="s">
        <v>56</v>
      </c>
      <c r="D60" s="58">
        <v>2008</v>
      </c>
      <c r="E60" s="59" t="s">
        <v>11</v>
      </c>
      <c r="F60" s="7"/>
      <c r="G60" s="60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2">
        <v>0</v>
      </c>
    </row>
    <row r="61" spans="1:51" s="5" customFormat="1" ht="4.5" customHeight="1">
      <c r="A61" s="123"/>
      <c r="B61" s="123"/>
      <c r="C61" s="123"/>
      <c r="D61" s="123"/>
      <c r="E61" s="12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 s="5" customFormat="1">
      <c r="A62" s="71" t="s">
        <v>46</v>
      </c>
      <c r="B62" s="72"/>
      <c r="C62" s="72"/>
      <c r="D62" s="72"/>
      <c r="E62" s="73"/>
      <c r="F62" s="3"/>
      <c r="G62" s="74">
        <f>SUM(G9:G13)</f>
        <v>0.62261057804543407</v>
      </c>
      <c r="H62" s="74">
        <f t="shared" ref="H62:AY62" si="2">SUM(H9:H13)</f>
        <v>3.8601825770765645E-2</v>
      </c>
      <c r="I62" s="74">
        <f t="shared" si="2"/>
        <v>3.8601825770765645E-2</v>
      </c>
      <c r="J62" s="74">
        <f t="shared" si="2"/>
        <v>3.8601825770765645E-2</v>
      </c>
      <c r="K62" s="74">
        <f t="shared" si="2"/>
        <v>3.8601825770765645E-2</v>
      </c>
      <c r="L62" s="74">
        <f t="shared" si="2"/>
        <v>3.8601825770765645E-2</v>
      </c>
      <c r="M62" s="74">
        <f t="shared" si="2"/>
        <v>3.5926002741717838E-2</v>
      </c>
      <c r="N62" s="74">
        <f t="shared" si="2"/>
        <v>3.5926002741717838E-2</v>
      </c>
      <c r="O62" s="74">
        <f t="shared" si="2"/>
        <v>2.8098427560209631E-2</v>
      </c>
      <c r="P62" s="74">
        <f t="shared" si="2"/>
        <v>2.8098427560209631E-2</v>
      </c>
      <c r="Q62" s="74">
        <f t="shared" si="2"/>
        <v>2.8098427560209631E-2</v>
      </c>
      <c r="R62" s="74">
        <f t="shared" si="2"/>
        <v>2.8098427560209631E-2</v>
      </c>
      <c r="S62" s="74">
        <f t="shared" si="2"/>
        <v>2.8098427560209631E-2</v>
      </c>
      <c r="T62" s="74">
        <f t="shared" si="2"/>
        <v>2.8098427560209631E-2</v>
      </c>
      <c r="U62" s="74">
        <f t="shared" si="2"/>
        <v>1.7196788486664373E-2</v>
      </c>
      <c r="V62" s="74">
        <f t="shared" si="2"/>
        <v>1.1738414964841983E-2</v>
      </c>
      <c r="W62" s="74">
        <f t="shared" si="2"/>
        <v>1.1738414964841983E-2</v>
      </c>
      <c r="X62" s="74">
        <f t="shared" si="2"/>
        <v>1.1738414964841983E-2</v>
      </c>
      <c r="Y62" s="74">
        <f t="shared" si="2"/>
        <v>3.300430614738942E-4</v>
      </c>
      <c r="Z62" s="74">
        <f t="shared" si="2"/>
        <v>3.300430614738942E-4</v>
      </c>
      <c r="AA62" s="74">
        <f t="shared" si="2"/>
        <v>0</v>
      </c>
      <c r="AB62" s="74">
        <f t="shared" si="2"/>
        <v>0</v>
      </c>
      <c r="AC62" s="74">
        <f t="shared" si="2"/>
        <v>0</v>
      </c>
      <c r="AD62" s="74">
        <f t="shared" si="2"/>
        <v>0</v>
      </c>
      <c r="AE62" s="74">
        <f t="shared" si="2"/>
        <v>0</v>
      </c>
      <c r="AF62" s="74">
        <f t="shared" si="2"/>
        <v>0</v>
      </c>
      <c r="AG62" s="74">
        <f t="shared" si="2"/>
        <v>0</v>
      </c>
      <c r="AH62" s="74">
        <f t="shared" si="2"/>
        <v>0</v>
      </c>
      <c r="AI62" s="74">
        <f t="shared" si="2"/>
        <v>0</v>
      </c>
      <c r="AJ62" s="74">
        <f t="shared" si="2"/>
        <v>0</v>
      </c>
      <c r="AK62" s="74">
        <f t="shared" si="2"/>
        <v>0</v>
      </c>
      <c r="AL62" s="74">
        <f t="shared" si="2"/>
        <v>0</v>
      </c>
      <c r="AM62" s="74">
        <f t="shared" si="2"/>
        <v>0</v>
      </c>
      <c r="AN62" s="74">
        <f t="shared" si="2"/>
        <v>0</v>
      </c>
      <c r="AO62" s="74">
        <f t="shared" si="2"/>
        <v>0</v>
      </c>
      <c r="AP62" s="74">
        <f t="shared" si="2"/>
        <v>0</v>
      </c>
      <c r="AQ62" s="74">
        <f t="shared" si="2"/>
        <v>0</v>
      </c>
      <c r="AR62" s="74">
        <f t="shared" si="2"/>
        <v>0</v>
      </c>
      <c r="AS62" s="74">
        <f t="shared" si="2"/>
        <v>0</v>
      </c>
      <c r="AT62" s="74">
        <f t="shared" si="2"/>
        <v>0</v>
      </c>
      <c r="AU62" s="74">
        <f t="shared" si="2"/>
        <v>0</v>
      </c>
      <c r="AV62" s="74">
        <f t="shared" si="2"/>
        <v>0</v>
      </c>
      <c r="AW62" s="74">
        <f t="shared" si="2"/>
        <v>0</v>
      </c>
      <c r="AX62" s="74">
        <f t="shared" si="2"/>
        <v>0</v>
      </c>
      <c r="AY62" s="74">
        <f t="shared" si="2"/>
        <v>0</v>
      </c>
    </row>
    <row r="63" spans="1:51" s="5" customFormat="1" ht="4.5" customHeight="1">
      <c r="A63" s="123"/>
      <c r="B63" s="123"/>
      <c r="C63" s="123"/>
      <c r="D63" s="123"/>
      <c r="E63" s="12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 s="5" customFormat="1">
      <c r="A64" s="71" t="s">
        <v>47</v>
      </c>
      <c r="B64" s="72"/>
      <c r="C64" s="72"/>
      <c r="D64" s="72"/>
      <c r="E64" s="73"/>
      <c r="F64" s="3"/>
      <c r="G64" s="74">
        <f>SUM(G14:G27)</f>
        <v>0</v>
      </c>
      <c r="H64" s="74">
        <f t="shared" ref="H64:AY64" si="3">SUM(H14:H27)</f>
        <v>0.93888852064823614</v>
      </c>
      <c r="I64" s="74">
        <f t="shared" si="3"/>
        <v>0.15697744575462841</v>
      </c>
      <c r="J64" s="74">
        <f t="shared" si="3"/>
        <v>0.13989003520906027</v>
      </c>
      <c r="K64" s="74">
        <f t="shared" si="3"/>
        <v>0.13989003520906027</v>
      </c>
      <c r="L64" s="74">
        <f t="shared" si="3"/>
        <v>0.13989003520906027</v>
      </c>
      <c r="M64" s="74">
        <f t="shared" si="3"/>
        <v>0.13752444710311568</v>
      </c>
      <c r="N64" s="74">
        <f t="shared" si="3"/>
        <v>0.13752444710311568</v>
      </c>
      <c r="O64" s="74">
        <f t="shared" si="3"/>
        <v>0.13752444710311568</v>
      </c>
      <c r="P64" s="74">
        <f t="shared" si="3"/>
        <v>0.12879314175815418</v>
      </c>
      <c r="Q64" s="74">
        <f t="shared" si="3"/>
        <v>0.12390633743983052</v>
      </c>
      <c r="R64" s="74">
        <f t="shared" si="3"/>
        <v>0.11874113974858899</v>
      </c>
      <c r="S64" s="74">
        <f t="shared" si="3"/>
        <v>0.11874113974858899</v>
      </c>
      <c r="T64" s="74">
        <f t="shared" si="3"/>
        <v>4.3897139748588984E-2</v>
      </c>
      <c r="U64" s="74">
        <f t="shared" si="3"/>
        <v>4.3897139748588984E-2</v>
      </c>
      <c r="V64" s="74">
        <f t="shared" si="3"/>
        <v>2.8173213691395482E-2</v>
      </c>
      <c r="W64" s="74">
        <f t="shared" si="3"/>
        <v>5.3065110358499002E-3</v>
      </c>
      <c r="X64" s="74">
        <f t="shared" si="3"/>
        <v>5.2471278591964109E-3</v>
      </c>
      <c r="Y64" s="74">
        <f t="shared" si="3"/>
        <v>5.2471278591964109E-3</v>
      </c>
      <c r="Z64" s="74">
        <f t="shared" si="3"/>
        <v>0</v>
      </c>
      <c r="AA64" s="74">
        <f t="shared" si="3"/>
        <v>0</v>
      </c>
      <c r="AB64" s="74">
        <f t="shared" si="3"/>
        <v>0</v>
      </c>
      <c r="AC64" s="74">
        <f t="shared" si="3"/>
        <v>0</v>
      </c>
      <c r="AD64" s="74">
        <f t="shared" si="3"/>
        <v>0</v>
      </c>
      <c r="AE64" s="74">
        <f t="shared" si="3"/>
        <v>0</v>
      </c>
      <c r="AF64" s="74">
        <f t="shared" si="3"/>
        <v>0</v>
      </c>
      <c r="AG64" s="74">
        <f t="shared" si="3"/>
        <v>0</v>
      </c>
      <c r="AH64" s="74">
        <f t="shared" si="3"/>
        <v>0</v>
      </c>
      <c r="AI64" s="74">
        <f t="shared" si="3"/>
        <v>0</v>
      </c>
      <c r="AJ64" s="74">
        <f t="shared" si="3"/>
        <v>0</v>
      </c>
      <c r="AK64" s="74">
        <f t="shared" si="3"/>
        <v>0</v>
      </c>
      <c r="AL64" s="74">
        <f t="shared" si="3"/>
        <v>0</v>
      </c>
      <c r="AM64" s="74">
        <f t="shared" si="3"/>
        <v>0</v>
      </c>
      <c r="AN64" s="74">
        <f t="shared" si="3"/>
        <v>0</v>
      </c>
      <c r="AO64" s="74">
        <f t="shared" si="3"/>
        <v>0</v>
      </c>
      <c r="AP64" s="74">
        <f t="shared" si="3"/>
        <v>0</v>
      </c>
      <c r="AQ64" s="74">
        <f t="shared" si="3"/>
        <v>0</v>
      </c>
      <c r="AR64" s="74">
        <f t="shared" si="3"/>
        <v>0</v>
      </c>
      <c r="AS64" s="74">
        <f t="shared" si="3"/>
        <v>0</v>
      </c>
      <c r="AT64" s="74">
        <f t="shared" si="3"/>
        <v>0</v>
      </c>
      <c r="AU64" s="74">
        <f t="shared" si="3"/>
        <v>0</v>
      </c>
      <c r="AV64" s="74">
        <f t="shared" si="3"/>
        <v>0</v>
      </c>
      <c r="AW64" s="74">
        <f t="shared" si="3"/>
        <v>0</v>
      </c>
      <c r="AX64" s="74">
        <f t="shared" si="3"/>
        <v>0</v>
      </c>
      <c r="AY64" s="74">
        <f t="shared" si="3"/>
        <v>0</v>
      </c>
    </row>
    <row r="65" spans="1:51" s="5" customFormat="1" ht="5.0999999999999996" customHeight="1">
      <c r="A65" s="123"/>
      <c r="B65" s="123"/>
      <c r="C65" s="123"/>
      <c r="D65" s="123"/>
      <c r="E65" s="12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 s="5" customFormat="1">
      <c r="A66" s="71" t="s">
        <v>48</v>
      </c>
      <c r="B66" s="72"/>
      <c r="C66" s="72"/>
      <c r="D66" s="72"/>
      <c r="E66" s="73"/>
      <c r="F66" s="3"/>
      <c r="G66" s="74">
        <f>SUM(G28:G42,G59:G60)</f>
        <v>0</v>
      </c>
      <c r="H66" s="74">
        <f t="shared" ref="H66:AY66" si="4">SUM(H28:H42,H59:H60)</f>
        <v>0</v>
      </c>
      <c r="I66" s="74">
        <f t="shared" si="4"/>
        <v>1.3226549758871715</v>
      </c>
      <c r="J66" s="74">
        <f t="shared" si="4"/>
        <v>0.20068767869899193</v>
      </c>
      <c r="K66" s="74">
        <f t="shared" si="4"/>
        <v>0.20068767869899193</v>
      </c>
      <c r="L66" s="74">
        <f t="shared" si="4"/>
        <v>0.20068767869899193</v>
      </c>
      <c r="M66" s="74">
        <f t="shared" si="4"/>
        <v>0.19928788401793068</v>
      </c>
      <c r="N66" s="74">
        <f t="shared" si="4"/>
        <v>0.19928788401793068</v>
      </c>
      <c r="O66" s="74">
        <f t="shared" si="4"/>
        <v>0.19655872668092594</v>
      </c>
      <c r="P66" s="74">
        <f t="shared" si="4"/>
        <v>0.19563694317516003</v>
      </c>
      <c r="Q66" s="74">
        <f t="shared" si="4"/>
        <v>0.19063669644271086</v>
      </c>
      <c r="R66" s="74">
        <f t="shared" si="4"/>
        <v>0.18166290056744877</v>
      </c>
      <c r="S66" s="74">
        <f t="shared" si="4"/>
        <v>0.18094778394357172</v>
      </c>
      <c r="T66" s="74">
        <f t="shared" si="4"/>
        <v>0.18094778394357172</v>
      </c>
      <c r="U66" s="74">
        <f t="shared" si="4"/>
        <v>0.17877312289253841</v>
      </c>
      <c r="V66" s="74">
        <f t="shared" si="4"/>
        <v>4.7037730758132501E-2</v>
      </c>
      <c r="W66" s="74">
        <f t="shared" si="4"/>
        <v>4.6292158107695144E-2</v>
      </c>
      <c r="X66" s="74">
        <f t="shared" si="4"/>
        <v>3.9757579685646936E-2</v>
      </c>
      <c r="Y66" s="74">
        <f t="shared" si="4"/>
        <v>3.7671974994211765E-2</v>
      </c>
      <c r="Z66" s="74">
        <f t="shared" si="4"/>
        <v>3.7671974994211765E-2</v>
      </c>
      <c r="AA66" s="74">
        <f t="shared" si="4"/>
        <v>1.2406043595452708E-2</v>
      </c>
      <c r="AB66" s="74">
        <f t="shared" si="4"/>
        <v>1.2406043595452708E-2</v>
      </c>
      <c r="AC66" s="74">
        <f t="shared" si="4"/>
        <v>0</v>
      </c>
      <c r="AD66" s="74">
        <f t="shared" si="4"/>
        <v>0</v>
      </c>
      <c r="AE66" s="74">
        <f t="shared" si="4"/>
        <v>0</v>
      </c>
      <c r="AF66" s="74">
        <f t="shared" si="4"/>
        <v>0</v>
      </c>
      <c r="AG66" s="74">
        <f t="shared" si="4"/>
        <v>0</v>
      </c>
      <c r="AH66" s="74">
        <f t="shared" si="4"/>
        <v>0</v>
      </c>
      <c r="AI66" s="74">
        <f t="shared" si="4"/>
        <v>0</v>
      </c>
      <c r="AJ66" s="74">
        <f t="shared" si="4"/>
        <v>0</v>
      </c>
      <c r="AK66" s="74">
        <f t="shared" si="4"/>
        <v>0</v>
      </c>
      <c r="AL66" s="74">
        <f t="shared" si="4"/>
        <v>0</v>
      </c>
      <c r="AM66" s="74">
        <f t="shared" si="4"/>
        <v>0</v>
      </c>
      <c r="AN66" s="74">
        <f t="shared" si="4"/>
        <v>0</v>
      </c>
      <c r="AO66" s="74">
        <f t="shared" si="4"/>
        <v>0</v>
      </c>
      <c r="AP66" s="74">
        <f t="shared" si="4"/>
        <v>0</v>
      </c>
      <c r="AQ66" s="74">
        <f t="shared" si="4"/>
        <v>0</v>
      </c>
      <c r="AR66" s="74">
        <f t="shared" si="4"/>
        <v>0</v>
      </c>
      <c r="AS66" s="74">
        <f t="shared" si="4"/>
        <v>0</v>
      </c>
      <c r="AT66" s="74">
        <f t="shared" si="4"/>
        <v>0</v>
      </c>
      <c r="AU66" s="74">
        <f t="shared" si="4"/>
        <v>0</v>
      </c>
      <c r="AV66" s="74">
        <f t="shared" si="4"/>
        <v>0</v>
      </c>
      <c r="AW66" s="74">
        <f t="shared" si="4"/>
        <v>0</v>
      </c>
      <c r="AX66" s="74">
        <f t="shared" si="4"/>
        <v>0</v>
      </c>
      <c r="AY66" s="74">
        <f t="shared" si="4"/>
        <v>0</v>
      </c>
    </row>
    <row r="67" spans="1:51" s="5" customFormat="1" ht="5.0999999999999996" customHeight="1">
      <c r="A67" s="123"/>
      <c r="B67" s="123"/>
      <c r="C67" s="123"/>
      <c r="D67" s="123"/>
      <c r="E67" s="12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s="5" customFormat="1">
      <c r="A68" s="71" t="s">
        <v>49</v>
      </c>
      <c r="B68" s="72"/>
      <c r="C68" s="72"/>
      <c r="D68" s="72"/>
      <c r="E68" s="73"/>
      <c r="F68" s="3"/>
      <c r="G68" s="74">
        <f>SUM(G43:G58)</f>
        <v>0</v>
      </c>
      <c r="H68" s="74">
        <f t="shared" ref="H68:AY68" si="5">SUM(H43:H58)</f>
        <v>0</v>
      </c>
      <c r="I68" s="74">
        <f t="shared" si="5"/>
        <v>0</v>
      </c>
      <c r="J68" s="74">
        <f t="shared" si="5"/>
        <v>1.3225701163995496</v>
      </c>
      <c r="K68" s="74">
        <f t="shared" si="5"/>
        <v>0.32189040257249346</v>
      </c>
      <c r="L68" s="74">
        <f t="shared" si="5"/>
        <v>0.32189040257249346</v>
      </c>
      <c r="M68" s="74">
        <f t="shared" si="5"/>
        <v>0.32108525368412055</v>
      </c>
      <c r="N68" s="74">
        <f t="shared" si="5"/>
        <v>0.31724622163883615</v>
      </c>
      <c r="O68" s="74">
        <f t="shared" si="5"/>
        <v>0.30438374154886272</v>
      </c>
      <c r="P68" s="74">
        <f t="shared" si="5"/>
        <v>0.30360791816950627</v>
      </c>
      <c r="Q68" s="74">
        <f t="shared" si="5"/>
        <v>0.30360791816950627</v>
      </c>
      <c r="R68" s="74">
        <f t="shared" si="5"/>
        <v>0.30129648320403335</v>
      </c>
      <c r="S68" s="74">
        <f t="shared" si="5"/>
        <v>0.2219638245724512</v>
      </c>
      <c r="T68" s="74">
        <f t="shared" si="5"/>
        <v>0.22050579268767334</v>
      </c>
      <c r="U68" s="74">
        <f t="shared" si="5"/>
        <v>0.18027574521026815</v>
      </c>
      <c r="V68" s="74">
        <f t="shared" si="5"/>
        <v>0.1769996219339203</v>
      </c>
      <c r="W68" s="74">
        <f t="shared" si="5"/>
        <v>5.0890937342068225E-2</v>
      </c>
      <c r="X68" s="74">
        <f t="shared" si="5"/>
        <v>5.0733324564032616E-2</v>
      </c>
      <c r="Y68" s="74">
        <f t="shared" si="5"/>
        <v>4.7096841599150299E-2</v>
      </c>
      <c r="Z68" s="74">
        <f t="shared" si="5"/>
        <v>4.678930252026061E-2</v>
      </c>
      <c r="AA68" s="74">
        <f t="shared" si="5"/>
        <v>4.678930252026061E-2</v>
      </c>
      <c r="AB68" s="74">
        <f t="shared" si="5"/>
        <v>3.6456059741916784E-2</v>
      </c>
      <c r="AC68" s="74">
        <f t="shared" si="5"/>
        <v>8.0259023550127585E-3</v>
      </c>
      <c r="AD68" s="74">
        <f t="shared" si="5"/>
        <v>0</v>
      </c>
      <c r="AE68" s="74">
        <f t="shared" si="5"/>
        <v>0</v>
      </c>
      <c r="AF68" s="74">
        <f t="shared" si="5"/>
        <v>0</v>
      </c>
      <c r="AG68" s="74">
        <f t="shared" si="5"/>
        <v>0</v>
      </c>
      <c r="AH68" s="74">
        <f t="shared" si="5"/>
        <v>0</v>
      </c>
      <c r="AI68" s="74">
        <f t="shared" si="5"/>
        <v>0</v>
      </c>
      <c r="AJ68" s="74">
        <f t="shared" si="5"/>
        <v>0</v>
      </c>
      <c r="AK68" s="74">
        <f t="shared" si="5"/>
        <v>0</v>
      </c>
      <c r="AL68" s="74">
        <f t="shared" si="5"/>
        <v>0</v>
      </c>
      <c r="AM68" s="74">
        <f t="shared" si="5"/>
        <v>0</v>
      </c>
      <c r="AN68" s="74">
        <f t="shared" si="5"/>
        <v>0</v>
      </c>
      <c r="AO68" s="74">
        <f t="shared" si="5"/>
        <v>0</v>
      </c>
      <c r="AP68" s="74">
        <f t="shared" si="5"/>
        <v>0</v>
      </c>
      <c r="AQ68" s="74">
        <f t="shared" si="5"/>
        <v>0</v>
      </c>
      <c r="AR68" s="74">
        <f t="shared" si="5"/>
        <v>0</v>
      </c>
      <c r="AS68" s="74">
        <f t="shared" si="5"/>
        <v>0</v>
      </c>
      <c r="AT68" s="74">
        <f t="shared" si="5"/>
        <v>0</v>
      </c>
      <c r="AU68" s="74">
        <f t="shared" si="5"/>
        <v>0</v>
      </c>
      <c r="AV68" s="74">
        <f t="shared" si="5"/>
        <v>0</v>
      </c>
      <c r="AW68" s="74">
        <f t="shared" si="5"/>
        <v>0</v>
      </c>
      <c r="AX68" s="74">
        <f t="shared" si="5"/>
        <v>0</v>
      </c>
      <c r="AY68" s="74">
        <f t="shared" si="5"/>
        <v>0</v>
      </c>
    </row>
    <row r="69" spans="1:51" s="5" customFormat="1" ht="5.0999999999999996" customHeight="1">
      <c r="A69" s="123"/>
      <c r="B69" s="123"/>
      <c r="C69" s="123"/>
      <c r="D69" s="123"/>
      <c r="E69" s="12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 s="5" customFormat="1">
      <c r="A70" s="71" t="s">
        <v>50</v>
      </c>
      <c r="B70" s="75"/>
      <c r="C70" s="75"/>
      <c r="D70" s="75"/>
      <c r="E70" s="76"/>
      <c r="F70" s="3"/>
      <c r="G70" s="74">
        <f>SUM(G9:G59)</f>
        <v>0.62261057804543407</v>
      </c>
      <c r="H70" s="74">
        <f t="shared" ref="H70:AY70" si="6">SUM(H9:H59)</f>
        <v>0.97749034641900179</v>
      </c>
      <c r="I70" s="74">
        <f t="shared" si="6"/>
        <v>1.5182342474125659</v>
      </c>
      <c r="J70" s="74">
        <f t="shared" si="6"/>
        <v>1.7017496560783674</v>
      </c>
      <c r="K70" s="74">
        <f t="shared" si="6"/>
        <v>0.70106994225131136</v>
      </c>
      <c r="L70" s="74">
        <f t="shared" si="6"/>
        <v>0.70106994225131136</v>
      </c>
      <c r="M70" s="74">
        <f t="shared" si="6"/>
        <v>0.69382358754688478</v>
      </c>
      <c r="N70" s="74">
        <f t="shared" si="6"/>
        <v>0.68998455550160043</v>
      </c>
      <c r="O70" s="74">
        <f t="shared" si="6"/>
        <v>0.66656534289311398</v>
      </c>
      <c r="P70" s="74">
        <f t="shared" si="6"/>
        <v>0.65613643066303018</v>
      </c>
      <c r="Q70" s="74">
        <f t="shared" si="6"/>
        <v>0.64624937961225726</v>
      </c>
      <c r="R70" s="74">
        <f t="shared" si="6"/>
        <v>0.62979895108028083</v>
      </c>
      <c r="S70" s="74">
        <f t="shared" si="6"/>
        <v>0.54975117582482158</v>
      </c>
      <c r="T70" s="74">
        <f t="shared" si="6"/>
        <v>0.47344914394004362</v>
      </c>
      <c r="U70" s="74">
        <f t="shared" si="6"/>
        <v>0.42014279633805995</v>
      </c>
      <c r="V70" s="74">
        <f t="shared" si="6"/>
        <v>0.26394898134829026</v>
      </c>
      <c r="W70" s="74">
        <f t="shared" si="6"/>
        <v>0.11422802145045524</v>
      </c>
      <c r="X70" s="74">
        <f t="shared" si="6"/>
        <v>0.10747644707371795</v>
      </c>
      <c r="Y70" s="74">
        <f t="shared" si="6"/>
        <v>9.0345987514032361E-2</v>
      </c>
      <c r="Z70" s="74">
        <f t="shared" si="6"/>
        <v>8.4791320575946266E-2</v>
      </c>
      <c r="AA70" s="74">
        <f t="shared" si="6"/>
        <v>5.9195346115713317E-2</v>
      </c>
      <c r="AB70" s="74">
        <f t="shared" si="6"/>
        <v>4.8862103337369497E-2</v>
      </c>
      <c r="AC70" s="74">
        <f t="shared" si="6"/>
        <v>8.0259023550127585E-3</v>
      </c>
      <c r="AD70" s="74">
        <f t="shared" si="6"/>
        <v>0</v>
      </c>
      <c r="AE70" s="74">
        <f t="shared" si="6"/>
        <v>0</v>
      </c>
      <c r="AF70" s="74">
        <f t="shared" si="6"/>
        <v>0</v>
      </c>
      <c r="AG70" s="74">
        <f t="shared" si="6"/>
        <v>0</v>
      </c>
      <c r="AH70" s="74">
        <f t="shared" si="6"/>
        <v>0</v>
      </c>
      <c r="AI70" s="74">
        <f t="shared" si="6"/>
        <v>0</v>
      </c>
      <c r="AJ70" s="74">
        <f t="shared" si="6"/>
        <v>0</v>
      </c>
      <c r="AK70" s="74">
        <f t="shared" si="6"/>
        <v>0</v>
      </c>
      <c r="AL70" s="74">
        <f t="shared" si="6"/>
        <v>0</v>
      </c>
      <c r="AM70" s="74">
        <f t="shared" si="6"/>
        <v>0</v>
      </c>
      <c r="AN70" s="74">
        <f t="shared" si="6"/>
        <v>0</v>
      </c>
      <c r="AO70" s="74">
        <f t="shared" si="6"/>
        <v>0</v>
      </c>
      <c r="AP70" s="74">
        <f t="shared" si="6"/>
        <v>0</v>
      </c>
      <c r="AQ70" s="74">
        <f t="shared" si="6"/>
        <v>0</v>
      </c>
      <c r="AR70" s="74">
        <f t="shared" si="6"/>
        <v>0</v>
      </c>
      <c r="AS70" s="74">
        <f t="shared" si="6"/>
        <v>0</v>
      </c>
      <c r="AT70" s="74">
        <f t="shared" si="6"/>
        <v>0</v>
      </c>
      <c r="AU70" s="74">
        <f t="shared" si="6"/>
        <v>0</v>
      </c>
      <c r="AV70" s="74">
        <f t="shared" si="6"/>
        <v>0</v>
      </c>
      <c r="AW70" s="74">
        <f t="shared" si="6"/>
        <v>0</v>
      </c>
      <c r="AX70" s="74">
        <f t="shared" si="6"/>
        <v>0</v>
      </c>
      <c r="AY70" s="74">
        <f t="shared" si="6"/>
        <v>0</v>
      </c>
    </row>
    <row r="71" spans="1:51" s="5" customFormat="1">
      <c r="A71" s="2"/>
      <c r="B71" s="2"/>
      <c r="C71" s="2"/>
      <c r="D71" s="2"/>
      <c r="E71" s="2"/>
      <c r="F71" s="3"/>
      <c r="G71" s="132">
        <v>65</v>
      </c>
      <c r="H71" s="132">
        <f>G71+1</f>
        <v>66</v>
      </c>
      <c r="I71" s="132">
        <f t="shared" ref="I71:AY71" si="7">H71+1</f>
        <v>67</v>
      </c>
      <c r="J71" s="132">
        <f t="shared" si="7"/>
        <v>68</v>
      </c>
      <c r="K71" s="132">
        <f t="shared" si="7"/>
        <v>69</v>
      </c>
      <c r="L71" s="132">
        <f t="shared" si="7"/>
        <v>70</v>
      </c>
      <c r="M71" s="132">
        <f t="shared" si="7"/>
        <v>71</v>
      </c>
      <c r="N71" s="132">
        <f t="shared" si="7"/>
        <v>72</v>
      </c>
      <c r="O71" s="132">
        <f t="shared" si="7"/>
        <v>73</v>
      </c>
      <c r="P71" s="132">
        <f t="shared" si="7"/>
        <v>74</v>
      </c>
      <c r="Q71" s="132">
        <f t="shared" si="7"/>
        <v>75</v>
      </c>
      <c r="R71" s="132">
        <f t="shared" si="7"/>
        <v>76</v>
      </c>
      <c r="S71" s="132">
        <f t="shared" si="7"/>
        <v>77</v>
      </c>
      <c r="T71" s="132">
        <f t="shared" si="7"/>
        <v>78</v>
      </c>
      <c r="U71" s="132">
        <f t="shared" si="7"/>
        <v>79</v>
      </c>
      <c r="V71" s="132">
        <f t="shared" si="7"/>
        <v>80</v>
      </c>
      <c r="W71" s="132">
        <f t="shared" si="7"/>
        <v>81</v>
      </c>
      <c r="X71" s="132">
        <f t="shared" si="7"/>
        <v>82</v>
      </c>
      <c r="Y71" s="132">
        <f t="shared" si="7"/>
        <v>83</v>
      </c>
      <c r="Z71" s="132">
        <f t="shared" si="7"/>
        <v>84</v>
      </c>
      <c r="AA71" s="132">
        <f t="shared" si="7"/>
        <v>85</v>
      </c>
      <c r="AB71" s="132">
        <f t="shared" si="7"/>
        <v>86</v>
      </c>
      <c r="AC71" s="132">
        <f t="shared" si="7"/>
        <v>87</v>
      </c>
      <c r="AD71" s="132">
        <f t="shared" si="7"/>
        <v>88</v>
      </c>
      <c r="AE71" s="132">
        <f t="shared" si="7"/>
        <v>89</v>
      </c>
      <c r="AF71" s="132">
        <f t="shared" si="7"/>
        <v>90</v>
      </c>
      <c r="AG71" s="132">
        <f t="shared" si="7"/>
        <v>91</v>
      </c>
      <c r="AH71" s="132">
        <f t="shared" si="7"/>
        <v>92</v>
      </c>
      <c r="AI71" s="132">
        <f t="shared" si="7"/>
        <v>93</v>
      </c>
      <c r="AJ71" s="132">
        <f t="shared" si="7"/>
        <v>94</v>
      </c>
      <c r="AK71" s="132">
        <f t="shared" si="7"/>
        <v>95</v>
      </c>
      <c r="AL71" s="132">
        <f t="shared" si="7"/>
        <v>96</v>
      </c>
      <c r="AM71" s="132">
        <f t="shared" si="7"/>
        <v>97</v>
      </c>
      <c r="AN71" s="132">
        <f t="shared" si="7"/>
        <v>98</v>
      </c>
      <c r="AO71" s="132">
        <f t="shared" si="7"/>
        <v>99</v>
      </c>
      <c r="AP71" s="132">
        <f t="shared" si="7"/>
        <v>100</v>
      </c>
      <c r="AQ71" s="132">
        <f t="shared" si="7"/>
        <v>101</v>
      </c>
      <c r="AR71" s="132">
        <f t="shared" si="7"/>
        <v>102</v>
      </c>
      <c r="AS71" s="132">
        <f t="shared" si="7"/>
        <v>103</v>
      </c>
      <c r="AT71" s="132">
        <f t="shared" si="7"/>
        <v>104</v>
      </c>
      <c r="AU71" s="132">
        <f t="shared" si="7"/>
        <v>105</v>
      </c>
      <c r="AV71" s="132">
        <f t="shared" si="7"/>
        <v>106</v>
      </c>
      <c r="AW71" s="132">
        <f t="shared" si="7"/>
        <v>107</v>
      </c>
      <c r="AX71" s="132">
        <f t="shared" si="7"/>
        <v>108</v>
      </c>
      <c r="AY71" s="132">
        <f t="shared" si="7"/>
        <v>109</v>
      </c>
    </row>
    <row r="72" spans="1:51" s="5" customFormat="1">
      <c r="A72" s="2"/>
      <c r="B72" s="2"/>
      <c r="C72" s="2"/>
      <c r="D72" s="2"/>
      <c r="E72" s="2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 s="5" customFormat="1" ht="15.75">
      <c r="A73" s="11" t="s">
        <v>51</v>
      </c>
      <c r="B73" s="2"/>
      <c r="C73" s="2"/>
      <c r="D73" s="2"/>
      <c r="E73" s="2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 s="5" customFormat="1" ht="25.5">
      <c r="A74" s="12" t="s">
        <v>4</v>
      </c>
      <c r="B74" s="12" t="s">
        <v>5</v>
      </c>
      <c r="C74" s="12" t="s">
        <v>6</v>
      </c>
      <c r="D74" s="13" t="s">
        <v>7</v>
      </c>
      <c r="E74" s="13" t="s">
        <v>8</v>
      </c>
      <c r="F74" s="3"/>
      <c r="G74" s="12">
        <v>2006</v>
      </c>
      <c r="H74" s="12">
        <f>G74+1</f>
        <v>2007</v>
      </c>
      <c r="I74" s="12">
        <f t="shared" ref="I74:AY74" si="8">H74+1</f>
        <v>2008</v>
      </c>
      <c r="J74" s="12">
        <f t="shared" si="8"/>
        <v>2009</v>
      </c>
      <c r="K74" s="12">
        <f t="shared" si="8"/>
        <v>2010</v>
      </c>
      <c r="L74" s="12">
        <f t="shared" si="8"/>
        <v>2011</v>
      </c>
      <c r="M74" s="12">
        <f t="shared" si="8"/>
        <v>2012</v>
      </c>
      <c r="N74" s="12">
        <f t="shared" si="8"/>
        <v>2013</v>
      </c>
      <c r="O74" s="12">
        <f t="shared" si="8"/>
        <v>2014</v>
      </c>
      <c r="P74" s="12">
        <f t="shared" si="8"/>
        <v>2015</v>
      </c>
      <c r="Q74" s="12">
        <f t="shared" si="8"/>
        <v>2016</v>
      </c>
      <c r="R74" s="12">
        <f t="shared" si="8"/>
        <v>2017</v>
      </c>
      <c r="S74" s="12">
        <f t="shared" si="8"/>
        <v>2018</v>
      </c>
      <c r="T74" s="12">
        <f t="shared" si="8"/>
        <v>2019</v>
      </c>
      <c r="U74" s="12">
        <f t="shared" si="8"/>
        <v>2020</v>
      </c>
      <c r="V74" s="12">
        <f t="shared" si="8"/>
        <v>2021</v>
      </c>
      <c r="W74" s="12">
        <f t="shared" si="8"/>
        <v>2022</v>
      </c>
      <c r="X74" s="12">
        <f t="shared" si="8"/>
        <v>2023</v>
      </c>
      <c r="Y74" s="12">
        <f t="shared" si="8"/>
        <v>2024</v>
      </c>
      <c r="Z74" s="12">
        <f t="shared" si="8"/>
        <v>2025</v>
      </c>
      <c r="AA74" s="12">
        <f t="shared" si="8"/>
        <v>2026</v>
      </c>
      <c r="AB74" s="12">
        <f t="shared" si="8"/>
        <v>2027</v>
      </c>
      <c r="AC74" s="12">
        <f t="shared" si="8"/>
        <v>2028</v>
      </c>
      <c r="AD74" s="12">
        <f t="shared" si="8"/>
        <v>2029</v>
      </c>
      <c r="AE74" s="12">
        <f t="shared" si="8"/>
        <v>2030</v>
      </c>
      <c r="AF74" s="12">
        <f t="shared" si="8"/>
        <v>2031</v>
      </c>
      <c r="AG74" s="12">
        <f t="shared" si="8"/>
        <v>2032</v>
      </c>
      <c r="AH74" s="12">
        <f t="shared" si="8"/>
        <v>2033</v>
      </c>
      <c r="AI74" s="12">
        <f t="shared" si="8"/>
        <v>2034</v>
      </c>
      <c r="AJ74" s="12">
        <f t="shared" si="8"/>
        <v>2035</v>
      </c>
      <c r="AK74" s="12">
        <f t="shared" si="8"/>
        <v>2036</v>
      </c>
      <c r="AL74" s="12">
        <f t="shared" si="8"/>
        <v>2037</v>
      </c>
      <c r="AM74" s="12">
        <f t="shared" si="8"/>
        <v>2038</v>
      </c>
      <c r="AN74" s="12">
        <f t="shared" si="8"/>
        <v>2039</v>
      </c>
      <c r="AO74" s="12">
        <f t="shared" si="8"/>
        <v>2040</v>
      </c>
      <c r="AP74" s="12">
        <f t="shared" si="8"/>
        <v>2041</v>
      </c>
      <c r="AQ74" s="12">
        <f t="shared" si="8"/>
        <v>2042</v>
      </c>
      <c r="AR74" s="12">
        <f t="shared" si="8"/>
        <v>2043</v>
      </c>
      <c r="AS74" s="12">
        <f t="shared" si="8"/>
        <v>2044</v>
      </c>
      <c r="AT74" s="12">
        <f t="shared" si="8"/>
        <v>2045</v>
      </c>
      <c r="AU74" s="12">
        <f t="shared" si="8"/>
        <v>2046</v>
      </c>
      <c r="AV74" s="12">
        <f t="shared" si="8"/>
        <v>2047</v>
      </c>
      <c r="AW74" s="12">
        <f t="shared" si="8"/>
        <v>2048</v>
      </c>
      <c r="AX74" s="12">
        <f t="shared" si="8"/>
        <v>2049</v>
      </c>
      <c r="AY74" s="12">
        <f t="shared" si="8"/>
        <v>2050</v>
      </c>
    </row>
    <row r="75" spans="1:51" s="5" customFormat="1" ht="5.0999999999999996" customHeight="1">
      <c r="A75" s="123"/>
      <c r="B75" s="123"/>
      <c r="C75" s="123"/>
      <c r="D75" s="123"/>
      <c r="E75" s="12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5" customFormat="1">
      <c r="A76" s="15">
        <v>1</v>
      </c>
      <c r="B76" s="16" t="s">
        <v>9</v>
      </c>
      <c r="C76" s="16" t="s">
        <v>10</v>
      </c>
      <c r="D76" s="16">
        <v>2006</v>
      </c>
      <c r="E76" s="17" t="s">
        <v>11</v>
      </c>
      <c r="F76" s="7" t="b">
        <v>0</v>
      </c>
      <c r="G76" s="119">
        <v>11.805101598740306</v>
      </c>
      <c r="H76" s="80">
        <v>11.805101598740306</v>
      </c>
      <c r="I76" s="80">
        <v>11.805101598740306</v>
      </c>
      <c r="J76" s="80">
        <v>11.805101598740306</v>
      </c>
      <c r="K76" s="80">
        <v>11.805101598740306</v>
      </c>
      <c r="L76" s="80">
        <v>11.805101598740306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  <c r="AY76" s="81">
        <v>0</v>
      </c>
    </row>
    <row r="77" spans="1:51" s="5" customFormat="1">
      <c r="A77" s="23">
        <f>A76+1</f>
        <v>2</v>
      </c>
      <c r="B77" s="24" t="s">
        <v>12</v>
      </c>
      <c r="C77" s="24" t="s">
        <v>10</v>
      </c>
      <c r="D77" s="24">
        <v>2006</v>
      </c>
      <c r="E77" s="25" t="s">
        <v>11</v>
      </c>
      <c r="F77" s="7" t="b">
        <v>0</v>
      </c>
      <c r="G77" s="111">
        <v>29.141835337538001</v>
      </c>
      <c r="H77" s="84">
        <v>29.141835337538001</v>
      </c>
      <c r="I77" s="84">
        <v>29.141835337538001</v>
      </c>
      <c r="J77" s="84">
        <v>29.141835337538001</v>
      </c>
      <c r="K77" s="84">
        <v>29.141835337538001</v>
      </c>
      <c r="L77" s="84">
        <v>29.141835337538001</v>
      </c>
      <c r="M77" s="84">
        <v>29.141835337538001</v>
      </c>
      <c r="N77" s="84">
        <v>29.141835337538001</v>
      </c>
      <c r="O77" s="84">
        <v>21.499927707504924</v>
      </c>
      <c r="P77" s="84">
        <v>21.499927707504924</v>
      </c>
      <c r="Q77" s="84">
        <v>21.499927707504924</v>
      </c>
      <c r="R77" s="84">
        <v>21.499927707504924</v>
      </c>
      <c r="S77" s="84">
        <v>21.499927707504924</v>
      </c>
      <c r="T77" s="84">
        <v>21.499927707504924</v>
      </c>
      <c r="U77" s="84">
        <v>10.840922366001026</v>
      </c>
      <c r="V77" s="84">
        <v>4.2255962276793433</v>
      </c>
      <c r="W77" s="84">
        <v>4.2255962276793433</v>
      </c>
      <c r="X77" s="84">
        <v>4.2255962276793433</v>
      </c>
      <c r="Y77" s="84">
        <v>0</v>
      </c>
      <c r="Z77" s="84">
        <v>0</v>
      </c>
      <c r="AA77" s="84">
        <v>0</v>
      </c>
      <c r="AB77" s="84">
        <v>0</v>
      </c>
      <c r="AC77" s="84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0</v>
      </c>
      <c r="AM77" s="84">
        <v>0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4">
        <v>0</v>
      </c>
      <c r="AT77" s="84">
        <v>0</v>
      </c>
      <c r="AU77" s="84">
        <v>0</v>
      </c>
      <c r="AV77" s="84">
        <v>0</v>
      </c>
      <c r="AW77" s="84">
        <v>0</v>
      </c>
      <c r="AX77" s="84">
        <v>0</v>
      </c>
      <c r="AY77" s="85">
        <v>0</v>
      </c>
    </row>
    <row r="78" spans="1:51" s="5" customFormat="1">
      <c r="A78" s="30">
        <f t="shared" ref="A78:A127" si="9">A77+1</f>
        <v>3</v>
      </c>
      <c r="B78" s="31" t="s">
        <v>13</v>
      </c>
      <c r="C78" s="31" t="s">
        <v>10</v>
      </c>
      <c r="D78" s="31">
        <v>2006</v>
      </c>
      <c r="E78" s="32" t="s">
        <v>11</v>
      </c>
      <c r="F78" s="7" t="b">
        <v>0</v>
      </c>
      <c r="G78" s="112">
        <v>756.16171672951748</v>
      </c>
      <c r="H78" s="86">
        <v>756.16171672951748</v>
      </c>
      <c r="I78" s="86">
        <v>756.16171672951748</v>
      </c>
      <c r="J78" s="86">
        <v>756.16171672951748</v>
      </c>
      <c r="K78" s="86">
        <v>97.493186186849201</v>
      </c>
      <c r="L78" s="86">
        <v>97.493186186849201</v>
      </c>
      <c r="M78" s="86">
        <v>97.493186186849201</v>
      </c>
      <c r="N78" s="86">
        <v>97.493186186849201</v>
      </c>
      <c r="O78" s="86">
        <v>97.493186186849201</v>
      </c>
      <c r="P78" s="86">
        <v>97.493186186849201</v>
      </c>
      <c r="Q78" s="86">
        <v>90.922317651439428</v>
      </c>
      <c r="R78" s="86">
        <v>90.922317651439428</v>
      </c>
      <c r="S78" s="86">
        <v>90.922317651439428</v>
      </c>
      <c r="T78" s="86">
        <v>90.922317651439428</v>
      </c>
      <c r="U78" s="86">
        <v>90.922317651439428</v>
      </c>
      <c r="V78" s="86">
        <v>84.228563570184875</v>
      </c>
      <c r="W78" s="86">
        <v>84.228563570184875</v>
      </c>
      <c r="X78" s="86">
        <v>84.228563570184875</v>
      </c>
      <c r="Y78" s="86">
        <v>47.794388135983155</v>
      </c>
      <c r="Z78" s="86">
        <v>47.794388135983155</v>
      </c>
      <c r="AA78" s="86">
        <v>27.887924718414293</v>
      </c>
      <c r="AB78" s="86">
        <v>27.887924718414293</v>
      </c>
      <c r="AC78" s="86">
        <v>27.887924718414293</v>
      </c>
      <c r="AD78" s="86">
        <v>27.887924718414293</v>
      </c>
      <c r="AE78" s="86">
        <v>27.887924718414293</v>
      </c>
      <c r="AF78" s="86">
        <v>27.887924718414293</v>
      </c>
      <c r="AG78" s="86">
        <v>27.887924718414293</v>
      </c>
      <c r="AH78" s="86">
        <v>27.887924718414293</v>
      </c>
      <c r="AI78" s="86">
        <v>27.887924718414293</v>
      </c>
      <c r="AJ78" s="86">
        <v>27.887924718414293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7">
        <v>0</v>
      </c>
    </row>
    <row r="79" spans="1:51" s="5" customFormat="1">
      <c r="A79" s="23">
        <f t="shared" si="9"/>
        <v>4</v>
      </c>
      <c r="B79" s="89" t="s">
        <v>14</v>
      </c>
      <c r="C79" s="89" t="s">
        <v>15</v>
      </c>
      <c r="D79" s="89">
        <v>2006</v>
      </c>
      <c r="E79" s="90" t="s">
        <v>11</v>
      </c>
      <c r="F79" s="7" t="b">
        <v>0</v>
      </c>
      <c r="G79" s="91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  <c r="Z79" s="92">
        <v>0</v>
      </c>
      <c r="AA79" s="92">
        <v>0</v>
      </c>
      <c r="AB79" s="92">
        <v>0</v>
      </c>
      <c r="AC79" s="92">
        <v>0</v>
      </c>
      <c r="AD79" s="92">
        <v>0</v>
      </c>
      <c r="AE79" s="92">
        <v>0</v>
      </c>
      <c r="AF79" s="92">
        <v>0</v>
      </c>
      <c r="AG79" s="92">
        <v>0</v>
      </c>
      <c r="AH79" s="92">
        <v>0</v>
      </c>
      <c r="AI79" s="92">
        <v>0</v>
      </c>
      <c r="AJ79" s="92">
        <v>0</v>
      </c>
      <c r="AK79" s="92">
        <v>0</v>
      </c>
      <c r="AL79" s="92">
        <v>0</v>
      </c>
      <c r="AM79" s="92">
        <v>0</v>
      </c>
      <c r="AN79" s="92">
        <v>0</v>
      </c>
      <c r="AO79" s="92">
        <v>0</v>
      </c>
      <c r="AP79" s="92">
        <v>0</v>
      </c>
      <c r="AQ79" s="92">
        <v>0</v>
      </c>
      <c r="AR79" s="92">
        <v>0</v>
      </c>
      <c r="AS79" s="92">
        <v>0</v>
      </c>
      <c r="AT79" s="92">
        <v>0</v>
      </c>
      <c r="AU79" s="92">
        <v>0</v>
      </c>
      <c r="AV79" s="92">
        <v>0</v>
      </c>
      <c r="AW79" s="92">
        <v>0</v>
      </c>
      <c r="AX79" s="92">
        <v>0</v>
      </c>
      <c r="AY79" s="93">
        <v>0</v>
      </c>
    </row>
    <row r="80" spans="1:51" s="5" customFormat="1">
      <c r="A80" s="37">
        <f t="shared" si="9"/>
        <v>5</v>
      </c>
      <c r="B80" s="38" t="s">
        <v>16</v>
      </c>
      <c r="C80" s="38" t="s">
        <v>10</v>
      </c>
      <c r="D80" s="38">
        <v>2006</v>
      </c>
      <c r="E80" s="38" t="s">
        <v>11</v>
      </c>
      <c r="F80" s="94" t="b">
        <v>0</v>
      </c>
      <c r="G80" s="95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96">
        <v>0</v>
      </c>
      <c r="R80" s="96">
        <v>0</v>
      </c>
      <c r="S80" s="96">
        <v>0</v>
      </c>
      <c r="T80" s="96">
        <v>0</v>
      </c>
      <c r="U80" s="96">
        <v>0</v>
      </c>
      <c r="V80" s="96">
        <v>0</v>
      </c>
      <c r="W80" s="96">
        <v>0</v>
      </c>
      <c r="X80" s="96">
        <v>0</v>
      </c>
      <c r="Y80" s="96">
        <v>0</v>
      </c>
      <c r="Z80" s="96">
        <v>0</v>
      </c>
      <c r="AA80" s="96">
        <v>0</v>
      </c>
      <c r="AB80" s="96">
        <v>0</v>
      </c>
      <c r="AC80" s="96">
        <v>0</v>
      </c>
      <c r="AD80" s="96">
        <v>0</v>
      </c>
      <c r="AE80" s="96">
        <v>0</v>
      </c>
      <c r="AF80" s="96">
        <v>0</v>
      </c>
      <c r="AG80" s="96">
        <v>0</v>
      </c>
      <c r="AH80" s="96">
        <v>0</v>
      </c>
      <c r="AI80" s="96">
        <v>0</v>
      </c>
      <c r="AJ80" s="96">
        <v>0</v>
      </c>
      <c r="AK80" s="96">
        <v>0</v>
      </c>
      <c r="AL80" s="96">
        <v>0</v>
      </c>
      <c r="AM80" s="96">
        <v>0</v>
      </c>
      <c r="AN80" s="96">
        <v>0</v>
      </c>
      <c r="AO80" s="96">
        <v>0</v>
      </c>
      <c r="AP80" s="96">
        <v>0</v>
      </c>
      <c r="AQ80" s="96">
        <v>0</v>
      </c>
      <c r="AR80" s="96">
        <v>0</v>
      </c>
      <c r="AS80" s="96">
        <v>0</v>
      </c>
      <c r="AT80" s="96">
        <v>0</v>
      </c>
      <c r="AU80" s="96">
        <v>0</v>
      </c>
      <c r="AV80" s="96">
        <v>0</v>
      </c>
      <c r="AW80" s="96">
        <v>0</v>
      </c>
      <c r="AX80" s="96">
        <v>0</v>
      </c>
      <c r="AY80" s="97">
        <v>0</v>
      </c>
    </row>
    <row r="81" spans="1:51" s="5" customFormat="1">
      <c r="A81" s="49">
        <f t="shared" si="9"/>
        <v>6</v>
      </c>
      <c r="B81" s="50" t="s">
        <v>17</v>
      </c>
      <c r="C81" s="50" t="s">
        <v>10</v>
      </c>
      <c r="D81" s="50">
        <v>2007</v>
      </c>
      <c r="E81" s="50" t="s">
        <v>11</v>
      </c>
      <c r="F81" s="94" t="b">
        <v>0</v>
      </c>
      <c r="G81" s="101">
        <v>0</v>
      </c>
      <c r="H81" s="102">
        <v>54.588620807202958</v>
      </c>
      <c r="I81" s="102">
        <v>54.588620807202958</v>
      </c>
      <c r="J81" s="102">
        <v>54.588620807202958</v>
      </c>
      <c r="K81" s="102">
        <v>54.588620807202958</v>
      </c>
      <c r="L81" s="102">
        <v>54.588620807202958</v>
      </c>
      <c r="M81" s="102">
        <v>54.588620807202958</v>
      </c>
      <c r="N81" s="102">
        <v>54.588620807202958</v>
      </c>
      <c r="O81" s="102">
        <v>54.588620807202958</v>
      </c>
      <c r="P81" s="102">
        <v>45.32201898911066</v>
      </c>
      <c r="Q81" s="102">
        <v>0</v>
      </c>
      <c r="R81" s="102">
        <v>0</v>
      </c>
      <c r="S81" s="102">
        <v>0</v>
      </c>
      <c r="T81" s="102">
        <v>0</v>
      </c>
      <c r="U81" s="102">
        <v>0</v>
      </c>
      <c r="V81" s="102">
        <v>0</v>
      </c>
      <c r="W81" s="102">
        <v>0</v>
      </c>
      <c r="X81" s="102">
        <v>0</v>
      </c>
      <c r="Y81" s="102">
        <v>0</v>
      </c>
      <c r="Z81" s="102">
        <v>0</v>
      </c>
      <c r="AA81" s="102">
        <v>0</v>
      </c>
      <c r="AB81" s="102">
        <v>0</v>
      </c>
      <c r="AC81" s="102">
        <v>0</v>
      </c>
      <c r="AD81" s="102">
        <v>0</v>
      </c>
      <c r="AE81" s="102">
        <v>0</v>
      </c>
      <c r="AF81" s="102">
        <v>0</v>
      </c>
      <c r="AG81" s="102">
        <v>0</v>
      </c>
      <c r="AH81" s="102">
        <v>0</v>
      </c>
      <c r="AI81" s="102">
        <v>0</v>
      </c>
      <c r="AJ81" s="102">
        <v>0</v>
      </c>
      <c r="AK81" s="102">
        <v>0</v>
      </c>
      <c r="AL81" s="102">
        <v>0</v>
      </c>
      <c r="AM81" s="102">
        <v>0</v>
      </c>
      <c r="AN81" s="102">
        <v>0</v>
      </c>
      <c r="AO81" s="102">
        <v>0</v>
      </c>
      <c r="AP81" s="102">
        <v>0</v>
      </c>
      <c r="AQ81" s="102">
        <v>0</v>
      </c>
      <c r="AR81" s="102">
        <v>0</v>
      </c>
      <c r="AS81" s="102">
        <v>0</v>
      </c>
      <c r="AT81" s="102">
        <v>0</v>
      </c>
      <c r="AU81" s="102">
        <v>0</v>
      </c>
      <c r="AV81" s="102">
        <v>0</v>
      </c>
      <c r="AW81" s="102">
        <v>0</v>
      </c>
      <c r="AX81" s="102">
        <v>0</v>
      </c>
      <c r="AY81" s="103">
        <v>0</v>
      </c>
    </row>
    <row r="82" spans="1:51" s="5" customFormat="1">
      <c r="A82" s="30">
        <f t="shared" si="9"/>
        <v>7</v>
      </c>
      <c r="B82" s="105" t="s">
        <v>12</v>
      </c>
      <c r="C82" s="105" t="s">
        <v>10</v>
      </c>
      <c r="D82" s="105">
        <v>2007</v>
      </c>
      <c r="E82" s="106" t="s">
        <v>11</v>
      </c>
      <c r="F82" s="7" t="b">
        <v>0</v>
      </c>
      <c r="G82" s="107">
        <v>0</v>
      </c>
      <c r="H82" s="109">
        <v>45.630356969488268</v>
      </c>
      <c r="I82" s="109">
        <v>45.630356969488268</v>
      </c>
      <c r="J82" s="109">
        <v>45.630356969488268</v>
      </c>
      <c r="K82" s="109">
        <v>45.630356969488268</v>
      </c>
      <c r="L82" s="109">
        <v>45.630356969488268</v>
      </c>
      <c r="M82" s="109">
        <v>43.467040747790215</v>
      </c>
      <c r="N82" s="109">
        <v>43.467040747790215</v>
      </c>
      <c r="O82" s="109">
        <v>43.467040747790215</v>
      </c>
      <c r="P82" s="109">
        <v>43.467040747790215</v>
      </c>
      <c r="Q82" s="109">
        <v>43.467040747790215</v>
      </c>
      <c r="R82" s="109">
        <v>43.467040747790215</v>
      </c>
      <c r="S82" s="109">
        <v>43.467040747790215</v>
      </c>
      <c r="T82" s="109">
        <v>43.467040747790215</v>
      </c>
      <c r="U82" s="109">
        <v>43.467040747790215</v>
      </c>
      <c r="V82" s="109">
        <v>43.467040747790215</v>
      </c>
      <c r="W82" s="109">
        <v>4.7665369622064642</v>
      </c>
      <c r="X82" s="109">
        <v>4.7665369622064642</v>
      </c>
      <c r="Y82" s="109">
        <v>4.7665369622064642</v>
      </c>
      <c r="Z82" s="109">
        <v>0</v>
      </c>
      <c r="AA82" s="109">
        <v>0</v>
      </c>
      <c r="AB82" s="109">
        <v>0</v>
      </c>
      <c r="AC82" s="109">
        <v>0</v>
      </c>
      <c r="AD82" s="109">
        <v>0</v>
      </c>
      <c r="AE82" s="109">
        <v>0</v>
      </c>
      <c r="AF82" s="109">
        <v>0</v>
      </c>
      <c r="AG82" s="109">
        <v>0</v>
      </c>
      <c r="AH82" s="109">
        <v>0</v>
      </c>
      <c r="AI82" s="109">
        <v>0</v>
      </c>
      <c r="AJ82" s="109">
        <v>0</v>
      </c>
      <c r="AK82" s="109">
        <v>0</v>
      </c>
      <c r="AL82" s="109">
        <v>0</v>
      </c>
      <c r="AM82" s="109">
        <v>0</v>
      </c>
      <c r="AN82" s="109">
        <v>0</v>
      </c>
      <c r="AO82" s="109">
        <v>0</v>
      </c>
      <c r="AP82" s="109">
        <v>0</v>
      </c>
      <c r="AQ82" s="109">
        <v>0</v>
      </c>
      <c r="AR82" s="109">
        <v>0</v>
      </c>
      <c r="AS82" s="109">
        <v>0</v>
      </c>
      <c r="AT82" s="109">
        <v>0</v>
      </c>
      <c r="AU82" s="109">
        <v>0</v>
      </c>
      <c r="AV82" s="109">
        <v>0</v>
      </c>
      <c r="AW82" s="109">
        <v>0</v>
      </c>
      <c r="AX82" s="109">
        <v>0</v>
      </c>
      <c r="AY82" s="110">
        <v>0</v>
      </c>
    </row>
    <row r="83" spans="1:51" s="5" customFormat="1">
      <c r="A83" s="23">
        <f t="shared" si="9"/>
        <v>8</v>
      </c>
      <c r="B83" s="24" t="s">
        <v>13</v>
      </c>
      <c r="C83" s="24" t="s">
        <v>10</v>
      </c>
      <c r="D83" s="24">
        <v>2007</v>
      </c>
      <c r="E83" s="25" t="s">
        <v>11</v>
      </c>
      <c r="F83" s="7" t="b">
        <v>0</v>
      </c>
      <c r="G83" s="111">
        <v>0</v>
      </c>
      <c r="H83" s="84">
        <v>273.52802516979733</v>
      </c>
      <c r="I83" s="84">
        <v>270.18279778002562</v>
      </c>
      <c r="J83" s="84">
        <v>270.18279778002562</v>
      </c>
      <c r="K83" s="84">
        <v>270.18279778002562</v>
      </c>
      <c r="L83" s="84">
        <v>270.18279778002562</v>
      </c>
      <c r="M83" s="84">
        <v>260.95617328042954</v>
      </c>
      <c r="N83" s="84">
        <v>260.95617328042954</v>
      </c>
      <c r="O83" s="84">
        <v>260.95617328042954</v>
      </c>
      <c r="P83" s="84">
        <v>21.193760380471478</v>
      </c>
      <c r="Q83" s="84">
        <v>21.193760380471478</v>
      </c>
      <c r="R83" s="84">
        <v>3.9934773118382774</v>
      </c>
      <c r="S83" s="84">
        <v>3.9934773118382774</v>
      </c>
      <c r="T83" s="84">
        <v>3.9934773118382774</v>
      </c>
      <c r="U83" s="84">
        <v>3.9934773118382774</v>
      </c>
      <c r="V83" s="84">
        <v>3.9934773118382774</v>
      </c>
      <c r="W83" s="84">
        <v>2.385634923193511</v>
      </c>
      <c r="X83" s="84">
        <v>1.0823862784231695</v>
      </c>
      <c r="Y83" s="84">
        <v>1.0823862784231695</v>
      </c>
      <c r="Z83" s="84">
        <v>0</v>
      </c>
      <c r="AA83" s="84">
        <v>0</v>
      </c>
      <c r="AB83" s="84">
        <v>0</v>
      </c>
      <c r="AC83" s="84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4">
        <v>0</v>
      </c>
      <c r="AL83" s="84">
        <v>0</v>
      </c>
      <c r="AM83" s="84">
        <v>0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4">
        <v>0</v>
      </c>
      <c r="AT83" s="84">
        <v>0</v>
      </c>
      <c r="AU83" s="84">
        <v>0</v>
      </c>
      <c r="AV83" s="84">
        <v>0</v>
      </c>
      <c r="AW83" s="84">
        <v>0</v>
      </c>
      <c r="AX83" s="84">
        <v>0</v>
      </c>
      <c r="AY83" s="85">
        <v>0</v>
      </c>
    </row>
    <row r="84" spans="1:51" s="5" customFormat="1" ht="14.25">
      <c r="A84" s="30">
        <f t="shared" si="9"/>
        <v>9</v>
      </c>
      <c r="B84" s="56" t="s">
        <v>18</v>
      </c>
      <c r="C84" s="31" t="s">
        <v>19</v>
      </c>
      <c r="D84" s="31">
        <v>2007</v>
      </c>
      <c r="E84" s="32" t="s">
        <v>11</v>
      </c>
      <c r="F84" s="7" t="b">
        <v>0</v>
      </c>
      <c r="G84" s="112"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86">
        <v>0</v>
      </c>
      <c r="S84" s="86">
        <v>0</v>
      </c>
      <c r="T84" s="86">
        <v>0</v>
      </c>
      <c r="U84" s="86">
        <v>0</v>
      </c>
      <c r="V84" s="86">
        <v>0</v>
      </c>
      <c r="W84" s="86">
        <v>0</v>
      </c>
      <c r="X84" s="86">
        <v>0</v>
      </c>
      <c r="Y84" s="86">
        <v>0</v>
      </c>
      <c r="Z84" s="86">
        <v>0</v>
      </c>
      <c r="AA84" s="86">
        <v>0</v>
      </c>
      <c r="AB84" s="86">
        <v>0</v>
      </c>
      <c r="AC84" s="86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  <c r="AL84" s="86">
        <v>0</v>
      </c>
      <c r="AM84" s="86">
        <v>0</v>
      </c>
      <c r="AN84" s="86">
        <v>0</v>
      </c>
      <c r="AO84" s="86">
        <v>0</v>
      </c>
      <c r="AP84" s="86">
        <v>0</v>
      </c>
      <c r="AQ84" s="86">
        <v>0</v>
      </c>
      <c r="AR84" s="86">
        <v>0</v>
      </c>
      <c r="AS84" s="86">
        <v>0</v>
      </c>
      <c r="AT84" s="86">
        <v>0</v>
      </c>
      <c r="AU84" s="86">
        <v>0</v>
      </c>
      <c r="AV84" s="86">
        <v>0</v>
      </c>
      <c r="AW84" s="86">
        <v>0</v>
      </c>
      <c r="AX84" s="86">
        <v>0</v>
      </c>
      <c r="AY84" s="87">
        <v>0</v>
      </c>
    </row>
    <row r="85" spans="1:51" s="5" customFormat="1">
      <c r="A85" s="23">
        <f t="shared" si="9"/>
        <v>10</v>
      </c>
      <c r="B85" s="24" t="s">
        <v>20</v>
      </c>
      <c r="C85" s="24" t="s">
        <v>10</v>
      </c>
      <c r="D85" s="24">
        <v>2007</v>
      </c>
      <c r="E85" s="25" t="s">
        <v>11</v>
      </c>
      <c r="F85" s="7" t="b">
        <v>0</v>
      </c>
      <c r="G85" s="111">
        <v>0</v>
      </c>
      <c r="H85" s="84">
        <v>197.38024914995287</v>
      </c>
      <c r="I85" s="84">
        <v>33.268920946769974</v>
      </c>
      <c r="J85" s="84">
        <v>12.592822512280133</v>
      </c>
      <c r="K85" s="84">
        <v>12.592822512280133</v>
      </c>
      <c r="L85" s="84">
        <v>12.592822512280133</v>
      </c>
      <c r="M85" s="84">
        <v>12.592822512280133</v>
      </c>
      <c r="N85" s="84">
        <v>12.592822512280133</v>
      </c>
      <c r="O85" s="84">
        <v>12.592822512280133</v>
      </c>
      <c r="P85" s="84">
        <v>7.9977594053029906</v>
      </c>
      <c r="Q85" s="84">
        <v>7.9977594053029906</v>
      </c>
      <c r="R85" s="84">
        <v>7.9977594053029906</v>
      </c>
      <c r="S85" s="84">
        <v>7.9977594053029906</v>
      </c>
      <c r="T85" s="84">
        <v>7.9977594053029906</v>
      </c>
      <c r="U85" s="84">
        <v>7.9977594053029906</v>
      </c>
      <c r="V85" s="84">
        <v>0</v>
      </c>
      <c r="W85" s="84">
        <v>0</v>
      </c>
      <c r="X85" s="84">
        <v>0</v>
      </c>
      <c r="Y85" s="84">
        <v>0</v>
      </c>
      <c r="Z85" s="84">
        <v>0</v>
      </c>
      <c r="AA85" s="84">
        <v>0</v>
      </c>
      <c r="AB85" s="84">
        <v>0</v>
      </c>
      <c r="AC85" s="84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4">
        <v>0</v>
      </c>
      <c r="AL85" s="84">
        <v>0</v>
      </c>
      <c r="AM85" s="84">
        <v>0</v>
      </c>
      <c r="AN85" s="84">
        <v>0</v>
      </c>
      <c r="AO85" s="84">
        <v>0</v>
      </c>
      <c r="AP85" s="84">
        <v>0</v>
      </c>
      <c r="AQ85" s="84">
        <v>0</v>
      </c>
      <c r="AR85" s="84">
        <v>0</v>
      </c>
      <c r="AS85" s="84">
        <v>0</v>
      </c>
      <c r="AT85" s="84">
        <v>0</v>
      </c>
      <c r="AU85" s="84">
        <v>0</v>
      </c>
      <c r="AV85" s="84">
        <v>0</v>
      </c>
      <c r="AW85" s="84">
        <v>0</v>
      </c>
      <c r="AX85" s="84">
        <v>0</v>
      </c>
      <c r="AY85" s="85">
        <v>0</v>
      </c>
    </row>
    <row r="86" spans="1:51" s="5" customFormat="1">
      <c r="A86" s="30">
        <f t="shared" si="9"/>
        <v>11</v>
      </c>
      <c r="B86" s="31" t="s">
        <v>21</v>
      </c>
      <c r="C86" s="31" t="s">
        <v>10</v>
      </c>
      <c r="D86" s="31">
        <v>2007</v>
      </c>
      <c r="E86" s="32" t="s">
        <v>11</v>
      </c>
      <c r="F86" s="7" t="b">
        <v>0</v>
      </c>
      <c r="G86" s="112">
        <v>0</v>
      </c>
      <c r="H86" s="86">
        <v>0</v>
      </c>
      <c r="I86" s="86">
        <v>0</v>
      </c>
      <c r="J86" s="86">
        <v>0</v>
      </c>
      <c r="K86" s="86">
        <v>0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6">
        <v>0</v>
      </c>
      <c r="S86" s="86">
        <v>0</v>
      </c>
      <c r="T86" s="86">
        <v>0</v>
      </c>
      <c r="U86" s="86">
        <v>0</v>
      </c>
      <c r="V86" s="86">
        <v>0</v>
      </c>
      <c r="W86" s="86">
        <v>0</v>
      </c>
      <c r="X86" s="86">
        <v>0</v>
      </c>
      <c r="Y86" s="86">
        <v>0</v>
      </c>
      <c r="Z86" s="86">
        <v>0</v>
      </c>
      <c r="AA86" s="86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0</v>
      </c>
      <c r="AQ86" s="86">
        <v>0</v>
      </c>
      <c r="AR86" s="86">
        <v>0</v>
      </c>
      <c r="AS86" s="86">
        <v>0</v>
      </c>
      <c r="AT86" s="86">
        <v>0</v>
      </c>
      <c r="AU86" s="86">
        <v>0</v>
      </c>
      <c r="AV86" s="86">
        <v>0</v>
      </c>
      <c r="AW86" s="86">
        <v>0</v>
      </c>
      <c r="AX86" s="86">
        <v>0</v>
      </c>
      <c r="AY86" s="87">
        <v>0</v>
      </c>
    </row>
    <row r="87" spans="1:51" s="5" customFormat="1">
      <c r="A87" s="23">
        <f t="shared" si="9"/>
        <v>12</v>
      </c>
      <c r="B87" s="24" t="s">
        <v>22</v>
      </c>
      <c r="C87" s="24" t="s">
        <v>23</v>
      </c>
      <c r="D87" s="24">
        <v>2007</v>
      </c>
      <c r="E87" s="25" t="s">
        <v>11</v>
      </c>
      <c r="F87" s="7" t="b">
        <v>0</v>
      </c>
      <c r="G87" s="111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4">
        <v>0</v>
      </c>
      <c r="AC87" s="84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4">
        <v>0</v>
      </c>
      <c r="AL87" s="84">
        <v>0</v>
      </c>
      <c r="AM87" s="84">
        <v>0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4">
        <v>0</v>
      </c>
      <c r="AT87" s="84">
        <v>0</v>
      </c>
      <c r="AU87" s="84">
        <v>0</v>
      </c>
      <c r="AV87" s="84">
        <v>0</v>
      </c>
      <c r="AW87" s="84">
        <v>0</v>
      </c>
      <c r="AX87" s="84">
        <v>0</v>
      </c>
      <c r="AY87" s="85">
        <v>0</v>
      </c>
    </row>
    <row r="88" spans="1:51" s="5" customFormat="1">
      <c r="A88" s="30">
        <f t="shared" si="9"/>
        <v>13</v>
      </c>
      <c r="B88" s="31" t="s">
        <v>24</v>
      </c>
      <c r="C88" s="31" t="s">
        <v>23</v>
      </c>
      <c r="D88" s="31">
        <v>2007</v>
      </c>
      <c r="E88" s="32" t="s">
        <v>11</v>
      </c>
      <c r="F88" s="7" t="b">
        <v>0</v>
      </c>
      <c r="G88" s="112">
        <v>0</v>
      </c>
      <c r="H88" s="86">
        <v>24.860223286018595</v>
      </c>
      <c r="I88" s="86">
        <v>24.860223286018595</v>
      </c>
      <c r="J88" s="86">
        <v>24.860223286018595</v>
      </c>
      <c r="K88" s="86">
        <v>24.860223286018595</v>
      </c>
      <c r="L88" s="86">
        <v>24.860223286018595</v>
      </c>
      <c r="M88" s="86">
        <v>24.860223286018595</v>
      </c>
      <c r="N88" s="86">
        <v>24.860223286018595</v>
      </c>
      <c r="O88" s="86">
        <v>24.860223286018595</v>
      </c>
      <c r="P88" s="86">
        <v>24.860223286018595</v>
      </c>
      <c r="Q88" s="86">
        <v>24.860223286018595</v>
      </c>
      <c r="R88" s="86">
        <v>0</v>
      </c>
      <c r="S88" s="86">
        <v>0</v>
      </c>
      <c r="T88" s="86">
        <v>0</v>
      </c>
      <c r="U88" s="86">
        <v>0</v>
      </c>
      <c r="V88" s="86">
        <v>0</v>
      </c>
      <c r="W88" s="86">
        <v>0</v>
      </c>
      <c r="X88" s="86">
        <v>0</v>
      </c>
      <c r="Y88" s="86">
        <v>0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  <c r="AT88" s="86">
        <v>0</v>
      </c>
      <c r="AU88" s="86">
        <v>0</v>
      </c>
      <c r="AV88" s="86">
        <v>0</v>
      </c>
      <c r="AW88" s="86">
        <v>0</v>
      </c>
      <c r="AX88" s="86">
        <v>0</v>
      </c>
      <c r="AY88" s="87">
        <v>0</v>
      </c>
    </row>
    <row r="89" spans="1:51" s="5" customFormat="1">
      <c r="A89" s="23">
        <f t="shared" si="9"/>
        <v>14</v>
      </c>
      <c r="B89" s="24" t="s">
        <v>25</v>
      </c>
      <c r="C89" s="24" t="s">
        <v>23</v>
      </c>
      <c r="D89" s="24">
        <v>2007</v>
      </c>
      <c r="E89" s="25" t="s">
        <v>11</v>
      </c>
      <c r="F89" s="7" t="b">
        <v>0</v>
      </c>
      <c r="G89" s="111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4">
        <v>0</v>
      </c>
      <c r="AB89" s="84">
        <v>0</v>
      </c>
      <c r="AC89" s="84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4">
        <v>0</v>
      </c>
      <c r="AL89" s="84">
        <v>0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4">
        <v>0</v>
      </c>
      <c r="AT89" s="84">
        <v>0</v>
      </c>
      <c r="AU89" s="84">
        <v>0</v>
      </c>
      <c r="AV89" s="84">
        <v>0</v>
      </c>
      <c r="AW89" s="84">
        <v>0</v>
      </c>
      <c r="AX89" s="84">
        <v>0</v>
      </c>
      <c r="AY89" s="85">
        <v>0</v>
      </c>
    </row>
    <row r="90" spans="1:51" s="5" customFormat="1">
      <c r="A90" s="30">
        <f t="shared" si="9"/>
        <v>15</v>
      </c>
      <c r="B90" s="31" t="s">
        <v>26</v>
      </c>
      <c r="C90" s="31" t="s">
        <v>15</v>
      </c>
      <c r="D90" s="31">
        <v>2007</v>
      </c>
      <c r="E90" s="32" t="s">
        <v>11</v>
      </c>
      <c r="F90" s="7" t="b">
        <v>0</v>
      </c>
      <c r="G90" s="112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86">
        <v>0</v>
      </c>
      <c r="R90" s="86">
        <v>0</v>
      </c>
      <c r="S90" s="86">
        <v>0</v>
      </c>
      <c r="T90" s="86">
        <v>0</v>
      </c>
      <c r="U90" s="86">
        <v>0</v>
      </c>
      <c r="V90" s="86">
        <v>0</v>
      </c>
      <c r="W90" s="86">
        <v>0</v>
      </c>
      <c r="X90" s="86">
        <v>0</v>
      </c>
      <c r="Y90" s="86">
        <v>0</v>
      </c>
      <c r="Z90" s="86">
        <v>0</v>
      </c>
      <c r="AA90" s="86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6">
        <v>0</v>
      </c>
      <c r="AJ90" s="86">
        <v>0</v>
      </c>
      <c r="AK90" s="86">
        <v>0</v>
      </c>
      <c r="AL90" s="86">
        <v>0</v>
      </c>
      <c r="AM90" s="86">
        <v>0</v>
      </c>
      <c r="AN90" s="86">
        <v>0</v>
      </c>
      <c r="AO90" s="86">
        <v>0</v>
      </c>
      <c r="AP90" s="86">
        <v>0</v>
      </c>
      <c r="AQ90" s="86">
        <v>0</v>
      </c>
      <c r="AR90" s="86">
        <v>0</v>
      </c>
      <c r="AS90" s="86">
        <v>0</v>
      </c>
      <c r="AT90" s="86">
        <v>0</v>
      </c>
      <c r="AU90" s="86">
        <v>0</v>
      </c>
      <c r="AV90" s="86">
        <v>0</v>
      </c>
      <c r="AW90" s="86">
        <v>0</v>
      </c>
      <c r="AX90" s="86">
        <v>0</v>
      </c>
      <c r="AY90" s="87">
        <v>0</v>
      </c>
    </row>
    <row r="91" spans="1:51" s="5" customFormat="1">
      <c r="A91" s="23">
        <f t="shared" si="9"/>
        <v>16</v>
      </c>
      <c r="B91" s="24" t="s">
        <v>27</v>
      </c>
      <c r="C91" s="24" t="s">
        <v>28</v>
      </c>
      <c r="D91" s="24">
        <v>2007</v>
      </c>
      <c r="E91" s="25" t="s">
        <v>11</v>
      </c>
      <c r="F91" s="7" t="b">
        <v>0</v>
      </c>
      <c r="G91" s="111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4">
        <v>0</v>
      </c>
      <c r="AL91" s="84">
        <v>0</v>
      </c>
      <c r="AM91" s="84">
        <v>0</v>
      </c>
      <c r="AN91" s="84">
        <v>0</v>
      </c>
      <c r="AO91" s="84">
        <v>0</v>
      </c>
      <c r="AP91" s="84">
        <v>0</v>
      </c>
      <c r="AQ91" s="84">
        <v>0</v>
      </c>
      <c r="AR91" s="84">
        <v>0</v>
      </c>
      <c r="AS91" s="84">
        <v>0</v>
      </c>
      <c r="AT91" s="84">
        <v>0</v>
      </c>
      <c r="AU91" s="84">
        <v>0</v>
      </c>
      <c r="AV91" s="84">
        <v>0</v>
      </c>
      <c r="AW91" s="84">
        <v>0</v>
      </c>
      <c r="AX91" s="84">
        <v>0</v>
      </c>
      <c r="AY91" s="85">
        <v>0</v>
      </c>
    </row>
    <row r="92" spans="1:51" s="5" customFormat="1">
      <c r="A92" s="30">
        <f t="shared" si="9"/>
        <v>17</v>
      </c>
      <c r="B92" s="31" t="s">
        <v>14</v>
      </c>
      <c r="C92" s="31" t="s">
        <v>15</v>
      </c>
      <c r="D92" s="31">
        <v>2007</v>
      </c>
      <c r="E92" s="32" t="s">
        <v>11</v>
      </c>
      <c r="F92" s="7" t="b">
        <v>0</v>
      </c>
      <c r="G92" s="112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7">
        <v>0</v>
      </c>
    </row>
    <row r="93" spans="1:51" s="5" customFormat="1">
      <c r="A93" s="23">
        <f t="shared" si="9"/>
        <v>18</v>
      </c>
      <c r="B93" s="89" t="s">
        <v>16</v>
      </c>
      <c r="C93" s="89" t="s">
        <v>15</v>
      </c>
      <c r="D93" s="89">
        <v>2007</v>
      </c>
      <c r="E93" s="90" t="s">
        <v>11</v>
      </c>
      <c r="F93" s="7" t="b">
        <v>0</v>
      </c>
      <c r="G93" s="91">
        <v>0</v>
      </c>
      <c r="H93" s="92">
        <v>0</v>
      </c>
      <c r="I93" s="92">
        <v>0</v>
      </c>
      <c r="J93" s="92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2">
        <v>0</v>
      </c>
      <c r="U93" s="92">
        <v>0</v>
      </c>
      <c r="V93" s="92">
        <v>0</v>
      </c>
      <c r="W93" s="92">
        <v>0</v>
      </c>
      <c r="X93" s="92">
        <v>0</v>
      </c>
      <c r="Y93" s="92">
        <v>0</v>
      </c>
      <c r="Z93" s="92">
        <v>0</v>
      </c>
      <c r="AA93" s="92">
        <v>0</v>
      </c>
      <c r="AB93" s="92">
        <v>0</v>
      </c>
      <c r="AC93" s="92">
        <v>0</v>
      </c>
      <c r="AD93" s="92">
        <v>0</v>
      </c>
      <c r="AE93" s="92">
        <v>0</v>
      </c>
      <c r="AF93" s="92">
        <v>0</v>
      </c>
      <c r="AG93" s="92">
        <v>0</v>
      </c>
      <c r="AH93" s="92">
        <v>0</v>
      </c>
      <c r="AI93" s="92">
        <v>0</v>
      </c>
      <c r="AJ93" s="92">
        <v>0</v>
      </c>
      <c r="AK93" s="92">
        <v>0</v>
      </c>
      <c r="AL93" s="92">
        <v>0</v>
      </c>
      <c r="AM93" s="92">
        <v>0</v>
      </c>
      <c r="AN93" s="92">
        <v>0</v>
      </c>
      <c r="AO93" s="92">
        <v>0</v>
      </c>
      <c r="AP93" s="92">
        <v>0</v>
      </c>
      <c r="AQ93" s="92">
        <v>0</v>
      </c>
      <c r="AR93" s="92">
        <v>0</v>
      </c>
      <c r="AS93" s="92">
        <v>0</v>
      </c>
      <c r="AT93" s="92">
        <v>0</v>
      </c>
      <c r="AU93" s="92">
        <v>0</v>
      </c>
      <c r="AV93" s="92">
        <v>0</v>
      </c>
      <c r="AW93" s="92">
        <v>0</v>
      </c>
      <c r="AX93" s="92">
        <v>0</v>
      </c>
      <c r="AY93" s="93">
        <v>0</v>
      </c>
    </row>
    <row r="94" spans="1:51" s="5" customFormat="1">
      <c r="A94" s="37">
        <f t="shared" si="9"/>
        <v>19</v>
      </c>
      <c r="B94" s="38" t="s">
        <v>29</v>
      </c>
      <c r="C94" s="38" t="s">
        <v>30</v>
      </c>
      <c r="D94" s="38">
        <v>2007</v>
      </c>
      <c r="E94" s="38" t="s">
        <v>11</v>
      </c>
      <c r="F94" s="94" t="b">
        <v>0</v>
      </c>
      <c r="G94" s="95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  <c r="N94" s="96">
        <v>0</v>
      </c>
      <c r="O94" s="96">
        <v>0</v>
      </c>
      <c r="P94" s="96">
        <v>0</v>
      </c>
      <c r="Q94" s="96">
        <v>0</v>
      </c>
      <c r="R94" s="96">
        <v>0</v>
      </c>
      <c r="S94" s="96">
        <v>0</v>
      </c>
      <c r="T94" s="96">
        <v>0</v>
      </c>
      <c r="U94" s="96">
        <v>0</v>
      </c>
      <c r="V94" s="96">
        <v>0</v>
      </c>
      <c r="W94" s="96">
        <v>0</v>
      </c>
      <c r="X94" s="96">
        <v>0</v>
      </c>
      <c r="Y94" s="96">
        <v>0</v>
      </c>
      <c r="Z94" s="96">
        <v>0</v>
      </c>
      <c r="AA94" s="96">
        <v>0</v>
      </c>
      <c r="AB94" s="96">
        <v>0</v>
      </c>
      <c r="AC94" s="96">
        <v>0</v>
      </c>
      <c r="AD94" s="96">
        <v>0</v>
      </c>
      <c r="AE94" s="96">
        <v>0</v>
      </c>
      <c r="AF94" s="96">
        <v>0</v>
      </c>
      <c r="AG94" s="96">
        <v>0</v>
      </c>
      <c r="AH94" s="96">
        <v>0</v>
      </c>
      <c r="AI94" s="96">
        <v>0</v>
      </c>
      <c r="AJ94" s="96">
        <v>0</v>
      </c>
      <c r="AK94" s="96">
        <v>0</v>
      </c>
      <c r="AL94" s="96">
        <v>0</v>
      </c>
      <c r="AM94" s="96">
        <v>0</v>
      </c>
      <c r="AN94" s="96">
        <v>0</v>
      </c>
      <c r="AO94" s="96">
        <v>0</v>
      </c>
      <c r="AP94" s="96">
        <v>0</v>
      </c>
      <c r="AQ94" s="96">
        <v>0</v>
      </c>
      <c r="AR94" s="96">
        <v>0</v>
      </c>
      <c r="AS94" s="96">
        <v>0</v>
      </c>
      <c r="AT94" s="96">
        <v>0</v>
      </c>
      <c r="AU94" s="96">
        <v>0</v>
      </c>
      <c r="AV94" s="96">
        <v>0</v>
      </c>
      <c r="AW94" s="96">
        <v>0</v>
      </c>
      <c r="AX94" s="96">
        <v>0</v>
      </c>
      <c r="AY94" s="97">
        <v>0</v>
      </c>
    </row>
    <row r="95" spans="1:51" s="5" customFormat="1">
      <c r="A95" s="49">
        <f t="shared" si="9"/>
        <v>20</v>
      </c>
      <c r="B95" s="50" t="s">
        <v>17</v>
      </c>
      <c r="C95" s="50" t="s">
        <v>10</v>
      </c>
      <c r="D95" s="50">
        <v>2008</v>
      </c>
      <c r="E95" s="50" t="s">
        <v>11</v>
      </c>
      <c r="F95" s="94" t="b">
        <v>0</v>
      </c>
      <c r="G95" s="101">
        <v>0</v>
      </c>
      <c r="H95" s="102">
        <v>0</v>
      </c>
      <c r="I95" s="102">
        <v>96.905909999999992</v>
      </c>
      <c r="J95" s="102">
        <v>96.905909999999992</v>
      </c>
      <c r="K95" s="102">
        <v>96.905909999999992</v>
      </c>
      <c r="L95" s="102">
        <v>96.905909999999992</v>
      </c>
      <c r="M95" s="102">
        <v>96.799530000000004</v>
      </c>
      <c r="N95" s="102">
        <v>96.693149999999989</v>
      </c>
      <c r="O95" s="102">
        <v>96.693149999999989</v>
      </c>
      <c r="P95" s="102">
        <v>96.693149999999989</v>
      </c>
      <c r="Q95" s="102">
        <v>76.298749999999998</v>
      </c>
      <c r="R95" s="102">
        <v>0</v>
      </c>
      <c r="S95" s="102">
        <v>0</v>
      </c>
      <c r="T95" s="102">
        <v>0</v>
      </c>
      <c r="U95" s="102">
        <v>0</v>
      </c>
      <c r="V95" s="102">
        <v>0</v>
      </c>
      <c r="W95" s="102">
        <v>0</v>
      </c>
      <c r="X95" s="102">
        <v>0</v>
      </c>
      <c r="Y95" s="102">
        <v>0</v>
      </c>
      <c r="Z95" s="102">
        <v>0</v>
      </c>
      <c r="AA95" s="102">
        <v>0</v>
      </c>
      <c r="AB95" s="102">
        <v>0</v>
      </c>
      <c r="AC95" s="102">
        <v>0</v>
      </c>
      <c r="AD95" s="102">
        <v>0</v>
      </c>
      <c r="AE95" s="102">
        <v>0</v>
      </c>
      <c r="AF95" s="102">
        <v>0</v>
      </c>
      <c r="AG95" s="102">
        <v>0</v>
      </c>
      <c r="AH95" s="102">
        <v>0</v>
      </c>
      <c r="AI95" s="102">
        <v>0</v>
      </c>
      <c r="AJ95" s="102">
        <v>0</v>
      </c>
      <c r="AK95" s="102">
        <v>0</v>
      </c>
      <c r="AL95" s="102">
        <v>0</v>
      </c>
      <c r="AM95" s="102">
        <v>0</v>
      </c>
      <c r="AN95" s="102">
        <v>0</v>
      </c>
      <c r="AO95" s="102">
        <v>0</v>
      </c>
      <c r="AP95" s="102">
        <v>0</v>
      </c>
      <c r="AQ95" s="102">
        <v>0</v>
      </c>
      <c r="AR95" s="102">
        <v>0</v>
      </c>
      <c r="AS95" s="102">
        <v>0</v>
      </c>
      <c r="AT95" s="102">
        <v>0</v>
      </c>
      <c r="AU95" s="102">
        <v>0</v>
      </c>
      <c r="AV95" s="102">
        <v>0</v>
      </c>
      <c r="AW95" s="102">
        <v>0</v>
      </c>
      <c r="AX95" s="102">
        <v>0</v>
      </c>
      <c r="AY95" s="103">
        <v>0</v>
      </c>
    </row>
    <row r="96" spans="1:51" s="5" customFormat="1">
      <c r="A96" s="30">
        <f t="shared" si="9"/>
        <v>21</v>
      </c>
      <c r="B96" s="105" t="s">
        <v>31</v>
      </c>
      <c r="C96" s="105" t="s">
        <v>10</v>
      </c>
      <c r="D96" s="105">
        <v>2008</v>
      </c>
      <c r="E96" s="106" t="s">
        <v>11</v>
      </c>
      <c r="F96" s="7" t="b">
        <v>0</v>
      </c>
      <c r="G96" s="107">
        <v>0</v>
      </c>
      <c r="H96" s="109">
        <v>0</v>
      </c>
      <c r="I96" s="109">
        <v>49.184429249402534</v>
      </c>
      <c r="J96" s="109">
        <v>49.184429249402534</v>
      </c>
      <c r="K96" s="109">
        <v>49.184429249402534</v>
      </c>
      <c r="L96" s="109">
        <v>49.184429249402534</v>
      </c>
      <c r="M96" s="109">
        <v>49.184429249402534</v>
      </c>
      <c r="N96" s="109">
        <v>49.184429249402534</v>
      </c>
      <c r="O96" s="109">
        <v>49.184429249402534</v>
      </c>
      <c r="P96" s="109">
        <v>49.184429249402534</v>
      </c>
      <c r="Q96" s="109">
        <v>49.184429249402534</v>
      </c>
      <c r="R96" s="109">
        <v>49.184429249402534</v>
      </c>
      <c r="S96" s="109">
        <v>49.184429249402534</v>
      </c>
      <c r="T96" s="109">
        <v>49.184429249402534</v>
      </c>
      <c r="U96" s="109">
        <v>49.184429249402534</v>
      </c>
      <c r="V96" s="109">
        <v>49.184429249402534</v>
      </c>
      <c r="W96" s="109">
        <v>49.184429249402534</v>
      </c>
      <c r="X96" s="109">
        <v>39.221171342685857</v>
      </c>
      <c r="Y96" s="109">
        <v>39.221171342685857</v>
      </c>
      <c r="Z96" s="109">
        <v>39.221171342685857</v>
      </c>
      <c r="AA96" s="109">
        <v>0</v>
      </c>
      <c r="AB96" s="109">
        <v>0</v>
      </c>
      <c r="AC96" s="109">
        <v>0</v>
      </c>
      <c r="AD96" s="109">
        <v>0</v>
      </c>
      <c r="AE96" s="109">
        <v>0</v>
      </c>
      <c r="AF96" s="109">
        <v>0</v>
      </c>
      <c r="AG96" s="109">
        <v>0</v>
      </c>
      <c r="AH96" s="109">
        <v>0</v>
      </c>
      <c r="AI96" s="109">
        <v>0</v>
      </c>
      <c r="AJ96" s="109">
        <v>0</v>
      </c>
      <c r="AK96" s="109">
        <v>0</v>
      </c>
      <c r="AL96" s="109">
        <v>0</v>
      </c>
      <c r="AM96" s="109">
        <v>0</v>
      </c>
      <c r="AN96" s="109">
        <v>0</v>
      </c>
      <c r="AO96" s="109">
        <v>0</v>
      </c>
      <c r="AP96" s="109">
        <v>0</v>
      </c>
      <c r="AQ96" s="109">
        <v>0</v>
      </c>
      <c r="AR96" s="109">
        <v>0</v>
      </c>
      <c r="AS96" s="109">
        <v>0</v>
      </c>
      <c r="AT96" s="109">
        <v>0</v>
      </c>
      <c r="AU96" s="109">
        <v>0</v>
      </c>
      <c r="AV96" s="109">
        <v>0</v>
      </c>
      <c r="AW96" s="109">
        <v>0</v>
      </c>
      <c r="AX96" s="109">
        <v>0</v>
      </c>
      <c r="AY96" s="110">
        <v>0</v>
      </c>
    </row>
    <row r="97" spans="1:51" s="5" customFormat="1">
      <c r="A97" s="23">
        <f t="shared" si="9"/>
        <v>22</v>
      </c>
      <c r="B97" s="24" t="s">
        <v>32</v>
      </c>
      <c r="C97" s="24" t="s">
        <v>10</v>
      </c>
      <c r="D97" s="24">
        <v>2008</v>
      </c>
      <c r="E97" s="25" t="s">
        <v>11</v>
      </c>
      <c r="F97" s="7" t="b">
        <v>0</v>
      </c>
      <c r="G97" s="111">
        <v>0</v>
      </c>
      <c r="H97" s="84">
        <v>0</v>
      </c>
      <c r="I97" s="84">
        <v>249.67240731509105</v>
      </c>
      <c r="J97" s="84">
        <v>248.58629625750771</v>
      </c>
      <c r="K97" s="84">
        <v>248.58629625750771</v>
      </c>
      <c r="L97" s="84">
        <v>248.58629625750771</v>
      </c>
      <c r="M97" s="84">
        <v>210.99180418882429</v>
      </c>
      <c r="N97" s="84">
        <v>210.99180418882429</v>
      </c>
      <c r="O97" s="84">
        <v>171.84368479307798</v>
      </c>
      <c r="P97" s="84">
        <v>142.59672454448742</v>
      </c>
      <c r="Q97" s="84">
        <v>90.030922995511048</v>
      </c>
      <c r="R97" s="84">
        <v>88.883375135369306</v>
      </c>
      <c r="S97" s="84">
        <v>72.88533218027014</v>
      </c>
      <c r="T97" s="84">
        <v>72.88533218027014</v>
      </c>
      <c r="U97" s="84">
        <v>69.137416341282446</v>
      </c>
      <c r="V97" s="84">
        <v>69.137416341282446</v>
      </c>
      <c r="W97" s="84">
        <v>69.137416341282446</v>
      </c>
      <c r="X97" s="84">
        <v>66.554368388383168</v>
      </c>
      <c r="Y97" s="84">
        <v>0</v>
      </c>
      <c r="Z97" s="84">
        <v>0</v>
      </c>
      <c r="AA97" s="84">
        <v>0</v>
      </c>
      <c r="AB97" s="84">
        <v>0</v>
      </c>
      <c r="AC97" s="84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4">
        <v>0</v>
      </c>
      <c r="AL97" s="84">
        <v>0</v>
      </c>
      <c r="AM97" s="84">
        <v>0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4">
        <v>0</v>
      </c>
      <c r="AT97" s="84">
        <v>0</v>
      </c>
      <c r="AU97" s="84">
        <v>0</v>
      </c>
      <c r="AV97" s="84">
        <v>0</v>
      </c>
      <c r="AW97" s="84">
        <v>0</v>
      </c>
      <c r="AX97" s="84">
        <v>0</v>
      </c>
      <c r="AY97" s="85">
        <v>0</v>
      </c>
    </row>
    <row r="98" spans="1:51" s="5" customFormat="1" ht="14.25">
      <c r="A98" s="30">
        <f t="shared" si="9"/>
        <v>23</v>
      </c>
      <c r="B98" s="56" t="s">
        <v>18</v>
      </c>
      <c r="C98" s="31" t="s">
        <v>19</v>
      </c>
      <c r="D98" s="31">
        <v>2008</v>
      </c>
      <c r="E98" s="32" t="s">
        <v>11</v>
      </c>
      <c r="F98" s="7" t="b">
        <v>0</v>
      </c>
      <c r="G98" s="112">
        <v>0</v>
      </c>
      <c r="H98" s="86">
        <v>0</v>
      </c>
      <c r="I98" s="86">
        <v>2.6313299999999997</v>
      </c>
      <c r="J98" s="86">
        <v>2.6313299999999997</v>
      </c>
      <c r="K98" s="86">
        <v>2.6313299999999997</v>
      </c>
      <c r="L98" s="86">
        <v>2.6313299999999997</v>
      </c>
      <c r="M98" s="86">
        <v>2.6313299999999997</v>
      </c>
      <c r="N98" s="86">
        <v>2.6313299999999997</v>
      </c>
      <c r="O98" s="86">
        <v>2.6313299999999997</v>
      </c>
      <c r="P98" s="86">
        <v>2.6313299999999997</v>
      </c>
      <c r="Q98" s="86">
        <v>2.6313299999999997</v>
      </c>
      <c r="R98" s="86">
        <v>2.6313299999999997</v>
      </c>
      <c r="S98" s="86">
        <v>2.6313299999999997</v>
      </c>
      <c r="T98" s="86">
        <v>2.6313299999999997</v>
      </c>
      <c r="U98" s="86">
        <v>2.6313299999999997</v>
      </c>
      <c r="V98" s="86">
        <v>0</v>
      </c>
      <c r="W98" s="86">
        <v>0</v>
      </c>
      <c r="X98" s="86">
        <v>0</v>
      </c>
      <c r="Y98" s="86">
        <v>0</v>
      </c>
      <c r="Z98" s="86">
        <v>0</v>
      </c>
      <c r="AA98" s="86">
        <v>0</v>
      </c>
      <c r="AB98" s="86">
        <v>0</v>
      </c>
      <c r="AC98" s="86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0</v>
      </c>
      <c r="AI98" s="86">
        <v>0</v>
      </c>
      <c r="AJ98" s="86">
        <v>0</v>
      </c>
      <c r="AK98" s="86">
        <v>0</v>
      </c>
      <c r="AL98" s="86">
        <v>0</v>
      </c>
      <c r="AM98" s="86">
        <v>0</v>
      </c>
      <c r="AN98" s="86">
        <v>0</v>
      </c>
      <c r="AO98" s="86">
        <v>0</v>
      </c>
      <c r="AP98" s="86">
        <v>0</v>
      </c>
      <c r="AQ98" s="86">
        <v>0</v>
      </c>
      <c r="AR98" s="86">
        <v>0</v>
      </c>
      <c r="AS98" s="86">
        <v>0</v>
      </c>
      <c r="AT98" s="86">
        <v>0</v>
      </c>
      <c r="AU98" s="86">
        <v>0</v>
      </c>
      <c r="AV98" s="86">
        <v>0</v>
      </c>
      <c r="AW98" s="86">
        <v>0</v>
      </c>
      <c r="AX98" s="86">
        <v>0</v>
      </c>
      <c r="AY98" s="87">
        <v>0</v>
      </c>
    </row>
    <row r="99" spans="1:51" s="5" customFormat="1">
      <c r="A99" s="23">
        <f t="shared" si="9"/>
        <v>24</v>
      </c>
      <c r="B99" s="24" t="s">
        <v>33</v>
      </c>
      <c r="C99" s="24" t="s">
        <v>10</v>
      </c>
      <c r="D99" s="24">
        <v>2008</v>
      </c>
      <c r="E99" s="25" t="s">
        <v>11</v>
      </c>
      <c r="F99" s="7" t="b">
        <v>0</v>
      </c>
      <c r="G99" s="111">
        <v>0</v>
      </c>
      <c r="H99" s="84">
        <v>0</v>
      </c>
      <c r="I99" s="84">
        <v>95.868988630792145</v>
      </c>
      <c r="J99" s="84">
        <v>34.594646594386333</v>
      </c>
      <c r="K99" s="84">
        <v>34.594646594386333</v>
      </c>
      <c r="L99" s="84">
        <v>34.594646594386333</v>
      </c>
      <c r="M99" s="84">
        <v>34.594646594386333</v>
      </c>
      <c r="N99" s="84">
        <v>34.594646594386333</v>
      </c>
      <c r="O99" s="84">
        <v>34.594646594386333</v>
      </c>
      <c r="P99" s="84">
        <v>34.594646594386333</v>
      </c>
      <c r="Q99" s="84">
        <v>18.952181209812121</v>
      </c>
      <c r="R99" s="84">
        <v>18.952181209812121</v>
      </c>
      <c r="S99" s="84">
        <v>14.360052611134755</v>
      </c>
      <c r="T99" s="84">
        <v>14.360052611134755</v>
      </c>
      <c r="U99" s="84">
        <v>14.360052611134755</v>
      </c>
      <c r="V99" s="84">
        <v>12.704735190513384</v>
      </c>
      <c r="W99" s="84">
        <v>12.114937469137748</v>
      </c>
      <c r="X99" s="84">
        <v>11.51820628251915</v>
      </c>
      <c r="Y99" s="84">
        <v>11.51820628251915</v>
      </c>
      <c r="Z99" s="84">
        <v>11.51820628251915</v>
      </c>
      <c r="AA99" s="84">
        <v>11.51820628251915</v>
      </c>
      <c r="AB99" s="84">
        <v>11.51820628251915</v>
      </c>
      <c r="AC99" s="84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4">
        <v>0</v>
      </c>
      <c r="AL99" s="84">
        <v>0</v>
      </c>
      <c r="AM99" s="84">
        <v>0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4">
        <v>0</v>
      </c>
      <c r="AT99" s="84">
        <v>0</v>
      </c>
      <c r="AU99" s="84">
        <v>0</v>
      </c>
      <c r="AV99" s="84">
        <v>0</v>
      </c>
      <c r="AW99" s="84">
        <v>0</v>
      </c>
      <c r="AX99" s="84">
        <v>0</v>
      </c>
      <c r="AY99" s="85">
        <v>0</v>
      </c>
    </row>
    <row r="100" spans="1:51" s="5" customFormat="1">
      <c r="A100" s="30">
        <f t="shared" si="9"/>
        <v>25</v>
      </c>
      <c r="B100" s="31" t="s">
        <v>26</v>
      </c>
      <c r="C100" s="31" t="s">
        <v>15</v>
      </c>
      <c r="D100" s="31">
        <v>2008</v>
      </c>
      <c r="E100" s="32" t="s">
        <v>11</v>
      </c>
      <c r="F100" s="7" t="b">
        <v>0</v>
      </c>
      <c r="G100" s="112"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86">
        <v>0</v>
      </c>
      <c r="S100" s="86">
        <v>0</v>
      </c>
      <c r="T100" s="86">
        <v>0</v>
      </c>
      <c r="U100" s="86">
        <v>0</v>
      </c>
      <c r="V100" s="86">
        <v>0</v>
      </c>
      <c r="W100" s="86">
        <v>0</v>
      </c>
      <c r="X100" s="86">
        <v>0</v>
      </c>
      <c r="Y100" s="86">
        <v>0</v>
      </c>
      <c r="Z100" s="86">
        <v>0</v>
      </c>
      <c r="AA100" s="86">
        <v>0</v>
      </c>
      <c r="AB100" s="86">
        <v>0</v>
      </c>
      <c r="AC100" s="86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0</v>
      </c>
      <c r="AI100" s="86">
        <v>0</v>
      </c>
      <c r="AJ100" s="86">
        <v>0</v>
      </c>
      <c r="AK100" s="86">
        <v>0</v>
      </c>
      <c r="AL100" s="86">
        <v>0</v>
      </c>
      <c r="AM100" s="86">
        <v>0</v>
      </c>
      <c r="AN100" s="86">
        <v>0</v>
      </c>
      <c r="AO100" s="86">
        <v>0</v>
      </c>
      <c r="AP100" s="86">
        <v>0</v>
      </c>
      <c r="AQ100" s="86">
        <v>0</v>
      </c>
      <c r="AR100" s="86">
        <v>0</v>
      </c>
      <c r="AS100" s="86">
        <v>0</v>
      </c>
      <c r="AT100" s="86">
        <v>0</v>
      </c>
      <c r="AU100" s="86">
        <v>0</v>
      </c>
      <c r="AV100" s="86">
        <v>0</v>
      </c>
      <c r="AW100" s="86">
        <v>0</v>
      </c>
      <c r="AX100" s="86">
        <v>0</v>
      </c>
      <c r="AY100" s="87">
        <v>0</v>
      </c>
    </row>
    <row r="101" spans="1:51" s="5" customFormat="1">
      <c r="A101" s="23">
        <f t="shared" si="9"/>
        <v>26</v>
      </c>
      <c r="B101" s="24" t="s">
        <v>27</v>
      </c>
      <c r="C101" s="24" t="s">
        <v>28</v>
      </c>
      <c r="D101" s="24">
        <v>2008</v>
      </c>
      <c r="E101" s="25" t="s">
        <v>11</v>
      </c>
      <c r="F101" s="7" t="b">
        <v>0</v>
      </c>
      <c r="G101" s="111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84">
        <v>0</v>
      </c>
      <c r="U101" s="84">
        <v>0</v>
      </c>
      <c r="V101" s="84">
        <v>0</v>
      </c>
      <c r="W101" s="84">
        <v>0</v>
      </c>
      <c r="X101" s="84">
        <v>0</v>
      </c>
      <c r="Y101" s="84">
        <v>0</v>
      </c>
      <c r="Z101" s="84">
        <v>0</v>
      </c>
      <c r="AA101" s="84">
        <v>0</v>
      </c>
      <c r="AB101" s="84">
        <v>0</v>
      </c>
      <c r="AC101" s="84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4">
        <v>0</v>
      </c>
      <c r="AL101" s="84">
        <v>0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4">
        <v>0</v>
      </c>
      <c r="AT101" s="84">
        <v>0</v>
      </c>
      <c r="AU101" s="84">
        <v>0</v>
      </c>
      <c r="AV101" s="84">
        <v>0</v>
      </c>
      <c r="AW101" s="84">
        <v>0</v>
      </c>
      <c r="AX101" s="84">
        <v>0</v>
      </c>
      <c r="AY101" s="85">
        <v>0</v>
      </c>
    </row>
    <row r="102" spans="1:51" s="5" customFormat="1">
      <c r="A102" s="30">
        <f t="shared" si="9"/>
        <v>27</v>
      </c>
      <c r="B102" s="31" t="s">
        <v>34</v>
      </c>
      <c r="C102" s="31" t="s">
        <v>15</v>
      </c>
      <c r="D102" s="31">
        <v>2008</v>
      </c>
      <c r="E102" s="32" t="s">
        <v>11</v>
      </c>
      <c r="F102" s="7" t="b">
        <v>0</v>
      </c>
      <c r="G102" s="112">
        <v>0</v>
      </c>
      <c r="H102" s="86">
        <v>0</v>
      </c>
      <c r="I102" s="86">
        <v>0.57581233108153795</v>
      </c>
      <c r="J102" s="86">
        <v>0.57581233108153795</v>
      </c>
      <c r="K102" s="86">
        <v>0.57581233108153795</v>
      </c>
      <c r="L102" s="86">
        <v>0.57581233108153795</v>
      </c>
      <c r="M102" s="86">
        <v>0.57581233108153795</v>
      </c>
      <c r="N102" s="86">
        <v>0.57581233108153795</v>
      </c>
      <c r="O102" s="86">
        <v>0.57581233108153795</v>
      </c>
      <c r="P102" s="86">
        <v>0.57581233108153795</v>
      </c>
      <c r="Q102" s="86">
        <v>0.57581233108153795</v>
      </c>
      <c r="R102" s="86">
        <v>0.57581233108153795</v>
      </c>
      <c r="S102" s="86">
        <v>0.57581233108153795</v>
      </c>
      <c r="T102" s="86">
        <v>0.57581233108153795</v>
      </c>
      <c r="U102" s="86">
        <v>0.57581233108153795</v>
      </c>
      <c r="V102" s="86">
        <v>0.57581233108153795</v>
      </c>
      <c r="W102" s="86">
        <v>0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0</v>
      </c>
      <c r="AI102" s="86">
        <v>0</v>
      </c>
      <c r="AJ102" s="86">
        <v>0</v>
      </c>
      <c r="AK102" s="86">
        <v>0</v>
      </c>
      <c r="AL102" s="86">
        <v>0</v>
      </c>
      <c r="AM102" s="86">
        <v>0</v>
      </c>
      <c r="AN102" s="86">
        <v>0</v>
      </c>
      <c r="AO102" s="86">
        <v>0</v>
      </c>
      <c r="AP102" s="86">
        <v>0</v>
      </c>
      <c r="AQ102" s="86">
        <v>0</v>
      </c>
      <c r="AR102" s="86">
        <v>0</v>
      </c>
      <c r="AS102" s="86">
        <v>0</v>
      </c>
      <c r="AT102" s="86">
        <v>0</v>
      </c>
      <c r="AU102" s="86">
        <v>0</v>
      </c>
      <c r="AV102" s="86">
        <v>0</v>
      </c>
      <c r="AW102" s="86">
        <v>0</v>
      </c>
      <c r="AX102" s="86">
        <v>0</v>
      </c>
      <c r="AY102" s="87">
        <v>0</v>
      </c>
    </row>
    <row r="103" spans="1:51" s="5" customFormat="1">
      <c r="A103" s="23">
        <f t="shared" si="9"/>
        <v>28</v>
      </c>
      <c r="B103" s="24" t="s">
        <v>35</v>
      </c>
      <c r="C103" s="24" t="s">
        <v>36</v>
      </c>
      <c r="D103" s="24">
        <v>2008</v>
      </c>
      <c r="E103" s="25" t="s">
        <v>11</v>
      </c>
      <c r="F103" s="7" t="b">
        <v>0</v>
      </c>
      <c r="G103" s="111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4">
        <v>0</v>
      </c>
      <c r="W103" s="84">
        <v>0</v>
      </c>
      <c r="X103" s="84">
        <v>0</v>
      </c>
      <c r="Y103" s="84">
        <v>0</v>
      </c>
      <c r="Z103" s="84">
        <v>0</v>
      </c>
      <c r="AA103" s="84">
        <v>0</v>
      </c>
      <c r="AB103" s="84">
        <v>0</v>
      </c>
      <c r="AC103" s="84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4">
        <v>0</v>
      </c>
      <c r="AL103" s="84">
        <v>0</v>
      </c>
      <c r="AM103" s="84">
        <v>0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4">
        <v>0</v>
      </c>
      <c r="AT103" s="84">
        <v>0</v>
      </c>
      <c r="AU103" s="84">
        <v>0</v>
      </c>
      <c r="AV103" s="84">
        <v>0</v>
      </c>
      <c r="AW103" s="84">
        <v>0</v>
      </c>
      <c r="AX103" s="84">
        <v>0</v>
      </c>
      <c r="AY103" s="85">
        <v>0</v>
      </c>
    </row>
    <row r="104" spans="1:51" s="5" customFormat="1">
      <c r="A104" s="30">
        <f t="shared" si="9"/>
        <v>29</v>
      </c>
      <c r="B104" s="31" t="s">
        <v>14</v>
      </c>
      <c r="C104" s="31" t="s">
        <v>15</v>
      </c>
      <c r="D104" s="31">
        <v>2008</v>
      </c>
      <c r="E104" s="32" t="s">
        <v>11</v>
      </c>
      <c r="F104" s="7" t="b">
        <v>0</v>
      </c>
      <c r="G104" s="112">
        <v>0</v>
      </c>
      <c r="H104" s="86">
        <v>0</v>
      </c>
      <c r="I104" s="86">
        <v>0</v>
      </c>
      <c r="J104" s="86">
        <v>0</v>
      </c>
      <c r="K104" s="86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  <c r="S104" s="86">
        <v>0</v>
      </c>
      <c r="T104" s="86">
        <v>0</v>
      </c>
      <c r="U104" s="86">
        <v>0</v>
      </c>
      <c r="V104" s="86">
        <v>0</v>
      </c>
      <c r="W104" s="86">
        <v>0</v>
      </c>
      <c r="X104" s="86">
        <v>0</v>
      </c>
      <c r="Y104" s="86">
        <v>0</v>
      </c>
      <c r="Z104" s="86">
        <v>0</v>
      </c>
      <c r="AA104" s="86">
        <v>0</v>
      </c>
      <c r="AB104" s="86">
        <v>0</v>
      </c>
      <c r="AC104" s="86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  <c r="AL104" s="86">
        <v>0</v>
      </c>
      <c r="AM104" s="86">
        <v>0</v>
      </c>
      <c r="AN104" s="86">
        <v>0</v>
      </c>
      <c r="AO104" s="86">
        <v>0</v>
      </c>
      <c r="AP104" s="86">
        <v>0</v>
      </c>
      <c r="AQ104" s="86">
        <v>0</v>
      </c>
      <c r="AR104" s="86">
        <v>0</v>
      </c>
      <c r="AS104" s="86">
        <v>0</v>
      </c>
      <c r="AT104" s="86">
        <v>0</v>
      </c>
      <c r="AU104" s="86">
        <v>0</v>
      </c>
      <c r="AV104" s="86">
        <v>0</v>
      </c>
      <c r="AW104" s="86">
        <v>0</v>
      </c>
      <c r="AX104" s="86">
        <v>0</v>
      </c>
      <c r="AY104" s="87">
        <v>0</v>
      </c>
    </row>
    <row r="105" spans="1:51" s="5" customFormat="1">
      <c r="A105" s="23">
        <f t="shared" si="9"/>
        <v>30</v>
      </c>
      <c r="B105" s="24" t="s">
        <v>37</v>
      </c>
      <c r="C105" s="24" t="s">
        <v>15</v>
      </c>
      <c r="D105" s="24">
        <v>2008</v>
      </c>
      <c r="E105" s="25" t="s">
        <v>11</v>
      </c>
      <c r="F105" s="7" t="b">
        <v>0</v>
      </c>
      <c r="G105" s="111">
        <v>0</v>
      </c>
      <c r="H105" s="84">
        <v>0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>
        <v>0</v>
      </c>
      <c r="AA105" s="84">
        <v>0</v>
      </c>
      <c r="AB105" s="84">
        <v>0</v>
      </c>
      <c r="AC105" s="84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4">
        <v>0</v>
      </c>
      <c r="AL105" s="84">
        <v>0</v>
      </c>
      <c r="AM105" s="84">
        <v>0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4">
        <v>0</v>
      </c>
      <c r="AT105" s="84">
        <v>0</v>
      </c>
      <c r="AU105" s="84">
        <v>0</v>
      </c>
      <c r="AV105" s="84">
        <v>0</v>
      </c>
      <c r="AW105" s="84">
        <v>0</v>
      </c>
      <c r="AX105" s="84">
        <v>0</v>
      </c>
      <c r="AY105" s="85">
        <v>0</v>
      </c>
    </row>
    <row r="106" spans="1:51" s="5" customFormat="1">
      <c r="A106" s="30">
        <f t="shared" si="9"/>
        <v>31</v>
      </c>
      <c r="B106" s="31" t="s">
        <v>16</v>
      </c>
      <c r="C106" s="31" t="s">
        <v>15</v>
      </c>
      <c r="D106" s="31">
        <v>2008</v>
      </c>
      <c r="E106" s="32" t="s">
        <v>11</v>
      </c>
      <c r="F106" s="7" t="b">
        <v>0</v>
      </c>
      <c r="G106" s="112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0</v>
      </c>
      <c r="W106" s="86">
        <v>0</v>
      </c>
      <c r="X106" s="86">
        <v>0</v>
      </c>
      <c r="Y106" s="86">
        <v>0</v>
      </c>
      <c r="Z106" s="86">
        <v>0</v>
      </c>
      <c r="AA106" s="86">
        <v>0</v>
      </c>
      <c r="AB106" s="86">
        <v>0</v>
      </c>
      <c r="AC106" s="86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0</v>
      </c>
      <c r="AI106" s="86">
        <v>0</v>
      </c>
      <c r="AJ106" s="86">
        <v>0</v>
      </c>
      <c r="AK106" s="86">
        <v>0</v>
      </c>
      <c r="AL106" s="86">
        <v>0</v>
      </c>
      <c r="AM106" s="86">
        <v>0</v>
      </c>
      <c r="AN106" s="86">
        <v>0</v>
      </c>
      <c r="AO106" s="86">
        <v>0</v>
      </c>
      <c r="AP106" s="86">
        <v>0</v>
      </c>
      <c r="AQ106" s="86">
        <v>0</v>
      </c>
      <c r="AR106" s="86">
        <v>0</v>
      </c>
      <c r="AS106" s="86">
        <v>0</v>
      </c>
      <c r="AT106" s="86">
        <v>0</v>
      </c>
      <c r="AU106" s="86">
        <v>0</v>
      </c>
      <c r="AV106" s="86">
        <v>0</v>
      </c>
      <c r="AW106" s="86">
        <v>0</v>
      </c>
      <c r="AX106" s="86">
        <v>0</v>
      </c>
      <c r="AY106" s="87">
        <v>0</v>
      </c>
    </row>
    <row r="107" spans="1:51" s="5" customFormat="1">
      <c r="A107" s="23">
        <f t="shared" si="9"/>
        <v>32</v>
      </c>
      <c r="B107" s="24" t="s">
        <v>29</v>
      </c>
      <c r="C107" s="24" t="s">
        <v>30</v>
      </c>
      <c r="D107" s="24">
        <v>2008</v>
      </c>
      <c r="E107" s="25" t="s">
        <v>11</v>
      </c>
      <c r="F107" s="7" t="b">
        <v>0</v>
      </c>
      <c r="G107" s="111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0</v>
      </c>
      <c r="Q107" s="84">
        <v>0</v>
      </c>
      <c r="R107" s="84">
        <v>0</v>
      </c>
      <c r="S107" s="84">
        <v>0</v>
      </c>
      <c r="T107" s="84">
        <v>0</v>
      </c>
      <c r="U107" s="84">
        <v>0</v>
      </c>
      <c r="V107" s="84">
        <v>0</v>
      </c>
      <c r="W107" s="84">
        <v>0</v>
      </c>
      <c r="X107" s="84">
        <v>0</v>
      </c>
      <c r="Y107" s="84">
        <v>0</v>
      </c>
      <c r="Z107" s="84">
        <v>0</v>
      </c>
      <c r="AA107" s="84">
        <v>0</v>
      </c>
      <c r="AB107" s="84">
        <v>0</v>
      </c>
      <c r="AC107" s="84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0</v>
      </c>
      <c r="AJ107" s="84">
        <v>0</v>
      </c>
      <c r="AK107" s="84">
        <v>0</v>
      </c>
      <c r="AL107" s="84">
        <v>0</v>
      </c>
      <c r="AM107" s="84">
        <v>0</v>
      </c>
      <c r="AN107" s="84">
        <v>0</v>
      </c>
      <c r="AO107" s="84">
        <v>0</v>
      </c>
      <c r="AP107" s="84">
        <v>0</v>
      </c>
      <c r="AQ107" s="84">
        <v>0</v>
      </c>
      <c r="AR107" s="84">
        <v>0</v>
      </c>
      <c r="AS107" s="84">
        <v>0</v>
      </c>
      <c r="AT107" s="84">
        <v>0</v>
      </c>
      <c r="AU107" s="84">
        <v>0</v>
      </c>
      <c r="AV107" s="84">
        <v>0</v>
      </c>
      <c r="AW107" s="84">
        <v>0</v>
      </c>
      <c r="AX107" s="84">
        <v>0</v>
      </c>
      <c r="AY107" s="85">
        <v>0</v>
      </c>
    </row>
    <row r="108" spans="1:51" s="5" customFormat="1">
      <c r="A108" s="30">
        <f t="shared" si="9"/>
        <v>33</v>
      </c>
      <c r="B108" s="31" t="s">
        <v>38</v>
      </c>
      <c r="C108" s="31" t="s">
        <v>15</v>
      </c>
      <c r="D108" s="31">
        <v>2008</v>
      </c>
      <c r="E108" s="32" t="s">
        <v>11</v>
      </c>
      <c r="F108" s="7" t="b">
        <v>0</v>
      </c>
      <c r="G108" s="112">
        <v>0</v>
      </c>
      <c r="H108" s="86">
        <v>0</v>
      </c>
      <c r="I108" s="86">
        <v>0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6">
        <v>0</v>
      </c>
      <c r="S108" s="86">
        <v>0</v>
      </c>
      <c r="T108" s="86">
        <v>0</v>
      </c>
      <c r="U108" s="86">
        <v>0</v>
      </c>
      <c r="V108" s="86">
        <v>0</v>
      </c>
      <c r="W108" s="86">
        <v>0</v>
      </c>
      <c r="X108" s="86">
        <v>0</v>
      </c>
      <c r="Y108" s="86">
        <v>0</v>
      </c>
      <c r="Z108" s="86">
        <v>0</v>
      </c>
      <c r="AA108" s="86">
        <v>0</v>
      </c>
      <c r="AB108" s="86">
        <v>0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  <c r="AL108" s="86">
        <v>0</v>
      </c>
      <c r="AM108" s="86">
        <v>0</v>
      </c>
      <c r="AN108" s="86">
        <v>0</v>
      </c>
      <c r="AO108" s="86">
        <v>0</v>
      </c>
      <c r="AP108" s="86">
        <v>0</v>
      </c>
      <c r="AQ108" s="86">
        <v>0</v>
      </c>
      <c r="AR108" s="86">
        <v>0</v>
      </c>
      <c r="AS108" s="86">
        <v>0</v>
      </c>
      <c r="AT108" s="86">
        <v>0</v>
      </c>
      <c r="AU108" s="86">
        <v>0</v>
      </c>
      <c r="AV108" s="86">
        <v>0</v>
      </c>
      <c r="AW108" s="86">
        <v>0</v>
      </c>
      <c r="AX108" s="86">
        <v>0</v>
      </c>
      <c r="AY108" s="87">
        <v>0</v>
      </c>
    </row>
    <row r="109" spans="1:51" s="5" customFormat="1">
      <c r="A109" s="57">
        <f t="shared" si="9"/>
        <v>34</v>
      </c>
      <c r="B109" s="58" t="s">
        <v>39</v>
      </c>
      <c r="C109" s="58" t="s">
        <v>15</v>
      </c>
      <c r="D109" s="58">
        <v>2008</v>
      </c>
      <c r="E109" s="59" t="s">
        <v>11</v>
      </c>
      <c r="F109" s="7" t="b">
        <v>0</v>
      </c>
      <c r="G109" s="113">
        <v>0</v>
      </c>
      <c r="H109" s="114">
        <v>0</v>
      </c>
      <c r="I109" s="114">
        <v>0</v>
      </c>
      <c r="J109" s="114">
        <v>0</v>
      </c>
      <c r="K109" s="114">
        <v>0</v>
      </c>
      <c r="L109" s="114">
        <v>0</v>
      </c>
      <c r="M109" s="114">
        <v>0</v>
      </c>
      <c r="N109" s="114">
        <v>0</v>
      </c>
      <c r="O109" s="114">
        <v>0</v>
      </c>
      <c r="P109" s="114">
        <v>0</v>
      </c>
      <c r="Q109" s="114">
        <v>0</v>
      </c>
      <c r="R109" s="114">
        <v>0</v>
      </c>
      <c r="S109" s="114">
        <v>0</v>
      </c>
      <c r="T109" s="114">
        <v>0</v>
      </c>
      <c r="U109" s="114">
        <v>0</v>
      </c>
      <c r="V109" s="114">
        <v>0</v>
      </c>
      <c r="W109" s="114">
        <v>0</v>
      </c>
      <c r="X109" s="114">
        <v>0</v>
      </c>
      <c r="Y109" s="114">
        <v>0</v>
      </c>
      <c r="Z109" s="114">
        <v>0</v>
      </c>
      <c r="AA109" s="114">
        <v>0</v>
      </c>
      <c r="AB109" s="114">
        <v>0</v>
      </c>
      <c r="AC109" s="114">
        <v>0</v>
      </c>
      <c r="AD109" s="114">
        <v>0</v>
      </c>
      <c r="AE109" s="114">
        <v>0</v>
      </c>
      <c r="AF109" s="114">
        <v>0</v>
      </c>
      <c r="AG109" s="114">
        <v>0</v>
      </c>
      <c r="AH109" s="114">
        <v>0</v>
      </c>
      <c r="AI109" s="114">
        <v>0</v>
      </c>
      <c r="AJ109" s="114">
        <v>0</v>
      </c>
      <c r="AK109" s="114">
        <v>0</v>
      </c>
      <c r="AL109" s="114">
        <v>0</v>
      </c>
      <c r="AM109" s="114">
        <v>0</v>
      </c>
      <c r="AN109" s="114">
        <v>0</v>
      </c>
      <c r="AO109" s="114">
        <v>0</v>
      </c>
      <c r="AP109" s="114">
        <v>0</v>
      </c>
      <c r="AQ109" s="114">
        <v>0</v>
      </c>
      <c r="AR109" s="114">
        <v>0</v>
      </c>
      <c r="AS109" s="114">
        <v>0</v>
      </c>
      <c r="AT109" s="114">
        <v>0</v>
      </c>
      <c r="AU109" s="114">
        <v>0</v>
      </c>
      <c r="AV109" s="114">
        <v>0</v>
      </c>
      <c r="AW109" s="114">
        <v>0</v>
      </c>
      <c r="AX109" s="114">
        <v>0</v>
      </c>
      <c r="AY109" s="115">
        <v>0</v>
      </c>
    </row>
    <row r="110" spans="1:51" s="5" customFormat="1">
      <c r="A110" s="15">
        <f t="shared" si="9"/>
        <v>35</v>
      </c>
      <c r="B110" s="16" t="s">
        <v>17</v>
      </c>
      <c r="C110" s="16" t="s">
        <v>10</v>
      </c>
      <c r="D110" s="16">
        <v>2009</v>
      </c>
      <c r="E110" s="17" t="s">
        <v>11</v>
      </c>
      <c r="F110" s="7" t="b">
        <v>0</v>
      </c>
      <c r="G110" s="119">
        <v>0</v>
      </c>
      <c r="H110" s="80">
        <v>0</v>
      </c>
      <c r="I110" s="80">
        <v>0</v>
      </c>
      <c r="J110" s="80">
        <v>115.48616213349801</v>
      </c>
      <c r="K110" s="80">
        <v>115.48616213349801</v>
      </c>
      <c r="L110" s="80">
        <v>115.48616213349801</v>
      </c>
      <c r="M110" s="80">
        <v>114.87775588644161</v>
      </c>
      <c r="N110" s="80">
        <v>92.150153118600485</v>
      </c>
      <c r="O110" s="80">
        <v>0</v>
      </c>
      <c r="P110" s="80">
        <v>0</v>
      </c>
      <c r="Q110" s="80">
        <v>0</v>
      </c>
      <c r="R110" s="80">
        <v>0</v>
      </c>
      <c r="S110" s="80">
        <v>0</v>
      </c>
      <c r="T110" s="80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  <c r="Z110" s="80">
        <v>0</v>
      </c>
      <c r="AA110" s="80">
        <v>0</v>
      </c>
      <c r="AB110" s="80">
        <v>0</v>
      </c>
      <c r="AC110" s="80">
        <v>0</v>
      </c>
      <c r="AD110" s="80">
        <v>0</v>
      </c>
      <c r="AE110" s="80">
        <v>0</v>
      </c>
      <c r="AF110" s="80">
        <v>0</v>
      </c>
      <c r="AG110" s="80">
        <v>0</v>
      </c>
      <c r="AH110" s="80">
        <v>0</v>
      </c>
      <c r="AI110" s="80">
        <v>0</v>
      </c>
      <c r="AJ110" s="80">
        <v>0</v>
      </c>
      <c r="AK110" s="80">
        <v>0</v>
      </c>
      <c r="AL110" s="80">
        <v>0</v>
      </c>
      <c r="AM110" s="80">
        <v>0</v>
      </c>
      <c r="AN110" s="80">
        <v>0</v>
      </c>
      <c r="AO110" s="80">
        <v>0</v>
      </c>
      <c r="AP110" s="80">
        <v>0</v>
      </c>
      <c r="AQ110" s="80">
        <v>0</v>
      </c>
      <c r="AR110" s="80">
        <v>0</v>
      </c>
      <c r="AS110" s="80">
        <v>0</v>
      </c>
      <c r="AT110" s="80">
        <v>0</v>
      </c>
      <c r="AU110" s="80">
        <v>0</v>
      </c>
      <c r="AV110" s="80">
        <v>0</v>
      </c>
      <c r="AW110" s="80">
        <v>0</v>
      </c>
      <c r="AX110" s="80">
        <v>0</v>
      </c>
      <c r="AY110" s="81">
        <v>0</v>
      </c>
    </row>
    <row r="111" spans="1:51" s="5" customFormat="1">
      <c r="A111" s="23">
        <f t="shared" si="9"/>
        <v>36</v>
      </c>
      <c r="B111" s="24" t="s">
        <v>31</v>
      </c>
      <c r="C111" s="24" t="s">
        <v>10</v>
      </c>
      <c r="D111" s="24">
        <v>2009</v>
      </c>
      <c r="E111" s="25" t="s">
        <v>11</v>
      </c>
      <c r="F111" s="7" t="b">
        <v>0</v>
      </c>
      <c r="G111" s="111">
        <v>0</v>
      </c>
      <c r="H111" s="84">
        <v>0</v>
      </c>
      <c r="I111" s="84">
        <v>0</v>
      </c>
      <c r="J111" s="84">
        <v>61.47183702865253</v>
      </c>
      <c r="K111" s="84">
        <v>61.47183702865253</v>
      </c>
      <c r="L111" s="84">
        <v>61.47183702865253</v>
      </c>
      <c r="M111" s="84">
        <v>61.253224230487064</v>
      </c>
      <c r="N111" s="84">
        <v>60.938850694739493</v>
      </c>
      <c r="O111" s="84">
        <v>60.568960403644702</v>
      </c>
      <c r="P111" s="84">
        <v>60.568960403644702</v>
      </c>
      <c r="Q111" s="84">
        <v>60.568960403644702</v>
      </c>
      <c r="R111" s="84">
        <v>60.568960403644702</v>
      </c>
      <c r="S111" s="84">
        <v>60.568960403644702</v>
      </c>
      <c r="T111" s="84">
        <v>59.215837315994925</v>
      </c>
      <c r="U111" s="84">
        <v>59.215837315994925</v>
      </c>
      <c r="V111" s="84">
        <v>59.215837315994925</v>
      </c>
      <c r="W111" s="84">
        <v>59.215837315994925</v>
      </c>
      <c r="X111" s="84">
        <v>59.215837315994925</v>
      </c>
      <c r="Y111" s="84">
        <v>57.953349262411486</v>
      </c>
      <c r="Z111" s="84">
        <v>57.953349262411486</v>
      </c>
      <c r="AA111" s="84">
        <v>57.953349262411486</v>
      </c>
      <c r="AB111" s="84">
        <v>48.587594800343531</v>
      </c>
      <c r="AC111" s="84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0</v>
      </c>
      <c r="AJ111" s="84">
        <v>0</v>
      </c>
      <c r="AK111" s="84">
        <v>0</v>
      </c>
      <c r="AL111" s="84">
        <v>0</v>
      </c>
      <c r="AM111" s="84">
        <v>0</v>
      </c>
      <c r="AN111" s="84">
        <v>0</v>
      </c>
      <c r="AO111" s="84">
        <v>0</v>
      </c>
      <c r="AP111" s="84">
        <v>0</v>
      </c>
      <c r="AQ111" s="84">
        <v>0</v>
      </c>
      <c r="AR111" s="84">
        <v>0</v>
      </c>
      <c r="AS111" s="84">
        <v>0</v>
      </c>
      <c r="AT111" s="84">
        <v>0</v>
      </c>
      <c r="AU111" s="84">
        <v>0</v>
      </c>
      <c r="AV111" s="84">
        <v>0</v>
      </c>
      <c r="AW111" s="84">
        <v>0</v>
      </c>
      <c r="AX111" s="84">
        <v>0</v>
      </c>
      <c r="AY111" s="85">
        <v>0</v>
      </c>
    </row>
    <row r="112" spans="1:51" s="5" customFormat="1">
      <c r="A112" s="30">
        <f t="shared" si="9"/>
        <v>37</v>
      </c>
      <c r="B112" s="31" t="s">
        <v>32</v>
      </c>
      <c r="C112" s="31" t="s">
        <v>10</v>
      </c>
      <c r="D112" s="31">
        <v>2009</v>
      </c>
      <c r="E112" s="32" t="s">
        <v>11</v>
      </c>
      <c r="F112" s="7" t="b">
        <v>0</v>
      </c>
      <c r="G112" s="112">
        <v>0</v>
      </c>
      <c r="H112" s="86">
        <v>0</v>
      </c>
      <c r="I112" s="86">
        <v>0</v>
      </c>
      <c r="J112" s="86">
        <v>106.89013054250138</v>
      </c>
      <c r="K112" s="86">
        <v>102.45468580737162</v>
      </c>
      <c r="L112" s="86">
        <v>102.45468580737162</v>
      </c>
      <c r="M112" s="86">
        <v>102.44842367155155</v>
      </c>
      <c r="N112" s="86">
        <v>101.76681427266917</v>
      </c>
      <c r="O112" s="86">
        <v>97.752403697976831</v>
      </c>
      <c r="P112" s="86">
        <v>77.826420468883541</v>
      </c>
      <c r="Q112" s="86">
        <v>77.391649814761024</v>
      </c>
      <c r="R112" s="86">
        <v>49.498617733387313</v>
      </c>
      <c r="S112" s="86">
        <v>49.498617733387313</v>
      </c>
      <c r="T112" s="86">
        <v>35.855610866354041</v>
      </c>
      <c r="U112" s="86">
        <v>35.828807600335587</v>
      </c>
      <c r="V112" s="86">
        <v>25.110232421104847</v>
      </c>
      <c r="W112" s="86">
        <v>25.110232421104847</v>
      </c>
      <c r="X112" s="86">
        <v>23.582815645647191</v>
      </c>
      <c r="Y112" s="86">
        <v>12.182903294966072</v>
      </c>
      <c r="Z112" s="86">
        <v>4.3254095833783444</v>
      </c>
      <c r="AA112" s="86">
        <v>2.76404855024315</v>
      </c>
      <c r="AB112" s="86">
        <v>2.6842933951872268</v>
      </c>
      <c r="AC112" s="86">
        <v>2.6842933951872268</v>
      </c>
      <c r="AD112" s="86">
        <v>0</v>
      </c>
      <c r="AE112" s="86">
        <v>0</v>
      </c>
      <c r="AF112" s="86">
        <v>0</v>
      </c>
      <c r="AG112" s="86">
        <v>0</v>
      </c>
      <c r="AH112" s="86">
        <v>0</v>
      </c>
      <c r="AI112" s="86">
        <v>0</v>
      </c>
      <c r="AJ112" s="86">
        <v>0</v>
      </c>
      <c r="AK112" s="86">
        <v>0</v>
      </c>
      <c r="AL112" s="86">
        <v>0</v>
      </c>
      <c r="AM112" s="86">
        <v>0</v>
      </c>
      <c r="AN112" s="86">
        <v>0</v>
      </c>
      <c r="AO112" s="86">
        <v>0</v>
      </c>
      <c r="AP112" s="86">
        <v>0</v>
      </c>
      <c r="AQ112" s="86">
        <v>0</v>
      </c>
      <c r="AR112" s="86">
        <v>0</v>
      </c>
      <c r="AS112" s="86">
        <v>0</v>
      </c>
      <c r="AT112" s="86">
        <v>0</v>
      </c>
      <c r="AU112" s="86">
        <v>0</v>
      </c>
      <c r="AV112" s="86">
        <v>0</v>
      </c>
      <c r="AW112" s="86">
        <v>0</v>
      </c>
      <c r="AX112" s="86">
        <v>0</v>
      </c>
      <c r="AY112" s="87">
        <v>0</v>
      </c>
    </row>
    <row r="113" spans="1:51" s="5" customFormat="1" ht="14.25">
      <c r="A113" s="23">
        <f t="shared" si="9"/>
        <v>38</v>
      </c>
      <c r="B113" s="70" t="s">
        <v>18</v>
      </c>
      <c r="C113" s="24" t="s">
        <v>19</v>
      </c>
      <c r="D113" s="24">
        <v>2009</v>
      </c>
      <c r="E113" s="25" t="s">
        <v>11</v>
      </c>
      <c r="F113" s="7" t="b">
        <v>0</v>
      </c>
      <c r="G113" s="111">
        <v>0</v>
      </c>
      <c r="H113" s="84">
        <v>0</v>
      </c>
      <c r="I113" s="84">
        <v>0</v>
      </c>
      <c r="J113" s="84">
        <v>1.082802137465847</v>
      </c>
      <c r="K113" s="84">
        <v>1.082802137465847</v>
      </c>
      <c r="L113" s="84">
        <v>1.082802137465847</v>
      </c>
      <c r="M113" s="84">
        <v>1.082802137465847</v>
      </c>
      <c r="N113" s="84">
        <v>1.082802137465847</v>
      </c>
      <c r="O113" s="84">
        <v>1.082802137465847</v>
      </c>
      <c r="P113" s="84">
        <v>1.082802137465847</v>
      </c>
      <c r="Q113" s="84">
        <v>1.082802137465847</v>
      </c>
      <c r="R113" s="84">
        <v>1.082802137465847</v>
      </c>
      <c r="S113" s="84">
        <v>1.082802137465847</v>
      </c>
      <c r="T113" s="84">
        <v>1.082802137465847</v>
      </c>
      <c r="U113" s="84">
        <v>1.082802137465847</v>
      </c>
      <c r="V113" s="84">
        <v>1.082802137465847</v>
      </c>
      <c r="W113" s="84">
        <v>0</v>
      </c>
      <c r="X113" s="84">
        <v>0</v>
      </c>
      <c r="Y113" s="84">
        <v>0</v>
      </c>
      <c r="Z113" s="84">
        <v>0</v>
      </c>
      <c r="AA113" s="84">
        <v>0</v>
      </c>
      <c r="AB113" s="84">
        <v>0</v>
      </c>
      <c r="AC113" s="84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0</v>
      </c>
      <c r="AJ113" s="84">
        <v>0</v>
      </c>
      <c r="AK113" s="84">
        <v>0</v>
      </c>
      <c r="AL113" s="84">
        <v>0</v>
      </c>
      <c r="AM113" s="84">
        <v>0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4">
        <v>0</v>
      </c>
      <c r="AT113" s="84">
        <v>0</v>
      </c>
      <c r="AU113" s="84">
        <v>0</v>
      </c>
      <c r="AV113" s="84">
        <v>0</v>
      </c>
      <c r="AW113" s="84">
        <v>0</v>
      </c>
      <c r="AX113" s="84">
        <v>0</v>
      </c>
      <c r="AY113" s="85">
        <v>0</v>
      </c>
    </row>
    <row r="114" spans="1:51" s="5" customFormat="1">
      <c r="A114" s="30">
        <f t="shared" si="9"/>
        <v>39</v>
      </c>
      <c r="B114" s="31" t="s">
        <v>26</v>
      </c>
      <c r="C114" s="31" t="s">
        <v>15</v>
      </c>
      <c r="D114" s="31">
        <v>2009</v>
      </c>
      <c r="E114" s="32" t="s">
        <v>11</v>
      </c>
      <c r="F114" s="7" t="b">
        <v>0</v>
      </c>
      <c r="G114" s="112">
        <v>0</v>
      </c>
      <c r="H114" s="86">
        <v>0</v>
      </c>
      <c r="I114" s="86">
        <v>0</v>
      </c>
      <c r="J114" s="86">
        <v>271.13636363636363</v>
      </c>
      <c r="K114" s="86">
        <v>271.13636363636363</v>
      </c>
      <c r="L114" s="86">
        <v>271.13636363636363</v>
      </c>
      <c r="M114" s="86">
        <v>271.13636363636363</v>
      </c>
      <c r="N114" s="86">
        <v>271.13636363636363</v>
      </c>
      <c r="O114" s="86">
        <v>271.13636363636363</v>
      </c>
      <c r="P114" s="86">
        <v>271.13636363636363</v>
      </c>
      <c r="Q114" s="86">
        <v>271.13636363636363</v>
      </c>
      <c r="R114" s="86">
        <v>271.13636363636363</v>
      </c>
      <c r="S114" s="86">
        <v>271.13636363636363</v>
      </c>
      <c r="T114" s="86">
        <v>219.62045454543974</v>
      </c>
      <c r="U114" s="86">
        <v>0</v>
      </c>
      <c r="V114" s="86">
        <v>0</v>
      </c>
      <c r="W114" s="86">
        <v>0</v>
      </c>
      <c r="X114" s="86">
        <v>0</v>
      </c>
      <c r="Y114" s="86">
        <v>0</v>
      </c>
      <c r="Z114" s="86">
        <v>0</v>
      </c>
      <c r="AA114" s="86">
        <v>0</v>
      </c>
      <c r="AB114" s="86">
        <v>0</v>
      </c>
      <c r="AC114" s="86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0</v>
      </c>
      <c r="AI114" s="86">
        <v>0</v>
      </c>
      <c r="AJ114" s="86">
        <v>0</v>
      </c>
      <c r="AK114" s="86">
        <v>0</v>
      </c>
      <c r="AL114" s="86">
        <v>0</v>
      </c>
      <c r="AM114" s="86">
        <v>0</v>
      </c>
      <c r="AN114" s="86">
        <v>0</v>
      </c>
      <c r="AO114" s="86">
        <v>0</v>
      </c>
      <c r="AP114" s="86">
        <v>0</v>
      </c>
      <c r="AQ114" s="86">
        <v>0</v>
      </c>
      <c r="AR114" s="86">
        <v>0</v>
      </c>
      <c r="AS114" s="86">
        <v>0</v>
      </c>
      <c r="AT114" s="86">
        <v>0</v>
      </c>
      <c r="AU114" s="86">
        <v>0</v>
      </c>
      <c r="AV114" s="86">
        <v>0</v>
      </c>
      <c r="AW114" s="86">
        <v>0</v>
      </c>
      <c r="AX114" s="86">
        <v>0</v>
      </c>
      <c r="AY114" s="87">
        <v>0</v>
      </c>
    </row>
    <row r="115" spans="1:51" s="5" customFormat="1">
      <c r="A115" s="23">
        <f t="shared" si="9"/>
        <v>40</v>
      </c>
      <c r="B115" s="24" t="s">
        <v>27</v>
      </c>
      <c r="C115" s="24" t="s">
        <v>28</v>
      </c>
      <c r="D115" s="24">
        <v>2009</v>
      </c>
      <c r="E115" s="25" t="s">
        <v>11</v>
      </c>
      <c r="F115" s="7" t="b">
        <v>0</v>
      </c>
      <c r="G115" s="111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4">
        <v>0</v>
      </c>
      <c r="V115" s="84">
        <v>0</v>
      </c>
      <c r="W115" s="84">
        <v>0</v>
      </c>
      <c r="X115" s="84">
        <v>0</v>
      </c>
      <c r="Y115" s="84">
        <v>0</v>
      </c>
      <c r="Z115" s="84">
        <v>0</v>
      </c>
      <c r="AA115" s="84">
        <v>0</v>
      </c>
      <c r="AB115" s="84">
        <v>0</v>
      </c>
      <c r="AC115" s="84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0</v>
      </c>
      <c r="AJ115" s="84">
        <v>0</v>
      </c>
      <c r="AK115" s="84">
        <v>0</v>
      </c>
      <c r="AL115" s="84">
        <v>0</v>
      </c>
      <c r="AM115" s="84">
        <v>0</v>
      </c>
      <c r="AN115" s="84">
        <v>0</v>
      </c>
      <c r="AO115" s="84">
        <v>0</v>
      </c>
      <c r="AP115" s="84">
        <v>0</v>
      </c>
      <c r="AQ115" s="84">
        <v>0</v>
      </c>
      <c r="AR115" s="84">
        <v>0</v>
      </c>
      <c r="AS115" s="84">
        <v>0</v>
      </c>
      <c r="AT115" s="84">
        <v>0</v>
      </c>
      <c r="AU115" s="84">
        <v>0</v>
      </c>
      <c r="AV115" s="84">
        <v>0</v>
      </c>
      <c r="AW115" s="84">
        <v>0</v>
      </c>
      <c r="AX115" s="84">
        <v>0</v>
      </c>
      <c r="AY115" s="85">
        <v>0</v>
      </c>
    </row>
    <row r="116" spans="1:51" s="5" customFormat="1">
      <c r="A116" s="30">
        <f t="shared" si="9"/>
        <v>41</v>
      </c>
      <c r="B116" s="31" t="s">
        <v>34</v>
      </c>
      <c r="C116" s="31" t="s">
        <v>15</v>
      </c>
      <c r="D116" s="31">
        <v>2009</v>
      </c>
      <c r="E116" s="32" t="s">
        <v>11</v>
      </c>
      <c r="F116" s="7" t="b">
        <v>0</v>
      </c>
      <c r="G116" s="112">
        <v>0</v>
      </c>
      <c r="H116" s="86">
        <v>0</v>
      </c>
      <c r="I116" s="86">
        <v>0</v>
      </c>
      <c r="J116" s="86">
        <v>17.94227445561371</v>
      </c>
      <c r="K116" s="86">
        <v>17.94227445561371</v>
      </c>
      <c r="L116" s="86">
        <v>17.94227445561371</v>
      </c>
      <c r="M116" s="86">
        <v>17.94227445561371</v>
      </c>
      <c r="N116" s="86">
        <v>17.94227445561371</v>
      </c>
      <c r="O116" s="86">
        <v>17.94227445561371</v>
      </c>
      <c r="P116" s="86">
        <v>17.94227445561371</v>
      </c>
      <c r="Q116" s="86">
        <v>17.94227445561371</v>
      </c>
      <c r="R116" s="86">
        <v>17.94227445561371</v>
      </c>
      <c r="S116" s="86">
        <v>17.94227445561371</v>
      </c>
      <c r="T116" s="86">
        <v>17.94227445561371</v>
      </c>
      <c r="U116" s="86">
        <v>17.94227445561371</v>
      </c>
      <c r="V116" s="86">
        <v>17.94227445561371</v>
      </c>
      <c r="W116" s="86">
        <v>17.94227445561371</v>
      </c>
      <c r="X116" s="86">
        <v>17.94227445561371</v>
      </c>
      <c r="Y116" s="86">
        <v>17.94227445561371</v>
      </c>
      <c r="Z116" s="86">
        <v>17.94227445561371</v>
      </c>
      <c r="AA116" s="86">
        <v>17.94227445561371</v>
      </c>
      <c r="AB116" s="86">
        <v>17.94227445561371</v>
      </c>
      <c r="AC116" s="86">
        <v>17.94227445561371</v>
      </c>
      <c r="AD116" s="86">
        <v>0</v>
      </c>
      <c r="AE116" s="86">
        <v>0</v>
      </c>
      <c r="AF116" s="86">
        <v>0</v>
      </c>
      <c r="AG116" s="86">
        <v>0</v>
      </c>
      <c r="AH116" s="86">
        <v>0</v>
      </c>
      <c r="AI116" s="86">
        <v>0</v>
      </c>
      <c r="AJ116" s="86">
        <v>0</v>
      </c>
      <c r="AK116" s="86">
        <v>0</v>
      </c>
      <c r="AL116" s="86">
        <v>0</v>
      </c>
      <c r="AM116" s="86">
        <v>0</v>
      </c>
      <c r="AN116" s="86">
        <v>0</v>
      </c>
      <c r="AO116" s="86">
        <v>0</v>
      </c>
      <c r="AP116" s="86">
        <v>0</v>
      </c>
      <c r="AQ116" s="86">
        <v>0</v>
      </c>
      <c r="AR116" s="86">
        <v>0</v>
      </c>
      <c r="AS116" s="86">
        <v>0</v>
      </c>
      <c r="AT116" s="86">
        <v>0</v>
      </c>
      <c r="AU116" s="86">
        <v>0</v>
      </c>
      <c r="AV116" s="86">
        <v>0</v>
      </c>
      <c r="AW116" s="86">
        <v>0</v>
      </c>
      <c r="AX116" s="86">
        <v>0</v>
      </c>
      <c r="AY116" s="87">
        <v>0</v>
      </c>
    </row>
    <row r="117" spans="1:51" s="5" customFormat="1">
      <c r="A117" s="23">
        <f t="shared" si="9"/>
        <v>42</v>
      </c>
      <c r="B117" s="24" t="s">
        <v>35</v>
      </c>
      <c r="C117" s="24" t="s">
        <v>36</v>
      </c>
      <c r="D117" s="24">
        <v>2009</v>
      </c>
      <c r="E117" s="25" t="s">
        <v>11</v>
      </c>
      <c r="F117" s="7" t="b">
        <v>0</v>
      </c>
      <c r="G117" s="111">
        <v>0</v>
      </c>
      <c r="H117" s="84">
        <v>0</v>
      </c>
      <c r="I117" s="84">
        <v>0</v>
      </c>
      <c r="J117" s="84">
        <v>309.50409421289908</v>
      </c>
      <c r="K117" s="84">
        <v>309.50409421289908</v>
      </c>
      <c r="L117" s="84">
        <v>309.50409421289908</v>
      </c>
      <c r="M117" s="84">
        <v>309.50409421289908</v>
      </c>
      <c r="N117" s="84">
        <v>309.50409421289908</v>
      </c>
      <c r="O117" s="84">
        <v>309.50409421289908</v>
      </c>
      <c r="P117" s="84">
        <v>309.50409421289908</v>
      </c>
      <c r="Q117" s="84">
        <v>309.50409421289908</v>
      </c>
      <c r="R117" s="84">
        <v>174.31839789003979</v>
      </c>
      <c r="S117" s="84">
        <v>0</v>
      </c>
      <c r="T117" s="84">
        <v>0</v>
      </c>
      <c r="U117" s="84">
        <v>0</v>
      </c>
      <c r="V117" s="84">
        <v>0</v>
      </c>
      <c r="W117" s="84">
        <v>0</v>
      </c>
      <c r="X117" s="84">
        <v>0</v>
      </c>
      <c r="Y117" s="84">
        <v>0</v>
      </c>
      <c r="Z117" s="84">
        <v>0</v>
      </c>
      <c r="AA117" s="84">
        <v>0</v>
      </c>
      <c r="AB117" s="84">
        <v>0</v>
      </c>
      <c r="AC117" s="84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0</v>
      </c>
      <c r="AJ117" s="84">
        <v>0</v>
      </c>
      <c r="AK117" s="84">
        <v>0</v>
      </c>
      <c r="AL117" s="84">
        <v>0</v>
      </c>
      <c r="AM117" s="84">
        <v>0</v>
      </c>
      <c r="AN117" s="84">
        <v>0</v>
      </c>
      <c r="AO117" s="84">
        <v>0</v>
      </c>
      <c r="AP117" s="84">
        <v>0</v>
      </c>
      <c r="AQ117" s="84">
        <v>0</v>
      </c>
      <c r="AR117" s="84">
        <v>0</v>
      </c>
      <c r="AS117" s="84">
        <v>0</v>
      </c>
      <c r="AT117" s="84">
        <v>0</v>
      </c>
      <c r="AU117" s="84">
        <v>0</v>
      </c>
      <c r="AV117" s="84">
        <v>0</v>
      </c>
      <c r="AW117" s="84">
        <v>0</v>
      </c>
      <c r="AX117" s="84">
        <v>0</v>
      </c>
      <c r="AY117" s="85">
        <v>0</v>
      </c>
    </row>
    <row r="118" spans="1:51" s="5" customFormat="1">
      <c r="A118" s="30">
        <f t="shared" si="9"/>
        <v>43</v>
      </c>
      <c r="B118" s="31" t="s">
        <v>41</v>
      </c>
      <c r="C118" s="31" t="s">
        <v>42</v>
      </c>
      <c r="D118" s="31">
        <v>2009</v>
      </c>
      <c r="E118" s="32" t="s">
        <v>11</v>
      </c>
      <c r="F118" s="7" t="b">
        <v>0</v>
      </c>
      <c r="G118" s="112">
        <v>0</v>
      </c>
      <c r="H118" s="86">
        <v>0</v>
      </c>
      <c r="I118" s="86">
        <v>0</v>
      </c>
      <c r="J118" s="86">
        <v>0</v>
      </c>
      <c r="K118" s="86">
        <v>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0</v>
      </c>
      <c r="Y118" s="86">
        <v>0</v>
      </c>
      <c r="Z118" s="86">
        <v>0</v>
      </c>
      <c r="AA118" s="86">
        <v>0</v>
      </c>
      <c r="AB118" s="86">
        <v>0</v>
      </c>
      <c r="AC118" s="86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0</v>
      </c>
      <c r="AI118" s="86">
        <v>0</v>
      </c>
      <c r="AJ118" s="86">
        <v>0</v>
      </c>
      <c r="AK118" s="86">
        <v>0</v>
      </c>
      <c r="AL118" s="86">
        <v>0</v>
      </c>
      <c r="AM118" s="86">
        <v>0</v>
      </c>
      <c r="AN118" s="86">
        <v>0</v>
      </c>
      <c r="AO118" s="86">
        <v>0</v>
      </c>
      <c r="AP118" s="86">
        <v>0</v>
      </c>
      <c r="AQ118" s="86">
        <v>0</v>
      </c>
      <c r="AR118" s="86">
        <v>0</v>
      </c>
      <c r="AS118" s="86">
        <v>0</v>
      </c>
      <c r="AT118" s="86">
        <v>0</v>
      </c>
      <c r="AU118" s="86">
        <v>0</v>
      </c>
      <c r="AV118" s="86">
        <v>0</v>
      </c>
      <c r="AW118" s="86">
        <v>0</v>
      </c>
      <c r="AX118" s="86">
        <v>0</v>
      </c>
      <c r="AY118" s="87">
        <v>0</v>
      </c>
    </row>
    <row r="119" spans="1:51" s="5" customFormat="1">
      <c r="A119" s="23">
        <f t="shared" si="9"/>
        <v>44</v>
      </c>
      <c r="B119" s="24" t="s">
        <v>14</v>
      </c>
      <c r="C119" s="24" t="s">
        <v>15</v>
      </c>
      <c r="D119" s="24">
        <v>2009</v>
      </c>
      <c r="E119" s="25" t="s">
        <v>11</v>
      </c>
      <c r="F119" s="7" t="b">
        <v>0</v>
      </c>
      <c r="G119" s="111">
        <v>0</v>
      </c>
      <c r="H119" s="84">
        <v>0</v>
      </c>
      <c r="I119" s="84">
        <v>0</v>
      </c>
      <c r="J119" s="84">
        <v>15.611850894775419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>
        <v>0</v>
      </c>
      <c r="AA119" s="84">
        <v>0</v>
      </c>
      <c r="AB119" s="84">
        <v>0</v>
      </c>
      <c r="AC119" s="84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0</v>
      </c>
      <c r="AJ119" s="84">
        <v>0</v>
      </c>
      <c r="AK119" s="84">
        <v>0</v>
      </c>
      <c r="AL119" s="84">
        <v>0</v>
      </c>
      <c r="AM119" s="84">
        <v>0</v>
      </c>
      <c r="AN119" s="84">
        <v>0</v>
      </c>
      <c r="AO119" s="84">
        <v>0</v>
      </c>
      <c r="AP119" s="84">
        <v>0</v>
      </c>
      <c r="AQ119" s="84">
        <v>0</v>
      </c>
      <c r="AR119" s="84">
        <v>0</v>
      </c>
      <c r="AS119" s="84">
        <v>0</v>
      </c>
      <c r="AT119" s="84">
        <v>0</v>
      </c>
      <c r="AU119" s="84">
        <v>0</v>
      </c>
      <c r="AV119" s="84">
        <v>0</v>
      </c>
      <c r="AW119" s="84">
        <v>0</v>
      </c>
      <c r="AX119" s="84">
        <v>0</v>
      </c>
      <c r="AY119" s="85">
        <v>0</v>
      </c>
    </row>
    <row r="120" spans="1:51" s="5" customFormat="1">
      <c r="A120" s="30">
        <f t="shared" si="9"/>
        <v>45</v>
      </c>
      <c r="B120" s="31" t="s">
        <v>43</v>
      </c>
      <c r="C120" s="31" t="s">
        <v>15</v>
      </c>
      <c r="D120" s="31">
        <v>2009</v>
      </c>
      <c r="E120" s="32" t="s">
        <v>11</v>
      </c>
      <c r="F120" s="7" t="b">
        <v>0</v>
      </c>
      <c r="G120" s="112">
        <v>0</v>
      </c>
      <c r="H120" s="86">
        <v>0</v>
      </c>
      <c r="I120" s="86">
        <v>0</v>
      </c>
      <c r="J120" s="86">
        <v>148.61671046584911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0</v>
      </c>
      <c r="Y120" s="86">
        <v>0</v>
      </c>
      <c r="Z120" s="86">
        <v>0</v>
      </c>
      <c r="AA120" s="86">
        <v>0</v>
      </c>
      <c r="AB120" s="86">
        <v>0</v>
      </c>
      <c r="AC120" s="86">
        <v>0</v>
      </c>
      <c r="AD120" s="86">
        <v>0</v>
      </c>
      <c r="AE120" s="86">
        <v>0</v>
      </c>
      <c r="AF120" s="86">
        <v>0</v>
      </c>
      <c r="AG120" s="86">
        <v>0</v>
      </c>
      <c r="AH120" s="86">
        <v>0</v>
      </c>
      <c r="AI120" s="86">
        <v>0</v>
      </c>
      <c r="AJ120" s="86">
        <v>0</v>
      </c>
      <c r="AK120" s="86">
        <v>0</v>
      </c>
      <c r="AL120" s="86">
        <v>0</v>
      </c>
      <c r="AM120" s="86">
        <v>0</v>
      </c>
      <c r="AN120" s="86">
        <v>0</v>
      </c>
      <c r="AO120" s="86">
        <v>0</v>
      </c>
      <c r="AP120" s="86">
        <v>0</v>
      </c>
      <c r="AQ120" s="86">
        <v>0</v>
      </c>
      <c r="AR120" s="86">
        <v>0</v>
      </c>
      <c r="AS120" s="86">
        <v>0</v>
      </c>
      <c r="AT120" s="86">
        <v>0</v>
      </c>
      <c r="AU120" s="86">
        <v>0</v>
      </c>
      <c r="AV120" s="86">
        <v>0</v>
      </c>
      <c r="AW120" s="86">
        <v>0</v>
      </c>
      <c r="AX120" s="86">
        <v>0</v>
      </c>
      <c r="AY120" s="87">
        <v>0</v>
      </c>
    </row>
    <row r="121" spans="1:51" s="5" customFormat="1">
      <c r="A121" s="23">
        <f t="shared" si="9"/>
        <v>46</v>
      </c>
      <c r="B121" s="24" t="s">
        <v>37</v>
      </c>
      <c r="C121" s="24" t="s">
        <v>15</v>
      </c>
      <c r="D121" s="24">
        <v>2009</v>
      </c>
      <c r="E121" s="25" t="s">
        <v>11</v>
      </c>
      <c r="F121" s="7" t="b">
        <v>0</v>
      </c>
      <c r="G121" s="111">
        <v>0</v>
      </c>
      <c r="H121" s="84">
        <v>0</v>
      </c>
      <c r="I121" s="84">
        <v>0</v>
      </c>
      <c r="J121" s="84">
        <v>2.8385183445046214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84">
        <v>0</v>
      </c>
      <c r="W121" s="84">
        <v>0</v>
      </c>
      <c r="X121" s="84">
        <v>0</v>
      </c>
      <c r="Y121" s="84">
        <v>0</v>
      </c>
      <c r="Z121" s="84">
        <v>0</v>
      </c>
      <c r="AA121" s="84">
        <v>0</v>
      </c>
      <c r="AB121" s="84">
        <v>0</v>
      </c>
      <c r="AC121" s="84">
        <v>0</v>
      </c>
      <c r="AD121" s="84">
        <v>0</v>
      </c>
      <c r="AE121" s="84">
        <v>0</v>
      </c>
      <c r="AF121" s="84">
        <v>0</v>
      </c>
      <c r="AG121" s="84">
        <v>0</v>
      </c>
      <c r="AH121" s="84">
        <v>0</v>
      </c>
      <c r="AI121" s="84">
        <v>0</v>
      </c>
      <c r="AJ121" s="84">
        <v>0</v>
      </c>
      <c r="AK121" s="84">
        <v>0</v>
      </c>
      <c r="AL121" s="84">
        <v>0</v>
      </c>
      <c r="AM121" s="84">
        <v>0</v>
      </c>
      <c r="AN121" s="84">
        <v>0</v>
      </c>
      <c r="AO121" s="84">
        <v>0</v>
      </c>
      <c r="AP121" s="84">
        <v>0</v>
      </c>
      <c r="AQ121" s="84">
        <v>0</v>
      </c>
      <c r="AR121" s="84">
        <v>0</v>
      </c>
      <c r="AS121" s="84">
        <v>0</v>
      </c>
      <c r="AT121" s="84">
        <v>0</v>
      </c>
      <c r="AU121" s="84">
        <v>0</v>
      </c>
      <c r="AV121" s="84">
        <v>0</v>
      </c>
      <c r="AW121" s="84">
        <v>0</v>
      </c>
      <c r="AX121" s="84">
        <v>0</v>
      </c>
      <c r="AY121" s="85">
        <v>0</v>
      </c>
    </row>
    <row r="122" spans="1:51" s="5" customFormat="1">
      <c r="A122" s="30">
        <f t="shared" si="9"/>
        <v>47</v>
      </c>
      <c r="B122" s="31" t="s">
        <v>16</v>
      </c>
      <c r="C122" s="31" t="s">
        <v>15</v>
      </c>
      <c r="D122" s="31">
        <v>2009</v>
      </c>
      <c r="E122" s="32" t="s">
        <v>11</v>
      </c>
      <c r="F122" s="7" t="b">
        <v>0</v>
      </c>
      <c r="G122" s="112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0</v>
      </c>
      <c r="Y122" s="86">
        <v>0</v>
      </c>
      <c r="Z122" s="86">
        <v>0</v>
      </c>
      <c r="AA122" s="86">
        <v>0</v>
      </c>
      <c r="AB122" s="86">
        <v>0</v>
      </c>
      <c r="AC122" s="86">
        <v>0</v>
      </c>
      <c r="AD122" s="86">
        <v>0</v>
      </c>
      <c r="AE122" s="86">
        <v>0</v>
      </c>
      <c r="AF122" s="86">
        <v>0</v>
      </c>
      <c r="AG122" s="86">
        <v>0</v>
      </c>
      <c r="AH122" s="86">
        <v>0</v>
      </c>
      <c r="AI122" s="86">
        <v>0</v>
      </c>
      <c r="AJ122" s="86">
        <v>0</v>
      </c>
      <c r="AK122" s="86">
        <v>0</v>
      </c>
      <c r="AL122" s="86">
        <v>0</v>
      </c>
      <c r="AM122" s="86">
        <v>0</v>
      </c>
      <c r="AN122" s="86">
        <v>0</v>
      </c>
      <c r="AO122" s="86">
        <v>0</v>
      </c>
      <c r="AP122" s="86">
        <v>0</v>
      </c>
      <c r="AQ122" s="86">
        <v>0</v>
      </c>
      <c r="AR122" s="86">
        <v>0</v>
      </c>
      <c r="AS122" s="86">
        <v>0</v>
      </c>
      <c r="AT122" s="86">
        <v>0</v>
      </c>
      <c r="AU122" s="86">
        <v>0</v>
      </c>
      <c r="AV122" s="86">
        <v>0</v>
      </c>
      <c r="AW122" s="86">
        <v>0</v>
      </c>
      <c r="AX122" s="86">
        <v>0</v>
      </c>
      <c r="AY122" s="87">
        <v>0</v>
      </c>
    </row>
    <row r="123" spans="1:51" s="5" customFormat="1">
      <c r="A123" s="23">
        <f t="shared" si="9"/>
        <v>48</v>
      </c>
      <c r="B123" s="24" t="s">
        <v>44</v>
      </c>
      <c r="C123" s="24" t="s">
        <v>10</v>
      </c>
      <c r="D123" s="24">
        <v>2009</v>
      </c>
      <c r="E123" s="25" t="s">
        <v>11</v>
      </c>
      <c r="F123" s="7" t="b">
        <v>0</v>
      </c>
      <c r="G123" s="111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0</v>
      </c>
      <c r="Q123" s="84">
        <v>0</v>
      </c>
      <c r="R123" s="84">
        <v>0</v>
      </c>
      <c r="S123" s="84">
        <v>0</v>
      </c>
      <c r="T123" s="84">
        <v>0</v>
      </c>
      <c r="U123" s="84">
        <v>0</v>
      </c>
      <c r="V123" s="84">
        <v>0</v>
      </c>
      <c r="W123" s="84">
        <v>0</v>
      </c>
      <c r="X123" s="84">
        <v>0</v>
      </c>
      <c r="Y123" s="84">
        <v>0</v>
      </c>
      <c r="Z123" s="84">
        <v>0</v>
      </c>
      <c r="AA123" s="84">
        <v>0</v>
      </c>
      <c r="AB123" s="84">
        <v>0</v>
      </c>
      <c r="AC123" s="84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0</v>
      </c>
      <c r="AJ123" s="84">
        <v>0</v>
      </c>
      <c r="AK123" s="84">
        <v>0</v>
      </c>
      <c r="AL123" s="84">
        <v>0</v>
      </c>
      <c r="AM123" s="84">
        <v>0</v>
      </c>
      <c r="AN123" s="84">
        <v>0</v>
      </c>
      <c r="AO123" s="84">
        <v>0</v>
      </c>
      <c r="AP123" s="84">
        <v>0</v>
      </c>
      <c r="AQ123" s="84">
        <v>0</v>
      </c>
      <c r="AR123" s="84">
        <v>0</v>
      </c>
      <c r="AS123" s="84">
        <v>0</v>
      </c>
      <c r="AT123" s="84">
        <v>0</v>
      </c>
      <c r="AU123" s="84">
        <v>0</v>
      </c>
      <c r="AV123" s="84">
        <v>0</v>
      </c>
      <c r="AW123" s="84">
        <v>0</v>
      </c>
      <c r="AX123" s="84">
        <v>0</v>
      </c>
      <c r="AY123" s="85">
        <v>0</v>
      </c>
    </row>
    <row r="124" spans="1:51" s="5" customFormat="1">
      <c r="A124" s="126">
        <f t="shared" si="9"/>
        <v>49</v>
      </c>
      <c r="B124" s="127" t="s">
        <v>45</v>
      </c>
      <c r="C124" s="127" t="s">
        <v>10</v>
      </c>
      <c r="D124" s="127">
        <v>2009</v>
      </c>
      <c r="E124" s="128" t="s">
        <v>11</v>
      </c>
      <c r="F124" s="7" t="b">
        <v>0</v>
      </c>
      <c r="G124" s="133">
        <v>0</v>
      </c>
      <c r="H124" s="134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>
        <v>0</v>
      </c>
      <c r="P124" s="134">
        <v>0</v>
      </c>
      <c r="Q124" s="134">
        <v>0</v>
      </c>
      <c r="R124" s="134">
        <v>0</v>
      </c>
      <c r="S124" s="134">
        <v>0</v>
      </c>
      <c r="T124" s="134">
        <v>0</v>
      </c>
      <c r="U124" s="134">
        <v>0</v>
      </c>
      <c r="V124" s="134">
        <v>0</v>
      </c>
      <c r="W124" s="134">
        <v>0</v>
      </c>
      <c r="X124" s="134">
        <v>0</v>
      </c>
      <c r="Y124" s="134">
        <v>0</v>
      </c>
      <c r="Z124" s="134">
        <v>0</v>
      </c>
      <c r="AA124" s="134">
        <v>0</v>
      </c>
      <c r="AB124" s="134">
        <v>0</v>
      </c>
      <c r="AC124" s="134">
        <v>0</v>
      </c>
      <c r="AD124" s="134">
        <v>0</v>
      </c>
      <c r="AE124" s="134">
        <v>0</v>
      </c>
      <c r="AF124" s="134">
        <v>0</v>
      </c>
      <c r="AG124" s="134">
        <v>0</v>
      </c>
      <c r="AH124" s="134">
        <v>0</v>
      </c>
      <c r="AI124" s="134">
        <v>0</v>
      </c>
      <c r="AJ124" s="134">
        <v>0</v>
      </c>
      <c r="AK124" s="134">
        <v>0</v>
      </c>
      <c r="AL124" s="134">
        <v>0</v>
      </c>
      <c r="AM124" s="134">
        <v>0</v>
      </c>
      <c r="AN124" s="134">
        <v>0</v>
      </c>
      <c r="AO124" s="134">
        <v>0</v>
      </c>
      <c r="AP124" s="134">
        <v>0</v>
      </c>
      <c r="AQ124" s="134">
        <v>0</v>
      </c>
      <c r="AR124" s="134">
        <v>0</v>
      </c>
      <c r="AS124" s="134">
        <v>0</v>
      </c>
      <c r="AT124" s="134">
        <v>0</v>
      </c>
      <c r="AU124" s="134">
        <v>0</v>
      </c>
      <c r="AV124" s="134">
        <v>0</v>
      </c>
      <c r="AW124" s="134">
        <v>0</v>
      </c>
      <c r="AX124" s="134">
        <v>0</v>
      </c>
      <c r="AY124" s="135">
        <v>0</v>
      </c>
    </row>
    <row r="125" spans="1:51" s="5" customFormat="1">
      <c r="A125" s="57">
        <f t="shared" si="9"/>
        <v>50</v>
      </c>
      <c r="B125" s="58" t="s">
        <v>54</v>
      </c>
      <c r="C125" s="58" t="s">
        <v>36</v>
      </c>
      <c r="D125" s="58">
        <v>2009</v>
      </c>
      <c r="E125" s="59" t="s">
        <v>11</v>
      </c>
      <c r="F125" s="7"/>
      <c r="G125" s="113">
        <v>0</v>
      </c>
      <c r="H125" s="114">
        <v>0</v>
      </c>
      <c r="I125" s="114">
        <v>0</v>
      </c>
      <c r="J125" s="114">
        <v>0</v>
      </c>
      <c r="K125" s="114">
        <v>0</v>
      </c>
      <c r="L125" s="114">
        <v>0</v>
      </c>
      <c r="M125" s="114">
        <v>0</v>
      </c>
      <c r="N125" s="114">
        <v>0</v>
      </c>
      <c r="O125" s="114">
        <v>0</v>
      </c>
      <c r="P125" s="114">
        <v>0</v>
      </c>
      <c r="Q125" s="114">
        <v>0</v>
      </c>
      <c r="R125" s="114">
        <v>0</v>
      </c>
      <c r="S125" s="114">
        <v>0</v>
      </c>
      <c r="T125" s="114">
        <v>0</v>
      </c>
      <c r="U125" s="114">
        <v>0</v>
      </c>
      <c r="V125" s="114">
        <v>0</v>
      </c>
      <c r="W125" s="114">
        <v>0</v>
      </c>
      <c r="X125" s="114">
        <v>0</v>
      </c>
      <c r="Y125" s="114">
        <v>0</v>
      </c>
      <c r="Z125" s="114">
        <v>0</v>
      </c>
      <c r="AA125" s="114">
        <v>0</v>
      </c>
      <c r="AB125" s="114">
        <v>0</v>
      </c>
      <c r="AC125" s="114">
        <v>0</v>
      </c>
      <c r="AD125" s="114">
        <v>0</v>
      </c>
      <c r="AE125" s="114">
        <v>0</v>
      </c>
      <c r="AF125" s="114">
        <v>0</v>
      </c>
      <c r="AG125" s="114">
        <v>0</v>
      </c>
      <c r="AH125" s="114">
        <v>0</v>
      </c>
      <c r="AI125" s="114">
        <v>0</v>
      </c>
      <c r="AJ125" s="114">
        <v>0</v>
      </c>
      <c r="AK125" s="114">
        <v>0</v>
      </c>
      <c r="AL125" s="114">
        <v>0</v>
      </c>
      <c r="AM125" s="114">
        <v>0</v>
      </c>
      <c r="AN125" s="114">
        <v>0</v>
      </c>
      <c r="AO125" s="114">
        <v>0</v>
      </c>
      <c r="AP125" s="114">
        <v>0</v>
      </c>
      <c r="AQ125" s="114">
        <v>0</v>
      </c>
      <c r="AR125" s="114">
        <v>0</v>
      </c>
      <c r="AS125" s="114">
        <v>0</v>
      </c>
      <c r="AT125" s="114">
        <v>0</v>
      </c>
      <c r="AU125" s="114">
        <v>0</v>
      </c>
      <c r="AV125" s="114">
        <v>0</v>
      </c>
      <c r="AW125" s="114">
        <v>0</v>
      </c>
      <c r="AX125" s="114">
        <v>0</v>
      </c>
      <c r="AY125" s="115">
        <v>0</v>
      </c>
    </row>
    <row r="126" spans="1:51" s="5" customFormat="1">
      <c r="A126" s="15">
        <f t="shared" si="9"/>
        <v>51</v>
      </c>
      <c r="B126" s="16" t="s">
        <v>55</v>
      </c>
      <c r="C126" s="16" t="s">
        <v>56</v>
      </c>
      <c r="D126" s="16">
        <v>2008</v>
      </c>
      <c r="E126" s="17" t="s">
        <v>11</v>
      </c>
      <c r="F126" s="7"/>
      <c r="G126" s="119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  <c r="Z126" s="80">
        <v>0</v>
      </c>
      <c r="AA126" s="80">
        <v>0</v>
      </c>
      <c r="AB126" s="80">
        <v>0</v>
      </c>
      <c r="AC126" s="80">
        <v>0</v>
      </c>
      <c r="AD126" s="80">
        <v>0</v>
      </c>
      <c r="AE126" s="80">
        <v>0</v>
      </c>
      <c r="AF126" s="80">
        <v>0</v>
      </c>
      <c r="AG126" s="80">
        <v>0</v>
      </c>
      <c r="AH126" s="80">
        <v>0</v>
      </c>
      <c r="AI126" s="80">
        <v>0</v>
      </c>
      <c r="AJ126" s="80">
        <v>0</v>
      </c>
      <c r="AK126" s="80">
        <v>0</v>
      </c>
      <c r="AL126" s="80">
        <v>0</v>
      </c>
      <c r="AM126" s="80">
        <v>0</v>
      </c>
      <c r="AN126" s="80">
        <v>0</v>
      </c>
      <c r="AO126" s="80">
        <v>0</v>
      </c>
      <c r="AP126" s="80">
        <v>0</v>
      </c>
      <c r="AQ126" s="80">
        <v>0</v>
      </c>
      <c r="AR126" s="80">
        <v>0</v>
      </c>
      <c r="AS126" s="80">
        <v>0</v>
      </c>
      <c r="AT126" s="80">
        <v>0</v>
      </c>
      <c r="AU126" s="80">
        <v>0</v>
      </c>
      <c r="AV126" s="80">
        <v>0</v>
      </c>
      <c r="AW126" s="80">
        <v>0</v>
      </c>
      <c r="AX126" s="80">
        <v>0</v>
      </c>
      <c r="AY126" s="81">
        <v>0</v>
      </c>
    </row>
    <row r="127" spans="1:51" s="5" customFormat="1">
      <c r="A127" s="57">
        <f t="shared" si="9"/>
        <v>52</v>
      </c>
      <c r="B127" s="58" t="s">
        <v>57</v>
      </c>
      <c r="C127" s="58" t="s">
        <v>56</v>
      </c>
      <c r="D127" s="58">
        <v>2008</v>
      </c>
      <c r="E127" s="59" t="s">
        <v>11</v>
      </c>
      <c r="F127" s="7"/>
      <c r="G127" s="113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  <c r="O127" s="114">
        <v>0</v>
      </c>
      <c r="P127" s="114">
        <v>0</v>
      </c>
      <c r="Q127" s="114">
        <v>0</v>
      </c>
      <c r="R127" s="114">
        <v>0</v>
      </c>
      <c r="S127" s="114">
        <v>0</v>
      </c>
      <c r="T127" s="114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114">
        <v>0</v>
      </c>
      <c r="AA127" s="114">
        <v>0</v>
      </c>
      <c r="AB127" s="114">
        <v>0</v>
      </c>
      <c r="AC127" s="114">
        <v>0</v>
      </c>
      <c r="AD127" s="114">
        <v>0</v>
      </c>
      <c r="AE127" s="114">
        <v>0</v>
      </c>
      <c r="AF127" s="114">
        <v>0</v>
      </c>
      <c r="AG127" s="114">
        <v>0</v>
      </c>
      <c r="AH127" s="114">
        <v>0</v>
      </c>
      <c r="AI127" s="114">
        <v>0</v>
      </c>
      <c r="AJ127" s="114">
        <v>0</v>
      </c>
      <c r="AK127" s="114">
        <v>0</v>
      </c>
      <c r="AL127" s="114">
        <v>0</v>
      </c>
      <c r="AM127" s="114">
        <v>0</v>
      </c>
      <c r="AN127" s="114">
        <v>0</v>
      </c>
      <c r="AO127" s="114">
        <v>0</v>
      </c>
      <c r="AP127" s="114">
        <v>0</v>
      </c>
      <c r="AQ127" s="114">
        <v>0</v>
      </c>
      <c r="AR127" s="114">
        <v>0</v>
      </c>
      <c r="AS127" s="114">
        <v>0</v>
      </c>
      <c r="AT127" s="114">
        <v>0</v>
      </c>
      <c r="AU127" s="114">
        <v>0</v>
      </c>
      <c r="AV127" s="114">
        <v>0</v>
      </c>
      <c r="AW127" s="114">
        <v>0</v>
      </c>
      <c r="AX127" s="114">
        <v>0</v>
      </c>
      <c r="AY127" s="115">
        <v>0</v>
      </c>
    </row>
    <row r="128" spans="1:51" s="5" customFormat="1" ht="4.5" customHeight="1">
      <c r="A128" s="123"/>
      <c r="B128" s="123"/>
      <c r="C128" s="123"/>
      <c r="D128" s="123"/>
      <c r="E128" s="12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spans="1:51" s="5" customFormat="1">
      <c r="A129" s="71" t="s">
        <v>46</v>
      </c>
      <c r="B129" s="72"/>
      <c r="C129" s="72"/>
      <c r="D129" s="72"/>
      <c r="E129" s="73"/>
      <c r="F129" s="3"/>
      <c r="G129" s="120">
        <f>SUM(G76:G80)</f>
        <v>797.10865366579583</v>
      </c>
      <c r="H129" s="120">
        <f t="shared" ref="H129:AY129" si="10">SUM(H76:H80)</f>
        <v>797.10865366579583</v>
      </c>
      <c r="I129" s="120">
        <f t="shared" si="10"/>
        <v>797.10865366579583</v>
      </c>
      <c r="J129" s="120">
        <f t="shared" si="10"/>
        <v>797.10865366579583</v>
      </c>
      <c r="K129" s="120">
        <f t="shared" si="10"/>
        <v>138.44012312312751</v>
      </c>
      <c r="L129" s="120">
        <f t="shared" si="10"/>
        <v>138.44012312312751</v>
      </c>
      <c r="M129" s="120">
        <f t="shared" si="10"/>
        <v>126.6350215243872</v>
      </c>
      <c r="N129" s="120">
        <f t="shared" si="10"/>
        <v>126.6350215243872</v>
      </c>
      <c r="O129" s="120">
        <f t="shared" si="10"/>
        <v>118.99311389435412</v>
      </c>
      <c r="P129" s="120">
        <f t="shared" si="10"/>
        <v>118.99311389435412</v>
      </c>
      <c r="Q129" s="120">
        <f t="shared" si="10"/>
        <v>112.42224535894435</v>
      </c>
      <c r="R129" s="120">
        <f t="shared" si="10"/>
        <v>112.42224535894435</v>
      </c>
      <c r="S129" s="120">
        <f t="shared" si="10"/>
        <v>112.42224535894435</v>
      </c>
      <c r="T129" s="120">
        <f t="shared" si="10"/>
        <v>112.42224535894435</v>
      </c>
      <c r="U129" s="120">
        <f t="shared" si="10"/>
        <v>101.76324001744045</v>
      </c>
      <c r="V129" s="120">
        <f t="shared" si="10"/>
        <v>88.454159797864222</v>
      </c>
      <c r="W129" s="120">
        <f t="shared" si="10"/>
        <v>88.454159797864222</v>
      </c>
      <c r="X129" s="120">
        <f t="shared" si="10"/>
        <v>88.454159797864222</v>
      </c>
      <c r="Y129" s="120">
        <f t="shared" si="10"/>
        <v>47.794388135983155</v>
      </c>
      <c r="Z129" s="120">
        <f t="shared" si="10"/>
        <v>47.794388135983155</v>
      </c>
      <c r="AA129" s="120">
        <f t="shared" si="10"/>
        <v>27.887924718414293</v>
      </c>
      <c r="AB129" s="120">
        <f t="shared" si="10"/>
        <v>27.887924718414293</v>
      </c>
      <c r="AC129" s="120">
        <f t="shared" si="10"/>
        <v>27.887924718414293</v>
      </c>
      <c r="AD129" s="120">
        <f t="shared" si="10"/>
        <v>27.887924718414293</v>
      </c>
      <c r="AE129" s="120">
        <f t="shared" si="10"/>
        <v>27.887924718414293</v>
      </c>
      <c r="AF129" s="120">
        <f t="shared" si="10"/>
        <v>27.887924718414293</v>
      </c>
      <c r="AG129" s="120">
        <f t="shared" si="10"/>
        <v>27.887924718414293</v>
      </c>
      <c r="AH129" s="120">
        <f t="shared" si="10"/>
        <v>27.887924718414293</v>
      </c>
      <c r="AI129" s="120">
        <f t="shared" si="10"/>
        <v>27.887924718414293</v>
      </c>
      <c r="AJ129" s="120">
        <f t="shared" si="10"/>
        <v>27.887924718414293</v>
      </c>
      <c r="AK129" s="120">
        <f t="shared" si="10"/>
        <v>0</v>
      </c>
      <c r="AL129" s="120">
        <f t="shared" si="10"/>
        <v>0</v>
      </c>
      <c r="AM129" s="120">
        <f t="shared" si="10"/>
        <v>0</v>
      </c>
      <c r="AN129" s="120">
        <f t="shared" si="10"/>
        <v>0</v>
      </c>
      <c r="AO129" s="120">
        <f t="shared" si="10"/>
        <v>0</v>
      </c>
      <c r="AP129" s="120">
        <f t="shared" si="10"/>
        <v>0</v>
      </c>
      <c r="AQ129" s="120">
        <f t="shared" si="10"/>
        <v>0</v>
      </c>
      <c r="AR129" s="120">
        <f t="shared" si="10"/>
        <v>0</v>
      </c>
      <c r="AS129" s="120">
        <f t="shared" si="10"/>
        <v>0</v>
      </c>
      <c r="AT129" s="120">
        <f t="shared" si="10"/>
        <v>0</v>
      </c>
      <c r="AU129" s="120">
        <f t="shared" si="10"/>
        <v>0</v>
      </c>
      <c r="AV129" s="120">
        <f t="shared" si="10"/>
        <v>0</v>
      </c>
      <c r="AW129" s="120">
        <f t="shared" si="10"/>
        <v>0</v>
      </c>
      <c r="AX129" s="120">
        <f t="shared" si="10"/>
        <v>0</v>
      </c>
      <c r="AY129" s="120">
        <f t="shared" si="10"/>
        <v>0</v>
      </c>
    </row>
    <row r="130" spans="1:51" s="5" customFormat="1" ht="4.5" customHeight="1">
      <c r="A130" s="123"/>
      <c r="B130" s="123"/>
      <c r="C130" s="123"/>
      <c r="D130" s="123"/>
      <c r="E130" s="123"/>
      <c r="F130" s="3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</row>
    <row r="131" spans="1:51" s="5" customFormat="1">
      <c r="A131" s="71" t="s">
        <v>47</v>
      </c>
      <c r="B131" s="72"/>
      <c r="C131" s="72"/>
      <c r="D131" s="72"/>
      <c r="E131" s="73"/>
      <c r="F131" s="3"/>
      <c r="G131" s="120">
        <f>SUM(G81:G94)</f>
        <v>0</v>
      </c>
      <c r="H131" s="120">
        <f t="shared" ref="H131:AY131" si="11">SUM(H81:H94)</f>
        <v>595.98747538246005</v>
      </c>
      <c r="I131" s="120">
        <f t="shared" si="11"/>
        <v>428.53091978950545</v>
      </c>
      <c r="J131" s="120">
        <f t="shared" si="11"/>
        <v>407.85482135501559</v>
      </c>
      <c r="K131" s="120">
        <f t="shared" si="11"/>
        <v>407.85482135501559</v>
      </c>
      <c r="L131" s="120">
        <f t="shared" si="11"/>
        <v>407.85482135501559</v>
      </c>
      <c r="M131" s="120">
        <f t="shared" si="11"/>
        <v>396.46488063372146</v>
      </c>
      <c r="N131" s="120">
        <f t="shared" si="11"/>
        <v>396.46488063372146</v>
      </c>
      <c r="O131" s="120">
        <f t="shared" si="11"/>
        <v>396.46488063372146</v>
      </c>
      <c r="P131" s="120">
        <f t="shared" si="11"/>
        <v>142.84080280869392</v>
      </c>
      <c r="Q131" s="120">
        <f t="shared" si="11"/>
        <v>97.518783819583277</v>
      </c>
      <c r="R131" s="120">
        <f t="shared" si="11"/>
        <v>55.458277464931484</v>
      </c>
      <c r="S131" s="120">
        <f t="shared" si="11"/>
        <v>55.458277464931484</v>
      </c>
      <c r="T131" s="120">
        <f t="shared" si="11"/>
        <v>55.458277464931484</v>
      </c>
      <c r="U131" s="120">
        <f t="shared" si="11"/>
        <v>55.458277464931484</v>
      </c>
      <c r="V131" s="120">
        <f t="shared" si="11"/>
        <v>47.460518059628491</v>
      </c>
      <c r="W131" s="120">
        <f t="shared" si="11"/>
        <v>7.1521718853999747</v>
      </c>
      <c r="X131" s="120">
        <f t="shared" si="11"/>
        <v>5.8489232406296336</v>
      </c>
      <c r="Y131" s="120">
        <f t="shared" si="11"/>
        <v>5.8489232406296336</v>
      </c>
      <c r="Z131" s="120">
        <f t="shared" si="11"/>
        <v>0</v>
      </c>
      <c r="AA131" s="120">
        <f t="shared" si="11"/>
        <v>0</v>
      </c>
      <c r="AB131" s="120">
        <f t="shared" si="11"/>
        <v>0</v>
      </c>
      <c r="AC131" s="120">
        <f t="shared" si="11"/>
        <v>0</v>
      </c>
      <c r="AD131" s="120">
        <f t="shared" si="11"/>
        <v>0</v>
      </c>
      <c r="AE131" s="120">
        <f t="shared" si="11"/>
        <v>0</v>
      </c>
      <c r="AF131" s="120">
        <f t="shared" si="11"/>
        <v>0</v>
      </c>
      <c r="AG131" s="120">
        <f t="shared" si="11"/>
        <v>0</v>
      </c>
      <c r="AH131" s="120">
        <f t="shared" si="11"/>
        <v>0</v>
      </c>
      <c r="AI131" s="120">
        <f t="shared" si="11"/>
        <v>0</v>
      </c>
      <c r="AJ131" s="120">
        <f t="shared" si="11"/>
        <v>0</v>
      </c>
      <c r="AK131" s="120">
        <f t="shared" si="11"/>
        <v>0</v>
      </c>
      <c r="AL131" s="120">
        <f t="shared" si="11"/>
        <v>0</v>
      </c>
      <c r="AM131" s="120">
        <f t="shared" si="11"/>
        <v>0</v>
      </c>
      <c r="AN131" s="120">
        <f t="shared" si="11"/>
        <v>0</v>
      </c>
      <c r="AO131" s="120">
        <f t="shared" si="11"/>
        <v>0</v>
      </c>
      <c r="AP131" s="120">
        <f t="shared" si="11"/>
        <v>0</v>
      </c>
      <c r="AQ131" s="120">
        <f t="shared" si="11"/>
        <v>0</v>
      </c>
      <c r="AR131" s="120">
        <f t="shared" si="11"/>
        <v>0</v>
      </c>
      <c r="AS131" s="120">
        <f t="shared" si="11"/>
        <v>0</v>
      </c>
      <c r="AT131" s="120">
        <f t="shared" si="11"/>
        <v>0</v>
      </c>
      <c r="AU131" s="120">
        <f t="shared" si="11"/>
        <v>0</v>
      </c>
      <c r="AV131" s="120">
        <f t="shared" si="11"/>
        <v>0</v>
      </c>
      <c r="AW131" s="120">
        <f t="shared" si="11"/>
        <v>0</v>
      </c>
      <c r="AX131" s="120">
        <f t="shared" si="11"/>
        <v>0</v>
      </c>
      <c r="AY131" s="120">
        <f t="shared" si="11"/>
        <v>0</v>
      </c>
    </row>
    <row r="132" spans="1:51" s="5" customFormat="1" ht="5.0999999999999996" customHeight="1">
      <c r="A132" s="123"/>
      <c r="B132" s="123"/>
      <c r="C132" s="123"/>
      <c r="D132" s="123"/>
      <c r="E132" s="123"/>
      <c r="F132" s="3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</row>
    <row r="133" spans="1:51" s="5" customFormat="1">
      <c r="A133" s="71" t="s">
        <v>48</v>
      </c>
      <c r="B133" s="72"/>
      <c r="C133" s="72"/>
      <c r="D133" s="72"/>
      <c r="E133" s="73"/>
      <c r="F133" s="3"/>
      <c r="G133" s="120">
        <f>SUM(G95:G109,G126:G127)</f>
        <v>0</v>
      </c>
      <c r="H133" s="120">
        <f t="shared" ref="H133:AY133" si="12">SUM(H95:H109,H126:H127)</f>
        <v>0</v>
      </c>
      <c r="I133" s="120">
        <f t="shared" si="12"/>
        <v>494.83887752636724</v>
      </c>
      <c r="J133" s="120">
        <f t="shared" si="12"/>
        <v>432.47842443237806</v>
      </c>
      <c r="K133" s="120">
        <f t="shared" si="12"/>
        <v>432.47842443237806</v>
      </c>
      <c r="L133" s="120">
        <f t="shared" si="12"/>
        <v>432.47842443237806</v>
      </c>
      <c r="M133" s="120">
        <f t="shared" si="12"/>
        <v>394.77755236369472</v>
      </c>
      <c r="N133" s="120">
        <f t="shared" si="12"/>
        <v>394.67117236369467</v>
      </c>
      <c r="O133" s="120">
        <f t="shared" si="12"/>
        <v>355.52305296794833</v>
      </c>
      <c r="P133" s="120">
        <f t="shared" si="12"/>
        <v>326.27609271935779</v>
      </c>
      <c r="Q133" s="120">
        <f t="shared" si="12"/>
        <v>237.67342578580724</v>
      </c>
      <c r="R133" s="120">
        <f t="shared" si="12"/>
        <v>160.22712792566551</v>
      </c>
      <c r="S133" s="120">
        <f t="shared" si="12"/>
        <v>139.63695637188897</v>
      </c>
      <c r="T133" s="120">
        <f t="shared" si="12"/>
        <v>139.63695637188897</v>
      </c>
      <c r="U133" s="120">
        <f t="shared" si="12"/>
        <v>135.88904053290128</v>
      </c>
      <c r="V133" s="120">
        <f t="shared" si="12"/>
        <v>131.60239311227991</v>
      </c>
      <c r="W133" s="120">
        <f t="shared" si="12"/>
        <v>130.43678305982272</v>
      </c>
      <c r="X133" s="120">
        <f t="shared" si="12"/>
        <v>117.29374601358816</v>
      </c>
      <c r="Y133" s="120">
        <f t="shared" si="12"/>
        <v>50.739377625205009</v>
      </c>
      <c r="Z133" s="120">
        <f t="shared" si="12"/>
        <v>50.739377625205009</v>
      </c>
      <c r="AA133" s="120">
        <f t="shared" si="12"/>
        <v>11.51820628251915</v>
      </c>
      <c r="AB133" s="120">
        <f t="shared" si="12"/>
        <v>11.51820628251915</v>
      </c>
      <c r="AC133" s="120">
        <f t="shared" si="12"/>
        <v>0</v>
      </c>
      <c r="AD133" s="120">
        <f t="shared" si="12"/>
        <v>0</v>
      </c>
      <c r="AE133" s="120">
        <f t="shared" si="12"/>
        <v>0</v>
      </c>
      <c r="AF133" s="120">
        <f t="shared" si="12"/>
        <v>0</v>
      </c>
      <c r="AG133" s="120">
        <f t="shared" si="12"/>
        <v>0</v>
      </c>
      <c r="AH133" s="120">
        <f t="shared" si="12"/>
        <v>0</v>
      </c>
      <c r="AI133" s="120">
        <f t="shared" si="12"/>
        <v>0</v>
      </c>
      <c r="AJ133" s="120">
        <f t="shared" si="12"/>
        <v>0</v>
      </c>
      <c r="AK133" s="120">
        <f t="shared" si="12"/>
        <v>0</v>
      </c>
      <c r="AL133" s="120">
        <f t="shared" si="12"/>
        <v>0</v>
      </c>
      <c r="AM133" s="120">
        <f t="shared" si="12"/>
        <v>0</v>
      </c>
      <c r="AN133" s="120">
        <f t="shared" si="12"/>
        <v>0</v>
      </c>
      <c r="AO133" s="120">
        <f t="shared" si="12"/>
        <v>0</v>
      </c>
      <c r="AP133" s="120">
        <f t="shared" si="12"/>
        <v>0</v>
      </c>
      <c r="AQ133" s="120">
        <f t="shared" si="12"/>
        <v>0</v>
      </c>
      <c r="AR133" s="120">
        <f t="shared" si="12"/>
        <v>0</v>
      </c>
      <c r="AS133" s="120">
        <f t="shared" si="12"/>
        <v>0</v>
      </c>
      <c r="AT133" s="120">
        <f t="shared" si="12"/>
        <v>0</v>
      </c>
      <c r="AU133" s="120">
        <f t="shared" si="12"/>
        <v>0</v>
      </c>
      <c r="AV133" s="120">
        <f t="shared" si="12"/>
        <v>0</v>
      </c>
      <c r="AW133" s="120">
        <f t="shared" si="12"/>
        <v>0</v>
      </c>
      <c r="AX133" s="120">
        <f t="shared" si="12"/>
        <v>0</v>
      </c>
      <c r="AY133" s="120">
        <f t="shared" si="12"/>
        <v>0</v>
      </c>
    </row>
    <row r="134" spans="1:51" s="5" customFormat="1" ht="5.0999999999999996" customHeight="1">
      <c r="A134" s="123"/>
      <c r="B134" s="123"/>
      <c r="C134" s="123"/>
      <c r="D134" s="123"/>
      <c r="E134" s="123"/>
      <c r="F134" s="3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</row>
    <row r="135" spans="1:51" s="5" customFormat="1">
      <c r="A135" s="71" t="s">
        <v>49</v>
      </c>
      <c r="B135" s="72"/>
      <c r="C135" s="72"/>
      <c r="D135" s="72"/>
      <c r="E135" s="73"/>
      <c r="F135" s="3"/>
      <c r="G135" s="120">
        <f>SUM(G110:G125)</f>
        <v>0</v>
      </c>
      <c r="H135" s="120">
        <f t="shared" ref="H135:AY135" si="13">SUM(H110:H125)</f>
        <v>0</v>
      </c>
      <c r="I135" s="120">
        <f t="shared" si="13"/>
        <v>0</v>
      </c>
      <c r="J135" s="120">
        <f t="shared" si="13"/>
        <v>1050.5807438521233</v>
      </c>
      <c r="K135" s="120">
        <f t="shared" si="13"/>
        <v>879.07821941186444</v>
      </c>
      <c r="L135" s="120">
        <f t="shared" si="13"/>
        <v>879.07821941186444</v>
      </c>
      <c r="M135" s="120">
        <f t="shared" si="13"/>
        <v>878.24493823082253</v>
      </c>
      <c r="N135" s="120">
        <f t="shared" si="13"/>
        <v>854.52135252835149</v>
      </c>
      <c r="O135" s="120">
        <f t="shared" si="13"/>
        <v>757.98689854396378</v>
      </c>
      <c r="P135" s="120">
        <f t="shared" si="13"/>
        <v>738.0609153148705</v>
      </c>
      <c r="Q135" s="120">
        <f t="shared" si="13"/>
        <v>737.62614466074797</v>
      </c>
      <c r="R135" s="120">
        <f t="shared" si="13"/>
        <v>574.54741625651502</v>
      </c>
      <c r="S135" s="120">
        <f t="shared" si="13"/>
        <v>400.2290183664752</v>
      </c>
      <c r="T135" s="120">
        <f t="shared" si="13"/>
        <v>333.71697932086823</v>
      </c>
      <c r="U135" s="120">
        <f t="shared" si="13"/>
        <v>114.06972150941007</v>
      </c>
      <c r="V135" s="120">
        <f t="shared" si="13"/>
        <v>103.35114633017933</v>
      </c>
      <c r="W135" s="120">
        <f t="shared" si="13"/>
        <v>102.26834419271349</v>
      </c>
      <c r="X135" s="120">
        <f t="shared" si="13"/>
        <v>100.74092741725583</v>
      </c>
      <c r="Y135" s="120">
        <f t="shared" si="13"/>
        <v>88.078527012991273</v>
      </c>
      <c r="Z135" s="120">
        <f t="shared" si="13"/>
        <v>80.221033301403537</v>
      </c>
      <c r="AA135" s="120">
        <f t="shared" si="13"/>
        <v>78.659672268268352</v>
      </c>
      <c r="AB135" s="120">
        <f t="shared" si="13"/>
        <v>69.214162651144463</v>
      </c>
      <c r="AC135" s="120">
        <f t="shared" si="13"/>
        <v>20.626567850800935</v>
      </c>
      <c r="AD135" s="120">
        <f t="shared" si="13"/>
        <v>0</v>
      </c>
      <c r="AE135" s="120">
        <f t="shared" si="13"/>
        <v>0</v>
      </c>
      <c r="AF135" s="120">
        <f t="shared" si="13"/>
        <v>0</v>
      </c>
      <c r="AG135" s="120">
        <f t="shared" si="13"/>
        <v>0</v>
      </c>
      <c r="AH135" s="120">
        <f t="shared" si="13"/>
        <v>0</v>
      </c>
      <c r="AI135" s="120">
        <f t="shared" si="13"/>
        <v>0</v>
      </c>
      <c r="AJ135" s="120">
        <f t="shared" si="13"/>
        <v>0</v>
      </c>
      <c r="AK135" s="120">
        <f t="shared" si="13"/>
        <v>0</v>
      </c>
      <c r="AL135" s="120">
        <f t="shared" si="13"/>
        <v>0</v>
      </c>
      <c r="AM135" s="120">
        <f t="shared" si="13"/>
        <v>0</v>
      </c>
      <c r="AN135" s="120">
        <f t="shared" si="13"/>
        <v>0</v>
      </c>
      <c r="AO135" s="120">
        <f t="shared" si="13"/>
        <v>0</v>
      </c>
      <c r="AP135" s="120">
        <f t="shared" si="13"/>
        <v>0</v>
      </c>
      <c r="AQ135" s="120">
        <f t="shared" si="13"/>
        <v>0</v>
      </c>
      <c r="AR135" s="120">
        <f t="shared" si="13"/>
        <v>0</v>
      </c>
      <c r="AS135" s="120">
        <f t="shared" si="13"/>
        <v>0</v>
      </c>
      <c r="AT135" s="120">
        <f t="shared" si="13"/>
        <v>0</v>
      </c>
      <c r="AU135" s="120">
        <f t="shared" si="13"/>
        <v>0</v>
      </c>
      <c r="AV135" s="120">
        <f t="shared" si="13"/>
        <v>0</v>
      </c>
      <c r="AW135" s="120">
        <f t="shared" si="13"/>
        <v>0</v>
      </c>
      <c r="AX135" s="120">
        <f t="shared" si="13"/>
        <v>0</v>
      </c>
      <c r="AY135" s="120">
        <f t="shared" si="13"/>
        <v>0</v>
      </c>
    </row>
    <row r="136" spans="1:51" s="5" customFormat="1" ht="5.0999999999999996" customHeight="1">
      <c r="A136" s="123"/>
      <c r="B136" s="123"/>
      <c r="C136" s="123"/>
      <c r="D136" s="123"/>
      <c r="E136" s="123"/>
      <c r="F136" s="3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</row>
    <row r="137" spans="1:51" s="5" customFormat="1">
      <c r="A137" s="71" t="s">
        <v>50</v>
      </c>
      <c r="B137" s="75"/>
      <c r="C137" s="75"/>
      <c r="D137" s="75"/>
      <c r="E137" s="76"/>
      <c r="F137" s="3"/>
      <c r="G137" s="120">
        <f>SUM(G76:G126)</f>
        <v>797.10865366579583</v>
      </c>
      <c r="H137" s="120">
        <f t="shared" ref="H137:AY137" si="14">SUM(H76:H126)</f>
        <v>1393.0961290482555</v>
      </c>
      <c r="I137" s="120">
        <f t="shared" si="14"/>
        <v>1720.4784509816682</v>
      </c>
      <c r="J137" s="120">
        <f t="shared" si="14"/>
        <v>2688.0226433053126</v>
      </c>
      <c r="K137" s="120">
        <f t="shared" si="14"/>
        <v>1857.8515883223854</v>
      </c>
      <c r="L137" s="120">
        <f t="shared" si="14"/>
        <v>1857.8515883223854</v>
      </c>
      <c r="M137" s="120">
        <f t="shared" si="14"/>
        <v>1796.1223927526262</v>
      </c>
      <c r="N137" s="120">
        <f t="shared" si="14"/>
        <v>1772.2924270501549</v>
      </c>
      <c r="O137" s="120">
        <f t="shared" si="14"/>
        <v>1628.9679460399875</v>
      </c>
      <c r="P137" s="120">
        <f t="shared" si="14"/>
        <v>1326.1709247372764</v>
      </c>
      <c r="Q137" s="120">
        <f t="shared" si="14"/>
        <v>1185.2405996250827</v>
      </c>
      <c r="R137" s="120">
        <f t="shared" si="14"/>
        <v>902.65506700605647</v>
      </c>
      <c r="S137" s="120">
        <f t="shared" si="14"/>
        <v>707.74649756224005</v>
      </c>
      <c r="T137" s="120">
        <f t="shared" si="14"/>
        <v>641.23445851663303</v>
      </c>
      <c r="U137" s="120">
        <f t="shared" si="14"/>
        <v>407.18027952468321</v>
      </c>
      <c r="V137" s="120">
        <f t="shared" si="14"/>
        <v>370.86821729995188</v>
      </c>
      <c r="W137" s="120">
        <f t="shared" si="14"/>
        <v>328.31145893580043</v>
      </c>
      <c r="X137" s="120">
        <f t="shared" si="14"/>
        <v>312.33775646933782</v>
      </c>
      <c r="Y137" s="120">
        <f t="shared" si="14"/>
        <v>192.46121601480905</v>
      </c>
      <c r="Z137" s="120">
        <f t="shared" si="14"/>
        <v>178.75479906259167</v>
      </c>
      <c r="AA137" s="120">
        <f t="shared" si="14"/>
        <v>118.06580326920178</v>
      </c>
      <c r="AB137" s="120">
        <f t="shared" si="14"/>
        <v>108.62029365207792</v>
      </c>
      <c r="AC137" s="120">
        <f t="shared" si="14"/>
        <v>48.514492569215228</v>
      </c>
      <c r="AD137" s="120">
        <f t="shared" si="14"/>
        <v>27.887924718414293</v>
      </c>
      <c r="AE137" s="120">
        <f t="shared" si="14"/>
        <v>27.887924718414293</v>
      </c>
      <c r="AF137" s="120">
        <f t="shared" si="14"/>
        <v>27.887924718414293</v>
      </c>
      <c r="AG137" s="120">
        <f t="shared" si="14"/>
        <v>27.887924718414293</v>
      </c>
      <c r="AH137" s="120">
        <f t="shared" si="14"/>
        <v>27.887924718414293</v>
      </c>
      <c r="AI137" s="120">
        <f t="shared" si="14"/>
        <v>27.887924718414293</v>
      </c>
      <c r="AJ137" s="120">
        <f t="shared" si="14"/>
        <v>27.887924718414293</v>
      </c>
      <c r="AK137" s="120">
        <f t="shared" si="14"/>
        <v>0</v>
      </c>
      <c r="AL137" s="120">
        <f t="shared" si="14"/>
        <v>0</v>
      </c>
      <c r="AM137" s="120">
        <f t="shared" si="14"/>
        <v>0</v>
      </c>
      <c r="AN137" s="120">
        <f t="shared" si="14"/>
        <v>0</v>
      </c>
      <c r="AO137" s="120">
        <f t="shared" si="14"/>
        <v>0</v>
      </c>
      <c r="AP137" s="120">
        <f t="shared" si="14"/>
        <v>0</v>
      </c>
      <c r="AQ137" s="120">
        <f t="shared" si="14"/>
        <v>0</v>
      </c>
      <c r="AR137" s="120">
        <f t="shared" si="14"/>
        <v>0</v>
      </c>
      <c r="AS137" s="120">
        <f t="shared" si="14"/>
        <v>0</v>
      </c>
      <c r="AT137" s="120">
        <f t="shared" si="14"/>
        <v>0</v>
      </c>
      <c r="AU137" s="120">
        <f t="shared" si="14"/>
        <v>0</v>
      </c>
      <c r="AV137" s="120">
        <f t="shared" si="14"/>
        <v>0</v>
      </c>
      <c r="AW137" s="120">
        <f t="shared" si="14"/>
        <v>0</v>
      </c>
      <c r="AX137" s="120">
        <f t="shared" si="14"/>
        <v>0</v>
      </c>
      <c r="AY137" s="120">
        <f t="shared" si="14"/>
        <v>0</v>
      </c>
    </row>
    <row r="138" spans="1:51" s="5" customFormat="1">
      <c r="A138" s="2"/>
      <c r="B138" s="2"/>
      <c r="C138" s="2"/>
      <c r="D138" s="2"/>
      <c r="E138" s="2"/>
      <c r="F138" s="3"/>
      <c r="G138" s="132">
        <v>96</v>
      </c>
      <c r="H138" s="132">
        <f>G138+1</f>
        <v>97</v>
      </c>
      <c r="I138" s="132">
        <f t="shared" ref="I138:AY138" si="15">H138+1</f>
        <v>98</v>
      </c>
      <c r="J138" s="132">
        <f t="shared" si="15"/>
        <v>99</v>
      </c>
      <c r="K138" s="132">
        <f t="shared" si="15"/>
        <v>100</v>
      </c>
      <c r="L138" s="132">
        <f t="shared" si="15"/>
        <v>101</v>
      </c>
      <c r="M138" s="132">
        <f t="shared" si="15"/>
        <v>102</v>
      </c>
      <c r="N138" s="132">
        <f t="shared" si="15"/>
        <v>103</v>
      </c>
      <c r="O138" s="132">
        <f t="shared" si="15"/>
        <v>104</v>
      </c>
      <c r="P138" s="132">
        <f t="shared" si="15"/>
        <v>105</v>
      </c>
      <c r="Q138" s="132">
        <f t="shared" si="15"/>
        <v>106</v>
      </c>
      <c r="R138" s="132">
        <f t="shared" si="15"/>
        <v>107</v>
      </c>
      <c r="S138" s="132">
        <f t="shared" si="15"/>
        <v>108</v>
      </c>
      <c r="T138" s="132">
        <f t="shared" si="15"/>
        <v>109</v>
      </c>
      <c r="U138" s="132">
        <f t="shared" si="15"/>
        <v>110</v>
      </c>
      <c r="V138" s="132">
        <f t="shared" si="15"/>
        <v>111</v>
      </c>
      <c r="W138" s="132">
        <f t="shared" si="15"/>
        <v>112</v>
      </c>
      <c r="X138" s="132">
        <f t="shared" si="15"/>
        <v>113</v>
      </c>
      <c r="Y138" s="132">
        <f t="shared" si="15"/>
        <v>114</v>
      </c>
      <c r="Z138" s="132">
        <f t="shared" si="15"/>
        <v>115</v>
      </c>
      <c r="AA138" s="132">
        <f t="shared" si="15"/>
        <v>116</v>
      </c>
      <c r="AB138" s="132">
        <f t="shared" si="15"/>
        <v>117</v>
      </c>
      <c r="AC138" s="132">
        <f t="shared" si="15"/>
        <v>118</v>
      </c>
      <c r="AD138" s="132">
        <f t="shared" si="15"/>
        <v>119</v>
      </c>
      <c r="AE138" s="132">
        <f t="shared" si="15"/>
        <v>120</v>
      </c>
      <c r="AF138" s="132">
        <f t="shared" si="15"/>
        <v>121</v>
      </c>
      <c r="AG138" s="132">
        <f t="shared" si="15"/>
        <v>122</v>
      </c>
      <c r="AH138" s="132">
        <f t="shared" si="15"/>
        <v>123</v>
      </c>
      <c r="AI138" s="132">
        <f t="shared" si="15"/>
        <v>124</v>
      </c>
      <c r="AJ138" s="132">
        <f t="shared" si="15"/>
        <v>125</v>
      </c>
      <c r="AK138" s="132">
        <f t="shared" si="15"/>
        <v>126</v>
      </c>
      <c r="AL138" s="132">
        <f t="shared" si="15"/>
        <v>127</v>
      </c>
      <c r="AM138" s="132">
        <f t="shared" si="15"/>
        <v>128</v>
      </c>
      <c r="AN138" s="132">
        <f t="shared" si="15"/>
        <v>129</v>
      </c>
      <c r="AO138" s="132">
        <f t="shared" si="15"/>
        <v>130</v>
      </c>
      <c r="AP138" s="132">
        <f t="shared" si="15"/>
        <v>131</v>
      </c>
      <c r="AQ138" s="132">
        <f t="shared" si="15"/>
        <v>132</v>
      </c>
      <c r="AR138" s="132">
        <f t="shared" si="15"/>
        <v>133</v>
      </c>
      <c r="AS138" s="132">
        <f t="shared" si="15"/>
        <v>134</v>
      </c>
      <c r="AT138" s="132">
        <f t="shared" si="15"/>
        <v>135</v>
      </c>
      <c r="AU138" s="132">
        <f t="shared" si="15"/>
        <v>136</v>
      </c>
      <c r="AV138" s="132">
        <f t="shared" si="15"/>
        <v>137</v>
      </c>
      <c r="AW138" s="132">
        <f t="shared" si="15"/>
        <v>138</v>
      </c>
      <c r="AX138" s="132">
        <f t="shared" si="15"/>
        <v>139</v>
      </c>
      <c r="AY138" s="132">
        <f t="shared" si="15"/>
        <v>140</v>
      </c>
    </row>
    <row r="139" spans="1:51" s="5" customFormat="1">
      <c r="A139" s="2"/>
      <c r="B139" s="2"/>
      <c r="C139" s="2"/>
      <c r="D139" s="2"/>
      <c r="E139" s="2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 s="5" customFormat="1" ht="15.75">
      <c r="A140" s="11" t="s">
        <v>52</v>
      </c>
      <c r="B140" s="2"/>
      <c r="C140" s="2"/>
      <c r="D140" s="2"/>
      <c r="E140" s="2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 s="5" customFormat="1" ht="25.5">
      <c r="A141" s="12" t="s">
        <v>4</v>
      </c>
      <c r="B141" s="12" t="s">
        <v>5</v>
      </c>
      <c r="C141" s="12" t="s">
        <v>6</v>
      </c>
      <c r="D141" s="13" t="s">
        <v>7</v>
      </c>
      <c r="E141" s="13" t="s">
        <v>8</v>
      </c>
      <c r="F141" s="3"/>
      <c r="G141" s="12">
        <v>2006</v>
      </c>
      <c r="H141" s="12">
        <f>G141+1</f>
        <v>2007</v>
      </c>
      <c r="I141" s="12">
        <f t="shared" ref="I141:AY141" si="16">H141+1</f>
        <v>2008</v>
      </c>
      <c r="J141" s="12">
        <f t="shared" si="16"/>
        <v>2009</v>
      </c>
      <c r="K141" s="12">
        <f t="shared" si="16"/>
        <v>2010</v>
      </c>
      <c r="L141" s="12">
        <f t="shared" si="16"/>
        <v>2011</v>
      </c>
      <c r="M141" s="12">
        <f t="shared" si="16"/>
        <v>2012</v>
      </c>
      <c r="N141" s="12">
        <f t="shared" si="16"/>
        <v>2013</v>
      </c>
      <c r="O141" s="12">
        <f t="shared" si="16"/>
        <v>2014</v>
      </c>
      <c r="P141" s="12">
        <f t="shared" si="16"/>
        <v>2015</v>
      </c>
      <c r="Q141" s="12">
        <f t="shared" si="16"/>
        <v>2016</v>
      </c>
      <c r="R141" s="12">
        <f t="shared" si="16"/>
        <v>2017</v>
      </c>
      <c r="S141" s="12">
        <f t="shared" si="16"/>
        <v>2018</v>
      </c>
      <c r="T141" s="12">
        <f t="shared" si="16"/>
        <v>2019</v>
      </c>
      <c r="U141" s="12">
        <f t="shared" si="16"/>
        <v>2020</v>
      </c>
      <c r="V141" s="12">
        <f t="shared" si="16"/>
        <v>2021</v>
      </c>
      <c r="W141" s="12">
        <f t="shared" si="16"/>
        <v>2022</v>
      </c>
      <c r="X141" s="12">
        <f t="shared" si="16"/>
        <v>2023</v>
      </c>
      <c r="Y141" s="12">
        <f t="shared" si="16"/>
        <v>2024</v>
      </c>
      <c r="Z141" s="12">
        <f t="shared" si="16"/>
        <v>2025</v>
      </c>
      <c r="AA141" s="12">
        <f t="shared" si="16"/>
        <v>2026</v>
      </c>
      <c r="AB141" s="12">
        <f t="shared" si="16"/>
        <v>2027</v>
      </c>
      <c r="AC141" s="12">
        <f t="shared" si="16"/>
        <v>2028</v>
      </c>
      <c r="AD141" s="12">
        <f t="shared" si="16"/>
        <v>2029</v>
      </c>
      <c r="AE141" s="12">
        <f t="shared" si="16"/>
        <v>2030</v>
      </c>
      <c r="AF141" s="12">
        <f t="shared" si="16"/>
        <v>2031</v>
      </c>
      <c r="AG141" s="12">
        <f t="shared" si="16"/>
        <v>2032</v>
      </c>
      <c r="AH141" s="12">
        <f t="shared" si="16"/>
        <v>2033</v>
      </c>
      <c r="AI141" s="12">
        <f t="shared" si="16"/>
        <v>2034</v>
      </c>
      <c r="AJ141" s="12">
        <f t="shared" si="16"/>
        <v>2035</v>
      </c>
      <c r="AK141" s="12">
        <f t="shared" si="16"/>
        <v>2036</v>
      </c>
      <c r="AL141" s="12">
        <f t="shared" si="16"/>
        <v>2037</v>
      </c>
      <c r="AM141" s="12">
        <f t="shared" si="16"/>
        <v>2038</v>
      </c>
      <c r="AN141" s="12">
        <f t="shared" si="16"/>
        <v>2039</v>
      </c>
      <c r="AO141" s="12">
        <f t="shared" si="16"/>
        <v>2040</v>
      </c>
      <c r="AP141" s="12">
        <f t="shared" si="16"/>
        <v>2041</v>
      </c>
      <c r="AQ141" s="12">
        <f t="shared" si="16"/>
        <v>2042</v>
      </c>
      <c r="AR141" s="12">
        <f t="shared" si="16"/>
        <v>2043</v>
      </c>
      <c r="AS141" s="12">
        <f t="shared" si="16"/>
        <v>2044</v>
      </c>
      <c r="AT141" s="12">
        <f t="shared" si="16"/>
        <v>2045</v>
      </c>
      <c r="AU141" s="12">
        <f t="shared" si="16"/>
        <v>2046</v>
      </c>
      <c r="AV141" s="12">
        <f t="shared" si="16"/>
        <v>2047</v>
      </c>
      <c r="AW141" s="12">
        <f t="shared" si="16"/>
        <v>2048</v>
      </c>
      <c r="AX141" s="12">
        <f t="shared" si="16"/>
        <v>2049</v>
      </c>
      <c r="AY141" s="12">
        <f t="shared" si="16"/>
        <v>2050</v>
      </c>
    </row>
    <row r="142" spans="1:51" s="5" customFormat="1" ht="5.0999999999999996" customHeight="1">
      <c r="A142" s="123"/>
      <c r="B142" s="123"/>
      <c r="C142" s="123"/>
      <c r="D142" s="123"/>
      <c r="E142" s="12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s="5" customFormat="1">
      <c r="A143" s="15">
        <v>1</v>
      </c>
      <c r="B143" s="16" t="s">
        <v>9</v>
      </c>
      <c r="C143" s="16" t="s">
        <v>10</v>
      </c>
      <c r="D143" s="16">
        <v>2006</v>
      </c>
      <c r="E143" s="17" t="s">
        <v>11</v>
      </c>
      <c r="F143" s="7" t="b">
        <v>0</v>
      </c>
      <c r="G143" s="69">
        <v>2.9731366989420036E-3</v>
      </c>
      <c r="H143" s="21">
        <v>2.9731366989420036E-3</v>
      </c>
      <c r="I143" s="21">
        <v>2.9731366989420036E-3</v>
      </c>
      <c r="J143" s="21">
        <v>2.9731366989420036E-3</v>
      </c>
      <c r="K143" s="21">
        <v>2.9731366989420036E-3</v>
      </c>
      <c r="L143" s="21">
        <v>2.9731366989420036E-3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  <c r="AU143" s="21">
        <v>0</v>
      </c>
      <c r="AV143" s="21">
        <v>0</v>
      </c>
      <c r="AW143" s="21">
        <v>0</v>
      </c>
      <c r="AX143" s="21">
        <v>0</v>
      </c>
      <c r="AY143" s="22">
        <v>0</v>
      </c>
    </row>
    <row r="144" spans="1:51" s="5" customFormat="1">
      <c r="A144" s="23">
        <f>A143+1</f>
        <v>2</v>
      </c>
      <c r="B144" s="24" t="s">
        <v>12</v>
      </c>
      <c r="C144" s="24" t="s">
        <v>10</v>
      </c>
      <c r="D144" s="24">
        <v>2006</v>
      </c>
      <c r="E144" s="25" t="s">
        <v>11</v>
      </c>
      <c r="F144" s="7" t="b">
        <v>0</v>
      </c>
      <c r="G144" s="36">
        <v>3.2839099527476795E-2</v>
      </c>
      <c r="H144" s="28">
        <v>3.2839099527476795E-2</v>
      </c>
      <c r="I144" s="28">
        <v>3.2839099527476795E-2</v>
      </c>
      <c r="J144" s="28">
        <v>3.2839099527476795E-2</v>
      </c>
      <c r="K144" s="28">
        <v>3.2839099527476795E-2</v>
      </c>
      <c r="L144" s="28">
        <v>3.2839099527476795E-2</v>
      </c>
      <c r="M144" s="28">
        <v>3.2839099527476795E-2</v>
      </c>
      <c r="N144" s="28">
        <v>3.2839099527476795E-2</v>
      </c>
      <c r="O144" s="28">
        <v>2.4141793770245456E-2</v>
      </c>
      <c r="P144" s="28">
        <v>2.4141793770245456E-2</v>
      </c>
      <c r="Q144" s="28">
        <v>2.4141793770245456E-2</v>
      </c>
      <c r="R144" s="28">
        <v>2.4141793770245456E-2</v>
      </c>
      <c r="S144" s="28">
        <v>2.4141793770245456E-2</v>
      </c>
      <c r="T144" s="28">
        <v>2.4141793770245456E-2</v>
      </c>
      <c r="U144" s="28">
        <v>1.202886146630628E-2</v>
      </c>
      <c r="V144" s="28">
        <v>5.2370766592500272E-3</v>
      </c>
      <c r="W144" s="28">
        <v>5.2370766592500272E-3</v>
      </c>
      <c r="X144" s="28">
        <v>5.2370766592500272E-3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0</v>
      </c>
      <c r="AF144" s="28">
        <v>0</v>
      </c>
      <c r="AG144" s="28">
        <v>0</v>
      </c>
      <c r="AH144" s="28">
        <v>0</v>
      </c>
      <c r="AI144" s="28">
        <v>0</v>
      </c>
      <c r="AJ144" s="28">
        <v>0</v>
      </c>
      <c r="AK144" s="28">
        <v>0</v>
      </c>
      <c r="AL144" s="28">
        <v>0</v>
      </c>
      <c r="AM144" s="28">
        <v>0</v>
      </c>
      <c r="AN144" s="28">
        <v>0</v>
      </c>
      <c r="AO144" s="28">
        <v>0</v>
      </c>
      <c r="AP144" s="28">
        <v>0</v>
      </c>
      <c r="AQ144" s="28">
        <v>0</v>
      </c>
      <c r="AR144" s="28">
        <v>0</v>
      </c>
      <c r="AS144" s="28">
        <v>0</v>
      </c>
      <c r="AT144" s="28">
        <v>0</v>
      </c>
      <c r="AU144" s="28">
        <v>0</v>
      </c>
      <c r="AV144" s="28">
        <v>0</v>
      </c>
      <c r="AW144" s="28">
        <v>0</v>
      </c>
      <c r="AX144" s="28">
        <v>0</v>
      </c>
      <c r="AY144" s="29">
        <v>0</v>
      </c>
    </row>
    <row r="145" spans="1:51" s="5" customFormat="1">
      <c r="A145" s="30">
        <f t="shared" ref="A145:A192" si="17">A144+1</f>
        <v>3</v>
      </c>
      <c r="B145" s="31" t="s">
        <v>13</v>
      </c>
      <c r="C145" s="31" t="s">
        <v>10</v>
      </c>
      <c r="D145" s="31">
        <v>2006</v>
      </c>
      <c r="E145" s="32" t="s">
        <v>11</v>
      </c>
      <c r="F145" s="7" t="b">
        <v>0</v>
      </c>
      <c r="G145" s="55">
        <v>9.9091289623884932E-3</v>
      </c>
      <c r="H145" s="34">
        <v>9.9091289623884932E-3</v>
      </c>
      <c r="I145" s="34">
        <v>9.9091289623884932E-3</v>
      </c>
      <c r="J145" s="34">
        <v>9.9091289623884932E-3</v>
      </c>
      <c r="K145" s="34">
        <v>9.9091289623884932E-3</v>
      </c>
      <c r="L145" s="34">
        <v>9.9091289623884932E-3</v>
      </c>
      <c r="M145" s="34">
        <v>9.9091289623884932E-3</v>
      </c>
      <c r="N145" s="34">
        <v>9.9091289623884932E-3</v>
      </c>
      <c r="O145" s="34">
        <v>9.9091289623884932E-3</v>
      </c>
      <c r="P145" s="34">
        <v>9.9091289623884932E-3</v>
      </c>
      <c r="Q145" s="34">
        <v>9.9091289623884932E-3</v>
      </c>
      <c r="R145" s="34">
        <v>9.9091289623884932E-3</v>
      </c>
      <c r="S145" s="34">
        <v>9.9091289623884932E-3</v>
      </c>
      <c r="T145" s="34">
        <v>9.9091289623884932E-3</v>
      </c>
      <c r="U145" s="34">
        <v>9.9091289623884932E-3</v>
      </c>
      <c r="V145" s="34">
        <v>8.1874843941645847E-3</v>
      </c>
      <c r="W145" s="34">
        <v>8.1874843941645847E-3</v>
      </c>
      <c r="X145" s="34">
        <v>8.1874843941645847E-3</v>
      </c>
      <c r="Y145" s="34">
        <v>3.6671451274877131E-4</v>
      </c>
      <c r="Z145" s="34">
        <v>3.6671451274877131E-4</v>
      </c>
      <c r="AA145" s="34">
        <v>0</v>
      </c>
      <c r="AB145" s="34">
        <v>0</v>
      </c>
      <c r="AC145" s="34">
        <v>0</v>
      </c>
      <c r="AD145" s="34">
        <v>0</v>
      </c>
      <c r="AE145" s="34">
        <v>0</v>
      </c>
      <c r="AF145" s="34">
        <v>0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5">
        <v>0</v>
      </c>
    </row>
    <row r="146" spans="1:51" s="5" customFormat="1">
      <c r="A146" s="23">
        <f t="shared" si="17"/>
        <v>4</v>
      </c>
      <c r="B146" s="24" t="s">
        <v>14</v>
      </c>
      <c r="C146" s="24" t="s">
        <v>15</v>
      </c>
      <c r="D146" s="24">
        <v>2006</v>
      </c>
      <c r="E146" s="25" t="s">
        <v>11</v>
      </c>
      <c r="F146" s="7" t="b">
        <v>0</v>
      </c>
      <c r="G146" s="36">
        <v>0.55675780547075349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  <c r="AI146" s="28">
        <v>0</v>
      </c>
      <c r="AJ146" s="28">
        <v>0</v>
      </c>
      <c r="AK146" s="28">
        <v>0</v>
      </c>
      <c r="AL146" s="28">
        <v>0</v>
      </c>
      <c r="AM146" s="28">
        <v>0</v>
      </c>
      <c r="AN146" s="28">
        <v>0</v>
      </c>
      <c r="AO146" s="28">
        <v>0</v>
      </c>
      <c r="AP146" s="28">
        <v>0</v>
      </c>
      <c r="AQ146" s="28">
        <v>0</v>
      </c>
      <c r="AR146" s="28">
        <v>0</v>
      </c>
      <c r="AS146" s="28">
        <v>0</v>
      </c>
      <c r="AT146" s="28">
        <v>0</v>
      </c>
      <c r="AU146" s="28">
        <v>0</v>
      </c>
      <c r="AV146" s="28">
        <v>0</v>
      </c>
      <c r="AW146" s="28">
        <v>0</v>
      </c>
      <c r="AX146" s="28">
        <v>0</v>
      </c>
      <c r="AY146" s="29">
        <v>0</v>
      </c>
    </row>
    <row r="147" spans="1:51" s="5" customFormat="1">
      <c r="A147" s="37">
        <f t="shared" si="17"/>
        <v>5</v>
      </c>
      <c r="B147" s="38" t="s">
        <v>16</v>
      </c>
      <c r="C147" s="38" t="s">
        <v>10</v>
      </c>
      <c r="D147" s="38">
        <v>2006</v>
      </c>
      <c r="E147" s="39" t="s">
        <v>11</v>
      </c>
      <c r="F147" s="7" t="b">
        <v>0</v>
      </c>
      <c r="G147" s="40">
        <v>2.7250946803914891E-2</v>
      </c>
      <c r="H147" s="41">
        <v>0</v>
      </c>
      <c r="I147" s="41">
        <v>0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  <c r="Z147" s="41">
        <v>0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41">
        <v>0</v>
      </c>
      <c r="AG147" s="41">
        <v>0</v>
      </c>
      <c r="AH147" s="41">
        <v>0</v>
      </c>
      <c r="AI147" s="41">
        <v>0</v>
      </c>
      <c r="AJ147" s="41">
        <v>0</v>
      </c>
      <c r="AK147" s="41">
        <v>0</v>
      </c>
      <c r="AL147" s="41">
        <v>0</v>
      </c>
      <c r="AM147" s="41">
        <v>0</v>
      </c>
      <c r="AN147" s="41">
        <v>0</v>
      </c>
      <c r="AO147" s="41">
        <v>0</v>
      </c>
      <c r="AP147" s="41">
        <v>0</v>
      </c>
      <c r="AQ147" s="41">
        <v>0</v>
      </c>
      <c r="AR147" s="41">
        <v>0</v>
      </c>
      <c r="AS147" s="41">
        <v>0</v>
      </c>
      <c r="AT147" s="41">
        <v>0</v>
      </c>
      <c r="AU147" s="41">
        <v>0</v>
      </c>
      <c r="AV147" s="41">
        <v>0</v>
      </c>
      <c r="AW147" s="41">
        <v>0</v>
      </c>
      <c r="AX147" s="41">
        <v>0</v>
      </c>
      <c r="AY147" s="42">
        <v>0</v>
      </c>
    </row>
    <row r="148" spans="1:51" s="5" customFormat="1">
      <c r="A148" s="49">
        <f t="shared" si="17"/>
        <v>6</v>
      </c>
      <c r="B148" s="50" t="s">
        <v>17</v>
      </c>
      <c r="C148" s="50" t="s">
        <v>10</v>
      </c>
      <c r="D148" s="50">
        <v>2007</v>
      </c>
      <c r="E148" s="51" t="s">
        <v>11</v>
      </c>
      <c r="F148" s="7" t="b">
        <v>0</v>
      </c>
      <c r="G148" s="52">
        <v>0</v>
      </c>
      <c r="H148" s="53">
        <v>1.5298096092070782E-2</v>
      </c>
      <c r="I148" s="53">
        <v>1.5298096092070782E-2</v>
      </c>
      <c r="J148" s="53">
        <v>1.5298096092070782E-2</v>
      </c>
      <c r="K148" s="53">
        <v>1.5298096092070782E-2</v>
      </c>
      <c r="L148" s="53">
        <v>1.5298096092070782E-2</v>
      </c>
      <c r="M148" s="53">
        <v>1.5298096092070782E-2</v>
      </c>
      <c r="N148" s="53">
        <v>1.5298096092070782E-2</v>
      </c>
      <c r="O148" s="53">
        <v>1.5298096092070782E-2</v>
      </c>
      <c r="P148" s="53">
        <v>1.2378598380775511E-2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3">
        <v>0</v>
      </c>
      <c r="AE148" s="53">
        <v>0</v>
      </c>
      <c r="AF148" s="53">
        <v>0</v>
      </c>
      <c r="AG148" s="53">
        <v>0</v>
      </c>
      <c r="AH148" s="53">
        <v>0</v>
      </c>
      <c r="AI148" s="53">
        <v>0</v>
      </c>
      <c r="AJ148" s="53">
        <v>0</v>
      </c>
      <c r="AK148" s="53">
        <v>0</v>
      </c>
      <c r="AL148" s="53">
        <v>0</v>
      </c>
      <c r="AM148" s="53">
        <v>0</v>
      </c>
      <c r="AN148" s="53">
        <v>0</v>
      </c>
      <c r="AO148" s="53">
        <v>0</v>
      </c>
      <c r="AP148" s="53">
        <v>0</v>
      </c>
      <c r="AQ148" s="53">
        <v>0</v>
      </c>
      <c r="AR148" s="53">
        <v>0</v>
      </c>
      <c r="AS148" s="53">
        <v>0</v>
      </c>
      <c r="AT148" s="53">
        <v>0</v>
      </c>
      <c r="AU148" s="53">
        <v>0</v>
      </c>
      <c r="AV148" s="53">
        <v>0</v>
      </c>
      <c r="AW148" s="53">
        <v>0</v>
      </c>
      <c r="AX148" s="53">
        <v>0</v>
      </c>
      <c r="AY148" s="54">
        <v>0</v>
      </c>
    </row>
    <row r="149" spans="1:51" s="5" customFormat="1">
      <c r="A149" s="30">
        <f t="shared" si="17"/>
        <v>7</v>
      </c>
      <c r="B149" s="31" t="s">
        <v>12</v>
      </c>
      <c r="C149" s="31" t="s">
        <v>10</v>
      </c>
      <c r="D149" s="31">
        <v>2007</v>
      </c>
      <c r="E149" s="32" t="s">
        <v>11</v>
      </c>
      <c r="F149" s="7" t="b">
        <v>0</v>
      </c>
      <c r="G149" s="55">
        <v>0</v>
      </c>
      <c r="H149" s="34">
        <v>6.3908221145407271E-2</v>
      </c>
      <c r="I149" s="34">
        <v>6.3908221145407271E-2</v>
      </c>
      <c r="J149" s="34">
        <v>6.3908221145407271E-2</v>
      </c>
      <c r="K149" s="34">
        <v>6.3908221145407271E-2</v>
      </c>
      <c r="L149" s="34">
        <v>6.3908221145407271E-2</v>
      </c>
      <c r="M149" s="34">
        <v>4.885276780606216E-2</v>
      </c>
      <c r="N149" s="34">
        <v>4.885276780606216E-2</v>
      </c>
      <c r="O149" s="34">
        <v>4.885276780606216E-2</v>
      </c>
      <c r="P149" s="34">
        <v>4.885276780606216E-2</v>
      </c>
      <c r="Q149" s="34">
        <v>4.885276780606216E-2</v>
      </c>
      <c r="R149" s="34">
        <v>4.885276780606216E-2</v>
      </c>
      <c r="S149" s="34">
        <v>4.885276780606216E-2</v>
      </c>
      <c r="T149" s="34">
        <v>4.885276780606216E-2</v>
      </c>
      <c r="U149" s="34">
        <v>4.885276780606216E-2</v>
      </c>
      <c r="V149" s="34">
        <v>4.885276780606216E-2</v>
      </c>
      <c r="W149" s="34">
        <v>9.1122590433490615E-3</v>
      </c>
      <c r="X149" s="34">
        <v>9.1122590433490615E-3</v>
      </c>
      <c r="Y149" s="34">
        <v>9.1122590433490615E-3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5">
        <v>0</v>
      </c>
    </row>
    <row r="150" spans="1:51" s="5" customFormat="1">
      <c r="A150" s="23">
        <f t="shared" si="17"/>
        <v>8</v>
      </c>
      <c r="B150" s="24" t="s">
        <v>13</v>
      </c>
      <c r="C150" s="24" t="s">
        <v>10</v>
      </c>
      <c r="D150" s="24">
        <v>2007</v>
      </c>
      <c r="E150" s="25" t="s">
        <v>11</v>
      </c>
      <c r="F150" s="7" t="b">
        <v>0</v>
      </c>
      <c r="G150" s="36">
        <v>0</v>
      </c>
      <c r="H150" s="28">
        <v>1.5335531370091714E-2</v>
      </c>
      <c r="I150" s="28">
        <v>1.3528608449163645E-2</v>
      </c>
      <c r="J150" s="28">
        <v>1.3528608449163645E-2</v>
      </c>
      <c r="K150" s="28">
        <v>1.3528608449163645E-2</v>
      </c>
      <c r="L150" s="28">
        <v>1.3528608449163645E-2</v>
      </c>
      <c r="M150" s="28">
        <v>1.3528608449163645E-2</v>
      </c>
      <c r="N150" s="28">
        <v>1.3528608449163645E-2</v>
      </c>
      <c r="O150" s="28">
        <v>1.3528608449163645E-2</v>
      </c>
      <c r="P150" s="28">
        <v>4.1824451084840446E-3</v>
      </c>
      <c r="Q150" s="28">
        <v>4.1824451084840446E-3</v>
      </c>
      <c r="R150" s="28">
        <v>1.5331445937095234E-4</v>
      </c>
      <c r="S150" s="28">
        <v>1.5331445937095234E-4</v>
      </c>
      <c r="T150" s="28">
        <v>1.5331445937095234E-4</v>
      </c>
      <c r="U150" s="28">
        <v>1.5331445937095234E-4</v>
      </c>
      <c r="V150" s="28">
        <v>1.5331445937095234E-4</v>
      </c>
      <c r="W150" s="28">
        <v>1.5331445937095234E-4</v>
      </c>
      <c r="X150" s="28">
        <v>4.534504727369791E-5</v>
      </c>
      <c r="Y150" s="28">
        <v>4.534504727369791E-5</v>
      </c>
      <c r="Z150" s="28">
        <v>0</v>
      </c>
      <c r="AA150" s="28">
        <v>0</v>
      </c>
      <c r="AB150" s="28">
        <v>0</v>
      </c>
      <c r="AC150" s="28">
        <v>0</v>
      </c>
      <c r="AD150" s="28">
        <v>0</v>
      </c>
      <c r="AE150" s="28">
        <v>0</v>
      </c>
      <c r="AF150" s="28">
        <v>0</v>
      </c>
      <c r="AG150" s="28">
        <v>0</v>
      </c>
      <c r="AH150" s="28">
        <v>0</v>
      </c>
      <c r="AI150" s="28">
        <v>0</v>
      </c>
      <c r="AJ150" s="28">
        <v>0</v>
      </c>
      <c r="AK150" s="28">
        <v>0</v>
      </c>
      <c r="AL150" s="28">
        <v>0</v>
      </c>
      <c r="AM150" s="28">
        <v>0</v>
      </c>
      <c r="AN150" s="28">
        <v>0</v>
      </c>
      <c r="AO150" s="28">
        <v>0</v>
      </c>
      <c r="AP150" s="28">
        <v>0</v>
      </c>
      <c r="AQ150" s="28">
        <v>0</v>
      </c>
      <c r="AR150" s="28">
        <v>0</v>
      </c>
      <c r="AS150" s="28">
        <v>0</v>
      </c>
      <c r="AT150" s="28">
        <v>0</v>
      </c>
      <c r="AU150" s="28">
        <v>0</v>
      </c>
      <c r="AV150" s="28">
        <v>0</v>
      </c>
      <c r="AW150" s="28">
        <v>0</v>
      </c>
      <c r="AX150" s="28">
        <v>0</v>
      </c>
      <c r="AY150" s="29">
        <v>0</v>
      </c>
    </row>
    <row r="151" spans="1:51" s="5" customFormat="1" ht="14.25">
      <c r="A151" s="30">
        <f t="shared" si="17"/>
        <v>9</v>
      </c>
      <c r="B151" s="56" t="s">
        <v>18</v>
      </c>
      <c r="C151" s="31" t="s">
        <v>19</v>
      </c>
      <c r="D151" s="31">
        <v>2007</v>
      </c>
      <c r="E151" s="32" t="s">
        <v>11</v>
      </c>
      <c r="F151" s="7" t="b">
        <v>0</v>
      </c>
      <c r="G151" s="55">
        <v>0</v>
      </c>
      <c r="H151" s="34">
        <v>8.3159999999999998E-2</v>
      </c>
      <c r="I151" s="34">
        <v>8.3159999999999998E-2</v>
      </c>
      <c r="J151" s="34">
        <v>8.3159999999999998E-2</v>
      </c>
      <c r="K151" s="34">
        <v>8.3159999999999998E-2</v>
      </c>
      <c r="L151" s="34">
        <v>8.3159999999999998E-2</v>
      </c>
      <c r="M151" s="34">
        <v>8.3159999999999998E-2</v>
      </c>
      <c r="N151" s="34">
        <v>8.3159999999999998E-2</v>
      </c>
      <c r="O151" s="34">
        <v>8.3159999999999998E-2</v>
      </c>
      <c r="P151" s="34">
        <v>8.3159999999999998E-2</v>
      </c>
      <c r="Q151" s="34">
        <v>8.3159999999999998E-2</v>
      </c>
      <c r="R151" s="34">
        <v>8.3159999999999998E-2</v>
      </c>
      <c r="S151" s="34">
        <v>8.3159999999999998E-2</v>
      </c>
      <c r="T151" s="34">
        <v>0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0</v>
      </c>
      <c r="AB151" s="34">
        <v>0</v>
      </c>
      <c r="AC151" s="34">
        <v>0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5">
        <v>0</v>
      </c>
    </row>
    <row r="152" spans="1:51" s="5" customFormat="1">
      <c r="A152" s="23">
        <f t="shared" si="17"/>
        <v>10</v>
      </c>
      <c r="B152" s="24" t="s">
        <v>20</v>
      </c>
      <c r="C152" s="24" t="s">
        <v>10</v>
      </c>
      <c r="D152" s="24">
        <v>2007</v>
      </c>
      <c r="E152" s="25" t="s">
        <v>11</v>
      </c>
      <c r="F152" s="7" t="b">
        <v>0</v>
      </c>
      <c r="G152" s="36">
        <v>0</v>
      </c>
      <c r="H152" s="28">
        <v>0.92083818037978793</v>
      </c>
      <c r="I152" s="28">
        <v>0.27461745900964329</v>
      </c>
      <c r="J152" s="28">
        <v>0.13222237112990901</v>
      </c>
      <c r="K152" s="28">
        <v>0.13222237112990901</v>
      </c>
      <c r="L152" s="28">
        <v>0.13222237112990901</v>
      </c>
      <c r="M152" s="28">
        <v>0.13222237112990901</v>
      </c>
      <c r="N152" s="28">
        <v>0.13222237112990901</v>
      </c>
      <c r="O152" s="28">
        <v>0.13222237112990901</v>
      </c>
      <c r="P152" s="28">
        <v>0.13103271714327919</v>
      </c>
      <c r="Q152" s="28">
        <v>0.13103271714327919</v>
      </c>
      <c r="R152" s="28">
        <v>0.13103271714327919</v>
      </c>
      <c r="S152" s="28">
        <v>0.13103271714327919</v>
      </c>
      <c r="T152" s="28">
        <v>0.13103271714327919</v>
      </c>
      <c r="U152" s="28">
        <v>0.13103271714327919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  <c r="AC152" s="28">
        <v>0</v>
      </c>
      <c r="AD152" s="28">
        <v>0</v>
      </c>
      <c r="AE152" s="28">
        <v>0</v>
      </c>
      <c r="AF152" s="28">
        <v>0</v>
      </c>
      <c r="AG152" s="28">
        <v>0</v>
      </c>
      <c r="AH152" s="28">
        <v>0</v>
      </c>
      <c r="AI152" s="28">
        <v>0</v>
      </c>
      <c r="AJ152" s="28">
        <v>0</v>
      </c>
      <c r="AK152" s="28">
        <v>0</v>
      </c>
      <c r="AL152" s="28">
        <v>0</v>
      </c>
      <c r="AM152" s="28">
        <v>0</v>
      </c>
      <c r="AN152" s="28">
        <v>0</v>
      </c>
      <c r="AO152" s="28">
        <v>0</v>
      </c>
      <c r="AP152" s="28">
        <v>0</v>
      </c>
      <c r="AQ152" s="28">
        <v>0</v>
      </c>
      <c r="AR152" s="28">
        <v>0</v>
      </c>
      <c r="AS152" s="28">
        <v>0</v>
      </c>
      <c r="AT152" s="28">
        <v>0</v>
      </c>
      <c r="AU152" s="28">
        <v>0</v>
      </c>
      <c r="AV152" s="28">
        <v>0</v>
      </c>
      <c r="AW152" s="28">
        <v>0</v>
      </c>
      <c r="AX152" s="28">
        <v>0</v>
      </c>
      <c r="AY152" s="29">
        <v>0</v>
      </c>
    </row>
    <row r="153" spans="1:51" s="5" customFormat="1">
      <c r="A153" s="30">
        <f t="shared" si="17"/>
        <v>11</v>
      </c>
      <c r="B153" s="31" t="s">
        <v>21</v>
      </c>
      <c r="C153" s="31" t="s">
        <v>10</v>
      </c>
      <c r="D153" s="31">
        <v>2007</v>
      </c>
      <c r="E153" s="32" t="s">
        <v>11</v>
      </c>
      <c r="F153" s="7" t="b">
        <v>0</v>
      </c>
      <c r="G153" s="55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4">
        <v>0</v>
      </c>
      <c r="T153" s="34">
        <v>0</v>
      </c>
      <c r="U153" s="34">
        <v>0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  <c r="AA153" s="34">
        <v>0</v>
      </c>
      <c r="AB153" s="34">
        <v>0</v>
      </c>
      <c r="AC153" s="34">
        <v>0</v>
      </c>
      <c r="AD153" s="34">
        <v>0</v>
      </c>
      <c r="AE153" s="34">
        <v>0</v>
      </c>
      <c r="AF153" s="34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5">
        <v>0</v>
      </c>
    </row>
    <row r="154" spans="1:51" s="5" customFormat="1">
      <c r="A154" s="23">
        <f t="shared" si="17"/>
        <v>12</v>
      </c>
      <c r="B154" s="24" t="s">
        <v>22</v>
      </c>
      <c r="C154" s="24" t="s">
        <v>23</v>
      </c>
      <c r="D154" s="24">
        <v>2007</v>
      </c>
      <c r="E154" s="25" t="s">
        <v>11</v>
      </c>
      <c r="F154" s="7" t="b">
        <v>0</v>
      </c>
      <c r="G154" s="36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  <c r="AC154" s="28">
        <v>0</v>
      </c>
      <c r="AD154" s="28">
        <v>0</v>
      </c>
      <c r="AE154" s="28">
        <v>0</v>
      </c>
      <c r="AF154" s="28">
        <v>0</v>
      </c>
      <c r="AG154" s="28">
        <v>0</v>
      </c>
      <c r="AH154" s="28">
        <v>0</v>
      </c>
      <c r="AI154" s="28">
        <v>0</v>
      </c>
      <c r="AJ154" s="28">
        <v>0</v>
      </c>
      <c r="AK154" s="28">
        <v>0</v>
      </c>
      <c r="AL154" s="28">
        <v>0</v>
      </c>
      <c r="AM154" s="28">
        <v>0</v>
      </c>
      <c r="AN154" s="28">
        <v>0</v>
      </c>
      <c r="AO154" s="28">
        <v>0</v>
      </c>
      <c r="AP154" s="28">
        <v>0</v>
      </c>
      <c r="AQ154" s="28">
        <v>0</v>
      </c>
      <c r="AR154" s="28">
        <v>0</v>
      </c>
      <c r="AS154" s="28">
        <v>0</v>
      </c>
      <c r="AT154" s="28">
        <v>0</v>
      </c>
      <c r="AU154" s="28">
        <v>0</v>
      </c>
      <c r="AV154" s="28">
        <v>0</v>
      </c>
      <c r="AW154" s="28">
        <v>0</v>
      </c>
      <c r="AX154" s="28">
        <v>0</v>
      </c>
      <c r="AY154" s="29">
        <v>0</v>
      </c>
    </row>
    <row r="155" spans="1:51" s="5" customFormat="1">
      <c r="A155" s="30">
        <f t="shared" si="17"/>
        <v>13</v>
      </c>
      <c r="B155" s="31" t="s">
        <v>24</v>
      </c>
      <c r="C155" s="31" t="s">
        <v>23</v>
      </c>
      <c r="D155" s="31">
        <v>2007</v>
      </c>
      <c r="E155" s="32" t="s">
        <v>11</v>
      </c>
      <c r="F155" s="7" t="b">
        <v>0</v>
      </c>
      <c r="G155" s="55">
        <v>0</v>
      </c>
      <c r="H155" s="34">
        <v>2.9247321512963055E-3</v>
      </c>
      <c r="I155" s="34">
        <v>2.9247321512963055E-3</v>
      </c>
      <c r="J155" s="34">
        <v>2.9247321512963055E-3</v>
      </c>
      <c r="K155" s="34">
        <v>2.9247321512963055E-3</v>
      </c>
      <c r="L155" s="34">
        <v>2.9247321512963055E-3</v>
      </c>
      <c r="M155" s="34">
        <v>2.9247321512963055E-3</v>
      </c>
      <c r="N155" s="34">
        <v>2.9247321512963055E-3</v>
      </c>
      <c r="O155" s="34">
        <v>2.9247321512963055E-3</v>
      </c>
      <c r="P155" s="34">
        <v>2.9247321512963055E-3</v>
      </c>
      <c r="Q155" s="34">
        <v>2.9247321512963055E-3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5">
        <v>0</v>
      </c>
    </row>
    <row r="156" spans="1:51" s="5" customFormat="1">
      <c r="A156" s="23">
        <f t="shared" si="17"/>
        <v>14</v>
      </c>
      <c r="B156" s="24" t="s">
        <v>25</v>
      </c>
      <c r="C156" s="24" t="s">
        <v>23</v>
      </c>
      <c r="D156" s="24">
        <v>2007</v>
      </c>
      <c r="E156" s="25" t="s">
        <v>11</v>
      </c>
      <c r="F156" s="7" t="b">
        <v>0</v>
      </c>
      <c r="G156" s="36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  <c r="AC156" s="28">
        <v>0</v>
      </c>
      <c r="AD156" s="28">
        <v>0</v>
      </c>
      <c r="AE156" s="28">
        <v>0</v>
      </c>
      <c r="AF156" s="28">
        <v>0</v>
      </c>
      <c r="AG156" s="28">
        <v>0</v>
      </c>
      <c r="AH156" s="28">
        <v>0</v>
      </c>
      <c r="AI156" s="28">
        <v>0</v>
      </c>
      <c r="AJ156" s="28">
        <v>0</v>
      </c>
      <c r="AK156" s="28">
        <v>0</v>
      </c>
      <c r="AL156" s="28">
        <v>0</v>
      </c>
      <c r="AM156" s="28">
        <v>0</v>
      </c>
      <c r="AN156" s="28">
        <v>0</v>
      </c>
      <c r="AO156" s="28">
        <v>0</v>
      </c>
      <c r="AP156" s="28">
        <v>0</v>
      </c>
      <c r="AQ156" s="28">
        <v>0</v>
      </c>
      <c r="AR156" s="28">
        <v>0</v>
      </c>
      <c r="AS156" s="28">
        <v>0</v>
      </c>
      <c r="AT156" s="28">
        <v>0</v>
      </c>
      <c r="AU156" s="28">
        <v>0</v>
      </c>
      <c r="AV156" s="28">
        <v>0</v>
      </c>
      <c r="AW156" s="28">
        <v>0</v>
      </c>
      <c r="AX156" s="28">
        <v>0</v>
      </c>
      <c r="AY156" s="29">
        <v>0</v>
      </c>
    </row>
    <row r="157" spans="1:51" s="5" customFormat="1">
      <c r="A157" s="30">
        <f t="shared" si="17"/>
        <v>15</v>
      </c>
      <c r="B157" s="31" t="s">
        <v>26</v>
      </c>
      <c r="C157" s="31" t="s">
        <v>15</v>
      </c>
      <c r="D157" s="31">
        <v>2007</v>
      </c>
      <c r="E157" s="32" t="s">
        <v>11</v>
      </c>
      <c r="F157" s="7" t="b">
        <v>0</v>
      </c>
      <c r="G157" s="55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5">
        <v>0</v>
      </c>
    </row>
    <row r="158" spans="1:51" s="5" customFormat="1">
      <c r="A158" s="23">
        <f t="shared" si="17"/>
        <v>16</v>
      </c>
      <c r="B158" s="24" t="s">
        <v>27</v>
      </c>
      <c r="C158" s="24" t="s">
        <v>28</v>
      </c>
      <c r="D158" s="24">
        <v>2007</v>
      </c>
      <c r="E158" s="25" t="s">
        <v>11</v>
      </c>
      <c r="F158" s="7" t="b">
        <v>0</v>
      </c>
      <c r="G158" s="36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  <c r="M158" s="28"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  <c r="AC158" s="28">
        <v>0</v>
      </c>
      <c r="AD158" s="28">
        <v>0</v>
      </c>
      <c r="AE158" s="28">
        <v>0</v>
      </c>
      <c r="AF158" s="28">
        <v>0</v>
      </c>
      <c r="AG158" s="28">
        <v>0</v>
      </c>
      <c r="AH158" s="28">
        <v>0</v>
      </c>
      <c r="AI158" s="28">
        <v>0</v>
      </c>
      <c r="AJ158" s="28">
        <v>0</v>
      </c>
      <c r="AK158" s="28">
        <v>0</v>
      </c>
      <c r="AL158" s="28">
        <v>0</v>
      </c>
      <c r="AM158" s="28">
        <v>0</v>
      </c>
      <c r="AN158" s="28">
        <v>0</v>
      </c>
      <c r="AO158" s="28">
        <v>0</v>
      </c>
      <c r="AP158" s="28">
        <v>0</v>
      </c>
      <c r="AQ158" s="28">
        <v>0</v>
      </c>
      <c r="AR158" s="28">
        <v>0</v>
      </c>
      <c r="AS158" s="28">
        <v>0</v>
      </c>
      <c r="AT158" s="28">
        <v>0</v>
      </c>
      <c r="AU158" s="28">
        <v>0</v>
      </c>
      <c r="AV158" s="28">
        <v>0</v>
      </c>
      <c r="AW158" s="28">
        <v>0</v>
      </c>
      <c r="AX158" s="28">
        <v>0</v>
      </c>
      <c r="AY158" s="29">
        <v>0</v>
      </c>
    </row>
    <row r="159" spans="1:51" s="5" customFormat="1">
      <c r="A159" s="30">
        <f t="shared" si="17"/>
        <v>17</v>
      </c>
      <c r="B159" s="31" t="s">
        <v>14</v>
      </c>
      <c r="C159" s="31" t="s">
        <v>15</v>
      </c>
      <c r="D159" s="31">
        <v>2007</v>
      </c>
      <c r="E159" s="32" t="s">
        <v>11</v>
      </c>
      <c r="F159" s="7" t="b">
        <v>0</v>
      </c>
      <c r="G159" s="55">
        <v>0</v>
      </c>
      <c r="H159" s="34">
        <v>0.64935190476317817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0</v>
      </c>
      <c r="AE159" s="34">
        <v>0</v>
      </c>
      <c r="AF159" s="34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5">
        <v>0</v>
      </c>
    </row>
    <row r="160" spans="1:51" s="5" customFormat="1">
      <c r="A160" s="23">
        <f t="shared" si="17"/>
        <v>18</v>
      </c>
      <c r="B160" s="24" t="s">
        <v>16</v>
      </c>
      <c r="C160" s="24" t="s">
        <v>15</v>
      </c>
      <c r="D160" s="24">
        <v>2007</v>
      </c>
      <c r="E160" s="25" t="s">
        <v>11</v>
      </c>
      <c r="F160" s="7" t="b">
        <v>0</v>
      </c>
      <c r="G160" s="36">
        <v>0</v>
      </c>
      <c r="H160" s="28">
        <v>5.4018875959501826E-2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0</v>
      </c>
      <c r="AJ160" s="28">
        <v>0</v>
      </c>
      <c r="AK160" s="28">
        <v>0</v>
      </c>
      <c r="AL160" s="28">
        <v>0</v>
      </c>
      <c r="AM160" s="28">
        <v>0</v>
      </c>
      <c r="AN160" s="28">
        <v>0</v>
      </c>
      <c r="AO160" s="28">
        <v>0</v>
      </c>
      <c r="AP160" s="28">
        <v>0</v>
      </c>
      <c r="AQ160" s="28">
        <v>0</v>
      </c>
      <c r="AR160" s="28">
        <v>0</v>
      </c>
      <c r="AS160" s="28">
        <v>0</v>
      </c>
      <c r="AT160" s="28">
        <v>0</v>
      </c>
      <c r="AU160" s="28">
        <v>0</v>
      </c>
      <c r="AV160" s="28">
        <v>0</v>
      </c>
      <c r="AW160" s="28">
        <v>0</v>
      </c>
      <c r="AX160" s="28">
        <v>0</v>
      </c>
      <c r="AY160" s="29">
        <v>0</v>
      </c>
    </row>
    <row r="161" spans="1:51" s="5" customFormat="1">
      <c r="A161" s="37">
        <f t="shared" si="17"/>
        <v>19</v>
      </c>
      <c r="B161" s="38" t="s">
        <v>29</v>
      </c>
      <c r="C161" s="38" t="s">
        <v>30</v>
      </c>
      <c r="D161" s="38">
        <v>2007</v>
      </c>
      <c r="E161" s="39" t="s">
        <v>11</v>
      </c>
      <c r="F161" s="7" t="b">
        <v>0</v>
      </c>
      <c r="G161" s="40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v>0</v>
      </c>
      <c r="W161" s="41">
        <v>0</v>
      </c>
      <c r="X161" s="41">
        <v>0</v>
      </c>
      <c r="Y161" s="41">
        <v>0</v>
      </c>
      <c r="Z161" s="41">
        <v>0</v>
      </c>
      <c r="AA161" s="41">
        <v>0</v>
      </c>
      <c r="AB161" s="41">
        <v>0</v>
      </c>
      <c r="AC161" s="41">
        <v>0</v>
      </c>
      <c r="AD161" s="41">
        <v>0</v>
      </c>
      <c r="AE161" s="41">
        <v>0</v>
      </c>
      <c r="AF161" s="41">
        <v>0</v>
      </c>
      <c r="AG161" s="41">
        <v>0</v>
      </c>
      <c r="AH161" s="41">
        <v>0</v>
      </c>
      <c r="AI161" s="41">
        <v>0</v>
      </c>
      <c r="AJ161" s="41">
        <v>0</v>
      </c>
      <c r="AK161" s="41">
        <v>0</v>
      </c>
      <c r="AL161" s="41">
        <v>0</v>
      </c>
      <c r="AM161" s="41">
        <v>0</v>
      </c>
      <c r="AN161" s="41">
        <v>0</v>
      </c>
      <c r="AO161" s="41">
        <v>0</v>
      </c>
      <c r="AP161" s="41">
        <v>0</v>
      </c>
      <c r="AQ161" s="41">
        <v>0</v>
      </c>
      <c r="AR161" s="41">
        <v>0</v>
      </c>
      <c r="AS161" s="41">
        <v>0</v>
      </c>
      <c r="AT161" s="41">
        <v>0</v>
      </c>
      <c r="AU161" s="41">
        <v>0</v>
      </c>
      <c r="AV161" s="41">
        <v>0</v>
      </c>
      <c r="AW161" s="41">
        <v>0</v>
      </c>
      <c r="AX161" s="41">
        <v>0</v>
      </c>
      <c r="AY161" s="42">
        <v>0</v>
      </c>
    </row>
    <row r="162" spans="1:51" s="5" customFormat="1">
      <c r="A162" s="49">
        <f t="shared" si="17"/>
        <v>20</v>
      </c>
      <c r="B162" s="50" t="s">
        <v>17</v>
      </c>
      <c r="C162" s="50" t="s">
        <v>10</v>
      </c>
      <c r="D162" s="50">
        <v>2008</v>
      </c>
      <c r="E162" s="51" t="s">
        <v>11</v>
      </c>
      <c r="F162" s="7" t="b">
        <v>0</v>
      </c>
      <c r="G162" s="52">
        <v>0</v>
      </c>
      <c r="H162" s="53">
        <v>0</v>
      </c>
      <c r="I162" s="53">
        <v>1.9292966379000003E-2</v>
      </c>
      <c r="J162" s="53">
        <v>1.9292966379000003E-2</v>
      </c>
      <c r="K162" s="53">
        <v>1.9292966379000003E-2</v>
      </c>
      <c r="L162" s="53">
        <v>1.9292966379000003E-2</v>
      </c>
      <c r="M162" s="53">
        <v>1.8695966379000003E-2</v>
      </c>
      <c r="N162" s="53">
        <v>1.8695966379000003E-2</v>
      </c>
      <c r="O162" s="53">
        <v>1.8695966379000003E-2</v>
      </c>
      <c r="P162" s="53">
        <v>1.8695966379000003E-2</v>
      </c>
      <c r="Q162" s="53">
        <v>1.4210264049999999E-2</v>
      </c>
      <c r="R162" s="53">
        <v>0</v>
      </c>
      <c r="S162" s="53">
        <v>0</v>
      </c>
      <c r="T162" s="53">
        <v>0</v>
      </c>
      <c r="U162" s="53">
        <v>0</v>
      </c>
      <c r="V162" s="53">
        <v>0</v>
      </c>
      <c r="W162" s="53">
        <v>0</v>
      </c>
      <c r="X162" s="53">
        <v>0</v>
      </c>
      <c r="Y162" s="53">
        <v>0</v>
      </c>
      <c r="Z162" s="53">
        <v>0</v>
      </c>
      <c r="AA162" s="53">
        <v>0</v>
      </c>
      <c r="AB162" s="53">
        <v>0</v>
      </c>
      <c r="AC162" s="53">
        <v>0</v>
      </c>
      <c r="AD162" s="53">
        <v>0</v>
      </c>
      <c r="AE162" s="53">
        <v>0</v>
      </c>
      <c r="AF162" s="53">
        <v>0</v>
      </c>
      <c r="AG162" s="53">
        <v>0</v>
      </c>
      <c r="AH162" s="53">
        <v>0</v>
      </c>
      <c r="AI162" s="53">
        <v>0</v>
      </c>
      <c r="AJ162" s="53">
        <v>0</v>
      </c>
      <c r="AK162" s="53">
        <v>0</v>
      </c>
      <c r="AL162" s="53">
        <v>0</v>
      </c>
      <c r="AM162" s="53">
        <v>0</v>
      </c>
      <c r="AN162" s="53">
        <v>0</v>
      </c>
      <c r="AO162" s="53">
        <v>0</v>
      </c>
      <c r="AP162" s="53">
        <v>0</v>
      </c>
      <c r="AQ162" s="53">
        <v>0</v>
      </c>
      <c r="AR162" s="53">
        <v>0</v>
      </c>
      <c r="AS162" s="53">
        <v>0</v>
      </c>
      <c r="AT162" s="53">
        <v>0</v>
      </c>
      <c r="AU162" s="53">
        <v>0</v>
      </c>
      <c r="AV162" s="53">
        <v>0</v>
      </c>
      <c r="AW162" s="53">
        <v>0</v>
      </c>
      <c r="AX162" s="53">
        <v>0</v>
      </c>
      <c r="AY162" s="54">
        <v>0</v>
      </c>
    </row>
    <row r="163" spans="1:51" s="5" customFormat="1">
      <c r="A163" s="30">
        <f t="shared" si="17"/>
        <v>21</v>
      </c>
      <c r="B163" s="31" t="s">
        <v>31</v>
      </c>
      <c r="C163" s="31" t="s">
        <v>10</v>
      </c>
      <c r="D163" s="31">
        <v>2008</v>
      </c>
      <c r="E163" s="32" t="s">
        <v>11</v>
      </c>
      <c r="F163" s="7" t="b">
        <v>0</v>
      </c>
      <c r="G163" s="55">
        <v>0</v>
      </c>
      <c r="H163" s="34">
        <v>0</v>
      </c>
      <c r="I163" s="34">
        <v>5.4091585623203937E-2</v>
      </c>
      <c r="J163" s="34">
        <v>5.4091585623203937E-2</v>
      </c>
      <c r="K163" s="34">
        <v>5.4091585623203937E-2</v>
      </c>
      <c r="L163" s="34">
        <v>5.4091585623203937E-2</v>
      </c>
      <c r="M163" s="34">
        <v>5.4091585623203937E-2</v>
      </c>
      <c r="N163" s="34">
        <v>5.4091585623203937E-2</v>
      </c>
      <c r="O163" s="34">
        <v>5.4091585623203937E-2</v>
      </c>
      <c r="P163" s="34">
        <v>5.4091585623203937E-2</v>
      </c>
      <c r="Q163" s="34">
        <v>5.4091585623203937E-2</v>
      </c>
      <c r="R163" s="34">
        <v>5.4091585623203937E-2</v>
      </c>
      <c r="S163" s="34">
        <v>5.4091585623203937E-2</v>
      </c>
      <c r="T163" s="34">
        <v>5.4091585623203937E-2</v>
      </c>
      <c r="U163" s="34">
        <v>5.4091585623203937E-2</v>
      </c>
      <c r="V163" s="34">
        <v>5.4091585623203937E-2</v>
      </c>
      <c r="W163" s="34">
        <v>5.4091585623203937E-2</v>
      </c>
      <c r="X163" s="34">
        <v>4.3897263456453894E-2</v>
      </c>
      <c r="Y163" s="34">
        <v>4.3897263456453894E-2</v>
      </c>
      <c r="Z163" s="34">
        <v>4.3897263456453894E-2</v>
      </c>
      <c r="AA163" s="34">
        <v>0</v>
      </c>
      <c r="AB163" s="34">
        <v>0</v>
      </c>
      <c r="AC163" s="34">
        <v>0</v>
      </c>
      <c r="AD163" s="34">
        <v>0</v>
      </c>
      <c r="AE163" s="34">
        <v>0</v>
      </c>
      <c r="AF163" s="34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5">
        <v>0</v>
      </c>
    </row>
    <row r="164" spans="1:51" s="5" customFormat="1">
      <c r="A164" s="23">
        <f t="shared" si="17"/>
        <v>22</v>
      </c>
      <c r="B164" s="24" t="s">
        <v>32</v>
      </c>
      <c r="C164" s="24" t="s">
        <v>10</v>
      </c>
      <c r="D164" s="24">
        <v>2008</v>
      </c>
      <c r="E164" s="25" t="s">
        <v>11</v>
      </c>
      <c r="F164" s="7" t="b">
        <v>0</v>
      </c>
      <c r="G164" s="36">
        <v>0</v>
      </c>
      <c r="H164" s="28">
        <v>0</v>
      </c>
      <c r="I164" s="28">
        <v>3.2610289914646033E-2</v>
      </c>
      <c r="J164" s="28">
        <v>3.0886052599092668E-2</v>
      </c>
      <c r="K164" s="28">
        <v>3.0886052599092668E-2</v>
      </c>
      <c r="L164" s="28">
        <v>3.0886052599092668E-2</v>
      </c>
      <c r="M164" s="28">
        <v>2.7813841818912392E-2</v>
      </c>
      <c r="N164" s="28">
        <v>2.7813841818912392E-2</v>
      </c>
      <c r="O164" s="28">
        <v>2.1860573989437814E-2</v>
      </c>
      <c r="P164" s="28">
        <v>1.940037130135143E-2</v>
      </c>
      <c r="Q164" s="28">
        <v>1.5221633752438747E-2</v>
      </c>
      <c r="R164" s="28">
        <v>1.25854699549136E-2</v>
      </c>
      <c r="S164" s="28">
        <v>1.117185874128698E-2</v>
      </c>
      <c r="T164" s="28">
        <v>1.117185874128698E-2</v>
      </c>
      <c r="U164" s="28">
        <v>6.1966477843511912E-3</v>
      </c>
      <c r="V164" s="28">
        <v>6.1966477843511912E-3</v>
      </c>
      <c r="W164" s="28">
        <v>6.1966477843511912E-3</v>
      </c>
      <c r="X164" s="28">
        <v>6.1966477843511912E-3</v>
      </c>
      <c r="Y164" s="28">
        <v>0</v>
      </c>
      <c r="Z164" s="28">
        <v>0</v>
      </c>
      <c r="AA164" s="28">
        <v>0</v>
      </c>
      <c r="AB164" s="28">
        <v>0</v>
      </c>
      <c r="AC164" s="28">
        <v>0</v>
      </c>
      <c r="AD164" s="28">
        <v>0</v>
      </c>
      <c r="AE164" s="28">
        <v>0</v>
      </c>
      <c r="AF164" s="28">
        <v>0</v>
      </c>
      <c r="AG164" s="28">
        <v>0</v>
      </c>
      <c r="AH164" s="28">
        <v>0</v>
      </c>
      <c r="AI164" s="28">
        <v>0</v>
      </c>
      <c r="AJ164" s="28">
        <v>0</v>
      </c>
      <c r="AK164" s="28">
        <v>0</v>
      </c>
      <c r="AL164" s="28">
        <v>0</v>
      </c>
      <c r="AM164" s="28">
        <v>0</v>
      </c>
      <c r="AN164" s="28">
        <v>0</v>
      </c>
      <c r="AO164" s="28">
        <v>0</v>
      </c>
      <c r="AP164" s="28">
        <v>0</v>
      </c>
      <c r="AQ164" s="28">
        <v>0</v>
      </c>
      <c r="AR164" s="28">
        <v>0</v>
      </c>
      <c r="AS164" s="28">
        <v>0</v>
      </c>
      <c r="AT164" s="28">
        <v>0</v>
      </c>
      <c r="AU164" s="28">
        <v>0</v>
      </c>
      <c r="AV164" s="28">
        <v>0</v>
      </c>
      <c r="AW164" s="28">
        <v>0</v>
      </c>
      <c r="AX164" s="28">
        <v>0</v>
      </c>
      <c r="AY164" s="29">
        <v>0</v>
      </c>
    </row>
    <row r="165" spans="1:51" s="5" customFormat="1" ht="14.25">
      <c r="A165" s="30">
        <f t="shared" si="17"/>
        <v>23</v>
      </c>
      <c r="B165" s="56" t="s">
        <v>18</v>
      </c>
      <c r="C165" s="31" t="s">
        <v>19</v>
      </c>
      <c r="D165" s="31">
        <v>2008</v>
      </c>
      <c r="E165" s="32" t="s">
        <v>11</v>
      </c>
      <c r="F165" s="7" t="b">
        <v>0</v>
      </c>
      <c r="G165" s="55">
        <v>0</v>
      </c>
      <c r="H165" s="34">
        <v>0</v>
      </c>
      <c r="I165" s="34">
        <v>0.14618500000000001</v>
      </c>
      <c r="J165" s="34">
        <v>0.14618500000000001</v>
      </c>
      <c r="K165" s="34">
        <v>0.14618500000000001</v>
      </c>
      <c r="L165" s="34">
        <v>0.14618500000000001</v>
      </c>
      <c r="M165" s="34">
        <v>0.14618500000000001</v>
      </c>
      <c r="N165" s="34">
        <v>0.14618500000000001</v>
      </c>
      <c r="O165" s="34">
        <v>0.14618500000000001</v>
      </c>
      <c r="P165" s="34">
        <v>0.14618500000000001</v>
      </c>
      <c r="Q165" s="34">
        <v>0.14618500000000001</v>
      </c>
      <c r="R165" s="34">
        <v>0.14618500000000001</v>
      </c>
      <c r="S165" s="34">
        <v>0.14618500000000001</v>
      </c>
      <c r="T165" s="34">
        <v>0.14618500000000001</v>
      </c>
      <c r="U165" s="34">
        <v>0.14618500000000001</v>
      </c>
      <c r="V165" s="34">
        <v>0</v>
      </c>
      <c r="W165" s="34">
        <v>0</v>
      </c>
      <c r="X165" s="34">
        <v>0</v>
      </c>
      <c r="Y165" s="34">
        <v>0</v>
      </c>
      <c r="Z165" s="34">
        <v>0</v>
      </c>
      <c r="AA165" s="34">
        <v>0</v>
      </c>
      <c r="AB165" s="34">
        <v>0</v>
      </c>
      <c r="AC165" s="34">
        <v>0</v>
      </c>
      <c r="AD165" s="34">
        <v>0</v>
      </c>
      <c r="AE165" s="34">
        <v>0</v>
      </c>
      <c r="AF165" s="34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5">
        <v>0</v>
      </c>
    </row>
    <row r="166" spans="1:51" s="5" customFormat="1">
      <c r="A166" s="23">
        <f t="shared" si="17"/>
        <v>24</v>
      </c>
      <c r="B166" s="24" t="s">
        <v>33</v>
      </c>
      <c r="C166" s="24" t="s">
        <v>10</v>
      </c>
      <c r="D166" s="24">
        <v>2008</v>
      </c>
      <c r="E166" s="25" t="s">
        <v>11</v>
      </c>
      <c r="F166" s="7" t="b">
        <v>0</v>
      </c>
      <c r="G166" s="36">
        <v>0</v>
      </c>
      <c r="H166" s="28">
        <v>0</v>
      </c>
      <c r="I166" s="28">
        <v>3.1260831903962637E-2</v>
      </c>
      <c r="J166" s="28">
        <v>1.7926660967374906E-2</v>
      </c>
      <c r="K166" s="28">
        <v>1.7926660967374906E-2</v>
      </c>
      <c r="L166" s="28">
        <v>1.7926660967374906E-2</v>
      </c>
      <c r="M166" s="28">
        <v>1.7926660967374906E-2</v>
      </c>
      <c r="N166" s="28">
        <v>1.7926660967374906E-2</v>
      </c>
      <c r="O166" s="28">
        <v>1.7926660967374906E-2</v>
      </c>
      <c r="P166" s="28">
        <v>1.7926660967374906E-2</v>
      </c>
      <c r="Q166" s="28">
        <v>1.7302763827856216E-2</v>
      </c>
      <c r="R166" s="28">
        <v>1.7302763827856216E-2</v>
      </c>
      <c r="S166" s="28">
        <v>1.7119607539727737E-2</v>
      </c>
      <c r="T166" s="28">
        <v>1.7119607539727737E-2</v>
      </c>
      <c r="U166" s="28">
        <v>1.7119607539727737E-2</v>
      </c>
      <c r="V166" s="28">
        <v>1.6901923763781121E-2</v>
      </c>
      <c r="W166" s="28">
        <v>1.6820174945687306E-2</v>
      </c>
      <c r="X166" s="28">
        <v>1.5990054385395185E-2</v>
      </c>
      <c r="Y166" s="28">
        <v>1.5990054385395185E-2</v>
      </c>
      <c r="Z166" s="28">
        <v>1.5990054385395185E-2</v>
      </c>
      <c r="AA166" s="28">
        <v>1.5990054385395185E-2</v>
      </c>
      <c r="AB166" s="28">
        <v>1.5990054385395185E-2</v>
      </c>
      <c r="AC166" s="28">
        <v>0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0</v>
      </c>
      <c r="AJ166" s="28">
        <v>0</v>
      </c>
      <c r="AK166" s="28">
        <v>0</v>
      </c>
      <c r="AL166" s="28">
        <v>0</v>
      </c>
      <c r="AM166" s="28">
        <v>0</v>
      </c>
      <c r="AN166" s="28">
        <v>0</v>
      </c>
      <c r="AO166" s="28">
        <v>0</v>
      </c>
      <c r="AP166" s="28">
        <v>0</v>
      </c>
      <c r="AQ166" s="28">
        <v>0</v>
      </c>
      <c r="AR166" s="28">
        <v>0</v>
      </c>
      <c r="AS166" s="28">
        <v>0</v>
      </c>
      <c r="AT166" s="28">
        <v>0</v>
      </c>
      <c r="AU166" s="28">
        <v>0</v>
      </c>
      <c r="AV166" s="28">
        <v>0</v>
      </c>
      <c r="AW166" s="28">
        <v>0</v>
      </c>
      <c r="AX166" s="28">
        <v>0</v>
      </c>
      <c r="AY166" s="29">
        <v>0</v>
      </c>
    </row>
    <row r="167" spans="1:51" s="5" customFormat="1">
      <c r="A167" s="30">
        <f t="shared" si="17"/>
        <v>25</v>
      </c>
      <c r="B167" s="31" t="s">
        <v>26</v>
      </c>
      <c r="C167" s="31" t="s">
        <v>15</v>
      </c>
      <c r="D167" s="31">
        <v>2008</v>
      </c>
      <c r="E167" s="32" t="s">
        <v>11</v>
      </c>
      <c r="F167" s="7" t="b">
        <v>0</v>
      </c>
      <c r="G167" s="55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  <c r="AA167" s="34">
        <v>0</v>
      </c>
      <c r="AB167" s="34">
        <v>0</v>
      </c>
      <c r="AC167" s="34">
        <v>0</v>
      </c>
      <c r="AD167" s="34">
        <v>0</v>
      </c>
      <c r="AE167" s="34">
        <v>0</v>
      </c>
      <c r="AF167" s="34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5">
        <v>0</v>
      </c>
    </row>
    <row r="168" spans="1:51" s="5" customFormat="1">
      <c r="A168" s="23">
        <f t="shared" si="17"/>
        <v>26</v>
      </c>
      <c r="B168" s="24" t="s">
        <v>27</v>
      </c>
      <c r="C168" s="24" t="s">
        <v>28</v>
      </c>
      <c r="D168" s="24">
        <v>2008</v>
      </c>
      <c r="E168" s="25" t="s">
        <v>11</v>
      </c>
      <c r="F168" s="7" t="b">
        <v>0</v>
      </c>
      <c r="G168" s="36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  <c r="AI168" s="28">
        <v>0</v>
      </c>
      <c r="AJ168" s="28">
        <v>0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28">
        <v>0</v>
      </c>
      <c r="AR168" s="28">
        <v>0</v>
      </c>
      <c r="AS168" s="28">
        <v>0</v>
      </c>
      <c r="AT168" s="28">
        <v>0</v>
      </c>
      <c r="AU168" s="28">
        <v>0</v>
      </c>
      <c r="AV168" s="28">
        <v>0</v>
      </c>
      <c r="AW168" s="28">
        <v>0</v>
      </c>
      <c r="AX168" s="28">
        <v>0</v>
      </c>
      <c r="AY168" s="29">
        <v>0</v>
      </c>
    </row>
    <row r="169" spans="1:51" s="5" customFormat="1">
      <c r="A169" s="30">
        <f t="shared" si="17"/>
        <v>27</v>
      </c>
      <c r="B169" s="31" t="s">
        <v>34</v>
      </c>
      <c r="C169" s="31" t="s">
        <v>15</v>
      </c>
      <c r="D169" s="31">
        <v>2008</v>
      </c>
      <c r="E169" s="32" t="s">
        <v>11</v>
      </c>
      <c r="F169" s="7" t="b">
        <v>0</v>
      </c>
      <c r="G169" s="55">
        <v>0</v>
      </c>
      <c r="H169" s="34">
        <v>0</v>
      </c>
      <c r="I169" s="34">
        <v>9.7449573204441481E-4</v>
      </c>
      <c r="J169" s="34">
        <v>9.7449573204441481E-4</v>
      </c>
      <c r="K169" s="34">
        <v>9.7449573204441481E-4</v>
      </c>
      <c r="L169" s="34">
        <v>9.7449573204441481E-4</v>
      </c>
      <c r="M169" s="34">
        <v>9.7449573204441481E-4</v>
      </c>
      <c r="N169" s="34">
        <v>9.7449573204441481E-4</v>
      </c>
      <c r="O169" s="34">
        <v>9.7449573204441481E-4</v>
      </c>
      <c r="P169" s="34">
        <v>9.7449573204441481E-4</v>
      </c>
      <c r="Q169" s="34">
        <v>9.7449573204441481E-4</v>
      </c>
      <c r="R169" s="34">
        <v>9.7449573204441481E-4</v>
      </c>
      <c r="S169" s="34">
        <v>9.7449573204441481E-4</v>
      </c>
      <c r="T169" s="34">
        <v>9.7449573204441481E-4</v>
      </c>
      <c r="U169" s="34">
        <v>9.7449573204441481E-4</v>
      </c>
      <c r="V169" s="34">
        <v>9.7449573204441481E-4</v>
      </c>
      <c r="W169" s="34">
        <v>0</v>
      </c>
      <c r="X169" s="34">
        <v>0</v>
      </c>
      <c r="Y169" s="34">
        <v>0</v>
      </c>
      <c r="Z169" s="34">
        <v>0</v>
      </c>
      <c r="AA169" s="34">
        <v>0</v>
      </c>
      <c r="AB169" s="34">
        <v>0</v>
      </c>
      <c r="AC169" s="34">
        <v>0</v>
      </c>
      <c r="AD169" s="34">
        <v>0</v>
      </c>
      <c r="AE169" s="34">
        <v>0</v>
      </c>
      <c r="AF169" s="34">
        <v>0</v>
      </c>
      <c r="AG169" s="34">
        <v>0</v>
      </c>
      <c r="AH169" s="34">
        <v>0</v>
      </c>
      <c r="AI169" s="34">
        <v>0</v>
      </c>
      <c r="AJ169" s="34">
        <v>0</v>
      </c>
      <c r="AK169" s="34">
        <v>0</v>
      </c>
      <c r="AL169" s="34">
        <v>0</v>
      </c>
      <c r="AM169" s="34">
        <v>0</v>
      </c>
      <c r="AN169" s="34">
        <v>0</v>
      </c>
      <c r="AO169" s="34">
        <v>0</v>
      </c>
      <c r="AP169" s="34">
        <v>0</v>
      </c>
      <c r="AQ169" s="34">
        <v>0</v>
      </c>
      <c r="AR169" s="34">
        <v>0</v>
      </c>
      <c r="AS169" s="34">
        <v>0</v>
      </c>
      <c r="AT169" s="34">
        <v>0</v>
      </c>
      <c r="AU169" s="34">
        <v>0</v>
      </c>
      <c r="AV169" s="34">
        <v>0</v>
      </c>
      <c r="AW169" s="34">
        <v>0</v>
      </c>
      <c r="AX169" s="34">
        <v>0</v>
      </c>
      <c r="AY169" s="35">
        <v>0</v>
      </c>
    </row>
    <row r="170" spans="1:51" s="5" customFormat="1">
      <c r="A170" s="23">
        <f t="shared" si="17"/>
        <v>28</v>
      </c>
      <c r="B170" s="24" t="s">
        <v>35</v>
      </c>
      <c r="C170" s="24" t="s">
        <v>36</v>
      </c>
      <c r="D170" s="24">
        <v>2008</v>
      </c>
      <c r="E170" s="25" t="s">
        <v>11</v>
      </c>
      <c r="F170" s="7" t="b">
        <v>0</v>
      </c>
      <c r="G170" s="36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  <c r="AC170" s="28">
        <v>0</v>
      </c>
      <c r="AD170" s="28">
        <v>0</v>
      </c>
      <c r="AE170" s="28">
        <v>0</v>
      </c>
      <c r="AF170" s="28">
        <v>0</v>
      </c>
      <c r="AG170" s="28">
        <v>0</v>
      </c>
      <c r="AH170" s="28">
        <v>0</v>
      </c>
      <c r="AI170" s="28">
        <v>0</v>
      </c>
      <c r="AJ170" s="28">
        <v>0</v>
      </c>
      <c r="AK170" s="28">
        <v>0</v>
      </c>
      <c r="AL170" s="28">
        <v>0</v>
      </c>
      <c r="AM170" s="28">
        <v>0</v>
      </c>
      <c r="AN170" s="28">
        <v>0</v>
      </c>
      <c r="AO170" s="28">
        <v>0</v>
      </c>
      <c r="AP170" s="28">
        <v>0</v>
      </c>
      <c r="AQ170" s="28">
        <v>0</v>
      </c>
      <c r="AR170" s="28">
        <v>0</v>
      </c>
      <c r="AS170" s="28">
        <v>0</v>
      </c>
      <c r="AT170" s="28">
        <v>0</v>
      </c>
      <c r="AU170" s="28">
        <v>0</v>
      </c>
      <c r="AV170" s="28">
        <v>0</v>
      </c>
      <c r="AW170" s="28">
        <v>0</v>
      </c>
      <c r="AX170" s="28">
        <v>0</v>
      </c>
      <c r="AY170" s="29">
        <v>0</v>
      </c>
    </row>
    <row r="171" spans="1:51" s="5" customFormat="1">
      <c r="A171" s="30">
        <f t="shared" si="17"/>
        <v>29</v>
      </c>
      <c r="B171" s="31" t="s">
        <v>14</v>
      </c>
      <c r="C171" s="31" t="s">
        <v>15</v>
      </c>
      <c r="D171" s="31">
        <v>2008</v>
      </c>
      <c r="E171" s="32" t="s">
        <v>11</v>
      </c>
      <c r="F171" s="7" t="b">
        <v>0</v>
      </c>
      <c r="G171" s="55">
        <v>0</v>
      </c>
      <c r="H171" s="34">
        <v>0</v>
      </c>
      <c r="I171" s="34">
        <v>0.88187564504142868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0</v>
      </c>
      <c r="S171" s="34">
        <v>0</v>
      </c>
      <c r="T171" s="34">
        <v>0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4">
        <v>0</v>
      </c>
      <c r="AA171" s="34">
        <v>0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4">
        <v>0</v>
      </c>
      <c r="AH171" s="34">
        <v>0</v>
      </c>
      <c r="AI171" s="34">
        <v>0</v>
      </c>
      <c r="AJ171" s="34">
        <v>0</v>
      </c>
      <c r="AK171" s="34">
        <v>0</v>
      </c>
      <c r="AL171" s="34">
        <v>0</v>
      </c>
      <c r="AM171" s="34">
        <v>0</v>
      </c>
      <c r="AN171" s="34">
        <v>0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5">
        <v>0</v>
      </c>
    </row>
    <row r="172" spans="1:51" s="5" customFormat="1">
      <c r="A172" s="23">
        <f t="shared" si="17"/>
        <v>30</v>
      </c>
      <c r="B172" s="24" t="s">
        <v>37</v>
      </c>
      <c r="C172" s="24" t="s">
        <v>15</v>
      </c>
      <c r="D172" s="24">
        <v>2008</v>
      </c>
      <c r="E172" s="25" t="s">
        <v>11</v>
      </c>
      <c r="F172" s="7" t="b">
        <v>0</v>
      </c>
      <c r="G172" s="36">
        <v>0</v>
      </c>
      <c r="H172" s="28">
        <v>0</v>
      </c>
      <c r="I172" s="28">
        <v>0.17053675310777258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  <c r="AC172" s="28">
        <v>0</v>
      </c>
      <c r="AD172" s="28">
        <v>0</v>
      </c>
      <c r="AE172" s="28">
        <v>0</v>
      </c>
      <c r="AF172" s="28">
        <v>0</v>
      </c>
      <c r="AG172" s="28">
        <v>0</v>
      </c>
      <c r="AH172" s="28">
        <v>0</v>
      </c>
      <c r="AI172" s="28">
        <v>0</v>
      </c>
      <c r="AJ172" s="28">
        <v>0</v>
      </c>
      <c r="AK172" s="28">
        <v>0</v>
      </c>
      <c r="AL172" s="28">
        <v>0</v>
      </c>
      <c r="AM172" s="28">
        <v>0</v>
      </c>
      <c r="AN172" s="28">
        <v>0</v>
      </c>
      <c r="AO172" s="28">
        <v>0</v>
      </c>
      <c r="AP172" s="28">
        <v>0</v>
      </c>
      <c r="AQ172" s="28">
        <v>0</v>
      </c>
      <c r="AR172" s="28">
        <v>0</v>
      </c>
      <c r="AS172" s="28">
        <v>0</v>
      </c>
      <c r="AT172" s="28">
        <v>0</v>
      </c>
      <c r="AU172" s="28">
        <v>0</v>
      </c>
      <c r="AV172" s="28">
        <v>0</v>
      </c>
      <c r="AW172" s="28">
        <v>0</v>
      </c>
      <c r="AX172" s="28">
        <v>0</v>
      </c>
      <c r="AY172" s="29">
        <v>0</v>
      </c>
    </row>
    <row r="173" spans="1:51" s="5" customFormat="1">
      <c r="A173" s="30">
        <f t="shared" si="17"/>
        <v>31</v>
      </c>
      <c r="B173" s="31" t="s">
        <v>16</v>
      </c>
      <c r="C173" s="31" t="s">
        <v>15</v>
      </c>
      <c r="D173" s="31">
        <v>2008</v>
      </c>
      <c r="E173" s="32" t="s">
        <v>11</v>
      </c>
      <c r="F173" s="7" t="b">
        <v>0</v>
      </c>
      <c r="G173" s="55">
        <v>0</v>
      </c>
      <c r="H173" s="34">
        <v>0</v>
      </c>
      <c r="I173" s="34">
        <v>5.8604453626800432E-2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5">
        <v>0</v>
      </c>
    </row>
    <row r="174" spans="1:51" s="5" customFormat="1">
      <c r="A174" s="23">
        <f t="shared" si="17"/>
        <v>32</v>
      </c>
      <c r="B174" s="24" t="s">
        <v>29</v>
      </c>
      <c r="C174" s="24" t="s">
        <v>30</v>
      </c>
      <c r="D174" s="24">
        <v>2008</v>
      </c>
      <c r="E174" s="25" t="s">
        <v>11</v>
      </c>
      <c r="F174" s="7" t="b">
        <v>0</v>
      </c>
      <c r="G174" s="36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  <c r="AI174" s="28">
        <v>0</v>
      </c>
      <c r="AJ174" s="28">
        <v>0</v>
      </c>
      <c r="AK174" s="28">
        <v>0</v>
      </c>
      <c r="AL174" s="28">
        <v>0</v>
      </c>
      <c r="AM174" s="28">
        <v>0</v>
      </c>
      <c r="AN174" s="28">
        <v>0</v>
      </c>
      <c r="AO174" s="28">
        <v>0</v>
      </c>
      <c r="AP174" s="28">
        <v>0</v>
      </c>
      <c r="AQ174" s="28">
        <v>0</v>
      </c>
      <c r="AR174" s="28">
        <v>0</v>
      </c>
      <c r="AS174" s="28">
        <v>0</v>
      </c>
      <c r="AT174" s="28">
        <v>0</v>
      </c>
      <c r="AU174" s="28">
        <v>0</v>
      </c>
      <c r="AV174" s="28">
        <v>0</v>
      </c>
      <c r="AW174" s="28">
        <v>0</v>
      </c>
      <c r="AX174" s="28">
        <v>0</v>
      </c>
      <c r="AY174" s="29">
        <v>0</v>
      </c>
    </row>
    <row r="175" spans="1:51" s="5" customFormat="1">
      <c r="A175" s="30">
        <f t="shared" si="17"/>
        <v>33</v>
      </c>
      <c r="B175" s="31" t="s">
        <v>38</v>
      </c>
      <c r="C175" s="31" t="s">
        <v>15</v>
      </c>
      <c r="D175" s="31">
        <v>2008</v>
      </c>
      <c r="E175" s="32" t="s">
        <v>11</v>
      </c>
      <c r="F175" s="7" t="b">
        <v>0</v>
      </c>
      <c r="G175" s="55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0</v>
      </c>
      <c r="AC175" s="34">
        <v>0</v>
      </c>
      <c r="AD175" s="34">
        <v>0</v>
      </c>
      <c r="AE175" s="34">
        <v>0</v>
      </c>
      <c r="AF175" s="34">
        <v>0</v>
      </c>
      <c r="AG175" s="34">
        <v>0</v>
      </c>
      <c r="AH175" s="34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5">
        <v>0</v>
      </c>
    </row>
    <row r="176" spans="1:51" s="5" customFormat="1">
      <c r="A176" s="57">
        <f t="shared" si="17"/>
        <v>34</v>
      </c>
      <c r="B176" s="58" t="s">
        <v>39</v>
      </c>
      <c r="C176" s="58" t="s">
        <v>15</v>
      </c>
      <c r="D176" s="58">
        <v>2008</v>
      </c>
      <c r="E176" s="59" t="s">
        <v>11</v>
      </c>
      <c r="F176" s="7" t="b">
        <v>0</v>
      </c>
      <c r="G176" s="60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2">
        <v>0</v>
      </c>
    </row>
    <row r="177" spans="1:51" s="5" customFormat="1">
      <c r="A177" s="15">
        <f t="shared" si="17"/>
        <v>35</v>
      </c>
      <c r="B177" s="16" t="s">
        <v>17</v>
      </c>
      <c r="C177" s="16" t="s">
        <v>10</v>
      </c>
      <c r="D177" s="16">
        <v>2009</v>
      </c>
      <c r="E177" s="17" t="s">
        <v>11</v>
      </c>
      <c r="F177" s="7" t="b">
        <v>0</v>
      </c>
      <c r="G177" s="69">
        <v>0</v>
      </c>
      <c r="H177" s="21">
        <v>0</v>
      </c>
      <c r="I177" s="21">
        <v>0</v>
      </c>
      <c r="J177" s="21">
        <v>3.3273424755020924E-2</v>
      </c>
      <c r="K177" s="21">
        <v>3.3273424755020924E-2</v>
      </c>
      <c r="L177" s="21">
        <v>3.3273424755020924E-2</v>
      </c>
      <c r="M177" s="21">
        <v>3.1541771072992657E-2</v>
      </c>
      <c r="N177" s="21">
        <v>2.3694994173717617E-2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  <c r="V177" s="21">
        <v>0</v>
      </c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>
        <v>0</v>
      </c>
      <c r="AC177" s="21">
        <v>0</v>
      </c>
      <c r="AD177" s="21">
        <v>0</v>
      </c>
      <c r="AE177" s="21">
        <v>0</v>
      </c>
      <c r="AF177" s="21">
        <v>0</v>
      </c>
      <c r="AG177" s="21">
        <v>0</v>
      </c>
      <c r="AH177" s="21">
        <v>0</v>
      </c>
      <c r="AI177" s="21">
        <v>0</v>
      </c>
      <c r="AJ177" s="21">
        <v>0</v>
      </c>
      <c r="AK177" s="21">
        <v>0</v>
      </c>
      <c r="AL177" s="21">
        <v>0</v>
      </c>
      <c r="AM177" s="21">
        <v>0</v>
      </c>
      <c r="AN177" s="21">
        <v>0</v>
      </c>
      <c r="AO177" s="21">
        <v>0</v>
      </c>
      <c r="AP177" s="21">
        <v>0</v>
      </c>
      <c r="AQ177" s="21">
        <v>0</v>
      </c>
      <c r="AR177" s="21">
        <v>0</v>
      </c>
      <c r="AS177" s="21">
        <v>0</v>
      </c>
      <c r="AT177" s="21">
        <v>0</v>
      </c>
      <c r="AU177" s="21">
        <v>0</v>
      </c>
      <c r="AV177" s="21">
        <v>0</v>
      </c>
      <c r="AW177" s="21">
        <v>0</v>
      </c>
      <c r="AX177" s="21">
        <v>0</v>
      </c>
      <c r="AY177" s="22">
        <v>0</v>
      </c>
    </row>
    <row r="178" spans="1:51" s="5" customFormat="1">
      <c r="A178" s="23">
        <f t="shared" si="17"/>
        <v>36</v>
      </c>
      <c r="B178" s="24" t="s">
        <v>31</v>
      </c>
      <c r="C178" s="24" t="s">
        <v>10</v>
      </c>
      <c r="D178" s="24">
        <v>2009</v>
      </c>
      <c r="E178" s="25" t="s">
        <v>11</v>
      </c>
      <c r="F178" s="7" t="b">
        <v>0</v>
      </c>
      <c r="G178" s="36">
        <v>0</v>
      </c>
      <c r="H178" s="28">
        <v>0</v>
      </c>
      <c r="I178" s="28">
        <v>0</v>
      </c>
      <c r="J178" s="28">
        <v>9.2620670295173513E-2</v>
      </c>
      <c r="K178" s="28">
        <v>9.2620670295173513E-2</v>
      </c>
      <c r="L178" s="28">
        <v>9.2620670295173513E-2</v>
      </c>
      <c r="M178" s="28">
        <v>9.2431373054443572E-2</v>
      </c>
      <c r="N178" s="28">
        <v>9.2400129173087889E-2</v>
      </c>
      <c r="O178" s="28">
        <v>9.2381532948147313E-2</v>
      </c>
      <c r="P178" s="28">
        <v>9.2381532948147313E-2</v>
      </c>
      <c r="Q178" s="28">
        <v>9.2381532948147313E-2</v>
      </c>
      <c r="R178" s="28">
        <v>9.2381532948147313E-2</v>
      </c>
      <c r="S178" s="28">
        <v>9.2381532948147313E-2</v>
      </c>
      <c r="T178" s="28">
        <v>9.1767941266706551E-2</v>
      </c>
      <c r="U178" s="28">
        <v>9.1767941266706551E-2</v>
      </c>
      <c r="V178" s="28">
        <v>9.1767941266706551E-2</v>
      </c>
      <c r="W178" s="28">
        <v>9.1767941266706551E-2</v>
      </c>
      <c r="X178" s="28">
        <v>9.1767941266706551E-2</v>
      </c>
      <c r="Y178" s="28">
        <v>8.9324868475014627E-2</v>
      </c>
      <c r="Z178" s="28">
        <v>8.9324868475014627E-2</v>
      </c>
      <c r="AA178" s="28">
        <v>8.9324868475014627E-2</v>
      </c>
      <c r="AB178" s="28">
        <v>7.1598598009210701E-2</v>
      </c>
      <c r="AC178" s="28">
        <v>0</v>
      </c>
      <c r="AD178" s="28">
        <v>0</v>
      </c>
      <c r="AE178" s="28">
        <v>0</v>
      </c>
      <c r="AF178" s="28">
        <v>0</v>
      </c>
      <c r="AG178" s="28">
        <v>0</v>
      </c>
      <c r="AH178" s="28">
        <v>0</v>
      </c>
      <c r="AI178" s="28">
        <v>0</v>
      </c>
      <c r="AJ178" s="28">
        <v>0</v>
      </c>
      <c r="AK178" s="28">
        <v>0</v>
      </c>
      <c r="AL178" s="28">
        <v>0</v>
      </c>
      <c r="AM178" s="28">
        <v>0</v>
      </c>
      <c r="AN178" s="28">
        <v>0</v>
      </c>
      <c r="AO178" s="28">
        <v>0</v>
      </c>
      <c r="AP178" s="28">
        <v>0</v>
      </c>
      <c r="AQ178" s="28">
        <v>0</v>
      </c>
      <c r="AR178" s="28">
        <v>0</v>
      </c>
      <c r="AS178" s="28">
        <v>0</v>
      </c>
      <c r="AT178" s="28">
        <v>0</v>
      </c>
      <c r="AU178" s="28">
        <v>0</v>
      </c>
      <c r="AV178" s="28">
        <v>0</v>
      </c>
      <c r="AW178" s="28">
        <v>0</v>
      </c>
      <c r="AX178" s="28">
        <v>0</v>
      </c>
      <c r="AY178" s="29">
        <v>0</v>
      </c>
    </row>
    <row r="179" spans="1:51" s="5" customFormat="1">
      <c r="A179" s="30">
        <f t="shared" si="17"/>
        <v>37</v>
      </c>
      <c r="B179" s="31" t="s">
        <v>32</v>
      </c>
      <c r="C179" s="31" t="s">
        <v>10</v>
      </c>
      <c r="D179" s="31">
        <v>2009</v>
      </c>
      <c r="E179" s="32" t="s">
        <v>11</v>
      </c>
      <c r="F179" s="7" t="b">
        <v>0</v>
      </c>
      <c r="G179" s="55">
        <v>0</v>
      </c>
      <c r="H179" s="34">
        <v>0</v>
      </c>
      <c r="I179" s="34">
        <v>0</v>
      </c>
      <c r="J179" s="34">
        <v>2.9560071843263192E-2</v>
      </c>
      <c r="K179" s="34">
        <v>2.8359415519680558E-2</v>
      </c>
      <c r="L179" s="34">
        <v>2.8359415519680558E-2</v>
      </c>
      <c r="M179" s="34">
        <v>2.8359415519680558E-2</v>
      </c>
      <c r="N179" s="34">
        <v>2.8254795323541793E-2</v>
      </c>
      <c r="O179" s="34">
        <v>2.8254795323541793E-2</v>
      </c>
      <c r="P179" s="34">
        <v>2.6615138468886537E-2</v>
      </c>
      <c r="Q179" s="34">
        <v>2.6615138468886537E-2</v>
      </c>
      <c r="R179" s="34">
        <v>2.1439071260932367E-2</v>
      </c>
      <c r="S179" s="34">
        <v>2.1439071260932367E-2</v>
      </c>
      <c r="T179" s="34">
        <v>1.8768806940088614E-2</v>
      </c>
      <c r="U179" s="34">
        <v>1.8763340078430144E-2</v>
      </c>
      <c r="V179" s="34">
        <v>1.2473909778210874E-2</v>
      </c>
      <c r="W179" s="34">
        <v>1.2473909778210874E-2</v>
      </c>
      <c r="X179" s="34">
        <v>1.1846401331388786E-2</v>
      </c>
      <c r="Y179" s="34">
        <v>2.247434373147682E-3</v>
      </c>
      <c r="Z179" s="34">
        <v>1.6351195276562392E-3</v>
      </c>
      <c r="AA179" s="34">
        <v>1.6351195276562392E-3</v>
      </c>
      <c r="AB179" s="34">
        <v>1.1928417232544601E-3</v>
      </c>
      <c r="AC179" s="34">
        <v>1.1928417232544601E-3</v>
      </c>
      <c r="AD179" s="34">
        <v>0</v>
      </c>
      <c r="AE179" s="34">
        <v>0</v>
      </c>
      <c r="AF179" s="34">
        <v>0</v>
      </c>
      <c r="AG179" s="34">
        <v>0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4">
        <v>0</v>
      </c>
      <c r="AO179" s="34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5">
        <v>0</v>
      </c>
    </row>
    <row r="180" spans="1:51" s="5" customFormat="1" ht="14.25">
      <c r="A180" s="23">
        <f t="shared" si="17"/>
        <v>38</v>
      </c>
      <c r="B180" s="70" t="s">
        <v>18</v>
      </c>
      <c r="C180" s="24" t="s">
        <v>19</v>
      </c>
      <c r="D180" s="24">
        <v>2009</v>
      </c>
      <c r="E180" s="25" t="s">
        <v>11</v>
      </c>
      <c r="F180" s="7" t="b">
        <v>0</v>
      </c>
      <c r="G180" s="36">
        <v>0</v>
      </c>
      <c r="H180" s="28">
        <v>0</v>
      </c>
      <c r="I180" s="28">
        <v>0</v>
      </c>
      <c r="J180" s="28">
        <v>0.14012076065761342</v>
      </c>
      <c r="K180" s="28">
        <v>0.14012076065761342</v>
      </c>
      <c r="L180" s="28">
        <v>0.14012076065761342</v>
      </c>
      <c r="M180" s="28">
        <v>0.14012076065761342</v>
      </c>
      <c r="N180" s="28">
        <v>0.14012076065761342</v>
      </c>
      <c r="O180" s="28">
        <v>0.14012076065761342</v>
      </c>
      <c r="P180" s="28">
        <v>0.14012076065761342</v>
      </c>
      <c r="Q180" s="28">
        <v>0.14012076065761342</v>
      </c>
      <c r="R180" s="28">
        <v>0.14012076065761342</v>
      </c>
      <c r="S180" s="28">
        <v>0.14012076065761342</v>
      </c>
      <c r="T180" s="28">
        <v>0.14012076065761342</v>
      </c>
      <c r="U180" s="28">
        <v>0.14012076065761342</v>
      </c>
      <c r="V180" s="28">
        <v>0.14012076065761342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  <c r="AC180" s="28">
        <v>0</v>
      </c>
      <c r="AD180" s="28">
        <v>0</v>
      </c>
      <c r="AE180" s="28">
        <v>0</v>
      </c>
      <c r="AF180" s="28">
        <v>0</v>
      </c>
      <c r="AG180" s="28">
        <v>0</v>
      </c>
      <c r="AH180" s="28">
        <v>0</v>
      </c>
      <c r="AI180" s="28">
        <v>0</v>
      </c>
      <c r="AJ180" s="28">
        <v>0</v>
      </c>
      <c r="AK180" s="28">
        <v>0</v>
      </c>
      <c r="AL180" s="28">
        <v>0</v>
      </c>
      <c r="AM180" s="28">
        <v>0</v>
      </c>
      <c r="AN180" s="28">
        <v>0</v>
      </c>
      <c r="AO180" s="28">
        <v>0</v>
      </c>
      <c r="AP180" s="28">
        <v>0</v>
      </c>
      <c r="AQ180" s="28">
        <v>0</v>
      </c>
      <c r="AR180" s="28">
        <v>0</v>
      </c>
      <c r="AS180" s="28">
        <v>0</v>
      </c>
      <c r="AT180" s="28">
        <v>0</v>
      </c>
      <c r="AU180" s="28">
        <v>0</v>
      </c>
      <c r="AV180" s="28">
        <v>0</v>
      </c>
      <c r="AW180" s="28">
        <v>0</v>
      </c>
      <c r="AX180" s="28">
        <v>0</v>
      </c>
      <c r="AY180" s="29">
        <v>0</v>
      </c>
    </row>
    <row r="181" spans="1:51" s="5" customFormat="1">
      <c r="A181" s="30">
        <f t="shared" si="17"/>
        <v>39</v>
      </c>
      <c r="B181" s="31" t="s">
        <v>26</v>
      </c>
      <c r="C181" s="31" t="s">
        <v>15</v>
      </c>
      <c r="D181" s="31">
        <v>2009</v>
      </c>
      <c r="E181" s="32" t="s">
        <v>11</v>
      </c>
      <c r="F181" s="7" t="b">
        <v>0</v>
      </c>
      <c r="G181" s="55">
        <v>0</v>
      </c>
      <c r="H181" s="34">
        <v>0</v>
      </c>
      <c r="I181" s="34">
        <v>0</v>
      </c>
      <c r="J181" s="34">
        <v>6.363636363636363E-2</v>
      </c>
      <c r="K181" s="34">
        <v>6.363636363636363E-2</v>
      </c>
      <c r="L181" s="34">
        <v>6.363636363636363E-2</v>
      </c>
      <c r="M181" s="34">
        <v>6.363636363636363E-2</v>
      </c>
      <c r="N181" s="34">
        <v>6.363636363636363E-2</v>
      </c>
      <c r="O181" s="34">
        <v>6.363636363636363E-2</v>
      </c>
      <c r="P181" s="34">
        <v>6.363636363636363E-2</v>
      </c>
      <c r="Q181" s="34">
        <v>6.363636363636363E-2</v>
      </c>
      <c r="R181" s="34">
        <v>6.363636363636363E-2</v>
      </c>
      <c r="S181" s="34">
        <v>6.363636363636363E-2</v>
      </c>
      <c r="T181" s="34">
        <v>6.363636363636363E-2</v>
      </c>
      <c r="U181" s="34">
        <v>0</v>
      </c>
      <c r="V181" s="34">
        <v>0</v>
      </c>
      <c r="W181" s="34">
        <v>0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0</v>
      </c>
      <c r="AF181" s="34">
        <v>0</v>
      </c>
      <c r="AG181" s="34">
        <v>0</v>
      </c>
      <c r="AH181" s="34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5">
        <v>0</v>
      </c>
    </row>
    <row r="182" spans="1:51" s="5" customFormat="1">
      <c r="A182" s="23">
        <f t="shared" si="17"/>
        <v>40</v>
      </c>
      <c r="B182" s="24" t="s">
        <v>27</v>
      </c>
      <c r="C182" s="24" t="s">
        <v>28</v>
      </c>
      <c r="D182" s="24">
        <v>2009</v>
      </c>
      <c r="E182" s="25" t="s">
        <v>11</v>
      </c>
      <c r="F182" s="7" t="b">
        <v>0</v>
      </c>
      <c r="G182" s="36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  <c r="AC182" s="28">
        <v>0</v>
      </c>
      <c r="AD182" s="28">
        <v>0</v>
      </c>
      <c r="AE182" s="28">
        <v>0</v>
      </c>
      <c r="AF182" s="28">
        <v>0</v>
      </c>
      <c r="AG182" s="28">
        <v>0</v>
      </c>
      <c r="AH182" s="28">
        <v>0</v>
      </c>
      <c r="AI182" s="28">
        <v>0</v>
      </c>
      <c r="AJ182" s="28">
        <v>0</v>
      </c>
      <c r="AK182" s="28">
        <v>0</v>
      </c>
      <c r="AL182" s="28">
        <v>0</v>
      </c>
      <c r="AM182" s="28">
        <v>0</v>
      </c>
      <c r="AN182" s="28">
        <v>0</v>
      </c>
      <c r="AO182" s="28">
        <v>0</v>
      </c>
      <c r="AP182" s="28">
        <v>0</v>
      </c>
      <c r="AQ182" s="28">
        <v>0</v>
      </c>
      <c r="AR182" s="28">
        <v>0</v>
      </c>
      <c r="AS182" s="28">
        <v>0</v>
      </c>
      <c r="AT182" s="28">
        <v>0</v>
      </c>
      <c r="AU182" s="28">
        <v>0</v>
      </c>
      <c r="AV182" s="28">
        <v>0</v>
      </c>
      <c r="AW182" s="28">
        <v>0</v>
      </c>
      <c r="AX182" s="28">
        <v>0</v>
      </c>
      <c r="AY182" s="29">
        <v>0</v>
      </c>
    </row>
    <row r="183" spans="1:51" s="5" customFormat="1">
      <c r="A183" s="30">
        <f t="shared" si="17"/>
        <v>41</v>
      </c>
      <c r="B183" s="31" t="s">
        <v>34</v>
      </c>
      <c r="C183" s="31" t="s">
        <v>15</v>
      </c>
      <c r="D183" s="31">
        <v>2009</v>
      </c>
      <c r="E183" s="32" t="s">
        <v>11</v>
      </c>
      <c r="F183" s="7" t="b">
        <v>0</v>
      </c>
      <c r="G183" s="55">
        <v>0</v>
      </c>
      <c r="H183" s="34">
        <v>0</v>
      </c>
      <c r="I183" s="34">
        <v>0</v>
      </c>
      <c r="J183" s="34">
        <v>1.1242560157341519E-2</v>
      </c>
      <c r="K183" s="34">
        <v>1.1242560157341519E-2</v>
      </c>
      <c r="L183" s="34">
        <v>1.1242560157341519E-2</v>
      </c>
      <c r="M183" s="34">
        <v>1.1242560157341519E-2</v>
      </c>
      <c r="N183" s="34">
        <v>1.1242560157341519E-2</v>
      </c>
      <c r="O183" s="34">
        <v>1.1242560157341519E-2</v>
      </c>
      <c r="P183" s="34">
        <v>1.1242560157341519E-2</v>
      </c>
      <c r="Q183" s="34">
        <v>1.1242560157341519E-2</v>
      </c>
      <c r="R183" s="34">
        <v>1.1242560157341519E-2</v>
      </c>
      <c r="S183" s="34">
        <v>1.1242560157341519E-2</v>
      </c>
      <c r="T183" s="34">
        <v>1.1242560157341519E-2</v>
      </c>
      <c r="U183" s="34">
        <v>1.1242560157341519E-2</v>
      </c>
      <c r="V183" s="34">
        <v>1.1242560157341519E-2</v>
      </c>
      <c r="W183" s="34">
        <v>1.1242560157341519E-2</v>
      </c>
      <c r="X183" s="34">
        <v>1.1242560157341519E-2</v>
      </c>
      <c r="Y183" s="34">
        <v>1.1242560157341519E-2</v>
      </c>
      <c r="Z183" s="34">
        <v>1.1242560157341519E-2</v>
      </c>
      <c r="AA183" s="34">
        <v>1.1242560157341519E-2</v>
      </c>
      <c r="AB183" s="34">
        <v>1.1242560157341519E-2</v>
      </c>
      <c r="AC183" s="34">
        <v>1.1242560157341519E-2</v>
      </c>
      <c r="AD183" s="34">
        <v>0</v>
      </c>
      <c r="AE183" s="34">
        <v>0</v>
      </c>
      <c r="AF183" s="34">
        <v>0</v>
      </c>
      <c r="AG183" s="34">
        <v>0</v>
      </c>
      <c r="AH183" s="34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5">
        <v>0</v>
      </c>
    </row>
    <row r="184" spans="1:51" s="5" customFormat="1">
      <c r="A184" s="23">
        <f t="shared" si="17"/>
        <v>42</v>
      </c>
      <c r="B184" s="24" t="s">
        <v>35</v>
      </c>
      <c r="C184" s="24" t="s">
        <v>36</v>
      </c>
      <c r="D184" s="24">
        <v>2009</v>
      </c>
      <c r="E184" s="25" t="s">
        <v>11</v>
      </c>
      <c r="F184" s="7" t="b">
        <v>0</v>
      </c>
      <c r="G184" s="36">
        <v>0</v>
      </c>
      <c r="H184" s="28">
        <v>0</v>
      </c>
      <c r="I184" s="28">
        <v>0</v>
      </c>
      <c r="J184" s="28">
        <v>8.3508061717454937E-2</v>
      </c>
      <c r="K184" s="28">
        <v>8.3508061717454937E-2</v>
      </c>
      <c r="L184" s="28">
        <v>8.3508061717454937E-2</v>
      </c>
      <c r="M184" s="28">
        <v>8.3508061717454937E-2</v>
      </c>
      <c r="N184" s="28">
        <v>8.3508061717454937E-2</v>
      </c>
      <c r="O184" s="28">
        <v>8.3508061717454937E-2</v>
      </c>
      <c r="P184" s="28">
        <v>8.3508061717454937E-2</v>
      </c>
      <c r="Q184" s="28">
        <v>8.3508061717454937E-2</v>
      </c>
      <c r="R184" s="28">
        <v>8.3508061717454937E-2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  <c r="AI184" s="28">
        <v>0</v>
      </c>
      <c r="AJ184" s="28">
        <v>0</v>
      </c>
      <c r="AK184" s="28">
        <v>0</v>
      </c>
      <c r="AL184" s="28">
        <v>0</v>
      </c>
      <c r="AM184" s="28">
        <v>0</v>
      </c>
      <c r="AN184" s="28">
        <v>0</v>
      </c>
      <c r="AO184" s="28">
        <v>0</v>
      </c>
      <c r="AP184" s="28">
        <v>0</v>
      </c>
      <c r="AQ184" s="28">
        <v>0</v>
      </c>
      <c r="AR184" s="28">
        <v>0</v>
      </c>
      <c r="AS184" s="28">
        <v>0</v>
      </c>
      <c r="AT184" s="28">
        <v>0</v>
      </c>
      <c r="AU184" s="28">
        <v>0</v>
      </c>
      <c r="AV184" s="28">
        <v>0</v>
      </c>
      <c r="AW184" s="28">
        <v>0</v>
      </c>
      <c r="AX184" s="28">
        <v>0</v>
      </c>
      <c r="AY184" s="29">
        <v>0</v>
      </c>
    </row>
    <row r="185" spans="1:51" s="5" customFormat="1">
      <c r="A185" s="30">
        <f t="shared" si="17"/>
        <v>43</v>
      </c>
      <c r="B185" s="31" t="s">
        <v>41</v>
      </c>
      <c r="C185" s="31" t="s">
        <v>42</v>
      </c>
      <c r="D185" s="31">
        <v>2009</v>
      </c>
      <c r="E185" s="32" t="s">
        <v>11</v>
      </c>
      <c r="F185" s="7" t="b">
        <v>0</v>
      </c>
      <c r="G185" s="55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0</v>
      </c>
      <c r="AF185" s="34">
        <v>0</v>
      </c>
      <c r="AG185" s="34">
        <v>0</v>
      </c>
      <c r="AH185" s="34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4">
        <v>0</v>
      </c>
      <c r="AO185" s="34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5">
        <v>0</v>
      </c>
    </row>
    <row r="186" spans="1:51" s="5" customFormat="1">
      <c r="A186" s="23">
        <f t="shared" si="17"/>
        <v>44</v>
      </c>
      <c r="B186" s="24" t="s">
        <v>14</v>
      </c>
      <c r="C186" s="24" t="s">
        <v>15</v>
      </c>
      <c r="D186" s="24">
        <v>2009</v>
      </c>
      <c r="E186" s="25" t="s">
        <v>11</v>
      </c>
      <c r="F186" s="7" t="b">
        <v>0</v>
      </c>
      <c r="G186" s="36">
        <v>0</v>
      </c>
      <c r="H186" s="28">
        <v>0</v>
      </c>
      <c r="I186" s="28">
        <v>0</v>
      </c>
      <c r="J186" s="28">
        <v>0.35532167133888209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  <c r="AC186" s="28">
        <v>0</v>
      </c>
      <c r="AD186" s="28">
        <v>0</v>
      </c>
      <c r="AE186" s="28">
        <v>0</v>
      </c>
      <c r="AF186" s="28">
        <v>0</v>
      </c>
      <c r="AG186" s="28">
        <v>0</v>
      </c>
      <c r="AH186" s="28">
        <v>0</v>
      </c>
      <c r="AI186" s="28">
        <v>0</v>
      </c>
      <c r="AJ186" s="28">
        <v>0</v>
      </c>
      <c r="AK186" s="28">
        <v>0</v>
      </c>
      <c r="AL186" s="28">
        <v>0</v>
      </c>
      <c r="AM186" s="28">
        <v>0</v>
      </c>
      <c r="AN186" s="28">
        <v>0</v>
      </c>
      <c r="AO186" s="28">
        <v>0</v>
      </c>
      <c r="AP186" s="28">
        <v>0</v>
      </c>
      <c r="AQ186" s="28">
        <v>0</v>
      </c>
      <c r="AR186" s="28">
        <v>0</v>
      </c>
      <c r="AS186" s="28">
        <v>0</v>
      </c>
      <c r="AT186" s="28">
        <v>0</v>
      </c>
      <c r="AU186" s="28">
        <v>0</v>
      </c>
      <c r="AV186" s="28">
        <v>0</v>
      </c>
      <c r="AW186" s="28">
        <v>0</v>
      </c>
      <c r="AX186" s="28">
        <v>0</v>
      </c>
      <c r="AY186" s="29">
        <v>0</v>
      </c>
    </row>
    <row r="187" spans="1:51" s="5" customFormat="1">
      <c r="A187" s="30">
        <f t="shared" si="17"/>
        <v>45</v>
      </c>
      <c r="B187" s="31" t="s">
        <v>43</v>
      </c>
      <c r="C187" s="31" t="s">
        <v>15</v>
      </c>
      <c r="D187" s="31">
        <v>2009</v>
      </c>
      <c r="E187" s="32" t="s">
        <v>11</v>
      </c>
      <c r="F187" s="7" t="b">
        <v>0</v>
      </c>
      <c r="G187" s="55">
        <v>0</v>
      </c>
      <c r="H187" s="34">
        <v>0</v>
      </c>
      <c r="I187" s="34">
        <v>0</v>
      </c>
      <c r="J187" s="34">
        <v>0.24127405928289281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  <c r="S187" s="34">
        <v>0</v>
      </c>
      <c r="T187" s="34">
        <v>0</v>
      </c>
      <c r="U187" s="34">
        <v>0</v>
      </c>
      <c r="V187" s="34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0</v>
      </c>
      <c r="AE187" s="34">
        <v>0</v>
      </c>
      <c r="AF187" s="34">
        <v>0</v>
      </c>
      <c r="AG187" s="34">
        <v>0</v>
      </c>
      <c r="AH187" s="34">
        <v>0</v>
      </c>
      <c r="AI187" s="34">
        <v>0</v>
      </c>
      <c r="AJ187" s="34">
        <v>0</v>
      </c>
      <c r="AK187" s="34">
        <v>0</v>
      </c>
      <c r="AL187" s="34">
        <v>0</v>
      </c>
      <c r="AM187" s="34">
        <v>0</v>
      </c>
      <c r="AN187" s="34">
        <v>0</v>
      </c>
      <c r="AO187" s="34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5">
        <v>0</v>
      </c>
    </row>
    <row r="188" spans="1:51" s="5" customFormat="1">
      <c r="A188" s="23">
        <f t="shared" si="17"/>
        <v>46</v>
      </c>
      <c r="B188" s="24" t="s">
        <v>37</v>
      </c>
      <c r="C188" s="24" t="s">
        <v>15</v>
      </c>
      <c r="D188" s="24">
        <v>2009</v>
      </c>
      <c r="E188" s="25" t="s">
        <v>11</v>
      </c>
      <c r="F188" s="7" t="b">
        <v>0</v>
      </c>
      <c r="G188" s="36">
        <v>0</v>
      </c>
      <c r="H188" s="28">
        <v>0</v>
      </c>
      <c r="I188" s="28">
        <v>0</v>
      </c>
      <c r="J188" s="28">
        <v>0.34467722754698976</v>
      </c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v>0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0</v>
      </c>
      <c r="AB188" s="28">
        <v>0</v>
      </c>
      <c r="AC188" s="28">
        <v>0</v>
      </c>
      <c r="AD188" s="28">
        <v>0</v>
      </c>
      <c r="AE188" s="28">
        <v>0</v>
      </c>
      <c r="AF188" s="28">
        <v>0</v>
      </c>
      <c r="AG188" s="28">
        <v>0</v>
      </c>
      <c r="AH188" s="28">
        <v>0</v>
      </c>
      <c r="AI188" s="28">
        <v>0</v>
      </c>
      <c r="AJ188" s="28">
        <v>0</v>
      </c>
      <c r="AK188" s="28">
        <v>0</v>
      </c>
      <c r="AL188" s="28">
        <v>0</v>
      </c>
      <c r="AM188" s="28">
        <v>0</v>
      </c>
      <c r="AN188" s="28">
        <v>0</v>
      </c>
      <c r="AO188" s="28">
        <v>0</v>
      </c>
      <c r="AP188" s="28">
        <v>0</v>
      </c>
      <c r="AQ188" s="28">
        <v>0</v>
      </c>
      <c r="AR188" s="28">
        <v>0</v>
      </c>
      <c r="AS188" s="28">
        <v>0</v>
      </c>
      <c r="AT188" s="28">
        <v>0</v>
      </c>
      <c r="AU188" s="28">
        <v>0</v>
      </c>
      <c r="AV188" s="28">
        <v>0</v>
      </c>
      <c r="AW188" s="28">
        <v>0</v>
      </c>
      <c r="AX188" s="28">
        <v>0</v>
      </c>
      <c r="AY188" s="29">
        <v>0</v>
      </c>
    </row>
    <row r="189" spans="1:51" s="5" customFormat="1">
      <c r="A189" s="30">
        <f t="shared" si="17"/>
        <v>47</v>
      </c>
      <c r="B189" s="31" t="s">
        <v>16</v>
      </c>
      <c r="C189" s="31" t="s">
        <v>15</v>
      </c>
      <c r="D189" s="31">
        <v>2009</v>
      </c>
      <c r="E189" s="32" t="s">
        <v>11</v>
      </c>
      <c r="F189" s="7" t="b">
        <v>0</v>
      </c>
      <c r="G189" s="55">
        <v>0</v>
      </c>
      <c r="H189" s="34">
        <v>0</v>
      </c>
      <c r="I189" s="34">
        <v>0</v>
      </c>
      <c r="J189" s="34">
        <v>5.9223657744985704E-2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5">
        <v>0</v>
      </c>
    </row>
    <row r="190" spans="1:51" s="5" customFormat="1">
      <c r="A190" s="23">
        <f t="shared" si="17"/>
        <v>48</v>
      </c>
      <c r="B190" s="24" t="s">
        <v>44</v>
      </c>
      <c r="C190" s="24" t="s">
        <v>10</v>
      </c>
      <c r="D190" s="24">
        <v>2009</v>
      </c>
      <c r="E190" s="25" t="s">
        <v>11</v>
      </c>
      <c r="F190" s="7" t="b">
        <v>0</v>
      </c>
      <c r="G190" s="36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28">
        <v>0</v>
      </c>
      <c r="Q190" s="28">
        <v>0</v>
      </c>
      <c r="R190" s="28">
        <v>0</v>
      </c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28">
        <v>0</v>
      </c>
      <c r="Y190" s="28">
        <v>0</v>
      </c>
      <c r="Z190" s="28">
        <v>0</v>
      </c>
      <c r="AA190" s="28">
        <v>0</v>
      </c>
      <c r="AB190" s="28">
        <v>0</v>
      </c>
      <c r="AC190" s="28">
        <v>0</v>
      </c>
      <c r="AD190" s="28">
        <v>0</v>
      </c>
      <c r="AE190" s="28">
        <v>0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  <c r="AR190" s="28">
        <v>0</v>
      </c>
      <c r="AS190" s="28">
        <v>0</v>
      </c>
      <c r="AT190" s="28">
        <v>0</v>
      </c>
      <c r="AU190" s="28">
        <v>0</v>
      </c>
      <c r="AV190" s="28">
        <v>0</v>
      </c>
      <c r="AW190" s="28">
        <v>0</v>
      </c>
      <c r="AX190" s="28">
        <v>0</v>
      </c>
      <c r="AY190" s="29">
        <v>0</v>
      </c>
    </row>
    <row r="191" spans="1:51" s="5" customFormat="1">
      <c r="A191" s="126">
        <f t="shared" si="17"/>
        <v>49</v>
      </c>
      <c r="B191" s="127" t="s">
        <v>45</v>
      </c>
      <c r="C191" s="127" t="s">
        <v>10</v>
      </c>
      <c r="D191" s="127">
        <v>2009</v>
      </c>
      <c r="E191" s="128" t="s">
        <v>11</v>
      </c>
      <c r="F191" s="7" t="b">
        <v>0</v>
      </c>
      <c r="G191" s="129">
        <v>0</v>
      </c>
      <c r="H191" s="130">
        <v>0</v>
      </c>
      <c r="I191" s="130">
        <v>0</v>
      </c>
      <c r="J191" s="130">
        <v>0</v>
      </c>
      <c r="K191" s="130">
        <v>0</v>
      </c>
      <c r="L191" s="130">
        <v>0</v>
      </c>
      <c r="M191" s="130">
        <v>0</v>
      </c>
      <c r="N191" s="130">
        <v>0</v>
      </c>
      <c r="O191" s="130">
        <v>0</v>
      </c>
      <c r="P191" s="130">
        <v>0</v>
      </c>
      <c r="Q191" s="130">
        <v>0</v>
      </c>
      <c r="R191" s="130">
        <v>0</v>
      </c>
      <c r="S191" s="130">
        <v>0</v>
      </c>
      <c r="T191" s="130">
        <v>0</v>
      </c>
      <c r="U191" s="130">
        <v>0</v>
      </c>
      <c r="V191" s="130">
        <v>0</v>
      </c>
      <c r="W191" s="130">
        <v>0</v>
      </c>
      <c r="X191" s="130">
        <v>0</v>
      </c>
      <c r="Y191" s="130">
        <v>0</v>
      </c>
      <c r="Z191" s="130">
        <v>0</v>
      </c>
      <c r="AA191" s="130">
        <v>0</v>
      </c>
      <c r="AB191" s="130">
        <v>0</v>
      </c>
      <c r="AC191" s="130">
        <v>0</v>
      </c>
      <c r="AD191" s="130">
        <v>0</v>
      </c>
      <c r="AE191" s="130">
        <v>0</v>
      </c>
      <c r="AF191" s="130">
        <v>0</v>
      </c>
      <c r="AG191" s="130">
        <v>0</v>
      </c>
      <c r="AH191" s="130">
        <v>0</v>
      </c>
      <c r="AI191" s="130">
        <v>0</v>
      </c>
      <c r="AJ191" s="130">
        <v>0</v>
      </c>
      <c r="AK191" s="130">
        <v>0</v>
      </c>
      <c r="AL191" s="130">
        <v>0</v>
      </c>
      <c r="AM191" s="130">
        <v>0</v>
      </c>
      <c r="AN191" s="130">
        <v>0</v>
      </c>
      <c r="AO191" s="130">
        <v>0</v>
      </c>
      <c r="AP191" s="130">
        <v>0</v>
      </c>
      <c r="AQ191" s="130">
        <v>0</v>
      </c>
      <c r="AR191" s="130">
        <v>0</v>
      </c>
      <c r="AS191" s="130">
        <v>0</v>
      </c>
      <c r="AT191" s="130">
        <v>0</v>
      </c>
      <c r="AU191" s="130">
        <v>0</v>
      </c>
      <c r="AV191" s="130">
        <v>0</v>
      </c>
      <c r="AW191" s="130">
        <v>0</v>
      </c>
      <c r="AX191" s="130">
        <v>0</v>
      </c>
      <c r="AY191" s="131">
        <v>0</v>
      </c>
    </row>
    <row r="192" spans="1:51" s="5" customFormat="1">
      <c r="A192" s="57">
        <f t="shared" si="17"/>
        <v>50</v>
      </c>
      <c r="B192" s="58" t="s">
        <v>54</v>
      </c>
      <c r="C192" s="58" t="s">
        <v>36</v>
      </c>
      <c r="D192" s="58">
        <v>2009</v>
      </c>
      <c r="E192" s="59" t="s">
        <v>11</v>
      </c>
      <c r="F192" s="7"/>
      <c r="G192" s="60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2">
        <v>0</v>
      </c>
    </row>
    <row r="193" spans="1:51" s="5" customFormat="1">
      <c r="A193" s="15">
        <f>A192+1</f>
        <v>51</v>
      </c>
      <c r="B193" s="16" t="s">
        <v>55</v>
      </c>
      <c r="C193" s="16" t="s">
        <v>56</v>
      </c>
      <c r="D193" s="16">
        <v>2008</v>
      </c>
      <c r="E193" s="17" t="s">
        <v>11</v>
      </c>
      <c r="F193" s="7"/>
      <c r="G193" s="69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1">
        <v>0</v>
      </c>
      <c r="V193" s="21">
        <v>0</v>
      </c>
      <c r="W193" s="21">
        <v>0</v>
      </c>
      <c r="X193" s="21">
        <v>0</v>
      </c>
      <c r="Y193" s="21">
        <v>0</v>
      </c>
      <c r="Z193" s="21">
        <v>0</v>
      </c>
      <c r="AA193" s="21">
        <v>0</v>
      </c>
      <c r="AB193" s="21">
        <v>0</v>
      </c>
      <c r="AC193" s="21">
        <v>0</v>
      </c>
      <c r="AD193" s="21">
        <v>0</v>
      </c>
      <c r="AE193" s="21">
        <v>0</v>
      </c>
      <c r="AF193" s="21">
        <v>0</v>
      </c>
      <c r="AG193" s="21">
        <v>0</v>
      </c>
      <c r="AH193" s="21">
        <v>0</v>
      </c>
      <c r="AI193" s="21">
        <v>0</v>
      </c>
      <c r="AJ193" s="21">
        <v>0</v>
      </c>
      <c r="AK193" s="21">
        <v>0</v>
      </c>
      <c r="AL193" s="21">
        <v>0</v>
      </c>
      <c r="AM193" s="21">
        <v>0</v>
      </c>
      <c r="AN193" s="21">
        <v>0</v>
      </c>
      <c r="AO193" s="21">
        <v>0</v>
      </c>
      <c r="AP193" s="21">
        <v>0</v>
      </c>
      <c r="AQ193" s="21">
        <v>0</v>
      </c>
      <c r="AR193" s="21">
        <v>0</v>
      </c>
      <c r="AS193" s="21">
        <v>0</v>
      </c>
      <c r="AT193" s="21">
        <v>0</v>
      </c>
      <c r="AU193" s="21">
        <v>0</v>
      </c>
      <c r="AV193" s="21">
        <v>0</v>
      </c>
      <c r="AW193" s="21">
        <v>0</v>
      </c>
      <c r="AX193" s="21">
        <v>0</v>
      </c>
      <c r="AY193" s="22">
        <v>0</v>
      </c>
    </row>
    <row r="194" spans="1:51" s="5" customFormat="1">
      <c r="A194" s="57">
        <f>A193+1</f>
        <v>52</v>
      </c>
      <c r="B194" s="58" t="s">
        <v>57</v>
      </c>
      <c r="C194" s="58" t="s">
        <v>56</v>
      </c>
      <c r="D194" s="58">
        <v>2008</v>
      </c>
      <c r="E194" s="59" t="s">
        <v>11</v>
      </c>
      <c r="F194" s="7"/>
      <c r="G194" s="60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2">
        <v>0</v>
      </c>
    </row>
    <row r="195" spans="1:51" s="5" customFormat="1" ht="4.5" customHeight="1">
      <c r="A195" s="123"/>
      <c r="B195" s="123"/>
      <c r="C195" s="123"/>
      <c r="D195" s="123"/>
      <c r="E195" s="12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</row>
    <row r="196" spans="1:51" s="5" customFormat="1">
      <c r="A196" s="71" t="s">
        <v>46</v>
      </c>
      <c r="B196" s="72"/>
      <c r="C196" s="72"/>
      <c r="D196" s="72"/>
      <c r="E196" s="73"/>
      <c r="F196" s="3"/>
      <c r="G196" s="74">
        <f>SUM(G143:G147)</f>
        <v>0.62973011746347574</v>
      </c>
      <c r="H196" s="74">
        <f t="shared" ref="H196:AY196" si="18">SUM(H143:H147)</f>
        <v>4.5721365188807289E-2</v>
      </c>
      <c r="I196" s="74">
        <f t="shared" si="18"/>
        <v>4.5721365188807289E-2</v>
      </c>
      <c r="J196" s="74">
        <f t="shared" si="18"/>
        <v>4.5721365188807289E-2</v>
      </c>
      <c r="K196" s="74">
        <f t="shared" si="18"/>
        <v>4.5721365188807289E-2</v>
      </c>
      <c r="L196" s="74">
        <f t="shared" si="18"/>
        <v>4.5721365188807289E-2</v>
      </c>
      <c r="M196" s="74">
        <f t="shared" si="18"/>
        <v>4.2748228489865286E-2</v>
      </c>
      <c r="N196" s="74">
        <f t="shared" si="18"/>
        <v>4.2748228489865286E-2</v>
      </c>
      <c r="O196" s="74">
        <f t="shared" si="18"/>
        <v>3.4050922732633951E-2</v>
      </c>
      <c r="P196" s="74">
        <f t="shared" si="18"/>
        <v>3.4050922732633951E-2</v>
      </c>
      <c r="Q196" s="74">
        <f t="shared" si="18"/>
        <v>3.4050922732633951E-2</v>
      </c>
      <c r="R196" s="74">
        <f t="shared" si="18"/>
        <v>3.4050922732633951E-2</v>
      </c>
      <c r="S196" s="74">
        <f t="shared" si="18"/>
        <v>3.4050922732633951E-2</v>
      </c>
      <c r="T196" s="74">
        <f t="shared" si="18"/>
        <v>3.4050922732633951E-2</v>
      </c>
      <c r="U196" s="74">
        <f t="shared" si="18"/>
        <v>2.1937990428694772E-2</v>
      </c>
      <c r="V196" s="74">
        <f t="shared" si="18"/>
        <v>1.3424561053414611E-2</v>
      </c>
      <c r="W196" s="74">
        <f t="shared" si="18"/>
        <v>1.3424561053414611E-2</v>
      </c>
      <c r="X196" s="74">
        <f t="shared" si="18"/>
        <v>1.3424561053414611E-2</v>
      </c>
      <c r="Y196" s="74">
        <f t="shared" si="18"/>
        <v>3.6671451274877131E-4</v>
      </c>
      <c r="Z196" s="74">
        <f t="shared" si="18"/>
        <v>3.6671451274877131E-4</v>
      </c>
      <c r="AA196" s="74">
        <f t="shared" si="18"/>
        <v>0</v>
      </c>
      <c r="AB196" s="74">
        <f t="shared" si="18"/>
        <v>0</v>
      </c>
      <c r="AC196" s="74">
        <f t="shared" si="18"/>
        <v>0</v>
      </c>
      <c r="AD196" s="74">
        <f t="shared" si="18"/>
        <v>0</v>
      </c>
      <c r="AE196" s="74">
        <f t="shared" si="18"/>
        <v>0</v>
      </c>
      <c r="AF196" s="74">
        <f t="shared" si="18"/>
        <v>0</v>
      </c>
      <c r="AG196" s="74">
        <f t="shared" si="18"/>
        <v>0</v>
      </c>
      <c r="AH196" s="74">
        <f t="shared" si="18"/>
        <v>0</v>
      </c>
      <c r="AI196" s="74">
        <f t="shared" si="18"/>
        <v>0</v>
      </c>
      <c r="AJ196" s="74">
        <f t="shared" si="18"/>
        <v>0</v>
      </c>
      <c r="AK196" s="74">
        <f t="shared" si="18"/>
        <v>0</v>
      </c>
      <c r="AL196" s="74">
        <f t="shared" si="18"/>
        <v>0</v>
      </c>
      <c r="AM196" s="74">
        <f t="shared" si="18"/>
        <v>0</v>
      </c>
      <c r="AN196" s="74">
        <f t="shared" si="18"/>
        <v>0</v>
      </c>
      <c r="AO196" s="74">
        <f t="shared" si="18"/>
        <v>0</v>
      </c>
      <c r="AP196" s="74">
        <f t="shared" si="18"/>
        <v>0</v>
      </c>
      <c r="AQ196" s="74">
        <f t="shared" si="18"/>
        <v>0</v>
      </c>
      <c r="AR196" s="74">
        <f t="shared" si="18"/>
        <v>0</v>
      </c>
      <c r="AS196" s="74">
        <f t="shared" si="18"/>
        <v>0</v>
      </c>
      <c r="AT196" s="74">
        <f t="shared" si="18"/>
        <v>0</v>
      </c>
      <c r="AU196" s="74">
        <f t="shared" si="18"/>
        <v>0</v>
      </c>
      <c r="AV196" s="74">
        <f t="shared" si="18"/>
        <v>0</v>
      </c>
      <c r="AW196" s="74">
        <f t="shared" si="18"/>
        <v>0</v>
      </c>
      <c r="AX196" s="74">
        <f t="shared" si="18"/>
        <v>0</v>
      </c>
      <c r="AY196" s="74">
        <f t="shared" si="18"/>
        <v>0</v>
      </c>
    </row>
    <row r="197" spans="1:51" s="5" customFormat="1" ht="4.5" customHeight="1">
      <c r="A197" s="123"/>
      <c r="B197" s="123"/>
      <c r="C197" s="123"/>
      <c r="D197" s="123"/>
      <c r="E197" s="12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</row>
    <row r="198" spans="1:51" s="5" customFormat="1">
      <c r="A198" s="71" t="s">
        <v>47</v>
      </c>
      <c r="B198" s="72"/>
      <c r="C198" s="72"/>
      <c r="D198" s="72"/>
      <c r="E198" s="73"/>
      <c r="F198" s="3"/>
      <c r="G198" s="74">
        <f>SUM(G148:G161)</f>
        <v>0</v>
      </c>
      <c r="H198" s="74">
        <f t="shared" ref="H198:AY198" si="19">SUM(H148:H161)</f>
        <v>1.804835541861334</v>
      </c>
      <c r="I198" s="74">
        <f t="shared" si="19"/>
        <v>0.45343711684758126</v>
      </c>
      <c r="J198" s="74">
        <f t="shared" si="19"/>
        <v>0.311042028967847</v>
      </c>
      <c r="K198" s="74">
        <f t="shared" si="19"/>
        <v>0.311042028967847</v>
      </c>
      <c r="L198" s="74">
        <f t="shared" si="19"/>
        <v>0.311042028967847</v>
      </c>
      <c r="M198" s="74">
        <f t="shared" si="19"/>
        <v>0.29598657562850189</v>
      </c>
      <c r="N198" s="74">
        <f t="shared" si="19"/>
        <v>0.29598657562850189</v>
      </c>
      <c r="O198" s="74">
        <f t="shared" si="19"/>
        <v>0.29598657562850189</v>
      </c>
      <c r="P198" s="74">
        <f t="shared" si="19"/>
        <v>0.28253126058989719</v>
      </c>
      <c r="Q198" s="74">
        <f t="shared" si="19"/>
        <v>0.27015266220912171</v>
      </c>
      <c r="R198" s="74">
        <f t="shared" si="19"/>
        <v>0.26319879940871227</v>
      </c>
      <c r="S198" s="74">
        <f t="shared" si="19"/>
        <v>0.26319879940871227</v>
      </c>
      <c r="T198" s="74">
        <f t="shared" si="19"/>
        <v>0.18003879940871231</v>
      </c>
      <c r="U198" s="74">
        <f t="shared" si="19"/>
        <v>0.18003879940871231</v>
      </c>
      <c r="V198" s="74">
        <f t="shared" si="19"/>
        <v>4.9006082265433112E-2</v>
      </c>
      <c r="W198" s="74">
        <f t="shared" si="19"/>
        <v>9.2655735027200141E-3</v>
      </c>
      <c r="X198" s="74">
        <f t="shared" si="19"/>
        <v>9.157604090622759E-3</v>
      </c>
      <c r="Y198" s="74">
        <f t="shared" si="19"/>
        <v>9.157604090622759E-3</v>
      </c>
      <c r="Z198" s="74">
        <f t="shared" si="19"/>
        <v>0</v>
      </c>
      <c r="AA198" s="74">
        <f t="shared" si="19"/>
        <v>0</v>
      </c>
      <c r="AB198" s="74">
        <f t="shared" si="19"/>
        <v>0</v>
      </c>
      <c r="AC198" s="74">
        <f t="shared" si="19"/>
        <v>0</v>
      </c>
      <c r="AD198" s="74">
        <f t="shared" si="19"/>
        <v>0</v>
      </c>
      <c r="AE198" s="74">
        <f t="shared" si="19"/>
        <v>0</v>
      </c>
      <c r="AF198" s="74">
        <f t="shared" si="19"/>
        <v>0</v>
      </c>
      <c r="AG198" s="74">
        <f t="shared" si="19"/>
        <v>0</v>
      </c>
      <c r="AH198" s="74">
        <f t="shared" si="19"/>
        <v>0</v>
      </c>
      <c r="AI198" s="74">
        <f t="shared" si="19"/>
        <v>0</v>
      </c>
      <c r="AJ198" s="74">
        <f t="shared" si="19"/>
        <v>0</v>
      </c>
      <c r="AK198" s="74">
        <f t="shared" si="19"/>
        <v>0</v>
      </c>
      <c r="AL198" s="74">
        <f t="shared" si="19"/>
        <v>0</v>
      </c>
      <c r="AM198" s="74">
        <f t="shared" si="19"/>
        <v>0</v>
      </c>
      <c r="AN198" s="74">
        <f t="shared" si="19"/>
        <v>0</v>
      </c>
      <c r="AO198" s="74">
        <f t="shared" si="19"/>
        <v>0</v>
      </c>
      <c r="AP198" s="74">
        <f t="shared" si="19"/>
        <v>0</v>
      </c>
      <c r="AQ198" s="74">
        <f t="shared" si="19"/>
        <v>0</v>
      </c>
      <c r="AR198" s="74">
        <f t="shared" si="19"/>
        <v>0</v>
      </c>
      <c r="AS198" s="74">
        <f t="shared" si="19"/>
        <v>0</v>
      </c>
      <c r="AT198" s="74">
        <f t="shared" si="19"/>
        <v>0</v>
      </c>
      <c r="AU198" s="74">
        <f t="shared" si="19"/>
        <v>0</v>
      </c>
      <c r="AV198" s="74">
        <f t="shared" si="19"/>
        <v>0</v>
      </c>
      <c r="AW198" s="74">
        <f t="shared" si="19"/>
        <v>0</v>
      </c>
      <c r="AX198" s="74">
        <f t="shared" si="19"/>
        <v>0</v>
      </c>
      <c r="AY198" s="74">
        <f t="shared" si="19"/>
        <v>0</v>
      </c>
    </row>
    <row r="199" spans="1:51" s="5" customFormat="1" ht="5.0999999999999996" customHeight="1">
      <c r="A199" s="123"/>
      <c r="B199" s="123"/>
      <c r="C199" s="123"/>
      <c r="D199" s="123"/>
      <c r="E199" s="12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</row>
    <row r="200" spans="1:51" s="5" customFormat="1">
      <c r="A200" s="71" t="s">
        <v>48</v>
      </c>
      <c r="B200" s="72"/>
      <c r="C200" s="72"/>
      <c r="D200" s="72"/>
      <c r="E200" s="73"/>
      <c r="F200" s="3"/>
      <c r="G200" s="74">
        <f>SUM(G162:G176,G193:G194)</f>
        <v>0</v>
      </c>
      <c r="H200" s="74">
        <f t="shared" ref="H200:AY200" si="20">SUM(H162:H176,H193:H194)</f>
        <v>0</v>
      </c>
      <c r="I200" s="74">
        <f t="shared" si="20"/>
        <v>1.3954320213288587</v>
      </c>
      <c r="J200" s="74">
        <f t="shared" si="20"/>
        <v>0.2693567613007159</v>
      </c>
      <c r="K200" s="74">
        <f t="shared" si="20"/>
        <v>0.2693567613007159</v>
      </c>
      <c r="L200" s="74">
        <f t="shared" si="20"/>
        <v>0.2693567613007159</v>
      </c>
      <c r="M200" s="74">
        <f t="shared" si="20"/>
        <v>0.26568755052053561</v>
      </c>
      <c r="N200" s="74">
        <f t="shared" si="20"/>
        <v>0.26568755052053561</v>
      </c>
      <c r="O200" s="74">
        <f t="shared" si="20"/>
        <v>0.25973428269106102</v>
      </c>
      <c r="P200" s="74">
        <f t="shared" si="20"/>
        <v>0.25727408000297464</v>
      </c>
      <c r="Q200" s="74">
        <f t="shared" si="20"/>
        <v>0.24798574298554335</v>
      </c>
      <c r="R200" s="74">
        <f t="shared" si="20"/>
        <v>0.23113931513801819</v>
      </c>
      <c r="S200" s="74">
        <f t="shared" si="20"/>
        <v>0.22954254763626308</v>
      </c>
      <c r="T200" s="74">
        <f t="shared" si="20"/>
        <v>0.22954254763626308</v>
      </c>
      <c r="U200" s="74">
        <f t="shared" si="20"/>
        <v>0.2245673366793273</v>
      </c>
      <c r="V200" s="74">
        <f t="shared" si="20"/>
        <v>7.8164652903380663E-2</v>
      </c>
      <c r="W200" s="74">
        <f t="shared" si="20"/>
        <v>7.7108408353242425E-2</v>
      </c>
      <c r="X200" s="74">
        <f t="shared" si="20"/>
        <v>6.6083965626200281E-2</v>
      </c>
      <c r="Y200" s="74">
        <f t="shared" si="20"/>
        <v>5.9887317841849079E-2</v>
      </c>
      <c r="Z200" s="74">
        <f t="shared" si="20"/>
        <v>5.9887317841849079E-2</v>
      </c>
      <c r="AA200" s="74">
        <f t="shared" si="20"/>
        <v>1.5990054385395185E-2</v>
      </c>
      <c r="AB200" s="74">
        <f t="shared" si="20"/>
        <v>1.5990054385395185E-2</v>
      </c>
      <c r="AC200" s="74">
        <f t="shared" si="20"/>
        <v>0</v>
      </c>
      <c r="AD200" s="74">
        <f t="shared" si="20"/>
        <v>0</v>
      </c>
      <c r="AE200" s="74">
        <f t="shared" si="20"/>
        <v>0</v>
      </c>
      <c r="AF200" s="74">
        <f t="shared" si="20"/>
        <v>0</v>
      </c>
      <c r="AG200" s="74">
        <f t="shared" si="20"/>
        <v>0</v>
      </c>
      <c r="AH200" s="74">
        <f t="shared" si="20"/>
        <v>0</v>
      </c>
      <c r="AI200" s="74">
        <f t="shared" si="20"/>
        <v>0</v>
      </c>
      <c r="AJ200" s="74">
        <f t="shared" si="20"/>
        <v>0</v>
      </c>
      <c r="AK200" s="74">
        <f t="shared" si="20"/>
        <v>0</v>
      </c>
      <c r="AL200" s="74">
        <f t="shared" si="20"/>
        <v>0</v>
      </c>
      <c r="AM200" s="74">
        <f t="shared" si="20"/>
        <v>0</v>
      </c>
      <c r="AN200" s="74">
        <f t="shared" si="20"/>
        <v>0</v>
      </c>
      <c r="AO200" s="74">
        <f t="shared" si="20"/>
        <v>0</v>
      </c>
      <c r="AP200" s="74">
        <f t="shared" si="20"/>
        <v>0</v>
      </c>
      <c r="AQ200" s="74">
        <f t="shared" si="20"/>
        <v>0</v>
      </c>
      <c r="AR200" s="74">
        <f t="shared" si="20"/>
        <v>0</v>
      </c>
      <c r="AS200" s="74">
        <f t="shared" si="20"/>
        <v>0</v>
      </c>
      <c r="AT200" s="74">
        <f t="shared" si="20"/>
        <v>0</v>
      </c>
      <c r="AU200" s="74">
        <f t="shared" si="20"/>
        <v>0</v>
      </c>
      <c r="AV200" s="74">
        <f t="shared" si="20"/>
        <v>0</v>
      </c>
      <c r="AW200" s="74">
        <f t="shared" si="20"/>
        <v>0</v>
      </c>
      <c r="AX200" s="74">
        <f t="shared" si="20"/>
        <v>0</v>
      </c>
      <c r="AY200" s="74">
        <f t="shared" si="20"/>
        <v>0</v>
      </c>
    </row>
    <row r="201" spans="1:51" s="5" customFormat="1" ht="5.0999999999999996" customHeight="1">
      <c r="A201" s="123"/>
      <c r="B201" s="123"/>
      <c r="C201" s="123"/>
      <c r="D201" s="123"/>
      <c r="E201" s="12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</row>
    <row r="202" spans="1:51" s="5" customFormat="1">
      <c r="A202" s="71" t="s">
        <v>49</v>
      </c>
      <c r="B202" s="72"/>
      <c r="C202" s="72"/>
      <c r="D202" s="72"/>
      <c r="E202" s="73"/>
      <c r="F202" s="3"/>
      <c r="G202" s="74">
        <f>SUM(G177:G192)</f>
        <v>0</v>
      </c>
      <c r="H202" s="74">
        <f t="shared" ref="H202:AY202" si="21">SUM(H177:H192)</f>
        <v>0</v>
      </c>
      <c r="I202" s="74">
        <f t="shared" si="21"/>
        <v>0</v>
      </c>
      <c r="J202" s="74">
        <f t="shared" si="21"/>
        <v>1.4544585289759815</v>
      </c>
      <c r="K202" s="74">
        <f t="shared" si="21"/>
        <v>0.45276125673864848</v>
      </c>
      <c r="L202" s="74">
        <f t="shared" si="21"/>
        <v>0.45276125673864848</v>
      </c>
      <c r="M202" s="74">
        <f t="shared" si="21"/>
        <v>0.45084030581589035</v>
      </c>
      <c r="N202" s="74">
        <f t="shared" si="21"/>
        <v>0.44285766483912087</v>
      </c>
      <c r="O202" s="74">
        <f t="shared" si="21"/>
        <v>0.41914407444046259</v>
      </c>
      <c r="P202" s="74">
        <f t="shared" si="21"/>
        <v>0.41750441758580742</v>
      </c>
      <c r="Q202" s="74">
        <f t="shared" si="21"/>
        <v>0.41750441758580742</v>
      </c>
      <c r="R202" s="74">
        <f t="shared" si="21"/>
        <v>0.41232835037785326</v>
      </c>
      <c r="S202" s="74">
        <f t="shared" si="21"/>
        <v>0.32882028866039831</v>
      </c>
      <c r="T202" s="74">
        <f t="shared" si="21"/>
        <v>0.32553643265811377</v>
      </c>
      <c r="U202" s="74">
        <f t="shared" si="21"/>
        <v>0.26189460216009164</v>
      </c>
      <c r="V202" s="74">
        <f t="shared" si="21"/>
        <v>0.25560517185987236</v>
      </c>
      <c r="W202" s="74">
        <f t="shared" si="21"/>
        <v>0.11548441120225894</v>
      </c>
      <c r="X202" s="74">
        <f t="shared" si="21"/>
        <v>0.11485690275543685</v>
      </c>
      <c r="Y202" s="74">
        <f t="shared" si="21"/>
        <v>0.10281486300550383</v>
      </c>
      <c r="Z202" s="74">
        <f t="shared" si="21"/>
        <v>0.10220254816001238</v>
      </c>
      <c r="AA202" s="74">
        <f t="shared" si="21"/>
        <v>0.10220254816001238</v>
      </c>
      <c r="AB202" s="74">
        <f t="shared" si="21"/>
        <v>8.4033999889806671E-2</v>
      </c>
      <c r="AC202" s="74">
        <f t="shared" si="21"/>
        <v>1.2435401880595979E-2</v>
      </c>
      <c r="AD202" s="74">
        <f t="shared" si="21"/>
        <v>0</v>
      </c>
      <c r="AE202" s="74">
        <f t="shared" si="21"/>
        <v>0</v>
      </c>
      <c r="AF202" s="74">
        <f t="shared" si="21"/>
        <v>0</v>
      </c>
      <c r="AG202" s="74">
        <f t="shared" si="21"/>
        <v>0</v>
      </c>
      <c r="AH202" s="74">
        <f t="shared" si="21"/>
        <v>0</v>
      </c>
      <c r="AI202" s="74">
        <f t="shared" si="21"/>
        <v>0</v>
      </c>
      <c r="AJ202" s="74">
        <f t="shared" si="21"/>
        <v>0</v>
      </c>
      <c r="AK202" s="74">
        <f t="shared" si="21"/>
        <v>0</v>
      </c>
      <c r="AL202" s="74">
        <f t="shared" si="21"/>
        <v>0</v>
      </c>
      <c r="AM202" s="74">
        <f t="shared" si="21"/>
        <v>0</v>
      </c>
      <c r="AN202" s="74">
        <f t="shared" si="21"/>
        <v>0</v>
      </c>
      <c r="AO202" s="74">
        <f t="shared" si="21"/>
        <v>0</v>
      </c>
      <c r="AP202" s="74">
        <f t="shared" si="21"/>
        <v>0</v>
      </c>
      <c r="AQ202" s="74">
        <f t="shared" si="21"/>
        <v>0</v>
      </c>
      <c r="AR202" s="74">
        <f t="shared" si="21"/>
        <v>0</v>
      </c>
      <c r="AS202" s="74">
        <f t="shared" si="21"/>
        <v>0</v>
      </c>
      <c r="AT202" s="74">
        <f t="shared" si="21"/>
        <v>0</v>
      </c>
      <c r="AU202" s="74">
        <f t="shared" si="21"/>
        <v>0</v>
      </c>
      <c r="AV202" s="74">
        <f t="shared" si="21"/>
        <v>0</v>
      </c>
      <c r="AW202" s="74">
        <f t="shared" si="21"/>
        <v>0</v>
      </c>
      <c r="AX202" s="74">
        <f t="shared" si="21"/>
        <v>0</v>
      </c>
      <c r="AY202" s="74">
        <f t="shared" si="21"/>
        <v>0</v>
      </c>
    </row>
    <row r="203" spans="1:51" s="5" customFormat="1" ht="5.0999999999999996" customHeight="1">
      <c r="A203" s="123"/>
      <c r="B203" s="123"/>
      <c r="C203" s="123"/>
      <c r="D203" s="123"/>
      <c r="E203" s="12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spans="1:51" s="5" customFormat="1">
      <c r="A204" s="71" t="s">
        <v>50</v>
      </c>
      <c r="B204" s="75"/>
      <c r="C204" s="75"/>
      <c r="D204" s="75"/>
      <c r="E204" s="76"/>
      <c r="F204" s="3"/>
      <c r="G204" s="74">
        <f t="shared" ref="G204:AY204" si="22">SUM(G143:G193)</f>
        <v>0.62973011746347574</v>
      </c>
      <c r="H204" s="74">
        <f t="shared" si="22"/>
        <v>1.8505569070501413</v>
      </c>
      <c r="I204" s="74">
        <f t="shared" si="22"/>
        <v>1.8945905033652475</v>
      </c>
      <c r="J204" s="74">
        <f t="shared" si="22"/>
        <v>2.0805786844333514</v>
      </c>
      <c r="K204" s="74">
        <f t="shared" si="22"/>
        <v>1.0788814121960186</v>
      </c>
      <c r="L204" s="74">
        <f t="shared" si="22"/>
        <v>1.0788814121960186</v>
      </c>
      <c r="M204" s="74">
        <f t="shared" si="22"/>
        <v>1.055262660454793</v>
      </c>
      <c r="N204" s="74">
        <f t="shared" si="22"/>
        <v>1.0472800194780236</v>
      </c>
      <c r="O204" s="74">
        <f t="shared" si="22"/>
        <v>1.0089158554926594</v>
      </c>
      <c r="P204" s="74">
        <f t="shared" si="22"/>
        <v>0.99136068091131324</v>
      </c>
      <c r="Q204" s="74">
        <f t="shared" si="22"/>
        <v>0.96969374551310639</v>
      </c>
      <c r="R204" s="74">
        <f t="shared" si="22"/>
        <v>0.94071738765721757</v>
      </c>
      <c r="S204" s="74">
        <f t="shared" si="22"/>
        <v>0.85561255843800765</v>
      </c>
      <c r="T204" s="74">
        <f t="shared" si="22"/>
        <v>0.769168702435723</v>
      </c>
      <c r="U204" s="74">
        <f t="shared" si="22"/>
        <v>0.68843872867682598</v>
      </c>
      <c r="V204" s="74">
        <f t="shared" si="22"/>
        <v>0.3962004680821008</v>
      </c>
      <c r="W204" s="74">
        <f t="shared" si="22"/>
        <v>0.215282954111636</v>
      </c>
      <c r="X204" s="74">
        <f t="shared" si="22"/>
        <v>0.20352303352567447</v>
      </c>
      <c r="Y204" s="74">
        <f t="shared" si="22"/>
        <v>0.17222649945072441</v>
      </c>
      <c r="Z204" s="74">
        <f t="shared" si="22"/>
        <v>0.16245658051461023</v>
      </c>
      <c r="AA204" s="74">
        <f t="shared" si="22"/>
        <v>0.11819260254540756</v>
      </c>
      <c r="AB204" s="74">
        <f t="shared" si="22"/>
        <v>0.10002405427520186</v>
      </c>
      <c r="AC204" s="74">
        <f t="shared" si="22"/>
        <v>1.2435401880595979E-2</v>
      </c>
      <c r="AD204" s="74">
        <f t="shared" si="22"/>
        <v>0</v>
      </c>
      <c r="AE204" s="74">
        <f t="shared" si="22"/>
        <v>0</v>
      </c>
      <c r="AF204" s="74">
        <f t="shared" si="22"/>
        <v>0</v>
      </c>
      <c r="AG204" s="74">
        <f t="shared" si="22"/>
        <v>0</v>
      </c>
      <c r="AH204" s="74">
        <f t="shared" si="22"/>
        <v>0</v>
      </c>
      <c r="AI204" s="74">
        <f t="shared" si="22"/>
        <v>0</v>
      </c>
      <c r="AJ204" s="74">
        <f t="shared" si="22"/>
        <v>0</v>
      </c>
      <c r="AK204" s="74">
        <f t="shared" si="22"/>
        <v>0</v>
      </c>
      <c r="AL204" s="74">
        <f t="shared" si="22"/>
        <v>0</v>
      </c>
      <c r="AM204" s="74">
        <f t="shared" si="22"/>
        <v>0</v>
      </c>
      <c r="AN204" s="74">
        <f t="shared" si="22"/>
        <v>0</v>
      </c>
      <c r="AO204" s="74">
        <f t="shared" si="22"/>
        <v>0</v>
      </c>
      <c r="AP204" s="74">
        <f t="shared" si="22"/>
        <v>0</v>
      </c>
      <c r="AQ204" s="74">
        <f t="shared" si="22"/>
        <v>0</v>
      </c>
      <c r="AR204" s="74">
        <f t="shared" si="22"/>
        <v>0</v>
      </c>
      <c r="AS204" s="74">
        <f t="shared" si="22"/>
        <v>0</v>
      </c>
      <c r="AT204" s="74">
        <f t="shared" si="22"/>
        <v>0</v>
      </c>
      <c r="AU204" s="74">
        <f t="shared" si="22"/>
        <v>0</v>
      </c>
      <c r="AV204" s="74">
        <f t="shared" si="22"/>
        <v>0</v>
      </c>
      <c r="AW204" s="74">
        <f t="shared" si="22"/>
        <v>0</v>
      </c>
      <c r="AX204" s="74">
        <f t="shared" si="22"/>
        <v>0</v>
      </c>
      <c r="AY204" s="74">
        <f t="shared" si="22"/>
        <v>0</v>
      </c>
    </row>
    <row r="205" spans="1:51" s="5" customFormat="1">
      <c r="A205" s="2"/>
      <c r="B205" s="2"/>
      <c r="C205" s="2"/>
      <c r="D205" s="2"/>
      <c r="E205" s="2"/>
      <c r="F205" s="3"/>
      <c r="G205" s="132">
        <v>3</v>
      </c>
      <c r="H205" s="132">
        <f>G205+1</f>
        <v>4</v>
      </c>
      <c r="I205" s="132">
        <f t="shared" ref="I205:AY205" si="23">H205+1</f>
        <v>5</v>
      </c>
      <c r="J205" s="132">
        <f t="shared" si="23"/>
        <v>6</v>
      </c>
      <c r="K205" s="132">
        <f t="shared" si="23"/>
        <v>7</v>
      </c>
      <c r="L205" s="132">
        <f t="shared" si="23"/>
        <v>8</v>
      </c>
      <c r="M205" s="132">
        <f t="shared" si="23"/>
        <v>9</v>
      </c>
      <c r="N205" s="132">
        <f t="shared" si="23"/>
        <v>10</v>
      </c>
      <c r="O205" s="132">
        <f t="shared" si="23"/>
        <v>11</v>
      </c>
      <c r="P205" s="132">
        <f t="shared" si="23"/>
        <v>12</v>
      </c>
      <c r="Q205" s="132">
        <f t="shared" si="23"/>
        <v>13</v>
      </c>
      <c r="R205" s="132">
        <f t="shared" si="23"/>
        <v>14</v>
      </c>
      <c r="S205" s="132">
        <f t="shared" si="23"/>
        <v>15</v>
      </c>
      <c r="T205" s="132">
        <f t="shared" si="23"/>
        <v>16</v>
      </c>
      <c r="U205" s="132">
        <f t="shared" si="23"/>
        <v>17</v>
      </c>
      <c r="V205" s="132">
        <f t="shared" si="23"/>
        <v>18</v>
      </c>
      <c r="W205" s="132">
        <f t="shared" si="23"/>
        <v>19</v>
      </c>
      <c r="X205" s="132">
        <f t="shared" si="23"/>
        <v>20</v>
      </c>
      <c r="Y205" s="132">
        <f t="shared" si="23"/>
        <v>21</v>
      </c>
      <c r="Z205" s="132">
        <f t="shared" si="23"/>
        <v>22</v>
      </c>
      <c r="AA205" s="132">
        <f t="shared" si="23"/>
        <v>23</v>
      </c>
      <c r="AB205" s="132">
        <f t="shared" si="23"/>
        <v>24</v>
      </c>
      <c r="AC205" s="132">
        <f t="shared" si="23"/>
        <v>25</v>
      </c>
      <c r="AD205" s="132">
        <f t="shared" si="23"/>
        <v>26</v>
      </c>
      <c r="AE205" s="132">
        <f t="shared" si="23"/>
        <v>27</v>
      </c>
      <c r="AF205" s="132">
        <f t="shared" si="23"/>
        <v>28</v>
      </c>
      <c r="AG205" s="132">
        <f t="shared" si="23"/>
        <v>29</v>
      </c>
      <c r="AH205" s="132">
        <f t="shared" si="23"/>
        <v>30</v>
      </c>
      <c r="AI205" s="132">
        <f t="shared" si="23"/>
        <v>31</v>
      </c>
      <c r="AJ205" s="132">
        <f t="shared" si="23"/>
        <v>32</v>
      </c>
      <c r="AK205" s="132">
        <f t="shared" si="23"/>
        <v>33</v>
      </c>
      <c r="AL205" s="132">
        <f t="shared" si="23"/>
        <v>34</v>
      </c>
      <c r="AM205" s="132">
        <f t="shared" si="23"/>
        <v>35</v>
      </c>
      <c r="AN205" s="132">
        <f t="shared" si="23"/>
        <v>36</v>
      </c>
      <c r="AO205" s="132">
        <f t="shared" si="23"/>
        <v>37</v>
      </c>
      <c r="AP205" s="132">
        <f t="shared" si="23"/>
        <v>38</v>
      </c>
      <c r="AQ205" s="132">
        <f t="shared" si="23"/>
        <v>39</v>
      </c>
      <c r="AR205" s="132">
        <f t="shared" si="23"/>
        <v>40</v>
      </c>
      <c r="AS205" s="132">
        <f t="shared" si="23"/>
        <v>41</v>
      </c>
      <c r="AT205" s="132">
        <f t="shared" si="23"/>
        <v>42</v>
      </c>
      <c r="AU205" s="132">
        <f t="shared" si="23"/>
        <v>43</v>
      </c>
      <c r="AV205" s="132">
        <f t="shared" si="23"/>
        <v>44</v>
      </c>
      <c r="AW205" s="132">
        <f t="shared" si="23"/>
        <v>45</v>
      </c>
      <c r="AX205" s="132">
        <f t="shared" si="23"/>
        <v>46</v>
      </c>
      <c r="AY205" s="132">
        <f t="shared" si="23"/>
        <v>47</v>
      </c>
    </row>
    <row r="206" spans="1:51" s="5" customFormat="1">
      <c r="A206" s="2"/>
      <c r="B206" s="2"/>
      <c r="C206" s="2"/>
      <c r="D206" s="2"/>
      <c r="E206" s="2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spans="1:51" s="5" customFormat="1" ht="15.75">
      <c r="A207" s="11" t="s">
        <v>53</v>
      </c>
      <c r="B207" s="2"/>
      <c r="C207" s="2"/>
      <c r="D207" s="2"/>
      <c r="E207" s="2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</row>
    <row r="208" spans="1:51" s="5" customFormat="1" ht="25.5">
      <c r="A208" s="12" t="s">
        <v>4</v>
      </c>
      <c r="B208" s="12" t="s">
        <v>5</v>
      </c>
      <c r="C208" s="12" t="s">
        <v>6</v>
      </c>
      <c r="D208" s="13" t="s">
        <v>7</v>
      </c>
      <c r="E208" s="13" t="s">
        <v>8</v>
      </c>
      <c r="F208" s="3"/>
      <c r="G208" s="12">
        <v>2006</v>
      </c>
      <c r="H208" s="12">
        <f>G208+1</f>
        <v>2007</v>
      </c>
      <c r="I208" s="12">
        <f t="shared" ref="I208:AY208" si="24">H208+1</f>
        <v>2008</v>
      </c>
      <c r="J208" s="12">
        <f t="shared" si="24"/>
        <v>2009</v>
      </c>
      <c r="K208" s="12">
        <f t="shared" si="24"/>
        <v>2010</v>
      </c>
      <c r="L208" s="12">
        <f t="shared" si="24"/>
        <v>2011</v>
      </c>
      <c r="M208" s="12">
        <f t="shared" si="24"/>
        <v>2012</v>
      </c>
      <c r="N208" s="12">
        <f t="shared" si="24"/>
        <v>2013</v>
      </c>
      <c r="O208" s="12">
        <f t="shared" si="24"/>
        <v>2014</v>
      </c>
      <c r="P208" s="12">
        <f t="shared" si="24"/>
        <v>2015</v>
      </c>
      <c r="Q208" s="12">
        <f t="shared" si="24"/>
        <v>2016</v>
      </c>
      <c r="R208" s="12">
        <f t="shared" si="24"/>
        <v>2017</v>
      </c>
      <c r="S208" s="12">
        <f t="shared" si="24"/>
        <v>2018</v>
      </c>
      <c r="T208" s="12">
        <f t="shared" si="24"/>
        <v>2019</v>
      </c>
      <c r="U208" s="12">
        <f t="shared" si="24"/>
        <v>2020</v>
      </c>
      <c r="V208" s="12">
        <f t="shared" si="24"/>
        <v>2021</v>
      </c>
      <c r="W208" s="12">
        <f t="shared" si="24"/>
        <v>2022</v>
      </c>
      <c r="X208" s="12">
        <f t="shared" si="24"/>
        <v>2023</v>
      </c>
      <c r="Y208" s="12">
        <f t="shared" si="24"/>
        <v>2024</v>
      </c>
      <c r="Z208" s="12">
        <f t="shared" si="24"/>
        <v>2025</v>
      </c>
      <c r="AA208" s="12">
        <f t="shared" si="24"/>
        <v>2026</v>
      </c>
      <c r="AB208" s="12">
        <f t="shared" si="24"/>
        <v>2027</v>
      </c>
      <c r="AC208" s="12">
        <f t="shared" si="24"/>
        <v>2028</v>
      </c>
      <c r="AD208" s="12">
        <f t="shared" si="24"/>
        <v>2029</v>
      </c>
      <c r="AE208" s="12">
        <f t="shared" si="24"/>
        <v>2030</v>
      </c>
      <c r="AF208" s="12">
        <f t="shared" si="24"/>
        <v>2031</v>
      </c>
      <c r="AG208" s="12">
        <f t="shared" si="24"/>
        <v>2032</v>
      </c>
      <c r="AH208" s="12">
        <f t="shared" si="24"/>
        <v>2033</v>
      </c>
      <c r="AI208" s="12">
        <f t="shared" si="24"/>
        <v>2034</v>
      </c>
      <c r="AJ208" s="12">
        <f t="shared" si="24"/>
        <v>2035</v>
      </c>
      <c r="AK208" s="12">
        <f t="shared" si="24"/>
        <v>2036</v>
      </c>
      <c r="AL208" s="12">
        <f t="shared" si="24"/>
        <v>2037</v>
      </c>
      <c r="AM208" s="12">
        <f t="shared" si="24"/>
        <v>2038</v>
      </c>
      <c r="AN208" s="12">
        <f t="shared" si="24"/>
        <v>2039</v>
      </c>
      <c r="AO208" s="12">
        <f t="shared" si="24"/>
        <v>2040</v>
      </c>
      <c r="AP208" s="12">
        <f t="shared" si="24"/>
        <v>2041</v>
      </c>
      <c r="AQ208" s="12">
        <f t="shared" si="24"/>
        <v>2042</v>
      </c>
      <c r="AR208" s="12">
        <f t="shared" si="24"/>
        <v>2043</v>
      </c>
      <c r="AS208" s="12">
        <f t="shared" si="24"/>
        <v>2044</v>
      </c>
      <c r="AT208" s="12">
        <f t="shared" si="24"/>
        <v>2045</v>
      </c>
      <c r="AU208" s="12">
        <f t="shared" si="24"/>
        <v>2046</v>
      </c>
      <c r="AV208" s="12">
        <f t="shared" si="24"/>
        <v>2047</v>
      </c>
      <c r="AW208" s="12">
        <f t="shared" si="24"/>
        <v>2048</v>
      </c>
      <c r="AX208" s="12">
        <f t="shared" si="24"/>
        <v>2049</v>
      </c>
      <c r="AY208" s="12">
        <f t="shared" si="24"/>
        <v>2050</v>
      </c>
    </row>
    <row r="209" spans="1:51" s="5" customFormat="1" ht="5.0999999999999996" customHeight="1">
      <c r="A209" s="123"/>
      <c r="B209" s="123"/>
      <c r="C209" s="123"/>
      <c r="D209" s="123"/>
      <c r="E209" s="12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s="5" customFormat="1">
      <c r="A210" s="15">
        <v>1</v>
      </c>
      <c r="B210" s="16" t="s">
        <v>9</v>
      </c>
      <c r="C210" s="16" t="s">
        <v>10</v>
      </c>
      <c r="D210" s="16">
        <v>2006</v>
      </c>
      <c r="E210" s="17" t="s">
        <v>11</v>
      </c>
      <c r="F210" s="7" t="b">
        <v>0</v>
      </c>
      <c r="G210" s="119">
        <v>13.116779554155897</v>
      </c>
      <c r="H210" s="80">
        <v>13.116779554155897</v>
      </c>
      <c r="I210" s="80">
        <v>13.116779554155897</v>
      </c>
      <c r="J210" s="80">
        <v>13.116779554155897</v>
      </c>
      <c r="K210" s="80">
        <v>13.116779554155897</v>
      </c>
      <c r="L210" s="80">
        <v>13.116779554155897</v>
      </c>
      <c r="M210" s="80">
        <v>0</v>
      </c>
      <c r="N210" s="80">
        <v>0</v>
      </c>
      <c r="O210" s="80">
        <v>0</v>
      </c>
      <c r="P210" s="80">
        <v>0</v>
      </c>
      <c r="Q210" s="80">
        <v>0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80">
        <v>0</v>
      </c>
      <c r="AA210" s="80">
        <v>0</v>
      </c>
      <c r="AB210" s="80">
        <v>0</v>
      </c>
      <c r="AC210" s="80">
        <v>0</v>
      </c>
      <c r="AD210" s="80">
        <v>0</v>
      </c>
      <c r="AE210" s="80">
        <v>0</v>
      </c>
      <c r="AF210" s="80">
        <v>0</v>
      </c>
      <c r="AG210" s="80">
        <v>0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0</v>
      </c>
      <c r="AO210" s="80">
        <v>0</v>
      </c>
      <c r="AP210" s="80">
        <v>0</v>
      </c>
      <c r="AQ210" s="80">
        <v>0</v>
      </c>
      <c r="AR210" s="80">
        <v>0</v>
      </c>
      <c r="AS210" s="80">
        <v>0</v>
      </c>
      <c r="AT210" s="80">
        <v>0</v>
      </c>
      <c r="AU210" s="80">
        <v>0</v>
      </c>
      <c r="AV210" s="80">
        <v>0</v>
      </c>
      <c r="AW210" s="80">
        <v>0</v>
      </c>
      <c r="AX210" s="80">
        <v>0</v>
      </c>
      <c r="AY210" s="81">
        <v>0</v>
      </c>
    </row>
    <row r="211" spans="1:51" s="5" customFormat="1">
      <c r="A211" s="23">
        <f>A210+1</f>
        <v>2</v>
      </c>
      <c r="B211" s="24" t="s">
        <v>12</v>
      </c>
      <c r="C211" s="24" t="s">
        <v>10</v>
      </c>
      <c r="D211" s="24">
        <v>2006</v>
      </c>
      <c r="E211" s="25" t="s">
        <v>11</v>
      </c>
      <c r="F211" s="7" t="b">
        <v>0</v>
      </c>
      <c r="G211" s="111">
        <v>36.917412547760648</v>
      </c>
      <c r="H211" s="84">
        <v>36.917412547760648</v>
      </c>
      <c r="I211" s="84">
        <v>36.917412547760648</v>
      </c>
      <c r="J211" s="84">
        <v>36.917412547760648</v>
      </c>
      <c r="K211" s="84">
        <v>36.917412547760648</v>
      </c>
      <c r="L211" s="84">
        <v>36.917412547760648</v>
      </c>
      <c r="M211" s="84">
        <v>36.917412547760648</v>
      </c>
      <c r="N211" s="84">
        <v>36.917412547760648</v>
      </c>
      <c r="O211" s="84">
        <v>28.426404069946116</v>
      </c>
      <c r="P211" s="84">
        <v>28.426404069946116</v>
      </c>
      <c r="Q211" s="84">
        <v>28.426404069946116</v>
      </c>
      <c r="R211" s="84">
        <v>28.426404069946116</v>
      </c>
      <c r="S211" s="84">
        <v>28.426404069946116</v>
      </c>
      <c r="T211" s="84">
        <v>28.426404069946116</v>
      </c>
      <c r="U211" s="84">
        <v>16.583064801608451</v>
      </c>
      <c r="V211" s="84">
        <v>5.0443318540224755</v>
      </c>
      <c r="W211" s="84">
        <v>5.0443318540224755</v>
      </c>
      <c r="X211" s="84">
        <v>5.0443318540224755</v>
      </c>
      <c r="Y211" s="84">
        <v>0</v>
      </c>
      <c r="Z211" s="84">
        <v>0</v>
      </c>
      <c r="AA211" s="84">
        <v>0</v>
      </c>
      <c r="AB211" s="84">
        <v>0</v>
      </c>
      <c r="AC211" s="84">
        <v>0</v>
      </c>
      <c r="AD211" s="84">
        <v>0</v>
      </c>
      <c r="AE211" s="84">
        <v>0</v>
      </c>
      <c r="AF211" s="84">
        <v>0</v>
      </c>
      <c r="AG211" s="84">
        <v>0</v>
      </c>
      <c r="AH211" s="84">
        <v>0</v>
      </c>
      <c r="AI211" s="84">
        <v>0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4">
        <v>0</v>
      </c>
      <c r="AT211" s="84">
        <v>0</v>
      </c>
      <c r="AU211" s="84">
        <v>0</v>
      </c>
      <c r="AV211" s="84">
        <v>0</v>
      </c>
      <c r="AW211" s="84">
        <v>0</v>
      </c>
      <c r="AX211" s="84">
        <v>0</v>
      </c>
      <c r="AY211" s="85">
        <v>0</v>
      </c>
    </row>
    <row r="212" spans="1:51" s="5" customFormat="1">
      <c r="A212" s="30">
        <f t="shared" ref="A212:A261" si="25">A211+1</f>
        <v>3</v>
      </c>
      <c r="B212" s="31" t="s">
        <v>13</v>
      </c>
      <c r="C212" s="31" t="s">
        <v>10</v>
      </c>
      <c r="D212" s="31">
        <v>2006</v>
      </c>
      <c r="E212" s="32" t="s">
        <v>11</v>
      </c>
      <c r="F212" s="7" t="b">
        <v>0</v>
      </c>
      <c r="G212" s="112">
        <v>840.17968525501931</v>
      </c>
      <c r="H212" s="86">
        <v>840.17968525501931</v>
      </c>
      <c r="I212" s="86">
        <v>840.17968525501931</v>
      </c>
      <c r="J212" s="86">
        <v>840.17968525501931</v>
      </c>
      <c r="K212" s="86">
        <v>108.32576242983245</v>
      </c>
      <c r="L212" s="86">
        <v>108.32576242983245</v>
      </c>
      <c r="M212" s="86">
        <v>108.32576242983245</v>
      </c>
      <c r="N212" s="86">
        <v>108.32576242983245</v>
      </c>
      <c r="O212" s="86">
        <v>108.32576242983245</v>
      </c>
      <c r="P212" s="86">
        <v>108.32576242983245</v>
      </c>
      <c r="Q212" s="86">
        <v>101.02479739048827</v>
      </c>
      <c r="R212" s="86">
        <v>101.02479739048827</v>
      </c>
      <c r="S212" s="86">
        <v>101.02479739048827</v>
      </c>
      <c r="T212" s="86">
        <v>101.02479739048827</v>
      </c>
      <c r="U212" s="86">
        <v>101.02479739048827</v>
      </c>
      <c r="V212" s="86">
        <v>93.587292855760992</v>
      </c>
      <c r="W212" s="86">
        <v>93.587292855760992</v>
      </c>
      <c r="X212" s="86">
        <v>93.587292855760992</v>
      </c>
      <c r="Y212" s="86">
        <v>53.104875706647952</v>
      </c>
      <c r="Z212" s="86">
        <v>53.104875706647952</v>
      </c>
      <c r="AA212" s="86">
        <v>30.986583020460326</v>
      </c>
      <c r="AB212" s="86">
        <v>30.986583020460326</v>
      </c>
      <c r="AC212" s="86">
        <v>30.986583020460326</v>
      </c>
      <c r="AD212" s="86">
        <v>30.986583020460326</v>
      </c>
      <c r="AE212" s="86">
        <v>30.986583020460326</v>
      </c>
      <c r="AF212" s="86">
        <v>30.986583020460326</v>
      </c>
      <c r="AG212" s="86">
        <v>30.986583020460326</v>
      </c>
      <c r="AH212" s="86">
        <v>30.986583020460326</v>
      </c>
      <c r="AI212" s="86">
        <v>30.986583020460326</v>
      </c>
      <c r="AJ212" s="86">
        <v>30.986583020460326</v>
      </c>
      <c r="AK212" s="86">
        <v>0</v>
      </c>
      <c r="AL212" s="86">
        <v>0</v>
      </c>
      <c r="AM212" s="86">
        <v>0</v>
      </c>
      <c r="AN212" s="86">
        <v>0</v>
      </c>
      <c r="AO212" s="86">
        <v>0</v>
      </c>
      <c r="AP212" s="86">
        <v>0</v>
      </c>
      <c r="AQ212" s="86">
        <v>0</v>
      </c>
      <c r="AR212" s="86">
        <v>0</v>
      </c>
      <c r="AS212" s="86">
        <v>0</v>
      </c>
      <c r="AT212" s="86">
        <v>0</v>
      </c>
      <c r="AU212" s="86">
        <v>0</v>
      </c>
      <c r="AV212" s="86">
        <v>0</v>
      </c>
      <c r="AW212" s="86">
        <v>0</v>
      </c>
      <c r="AX212" s="86">
        <v>0</v>
      </c>
      <c r="AY212" s="87">
        <v>0</v>
      </c>
    </row>
    <row r="213" spans="1:51" s="5" customFormat="1">
      <c r="A213" s="23">
        <f t="shared" si="25"/>
        <v>4</v>
      </c>
      <c r="B213" s="24" t="s">
        <v>14</v>
      </c>
      <c r="C213" s="24" t="s">
        <v>15</v>
      </c>
      <c r="D213" s="24">
        <v>2006</v>
      </c>
      <c r="E213" s="25" t="s">
        <v>11</v>
      </c>
      <c r="F213" s="7" t="b">
        <v>0</v>
      </c>
      <c r="G213" s="111">
        <v>0</v>
      </c>
      <c r="H213" s="84">
        <v>0</v>
      </c>
      <c r="I213" s="84">
        <v>0</v>
      </c>
      <c r="J213" s="84">
        <v>0</v>
      </c>
      <c r="K213" s="84">
        <v>0</v>
      </c>
      <c r="L213" s="84">
        <v>0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>
        <v>0</v>
      </c>
      <c r="AA213" s="84">
        <v>0</v>
      </c>
      <c r="AB213" s="84">
        <v>0</v>
      </c>
      <c r="AC213" s="84">
        <v>0</v>
      </c>
      <c r="AD213" s="84">
        <v>0</v>
      </c>
      <c r="AE213" s="84">
        <v>0</v>
      </c>
      <c r="AF213" s="84">
        <v>0</v>
      </c>
      <c r="AG213" s="84">
        <v>0</v>
      </c>
      <c r="AH213" s="84">
        <v>0</v>
      </c>
      <c r="AI213" s="84">
        <v>0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4">
        <v>0</v>
      </c>
      <c r="AT213" s="84">
        <v>0</v>
      </c>
      <c r="AU213" s="84">
        <v>0</v>
      </c>
      <c r="AV213" s="84">
        <v>0</v>
      </c>
      <c r="AW213" s="84">
        <v>0</v>
      </c>
      <c r="AX213" s="84">
        <v>0</v>
      </c>
      <c r="AY213" s="85">
        <v>0</v>
      </c>
    </row>
    <row r="214" spans="1:51" s="5" customFormat="1">
      <c r="A214" s="37">
        <f t="shared" si="25"/>
        <v>5</v>
      </c>
      <c r="B214" s="38" t="s">
        <v>16</v>
      </c>
      <c r="C214" s="38" t="s">
        <v>10</v>
      </c>
      <c r="D214" s="38">
        <v>2006</v>
      </c>
      <c r="E214" s="39" t="s">
        <v>11</v>
      </c>
      <c r="F214" s="7" t="b">
        <v>0</v>
      </c>
      <c r="G214" s="95">
        <v>0</v>
      </c>
      <c r="H214" s="96">
        <v>0</v>
      </c>
      <c r="I214" s="96">
        <v>0</v>
      </c>
      <c r="J214" s="96">
        <v>0</v>
      </c>
      <c r="K214" s="96">
        <v>0</v>
      </c>
      <c r="L214" s="96">
        <v>0</v>
      </c>
      <c r="M214" s="96">
        <v>0</v>
      </c>
      <c r="N214" s="96">
        <v>0</v>
      </c>
      <c r="O214" s="96">
        <v>0</v>
      </c>
      <c r="P214" s="96">
        <v>0</v>
      </c>
      <c r="Q214" s="96">
        <v>0</v>
      </c>
      <c r="R214" s="96">
        <v>0</v>
      </c>
      <c r="S214" s="96">
        <v>0</v>
      </c>
      <c r="T214" s="96">
        <v>0</v>
      </c>
      <c r="U214" s="96">
        <v>0</v>
      </c>
      <c r="V214" s="96">
        <v>0</v>
      </c>
      <c r="W214" s="96">
        <v>0</v>
      </c>
      <c r="X214" s="96">
        <v>0</v>
      </c>
      <c r="Y214" s="96">
        <v>0</v>
      </c>
      <c r="Z214" s="96">
        <v>0</v>
      </c>
      <c r="AA214" s="96">
        <v>0</v>
      </c>
      <c r="AB214" s="96">
        <v>0</v>
      </c>
      <c r="AC214" s="96">
        <v>0</v>
      </c>
      <c r="AD214" s="96">
        <v>0</v>
      </c>
      <c r="AE214" s="96">
        <v>0</v>
      </c>
      <c r="AF214" s="96">
        <v>0</v>
      </c>
      <c r="AG214" s="96">
        <v>0</v>
      </c>
      <c r="AH214" s="96">
        <v>0</v>
      </c>
      <c r="AI214" s="96">
        <v>0</v>
      </c>
      <c r="AJ214" s="96">
        <v>0</v>
      </c>
      <c r="AK214" s="96">
        <v>0</v>
      </c>
      <c r="AL214" s="96">
        <v>0</v>
      </c>
      <c r="AM214" s="96">
        <v>0</v>
      </c>
      <c r="AN214" s="96">
        <v>0</v>
      </c>
      <c r="AO214" s="96">
        <v>0</v>
      </c>
      <c r="AP214" s="96">
        <v>0</v>
      </c>
      <c r="AQ214" s="96">
        <v>0</v>
      </c>
      <c r="AR214" s="96">
        <v>0</v>
      </c>
      <c r="AS214" s="96">
        <v>0</v>
      </c>
      <c r="AT214" s="96">
        <v>0</v>
      </c>
      <c r="AU214" s="96">
        <v>0</v>
      </c>
      <c r="AV214" s="96">
        <v>0</v>
      </c>
      <c r="AW214" s="96">
        <v>0</v>
      </c>
      <c r="AX214" s="96">
        <v>0</v>
      </c>
      <c r="AY214" s="97">
        <v>0</v>
      </c>
    </row>
    <row r="215" spans="1:51" s="5" customFormat="1">
      <c r="A215" s="49">
        <f t="shared" si="25"/>
        <v>6</v>
      </c>
      <c r="B215" s="50" t="s">
        <v>17</v>
      </c>
      <c r="C215" s="50" t="s">
        <v>10</v>
      </c>
      <c r="D215" s="50">
        <v>2007</v>
      </c>
      <c r="E215" s="51" t="s">
        <v>11</v>
      </c>
      <c r="F215" s="7" t="b">
        <v>0</v>
      </c>
      <c r="G215" s="101">
        <v>0</v>
      </c>
      <c r="H215" s="102">
        <v>135.22498808683031</v>
      </c>
      <c r="I215" s="102">
        <v>135.22498808683031</v>
      </c>
      <c r="J215" s="102">
        <v>135.22498808683031</v>
      </c>
      <c r="K215" s="102">
        <v>135.22498808683031</v>
      </c>
      <c r="L215" s="102">
        <v>135.22498808683031</v>
      </c>
      <c r="M215" s="102">
        <v>135.22498808683031</v>
      </c>
      <c r="N215" s="102">
        <v>135.22498808683031</v>
      </c>
      <c r="O215" s="102">
        <v>135.22498808683031</v>
      </c>
      <c r="P215" s="102">
        <v>114.81775418636441</v>
      </c>
      <c r="Q215" s="102">
        <v>0</v>
      </c>
      <c r="R215" s="102">
        <v>0</v>
      </c>
      <c r="S215" s="102">
        <v>0</v>
      </c>
      <c r="T215" s="102">
        <v>0</v>
      </c>
      <c r="U215" s="102">
        <v>0</v>
      </c>
      <c r="V215" s="102">
        <v>0</v>
      </c>
      <c r="W215" s="102">
        <v>0</v>
      </c>
      <c r="X215" s="102">
        <v>0</v>
      </c>
      <c r="Y215" s="102">
        <v>0</v>
      </c>
      <c r="Z215" s="102">
        <v>0</v>
      </c>
      <c r="AA215" s="102">
        <v>0</v>
      </c>
      <c r="AB215" s="102">
        <v>0</v>
      </c>
      <c r="AC215" s="102">
        <v>0</v>
      </c>
      <c r="AD215" s="102">
        <v>0</v>
      </c>
      <c r="AE215" s="102">
        <v>0</v>
      </c>
      <c r="AF215" s="102">
        <v>0</v>
      </c>
      <c r="AG215" s="102">
        <v>0</v>
      </c>
      <c r="AH215" s="102">
        <v>0</v>
      </c>
      <c r="AI215" s="102">
        <v>0</v>
      </c>
      <c r="AJ215" s="102">
        <v>0</v>
      </c>
      <c r="AK215" s="102">
        <v>0</v>
      </c>
      <c r="AL215" s="102">
        <v>0</v>
      </c>
      <c r="AM215" s="102">
        <v>0</v>
      </c>
      <c r="AN215" s="102">
        <v>0</v>
      </c>
      <c r="AO215" s="102">
        <v>0</v>
      </c>
      <c r="AP215" s="102">
        <v>0</v>
      </c>
      <c r="AQ215" s="102">
        <v>0</v>
      </c>
      <c r="AR215" s="102">
        <v>0</v>
      </c>
      <c r="AS215" s="102">
        <v>0</v>
      </c>
      <c r="AT215" s="102">
        <v>0</v>
      </c>
      <c r="AU215" s="102">
        <v>0</v>
      </c>
      <c r="AV215" s="102">
        <v>0</v>
      </c>
      <c r="AW215" s="102">
        <v>0</v>
      </c>
      <c r="AX215" s="102">
        <v>0</v>
      </c>
      <c r="AY215" s="103">
        <v>0</v>
      </c>
    </row>
    <row r="216" spans="1:51" s="5" customFormat="1">
      <c r="A216" s="30">
        <f t="shared" si="25"/>
        <v>7</v>
      </c>
      <c r="B216" s="31" t="s">
        <v>12</v>
      </c>
      <c r="C216" s="31" t="s">
        <v>10</v>
      </c>
      <c r="D216" s="31">
        <v>2007</v>
      </c>
      <c r="E216" s="32" t="s">
        <v>11</v>
      </c>
      <c r="F216" s="7" t="b">
        <v>0</v>
      </c>
      <c r="G216" s="112">
        <v>0</v>
      </c>
      <c r="H216" s="86">
        <v>89.62233370844713</v>
      </c>
      <c r="I216" s="86">
        <v>89.62233370844713</v>
      </c>
      <c r="J216" s="86">
        <v>89.62233370844713</v>
      </c>
      <c r="K216" s="86">
        <v>89.62233370844713</v>
      </c>
      <c r="L216" s="86">
        <v>89.62233370844713</v>
      </c>
      <c r="M216" s="86">
        <v>75.854211374648841</v>
      </c>
      <c r="N216" s="86">
        <v>75.854211374648841</v>
      </c>
      <c r="O216" s="86">
        <v>75.854211374648841</v>
      </c>
      <c r="P216" s="86">
        <v>75.854211374648841</v>
      </c>
      <c r="Q216" s="86">
        <v>75.854211374648841</v>
      </c>
      <c r="R216" s="86">
        <v>75.854211374648841</v>
      </c>
      <c r="S216" s="86">
        <v>75.854211374648841</v>
      </c>
      <c r="T216" s="86">
        <v>75.854211374648841</v>
      </c>
      <c r="U216" s="86">
        <v>75.854211374648841</v>
      </c>
      <c r="V216" s="86">
        <v>75.854211374648841</v>
      </c>
      <c r="W216" s="86">
        <v>8.3331065772840258</v>
      </c>
      <c r="X216" s="86">
        <v>8.3331065772840258</v>
      </c>
      <c r="Y216" s="86">
        <v>8.3331065772840258</v>
      </c>
      <c r="Z216" s="86">
        <v>0</v>
      </c>
      <c r="AA216" s="86">
        <v>0</v>
      </c>
      <c r="AB216" s="86">
        <v>0</v>
      </c>
      <c r="AC216" s="86">
        <v>0</v>
      </c>
      <c r="AD216" s="86">
        <v>0</v>
      </c>
      <c r="AE216" s="86">
        <v>0</v>
      </c>
      <c r="AF216" s="86">
        <v>0</v>
      </c>
      <c r="AG216" s="86">
        <v>0</v>
      </c>
      <c r="AH216" s="86">
        <v>0</v>
      </c>
      <c r="AI216" s="86">
        <v>0</v>
      </c>
      <c r="AJ216" s="86">
        <v>0</v>
      </c>
      <c r="AK216" s="86">
        <v>0</v>
      </c>
      <c r="AL216" s="86">
        <v>0</v>
      </c>
      <c r="AM216" s="86">
        <v>0</v>
      </c>
      <c r="AN216" s="86">
        <v>0</v>
      </c>
      <c r="AO216" s="86">
        <v>0</v>
      </c>
      <c r="AP216" s="86">
        <v>0</v>
      </c>
      <c r="AQ216" s="86">
        <v>0</v>
      </c>
      <c r="AR216" s="86">
        <v>0</v>
      </c>
      <c r="AS216" s="86">
        <v>0</v>
      </c>
      <c r="AT216" s="86">
        <v>0</v>
      </c>
      <c r="AU216" s="86">
        <v>0</v>
      </c>
      <c r="AV216" s="86">
        <v>0</v>
      </c>
      <c r="AW216" s="86">
        <v>0</v>
      </c>
      <c r="AX216" s="86">
        <v>0</v>
      </c>
      <c r="AY216" s="87">
        <v>0</v>
      </c>
    </row>
    <row r="217" spans="1:51" s="5" customFormat="1">
      <c r="A217" s="23">
        <f t="shared" si="25"/>
        <v>8</v>
      </c>
      <c r="B217" s="24" t="s">
        <v>13</v>
      </c>
      <c r="C217" s="24" t="s">
        <v>10</v>
      </c>
      <c r="D217" s="24">
        <v>2007</v>
      </c>
      <c r="E217" s="25" t="s">
        <v>11</v>
      </c>
      <c r="F217" s="7" t="b">
        <v>0</v>
      </c>
      <c r="G217" s="111">
        <v>0</v>
      </c>
      <c r="H217" s="84">
        <v>373.16460387264374</v>
      </c>
      <c r="I217" s="84">
        <v>367.08237225487693</v>
      </c>
      <c r="J217" s="84">
        <v>367.08237225487693</v>
      </c>
      <c r="K217" s="84">
        <v>367.08237225487693</v>
      </c>
      <c r="L217" s="84">
        <v>367.08237225487693</v>
      </c>
      <c r="M217" s="84">
        <v>346.00047781940589</v>
      </c>
      <c r="N217" s="84">
        <v>346.00047781940589</v>
      </c>
      <c r="O217" s="84">
        <v>346.00047781940589</v>
      </c>
      <c r="P217" s="84">
        <v>37.46108873057927</v>
      </c>
      <c r="Q217" s="84">
        <v>37.46108873057927</v>
      </c>
      <c r="R217" s="84">
        <v>6.6985892535121039</v>
      </c>
      <c r="S217" s="84">
        <v>6.6985892535121039</v>
      </c>
      <c r="T217" s="84">
        <v>6.6985892535121039</v>
      </c>
      <c r="U217" s="84">
        <v>6.6985892535121039</v>
      </c>
      <c r="V217" s="84">
        <v>6.6985892535121039</v>
      </c>
      <c r="W217" s="84">
        <v>3.7752394559761657</v>
      </c>
      <c r="X217" s="84">
        <v>1.4056964654846356</v>
      </c>
      <c r="Y217" s="84">
        <v>1.4056964654846356</v>
      </c>
      <c r="Z217" s="84">
        <v>0</v>
      </c>
      <c r="AA217" s="84">
        <v>0</v>
      </c>
      <c r="AB217" s="84">
        <v>0</v>
      </c>
      <c r="AC217" s="84">
        <v>0</v>
      </c>
      <c r="AD217" s="84">
        <v>0</v>
      </c>
      <c r="AE217" s="84">
        <v>0</v>
      </c>
      <c r="AF217" s="84">
        <v>0</v>
      </c>
      <c r="AG217" s="84">
        <v>0</v>
      </c>
      <c r="AH217" s="84">
        <v>0</v>
      </c>
      <c r="AI217" s="84">
        <v>0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4">
        <v>0</v>
      </c>
      <c r="AT217" s="84">
        <v>0</v>
      </c>
      <c r="AU217" s="84">
        <v>0</v>
      </c>
      <c r="AV217" s="84">
        <v>0</v>
      </c>
      <c r="AW217" s="84">
        <v>0</v>
      </c>
      <c r="AX217" s="84">
        <v>0</v>
      </c>
      <c r="AY217" s="85">
        <v>0</v>
      </c>
    </row>
    <row r="218" spans="1:51" s="5" customFormat="1" ht="14.25">
      <c r="A218" s="30">
        <f t="shared" si="25"/>
        <v>9</v>
      </c>
      <c r="B218" s="56" t="s">
        <v>18</v>
      </c>
      <c r="C218" s="31" t="s">
        <v>19</v>
      </c>
      <c r="D218" s="31">
        <v>2007</v>
      </c>
      <c r="E218" s="32" t="s">
        <v>11</v>
      </c>
      <c r="F218" s="7" t="b">
        <v>0</v>
      </c>
      <c r="G218" s="112">
        <v>0</v>
      </c>
      <c r="H218" s="86">
        <v>0</v>
      </c>
      <c r="I218" s="86">
        <v>0</v>
      </c>
      <c r="J218" s="86">
        <v>0</v>
      </c>
      <c r="K218" s="86">
        <v>0</v>
      </c>
      <c r="L218" s="86">
        <v>0</v>
      </c>
      <c r="M218" s="86">
        <v>0</v>
      </c>
      <c r="N218" s="86">
        <v>0</v>
      </c>
      <c r="O218" s="86">
        <v>0</v>
      </c>
      <c r="P218" s="86">
        <v>0</v>
      </c>
      <c r="Q218" s="86">
        <v>0</v>
      </c>
      <c r="R218" s="86">
        <v>0</v>
      </c>
      <c r="S218" s="86">
        <v>0</v>
      </c>
      <c r="T218" s="86">
        <v>0</v>
      </c>
      <c r="U218" s="86">
        <v>0</v>
      </c>
      <c r="V218" s="86">
        <v>0</v>
      </c>
      <c r="W218" s="86">
        <v>0</v>
      </c>
      <c r="X218" s="86">
        <v>0</v>
      </c>
      <c r="Y218" s="86">
        <v>0</v>
      </c>
      <c r="Z218" s="86">
        <v>0</v>
      </c>
      <c r="AA218" s="86">
        <v>0</v>
      </c>
      <c r="AB218" s="86">
        <v>0</v>
      </c>
      <c r="AC218" s="86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0</v>
      </c>
      <c r="AI218" s="86">
        <v>0</v>
      </c>
      <c r="AJ218" s="86">
        <v>0</v>
      </c>
      <c r="AK218" s="86">
        <v>0</v>
      </c>
      <c r="AL218" s="86">
        <v>0</v>
      </c>
      <c r="AM218" s="86">
        <v>0</v>
      </c>
      <c r="AN218" s="86">
        <v>0</v>
      </c>
      <c r="AO218" s="86">
        <v>0</v>
      </c>
      <c r="AP218" s="86">
        <v>0</v>
      </c>
      <c r="AQ218" s="86">
        <v>0</v>
      </c>
      <c r="AR218" s="86">
        <v>0</v>
      </c>
      <c r="AS218" s="86">
        <v>0</v>
      </c>
      <c r="AT218" s="86">
        <v>0</v>
      </c>
      <c r="AU218" s="86">
        <v>0</v>
      </c>
      <c r="AV218" s="86">
        <v>0</v>
      </c>
      <c r="AW218" s="86">
        <v>0</v>
      </c>
      <c r="AX218" s="86">
        <v>0</v>
      </c>
      <c r="AY218" s="87">
        <v>0</v>
      </c>
    </row>
    <row r="219" spans="1:51" s="5" customFormat="1">
      <c r="A219" s="23">
        <f t="shared" si="25"/>
        <v>10</v>
      </c>
      <c r="B219" s="24" t="s">
        <v>20</v>
      </c>
      <c r="C219" s="24" t="s">
        <v>10</v>
      </c>
      <c r="D219" s="24">
        <v>2007</v>
      </c>
      <c r="E219" s="25" t="s">
        <v>11</v>
      </c>
      <c r="F219" s="7" t="b">
        <v>0</v>
      </c>
      <c r="G219" s="111">
        <v>0</v>
      </c>
      <c r="H219" s="84">
        <v>1644.8354095829404</v>
      </c>
      <c r="I219" s="84">
        <v>277.24100788974988</v>
      </c>
      <c r="J219" s="84">
        <v>104.94018760233443</v>
      </c>
      <c r="K219" s="84">
        <v>104.94018760233443</v>
      </c>
      <c r="L219" s="84">
        <v>104.94018760233443</v>
      </c>
      <c r="M219" s="84">
        <v>104.94018760233443</v>
      </c>
      <c r="N219" s="84">
        <v>104.94018760233443</v>
      </c>
      <c r="O219" s="84">
        <v>104.94018760233443</v>
      </c>
      <c r="P219" s="84">
        <v>66.647995044191589</v>
      </c>
      <c r="Q219" s="84">
        <v>66.647995044191589</v>
      </c>
      <c r="R219" s="84">
        <v>66.647995044191589</v>
      </c>
      <c r="S219" s="84">
        <v>66.647995044191589</v>
      </c>
      <c r="T219" s="84">
        <v>66.647995044191589</v>
      </c>
      <c r="U219" s="84">
        <v>66.647995044191589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0</v>
      </c>
      <c r="AC219" s="84">
        <v>0</v>
      </c>
      <c r="AD219" s="84">
        <v>0</v>
      </c>
      <c r="AE219" s="84">
        <v>0</v>
      </c>
      <c r="AF219" s="84">
        <v>0</v>
      </c>
      <c r="AG219" s="84">
        <v>0</v>
      </c>
      <c r="AH219" s="84">
        <v>0</v>
      </c>
      <c r="AI219" s="84">
        <v>0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4">
        <v>0</v>
      </c>
      <c r="AT219" s="84">
        <v>0</v>
      </c>
      <c r="AU219" s="84">
        <v>0</v>
      </c>
      <c r="AV219" s="84">
        <v>0</v>
      </c>
      <c r="AW219" s="84">
        <v>0</v>
      </c>
      <c r="AX219" s="84">
        <v>0</v>
      </c>
      <c r="AY219" s="85">
        <v>0</v>
      </c>
    </row>
    <row r="220" spans="1:51" s="5" customFormat="1">
      <c r="A220" s="30">
        <f t="shared" si="25"/>
        <v>11</v>
      </c>
      <c r="B220" s="31" t="s">
        <v>21</v>
      </c>
      <c r="C220" s="31" t="s">
        <v>10</v>
      </c>
      <c r="D220" s="31">
        <v>2007</v>
      </c>
      <c r="E220" s="32" t="s">
        <v>11</v>
      </c>
      <c r="F220" s="7" t="b">
        <v>0</v>
      </c>
      <c r="G220" s="112">
        <v>0</v>
      </c>
      <c r="H220" s="86">
        <v>0</v>
      </c>
      <c r="I220" s="86">
        <v>0</v>
      </c>
      <c r="J220" s="86">
        <v>0</v>
      </c>
      <c r="K220" s="86">
        <v>0</v>
      </c>
      <c r="L220" s="86">
        <v>0</v>
      </c>
      <c r="M220" s="86">
        <v>0</v>
      </c>
      <c r="N220" s="86">
        <v>0</v>
      </c>
      <c r="O220" s="86">
        <v>0</v>
      </c>
      <c r="P220" s="86">
        <v>0</v>
      </c>
      <c r="Q220" s="86">
        <v>0</v>
      </c>
      <c r="R220" s="86">
        <v>0</v>
      </c>
      <c r="S220" s="86">
        <v>0</v>
      </c>
      <c r="T220" s="86">
        <v>0</v>
      </c>
      <c r="U220" s="86">
        <v>0</v>
      </c>
      <c r="V220" s="86">
        <v>0</v>
      </c>
      <c r="W220" s="86">
        <v>0</v>
      </c>
      <c r="X220" s="86">
        <v>0</v>
      </c>
      <c r="Y220" s="86">
        <v>0</v>
      </c>
      <c r="Z220" s="86">
        <v>0</v>
      </c>
      <c r="AA220" s="86">
        <v>0</v>
      </c>
      <c r="AB220" s="86">
        <v>0</v>
      </c>
      <c r="AC220" s="86">
        <v>0</v>
      </c>
      <c r="AD220" s="86">
        <v>0</v>
      </c>
      <c r="AE220" s="86">
        <v>0</v>
      </c>
      <c r="AF220" s="86">
        <v>0</v>
      </c>
      <c r="AG220" s="86">
        <v>0</v>
      </c>
      <c r="AH220" s="86">
        <v>0</v>
      </c>
      <c r="AI220" s="86">
        <v>0</v>
      </c>
      <c r="AJ220" s="86">
        <v>0</v>
      </c>
      <c r="AK220" s="86">
        <v>0</v>
      </c>
      <c r="AL220" s="86">
        <v>0</v>
      </c>
      <c r="AM220" s="86">
        <v>0</v>
      </c>
      <c r="AN220" s="86">
        <v>0</v>
      </c>
      <c r="AO220" s="86">
        <v>0</v>
      </c>
      <c r="AP220" s="86">
        <v>0</v>
      </c>
      <c r="AQ220" s="86">
        <v>0</v>
      </c>
      <c r="AR220" s="86">
        <v>0</v>
      </c>
      <c r="AS220" s="86">
        <v>0</v>
      </c>
      <c r="AT220" s="86">
        <v>0</v>
      </c>
      <c r="AU220" s="86">
        <v>0</v>
      </c>
      <c r="AV220" s="86">
        <v>0</v>
      </c>
      <c r="AW220" s="86">
        <v>0</v>
      </c>
      <c r="AX220" s="86">
        <v>0</v>
      </c>
      <c r="AY220" s="87">
        <v>0</v>
      </c>
    </row>
    <row r="221" spans="1:51" s="5" customFormat="1">
      <c r="A221" s="23">
        <f t="shared" si="25"/>
        <v>12</v>
      </c>
      <c r="B221" s="24" t="s">
        <v>22</v>
      </c>
      <c r="C221" s="24" t="s">
        <v>23</v>
      </c>
      <c r="D221" s="24">
        <v>2007</v>
      </c>
      <c r="E221" s="25" t="s">
        <v>11</v>
      </c>
      <c r="F221" s="7" t="b">
        <v>0</v>
      </c>
      <c r="G221" s="111">
        <v>0</v>
      </c>
      <c r="H221" s="84">
        <v>0</v>
      </c>
      <c r="I221" s="84">
        <v>0</v>
      </c>
      <c r="J221" s="84">
        <v>0</v>
      </c>
      <c r="K221" s="84">
        <v>0</v>
      </c>
      <c r="L221" s="84">
        <v>0</v>
      </c>
      <c r="M221" s="84">
        <v>0</v>
      </c>
      <c r="N221" s="84">
        <v>0</v>
      </c>
      <c r="O221" s="84">
        <v>0</v>
      </c>
      <c r="P221" s="84">
        <v>0</v>
      </c>
      <c r="Q221" s="84">
        <v>0</v>
      </c>
      <c r="R221" s="84">
        <v>0</v>
      </c>
      <c r="S221" s="84">
        <v>0</v>
      </c>
      <c r="T221" s="84">
        <v>0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84">
        <v>0</v>
      </c>
      <c r="AA221" s="84">
        <v>0</v>
      </c>
      <c r="AB221" s="84">
        <v>0</v>
      </c>
      <c r="AC221" s="84">
        <v>0</v>
      </c>
      <c r="AD221" s="84">
        <v>0</v>
      </c>
      <c r="AE221" s="84">
        <v>0</v>
      </c>
      <c r="AF221" s="84">
        <v>0</v>
      </c>
      <c r="AG221" s="84">
        <v>0</v>
      </c>
      <c r="AH221" s="84">
        <v>0</v>
      </c>
      <c r="AI221" s="84">
        <v>0</v>
      </c>
      <c r="AJ221" s="84">
        <v>0</v>
      </c>
      <c r="AK221" s="84">
        <v>0</v>
      </c>
      <c r="AL221" s="84">
        <v>0</v>
      </c>
      <c r="AM221" s="84">
        <v>0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4">
        <v>0</v>
      </c>
      <c r="AT221" s="84">
        <v>0</v>
      </c>
      <c r="AU221" s="84">
        <v>0</v>
      </c>
      <c r="AV221" s="84">
        <v>0</v>
      </c>
      <c r="AW221" s="84">
        <v>0</v>
      </c>
      <c r="AX221" s="84">
        <v>0</v>
      </c>
      <c r="AY221" s="85">
        <v>0</v>
      </c>
    </row>
    <row r="222" spans="1:51" s="5" customFormat="1">
      <c r="A222" s="30">
        <f t="shared" si="25"/>
        <v>13</v>
      </c>
      <c r="B222" s="31" t="s">
        <v>24</v>
      </c>
      <c r="C222" s="31" t="s">
        <v>23</v>
      </c>
      <c r="D222" s="31">
        <v>2007</v>
      </c>
      <c r="E222" s="32" t="s">
        <v>11</v>
      </c>
      <c r="F222" s="7" t="b">
        <v>0</v>
      </c>
      <c r="G222" s="112">
        <v>0</v>
      </c>
      <c r="H222" s="86">
        <v>24.860223286018595</v>
      </c>
      <c r="I222" s="86">
        <v>24.860223286018595</v>
      </c>
      <c r="J222" s="86">
        <v>24.860223286018595</v>
      </c>
      <c r="K222" s="86">
        <v>24.860223286018595</v>
      </c>
      <c r="L222" s="86">
        <v>24.860223286018595</v>
      </c>
      <c r="M222" s="86">
        <v>24.860223286018595</v>
      </c>
      <c r="N222" s="86">
        <v>24.860223286018595</v>
      </c>
      <c r="O222" s="86">
        <v>24.860223286018595</v>
      </c>
      <c r="P222" s="86">
        <v>24.860223286018595</v>
      </c>
      <c r="Q222" s="86">
        <v>24.860223286018595</v>
      </c>
      <c r="R222" s="86">
        <v>0</v>
      </c>
      <c r="S222" s="86">
        <v>0</v>
      </c>
      <c r="T222" s="86">
        <v>0</v>
      </c>
      <c r="U222" s="86">
        <v>0</v>
      </c>
      <c r="V222" s="86">
        <v>0</v>
      </c>
      <c r="W222" s="86">
        <v>0</v>
      </c>
      <c r="X222" s="86">
        <v>0</v>
      </c>
      <c r="Y222" s="86">
        <v>0</v>
      </c>
      <c r="Z222" s="86">
        <v>0</v>
      </c>
      <c r="AA222" s="86">
        <v>0</v>
      </c>
      <c r="AB222" s="86">
        <v>0</v>
      </c>
      <c r="AC222" s="86">
        <v>0</v>
      </c>
      <c r="AD222" s="86">
        <v>0</v>
      </c>
      <c r="AE222" s="86">
        <v>0</v>
      </c>
      <c r="AF222" s="86">
        <v>0</v>
      </c>
      <c r="AG222" s="86">
        <v>0</v>
      </c>
      <c r="AH222" s="86">
        <v>0</v>
      </c>
      <c r="AI222" s="86">
        <v>0</v>
      </c>
      <c r="AJ222" s="86">
        <v>0</v>
      </c>
      <c r="AK222" s="86">
        <v>0</v>
      </c>
      <c r="AL222" s="86">
        <v>0</v>
      </c>
      <c r="AM222" s="86">
        <v>0</v>
      </c>
      <c r="AN222" s="86">
        <v>0</v>
      </c>
      <c r="AO222" s="86">
        <v>0</v>
      </c>
      <c r="AP222" s="86">
        <v>0</v>
      </c>
      <c r="AQ222" s="86">
        <v>0</v>
      </c>
      <c r="AR222" s="86">
        <v>0</v>
      </c>
      <c r="AS222" s="86">
        <v>0</v>
      </c>
      <c r="AT222" s="86">
        <v>0</v>
      </c>
      <c r="AU222" s="86">
        <v>0</v>
      </c>
      <c r="AV222" s="86">
        <v>0</v>
      </c>
      <c r="AW222" s="86">
        <v>0</v>
      </c>
      <c r="AX222" s="86">
        <v>0</v>
      </c>
      <c r="AY222" s="87">
        <v>0</v>
      </c>
    </row>
    <row r="223" spans="1:51" s="5" customFormat="1">
      <c r="A223" s="23">
        <f t="shared" si="25"/>
        <v>14</v>
      </c>
      <c r="B223" s="24" t="s">
        <v>25</v>
      </c>
      <c r="C223" s="24" t="s">
        <v>23</v>
      </c>
      <c r="D223" s="24">
        <v>2007</v>
      </c>
      <c r="E223" s="25" t="s">
        <v>11</v>
      </c>
      <c r="F223" s="7" t="b">
        <v>0</v>
      </c>
      <c r="G223" s="111">
        <v>0</v>
      </c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  <c r="N223" s="84">
        <v>0</v>
      </c>
      <c r="O223" s="84">
        <v>0</v>
      </c>
      <c r="P223" s="84">
        <v>0</v>
      </c>
      <c r="Q223" s="84">
        <v>0</v>
      </c>
      <c r="R223" s="84">
        <v>0</v>
      </c>
      <c r="S223" s="84">
        <v>0</v>
      </c>
      <c r="T223" s="84">
        <v>0</v>
      </c>
      <c r="U223" s="84">
        <v>0</v>
      </c>
      <c r="V223" s="84">
        <v>0</v>
      </c>
      <c r="W223" s="84">
        <v>0</v>
      </c>
      <c r="X223" s="84">
        <v>0</v>
      </c>
      <c r="Y223" s="84">
        <v>0</v>
      </c>
      <c r="Z223" s="84">
        <v>0</v>
      </c>
      <c r="AA223" s="84">
        <v>0</v>
      </c>
      <c r="AB223" s="84">
        <v>0</v>
      </c>
      <c r="AC223" s="84">
        <v>0</v>
      </c>
      <c r="AD223" s="84">
        <v>0</v>
      </c>
      <c r="AE223" s="84">
        <v>0</v>
      </c>
      <c r="AF223" s="84">
        <v>0</v>
      </c>
      <c r="AG223" s="84">
        <v>0</v>
      </c>
      <c r="AH223" s="84">
        <v>0</v>
      </c>
      <c r="AI223" s="84">
        <v>0</v>
      </c>
      <c r="AJ223" s="84">
        <v>0</v>
      </c>
      <c r="AK223" s="84">
        <v>0</v>
      </c>
      <c r="AL223" s="84">
        <v>0</v>
      </c>
      <c r="AM223" s="84">
        <v>0</v>
      </c>
      <c r="AN223" s="84">
        <v>0</v>
      </c>
      <c r="AO223" s="84">
        <v>0</v>
      </c>
      <c r="AP223" s="84">
        <v>0</v>
      </c>
      <c r="AQ223" s="84">
        <v>0</v>
      </c>
      <c r="AR223" s="84">
        <v>0</v>
      </c>
      <c r="AS223" s="84">
        <v>0</v>
      </c>
      <c r="AT223" s="84">
        <v>0</v>
      </c>
      <c r="AU223" s="84">
        <v>0</v>
      </c>
      <c r="AV223" s="84">
        <v>0</v>
      </c>
      <c r="AW223" s="84">
        <v>0</v>
      </c>
      <c r="AX223" s="84">
        <v>0</v>
      </c>
      <c r="AY223" s="85">
        <v>0</v>
      </c>
    </row>
    <row r="224" spans="1:51" s="5" customFormat="1">
      <c r="A224" s="30">
        <f t="shared" si="25"/>
        <v>15</v>
      </c>
      <c r="B224" s="31" t="s">
        <v>26</v>
      </c>
      <c r="C224" s="31" t="s">
        <v>15</v>
      </c>
      <c r="D224" s="31">
        <v>2007</v>
      </c>
      <c r="E224" s="32" t="s">
        <v>11</v>
      </c>
      <c r="F224" s="7" t="b">
        <v>0</v>
      </c>
      <c r="G224" s="112">
        <v>0</v>
      </c>
      <c r="H224" s="86">
        <v>0</v>
      </c>
      <c r="I224" s="86">
        <v>0</v>
      </c>
      <c r="J224" s="86">
        <v>0</v>
      </c>
      <c r="K224" s="86">
        <v>0</v>
      </c>
      <c r="L224" s="86">
        <v>0</v>
      </c>
      <c r="M224" s="86">
        <v>0</v>
      </c>
      <c r="N224" s="86">
        <v>0</v>
      </c>
      <c r="O224" s="86">
        <v>0</v>
      </c>
      <c r="P224" s="86">
        <v>0</v>
      </c>
      <c r="Q224" s="86">
        <v>0</v>
      </c>
      <c r="R224" s="86">
        <v>0</v>
      </c>
      <c r="S224" s="86">
        <v>0</v>
      </c>
      <c r="T224" s="86">
        <v>0</v>
      </c>
      <c r="U224" s="86">
        <v>0</v>
      </c>
      <c r="V224" s="86">
        <v>0</v>
      </c>
      <c r="W224" s="86">
        <v>0</v>
      </c>
      <c r="X224" s="86">
        <v>0</v>
      </c>
      <c r="Y224" s="86">
        <v>0</v>
      </c>
      <c r="Z224" s="86">
        <v>0</v>
      </c>
      <c r="AA224" s="86">
        <v>0</v>
      </c>
      <c r="AB224" s="86">
        <v>0</v>
      </c>
      <c r="AC224" s="86">
        <v>0</v>
      </c>
      <c r="AD224" s="86">
        <v>0</v>
      </c>
      <c r="AE224" s="86">
        <v>0</v>
      </c>
      <c r="AF224" s="86">
        <v>0</v>
      </c>
      <c r="AG224" s="86">
        <v>0</v>
      </c>
      <c r="AH224" s="86">
        <v>0</v>
      </c>
      <c r="AI224" s="86">
        <v>0</v>
      </c>
      <c r="AJ224" s="86">
        <v>0</v>
      </c>
      <c r="AK224" s="86">
        <v>0</v>
      </c>
      <c r="AL224" s="86">
        <v>0</v>
      </c>
      <c r="AM224" s="86">
        <v>0</v>
      </c>
      <c r="AN224" s="86">
        <v>0</v>
      </c>
      <c r="AO224" s="86">
        <v>0</v>
      </c>
      <c r="AP224" s="86">
        <v>0</v>
      </c>
      <c r="AQ224" s="86">
        <v>0</v>
      </c>
      <c r="AR224" s="86">
        <v>0</v>
      </c>
      <c r="AS224" s="86">
        <v>0</v>
      </c>
      <c r="AT224" s="86">
        <v>0</v>
      </c>
      <c r="AU224" s="86">
        <v>0</v>
      </c>
      <c r="AV224" s="86">
        <v>0</v>
      </c>
      <c r="AW224" s="86">
        <v>0</v>
      </c>
      <c r="AX224" s="86">
        <v>0</v>
      </c>
      <c r="AY224" s="87">
        <v>0</v>
      </c>
    </row>
    <row r="225" spans="1:51" s="5" customFormat="1">
      <c r="A225" s="23">
        <f t="shared" si="25"/>
        <v>16</v>
      </c>
      <c r="B225" s="24" t="s">
        <v>27</v>
      </c>
      <c r="C225" s="24" t="s">
        <v>28</v>
      </c>
      <c r="D225" s="24">
        <v>2007</v>
      </c>
      <c r="E225" s="25" t="s">
        <v>11</v>
      </c>
      <c r="F225" s="7" t="b">
        <v>0</v>
      </c>
      <c r="G225" s="111">
        <v>0</v>
      </c>
      <c r="H225" s="84">
        <v>0</v>
      </c>
      <c r="I225" s="84">
        <v>0</v>
      </c>
      <c r="J225" s="84">
        <v>0</v>
      </c>
      <c r="K225" s="84">
        <v>0</v>
      </c>
      <c r="L225" s="84">
        <v>0</v>
      </c>
      <c r="M225" s="84">
        <v>0</v>
      </c>
      <c r="N225" s="84">
        <v>0</v>
      </c>
      <c r="O225" s="84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  <c r="U225" s="84">
        <v>0</v>
      </c>
      <c r="V225" s="84">
        <v>0</v>
      </c>
      <c r="W225" s="84">
        <v>0</v>
      </c>
      <c r="X225" s="84">
        <v>0</v>
      </c>
      <c r="Y225" s="84">
        <v>0</v>
      </c>
      <c r="Z225" s="84">
        <v>0</v>
      </c>
      <c r="AA225" s="84">
        <v>0</v>
      </c>
      <c r="AB225" s="84">
        <v>0</v>
      </c>
      <c r="AC225" s="84">
        <v>0</v>
      </c>
      <c r="AD225" s="84">
        <v>0</v>
      </c>
      <c r="AE225" s="84">
        <v>0</v>
      </c>
      <c r="AF225" s="84">
        <v>0</v>
      </c>
      <c r="AG225" s="84">
        <v>0</v>
      </c>
      <c r="AH225" s="84">
        <v>0</v>
      </c>
      <c r="AI225" s="84">
        <v>0</v>
      </c>
      <c r="AJ225" s="84">
        <v>0</v>
      </c>
      <c r="AK225" s="84">
        <v>0</v>
      </c>
      <c r="AL225" s="84">
        <v>0</v>
      </c>
      <c r="AM225" s="84">
        <v>0</v>
      </c>
      <c r="AN225" s="84">
        <v>0</v>
      </c>
      <c r="AO225" s="84">
        <v>0</v>
      </c>
      <c r="AP225" s="84">
        <v>0</v>
      </c>
      <c r="AQ225" s="84">
        <v>0</v>
      </c>
      <c r="AR225" s="84">
        <v>0</v>
      </c>
      <c r="AS225" s="84">
        <v>0</v>
      </c>
      <c r="AT225" s="84">
        <v>0</v>
      </c>
      <c r="AU225" s="84">
        <v>0</v>
      </c>
      <c r="AV225" s="84">
        <v>0</v>
      </c>
      <c r="AW225" s="84">
        <v>0</v>
      </c>
      <c r="AX225" s="84">
        <v>0</v>
      </c>
      <c r="AY225" s="85">
        <v>0</v>
      </c>
    </row>
    <row r="226" spans="1:51" s="5" customFormat="1">
      <c r="A226" s="30">
        <f t="shared" si="25"/>
        <v>17</v>
      </c>
      <c r="B226" s="31" t="s">
        <v>14</v>
      </c>
      <c r="C226" s="31" t="s">
        <v>15</v>
      </c>
      <c r="D226" s="31">
        <v>2007</v>
      </c>
      <c r="E226" s="32" t="s">
        <v>11</v>
      </c>
      <c r="F226" s="7" t="b">
        <v>0</v>
      </c>
      <c r="G226" s="112">
        <v>0</v>
      </c>
      <c r="H226" s="86">
        <v>0</v>
      </c>
      <c r="I226" s="86">
        <v>0</v>
      </c>
      <c r="J226" s="86">
        <v>0</v>
      </c>
      <c r="K226" s="86">
        <v>0</v>
      </c>
      <c r="L226" s="86">
        <v>0</v>
      </c>
      <c r="M226" s="86">
        <v>0</v>
      </c>
      <c r="N226" s="86">
        <v>0</v>
      </c>
      <c r="O226" s="86">
        <v>0</v>
      </c>
      <c r="P226" s="86">
        <v>0</v>
      </c>
      <c r="Q226" s="86">
        <v>0</v>
      </c>
      <c r="R226" s="86">
        <v>0</v>
      </c>
      <c r="S226" s="86">
        <v>0</v>
      </c>
      <c r="T226" s="86">
        <v>0</v>
      </c>
      <c r="U226" s="86">
        <v>0</v>
      </c>
      <c r="V226" s="86">
        <v>0</v>
      </c>
      <c r="W226" s="86">
        <v>0</v>
      </c>
      <c r="X226" s="86">
        <v>0</v>
      </c>
      <c r="Y226" s="86">
        <v>0</v>
      </c>
      <c r="Z226" s="86">
        <v>0</v>
      </c>
      <c r="AA226" s="86">
        <v>0</v>
      </c>
      <c r="AB226" s="86">
        <v>0</v>
      </c>
      <c r="AC226" s="86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0</v>
      </c>
      <c r="AI226" s="86">
        <v>0</v>
      </c>
      <c r="AJ226" s="86">
        <v>0</v>
      </c>
      <c r="AK226" s="86">
        <v>0</v>
      </c>
      <c r="AL226" s="86">
        <v>0</v>
      </c>
      <c r="AM226" s="86">
        <v>0</v>
      </c>
      <c r="AN226" s="86">
        <v>0</v>
      </c>
      <c r="AO226" s="86">
        <v>0</v>
      </c>
      <c r="AP226" s="86">
        <v>0</v>
      </c>
      <c r="AQ226" s="86">
        <v>0</v>
      </c>
      <c r="AR226" s="86">
        <v>0</v>
      </c>
      <c r="AS226" s="86">
        <v>0</v>
      </c>
      <c r="AT226" s="86">
        <v>0</v>
      </c>
      <c r="AU226" s="86">
        <v>0</v>
      </c>
      <c r="AV226" s="86">
        <v>0</v>
      </c>
      <c r="AW226" s="86">
        <v>0</v>
      </c>
      <c r="AX226" s="86">
        <v>0</v>
      </c>
      <c r="AY226" s="87">
        <v>0</v>
      </c>
    </row>
    <row r="227" spans="1:51" s="5" customFormat="1">
      <c r="A227" s="23">
        <f t="shared" si="25"/>
        <v>18</v>
      </c>
      <c r="B227" s="24" t="s">
        <v>16</v>
      </c>
      <c r="C227" s="24" t="s">
        <v>15</v>
      </c>
      <c r="D227" s="24">
        <v>2007</v>
      </c>
      <c r="E227" s="25" t="s">
        <v>11</v>
      </c>
      <c r="F227" s="7" t="b">
        <v>0</v>
      </c>
      <c r="G227" s="111">
        <v>0</v>
      </c>
      <c r="H227" s="84">
        <v>0</v>
      </c>
      <c r="I227" s="84">
        <v>0</v>
      </c>
      <c r="J227" s="84">
        <v>0</v>
      </c>
      <c r="K227" s="84">
        <v>0</v>
      </c>
      <c r="L227" s="84">
        <v>0</v>
      </c>
      <c r="M227" s="84">
        <v>0</v>
      </c>
      <c r="N227" s="84">
        <v>0</v>
      </c>
      <c r="O227" s="84">
        <v>0</v>
      </c>
      <c r="P227" s="84">
        <v>0</v>
      </c>
      <c r="Q227" s="84">
        <v>0</v>
      </c>
      <c r="R227" s="84">
        <v>0</v>
      </c>
      <c r="S227" s="84">
        <v>0</v>
      </c>
      <c r="T227" s="84">
        <v>0</v>
      </c>
      <c r="U227" s="84">
        <v>0</v>
      </c>
      <c r="V227" s="84">
        <v>0</v>
      </c>
      <c r="W227" s="84">
        <v>0</v>
      </c>
      <c r="X227" s="84">
        <v>0</v>
      </c>
      <c r="Y227" s="84">
        <v>0</v>
      </c>
      <c r="Z227" s="84">
        <v>0</v>
      </c>
      <c r="AA227" s="84">
        <v>0</v>
      </c>
      <c r="AB227" s="84">
        <v>0</v>
      </c>
      <c r="AC227" s="84">
        <v>0</v>
      </c>
      <c r="AD227" s="84">
        <v>0</v>
      </c>
      <c r="AE227" s="84">
        <v>0</v>
      </c>
      <c r="AF227" s="84">
        <v>0</v>
      </c>
      <c r="AG227" s="84">
        <v>0</v>
      </c>
      <c r="AH227" s="84">
        <v>0</v>
      </c>
      <c r="AI227" s="84">
        <v>0</v>
      </c>
      <c r="AJ227" s="84">
        <v>0</v>
      </c>
      <c r="AK227" s="84">
        <v>0</v>
      </c>
      <c r="AL227" s="84">
        <v>0</v>
      </c>
      <c r="AM227" s="84">
        <v>0</v>
      </c>
      <c r="AN227" s="84">
        <v>0</v>
      </c>
      <c r="AO227" s="84">
        <v>0</v>
      </c>
      <c r="AP227" s="84">
        <v>0</v>
      </c>
      <c r="AQ227" s="84">
        <v>0</v>
      </c>
      <c r="AR227" s="84">
        <v>0</v>
      </c>
      <c r="AS227" s="84">
        <v>0</v>
      </c>
      <c r="AT227" s="84">
        <v>0</v>
      </c>
      <c r="AU227" s="84">
        <v>0</v>
      </c>
      <c r="AV227" s="84">
        <v>0</v>
      </c>
      <c r="AW227" s="84">
        <v>0</v>
      </c>
      <c r="AX227" s="84">
        <v>0</v>
      </c>
      <c r="AY227" s="85">
        <v>0</v>
      </c>
    </row>
    <row r="228" spans="1:51" s="5" customFormat="1">
      <c r="A228" s="37">
        <f t="shared" si="25"/>
        <v>19</v>
      </c>
      <c r="B228" s="38" t="s">
        <v>29</v>
      </c>
      <c r="C228" s="38" t="s">
        <v>30</v>
      </c>
      <c r="D228" s="38">
        <v>2007</v>
      </c>
      <c r="E228" s="39" t="s">
        <v>11</v>
      </c>
      <c r="F228" s="7" t="b">
        <v>0</v>
      </c>
      <c r="G228" s="95">
        <v>0</v>
      </c>
      <c r="H228" s="96">
        <v>0</v>
      </c>
      <c r="I228" s="96">
        <v>0</v>
      </c>
      <c r="J228" s="96">
        <v>0</v>
      </c>
      <c r="K228" s="96">
        <v>0</v>
      </c>
      <c r="L228" s="96">
        <v>0</v>
      </c>
      <c r="M228" s="96">
        <v>0</v>
      </c>
      <c r="N228" s="96">
        <v>0</v>
      </c>
      <c r="O228" s="96">
        <v>0</v>
      </c>
      <c r="P228" s="96">
        <v>0</v>
      </c>
      <c r="Q228" s="96">
        <v>0</v>
      </c>
      <c r="R228" s="96">
        <v>0</v>
      </c>
      <c r="S228" s="96">
        <v>0</v>
      </c>
      <c r="T228" s="96">
        <v>0</v>
      </c>
      <c r="U228" s="96">
        <v>0</v>
      </c>
      <c r="V228" s="96">
        <v>0</v>
      </c>
      <c r="W228" s="96">
        <v>0</v>
      </c>
      <c r="X228" s="96">
        <v>0</v>
      </c>
      <c r="Y228" s="96">
        <v>0</v>
      </c>
      <c r="Z228" s="96">
        <v>0</v>
      </c>
      <c r="AA228" s="96">
        <v>0</v>
      </c>
      <c r="AB228" s="96">
        <v>0</v>
      </c>
      <c r="AC228" s="96">
        <v>0</v>
      </c>
      <c r="AD228" s="96">
        <v>0</v>
      </c>
      <c r="AE228" s="96">
        <v>0</v>
      </c>
      <c r="AF228" s="96">
        <v>0</v>
      </c>
      <c r="AG228" s="96">
        <v>0</v>
      </c>
      <c r="AH228" s="96">
        <v>0</v>
      </c>
      <c r="AI228" s="96">
        <v>0</v>
      </c>
      <c r="AJ228" s="96">
        <v>0</v>
      </c>
      <c r="AK228" s="96">
        <v>0</v>
      </c>
      <c r="AL228" s="96">
        <v>0</v>
      </c>
      <c r="AM228" s="96">
        <v>0</v>
      </c>
      <c r="AN228" s="96">
        <v>0</v>
      </c>
      <c r="AO228" s="96">
        <v>0</v>
      </c>
      <c r="AP228" s="96">
        <v>0</v>
      </c>
      <c r="AQ228" s="96">
        <v>0</v>
      </c>
      <c r="AR228" s="96">
        <v>0</v>
      </c>
      <c r="AS228" s="96">
        <v>0</v>
      </c>
      <c r="AT228" s="96">
        <v>0</v>
      </c>
      <c r="AU228" s="96">
        <v>0</v>
      </c>
      <c r="AV228" s="96">
        <v>0</v>
      </c>
      <c r="AW228" s="96">
        <v>0</v>
      </c>
      <c r="AX228" s="96">
        <v>0</v>
      </c>
      <c r="AY228" s="97">
        <v>0</v>
      </c>
    </row>
    <row r="229" spans="1:51" s="5" customFormat="1">
      <c r="A229" s="49">
        <f t="shared" si="25"/>
        <v>20</v>
      </c>
      <c r="B229" s="50" t="s">
        <v>17</v>
      </c>
      <c r="C229" s="50" t="s">
        <v>10</v>
      </c>
      <c r="D229" s="50">
        <v>2008</v>
      </c>
      <c r="E229" s="51" t="s">
        <v>11</v>
      </c>
      <c r="F229" s="7" t="b">
        <v>0</v>
      </c>
      <c r="G229" s="101">
        <v>0</v>
      </c>
      <c r="H229" s="102">
        <v>0</v>
      </c>
      <c r="I229" s="102">
        <v>178.53599999999997</v>
      </c>
      <c r="J229" s="102">
        <v>178.53599999999997</v>
      </c>
      <c r="K229" s="102">
        <v>178.53599999999997</v>
      </c>
      <c r="L229" s="102">
        <v>178.53599999999997</v>
      </c>
      <c r="M229" s="102">
        <v>178.24049999999997</v>
      </c>
      <c r="N229" s="102">
        <v>177.94499999999996</v>
      </c>
      <c r="O229" s="102">
        <v>177.94499999999996</v>
      </c>
      <c r="P229" s="102">
        <v>177.94499999999996</v>
      </c>
      <c r="Q229" s="102">
        <v>138.72499999999999</v>
      </c>
      <c r="R229" s="102">
        <v>0</v>
      </c>
      <c r="S229" s="102">
        <v>0</v>
      </c>
      <c r="T229" s="102">
        <v>0</v>
      </c>
      <c r="U229" s="102">
        <v>0</v>
      </c>
      <c r="V229" s="102">
        <v>0</v>
      </c>
      <c r="W229" s="102">
        <v>0</v>
      </c>
      <c r="X229" s="102">
        <v>0</v>
      </c>
      <c r="Y229" s="102">
        <v>0</v>
      </c>
      <c r="Z229" s="102">
        <v>0</v>
      </c>
      <c r="AA229" s="102">
        <v>0</v>
      </c>
      <c r="AB229" s="102">
        <v>0</v>
      </c>
      <c r="AC229" s="102">
        <v>0</v>
      </c>
      <c r="AD229" s="102">
        <v>0</v>
      </c>
      <c r="AE229" s="102">
        <v>0</v>
      </c>
      <c r="AF229" s="102">
        <v>0</v>
      </c>
      <c r="AG229" s="102">
        <v>0</v>
      </c>
      <c r="AH229" s="102">
        <v>0</v>
      </c>
      <c r="AI229" s="102">
        <v>0</v>
      </c>
      <c r="AJ229" s="102">
        <v>0</v>
      </c>
      <c r="AK229" s="102">
        <v>0</v>
      </c>
      <c r="AL229" s="102">
        <v>0</v>
      </c>
      <c r="AM229" s="102">
        <v>0</v>
      </c>
      <c r="AN229" s="102">
        <v>0</v>
      </c>
      <c r="AO229" s="102">
        <v>0</v>
      </c>
      <c r="AP229" s="102">
        <v>0</v>
      </c>
      <c r="AQ229" s="102">
        <v>0</v>
      </c>
      <c r="AR229" s="102">
        <v>0</v>
      </c>
      <c r="AS229" s="102">
        <v>0</v>
      </c>
      <c r="AT229" s="102">
        <v>0</v>
      </c>
      <c r="AU229" s="102">
        <v>0</v>
      </c>
      <c r="AV229" s="102">
        <v>0</v>
      </c>
      <c r="AW229" s="102">
        <v>0</v>
      </c>
      <c r="AX229" s="102">
        <v>0</v>
      </c>
      <c r="AY229" s="103">
        <v>0</v>
      </c>
    </row>
    <row r="230" spans="1:51" s="5" customFormat="1">
      <c r="A230" s="30">
        <f t="shared" si="25"/>
        <v>21</v>
      </c>
      <c r="B230" s="31" t="s">
        <v>31</v>
      </c>
      <c r="C230" s="31" t="s">
        <v>10</v>
      </c>
      <c r="D230" s="31">
        <v>2008</v>
      </c>
      <c r="E230" s="32" t="s">
        <v>11</v>
      </c>
      <c r="F230" s="7" t="b">
        <v>0</v>
      </c>
      <c r="G230" s="112">
        <v>0</v>
      </c>
      <c r="H230" s="86">
        <v>0</v>
      </c>
      <c r="I230" s="86">
        <v>85.621661231702276</v>
      </c>
      <c r="J230" s="86">
        <v>85.621661231702276</v>
      </c>
      <c r="K230" s="86">
        <v>85.621661231702276</v>
      </c>
      <c r="L230" s="86">
        <v>85.621661231702276</v>
      </c>
      <c r="M230" s="86">
        <v>85.621661231702276</v>
      </c>
      <c r="N230" s="86">
        <v>85.621661231702276</v>
      </c>
      <c r="O230" s="86">
        <v>85.621661231702276</v>
      </c>
      <c r="P230" s="86">
        <v>85.621661231702276</v>
      </c>
      <c r="Q230" s="86">
        <v>85.621661231702276</v>
      </c>
      <c r="R230" s="86">
        <v>85.621661231702276</v>
      </c>
      <c r="S230" s="86">
        <v>85.621661231702276</v>
      </c>
      <c r="T230" s="86">
        <v>85.621661231702276</v>
      </c>
      <c r="U230" s="86">
        <v>85.621661231702276</v>
      </c>
      <c r="V230" s="86">
        <v>85.621661231702276</v>
      </c>
      <c r="W230" s="86">
        <v>85.621661231702276</v>
      </c>
      <c r="X230" s="86">
        <v>68.322636053072586</v>
      </c>
      <c r="Y230" s="86">
        <v>68.322636053072586</v>
      </c>
      <c r="Z230" s="86">
        <v>68.322636053072586</v>
      </c>
      <c r="AA230" s="86">
        <v>0</v>
      </c>
      <c r="AB230" s="86">
        <v>0</v>
      </c>
      <c r="AC230" s="86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0</v>
      </c>
      <c r="AI230" s="86">
        <v>0</v>
      </c>
      <c r="AJ230" s="86">
        <v>0</v>
      </c>
      <c r="AK230" s="86">
        <v>0</v>
      </c>
      <c r="AL230" s="86">
        <v>0</v>
      </c>
      <c r="AM230" s="86">
        <v>0</v>
      </c>
      <c r="AN230" s="86">
        <v>0</v>
      </c>
      <c r="AO230" s="86">
        <v>0</v>
      </c>
      <c r="AP230" s="86">
        <v>0</v>
      </c>
      <c r="AQ230" s="86">
        <v>0</v>
      </c>
      <c r="AR230" s="86">
        <v>0</v>
      </c>
      <c r="AS230" s="86">
        <v>0</v>
      </c>
      <c r="AT230" s="86">
        <v>0</v>
      </c>
      <c r="AU230" s="86">
        <v>0</v>
      </c>
      <c r="AV230" s="86">
        <v>0</v>
      </c>
      <c r="AW230" s="86">
        <v>0</v>
      </c>
      <c r="AX230" s="86">
        <v>0</v>
      </c>
      <c r="AY230" s="87">
        <v>0</v>
      </c>
    </row>
    <row r="231" spans="1:51" s="5" customFormat="1">
      <c r="A231" s="23">
        <f t="shared" si="25"/>
        <v>22</v>
      </c>
      <c r="B231" s="24" t="s">
        <v>32</v>
      </c>
      <c r="C231" s="24" t="s">
        <v>10</v>
      </c>
      <c r="D231" s="24">
        <v>2008</v>
      </c>
      <c r="E231" s="25" t="s">
        <v>11</v>
      </c>
      <c r="F231" s="7" t="b">
        <v>0</v>
      </c>
      <c r="G231" s="111">
        <v>0</v>
      </c>
      <c r="H231" s="84">
        <v>0</v>
      </c>
      <c r="I231" s="84">
        <v>619.22669858643042</v>
      </c>
      <c r="J231" s="84">
        <v>616.13128207231796</v>
      </c>
      <c r="K231" s="84">
        <v>616.13128207231796</v>
      </c>
      <c r="L231" s="84">
        <v>616.13128207231796</v>
      </c>
      <c r="M231" s="84">
        <v>518.65413477994582</v>
      </c>
      <c r="N231" s="84">
        <v>518.65413477994582</v>
      </c>
      <c r="O231" s="84">
        <v>431.09146112396706</v>
      </c>
      <c r="P231" s="84">
        <v>353.03251369015396</v>
      </c>
      <c r="Q231" s="84">
        <v>252.43890433087424</v>
      </c>
      <c r="R231" s="84">
        <v>249.8268744272701</v>
      </c>
      <c r="S231" s="84">
        <v>211.96748032493849</v>
      </c>
      <c r="T231" s="84">
        <v>211.96748032493849</v>
      </c>
      <c r="U231" s="84">
        <v>203.39296157915743</v>
      </c>
      <c r="V231" s="84">
        <v>203.39296157915743</v>
      </c>
      <c r="W231" s="84">
        <v>203.39296157915743</v>
      </c>
      <c r="X231" s="84">
        <v>197.839408480424</v>
      </c>
      <c r="Y231" s="84">
        <v>0</v>
      </c>
      <c r="Z231" s="84">
        <v>0</v>
      </c>
      <c r="AA231" s="84">
        <v>0</v>
      </c>
      <c r="AB231" s="84">
        <v>0</v>
      </c>
      <c r="AC231" s="84">
        <v>0</v>
      </c>
      <c r="AD231" s="84">
        <v>0</v>
      </c>
      <c r="AE231" s="84">
        <v>0</v>
      </c>
      <c r="AF231" s="84">
        <v>0</v>
      </c>
      <c r="AG231" s="84">
        <v>0</v>
      </c>
      <c r="AH231" s="84">
        <v>0</v>
      </c>
      <c r="AI231" s="84">
        <v>0</v>
      </c>
      <c r="AJ231" s="84">
        <v>0</v>
      </c>
      <c r="AK231" s="84">
        <v>0</v>
      </c>
      <c r="AL231" s="84">
        <v>0</v>
      </c>
      <c r="AM231" s="84">
        <v>0</v>
      </c>
      <c r="AN231" s="84">
        <v>0</v>
      </c>
      <c r="AO231" s="84">
        <v>0</v>
      </c>
      <c r="AP231" s="84">
        <v>0</v>
      </c>
      <c r="AQ231" s="84">
        <v>0</v>
      </c>
      <c r="AR231" s="84">
        <v>0</v>
      </c>
      <c r="AS231" s="84">
        <v>0</v>
      </c>
      <c r="AT231" s="84">
        <v>0</v>
      </c>
      <c r="AU231" s="84">
        <v>0</v>
      </c>
      <c r="AV231" s="84">
        <v>0</v>
      </c>
      <c r="AW231" s="84">
        <v>0</v>
      </c>
      <c r="AX231" s="84">
        <v>0</v>
      </c>
      <c r="AY231" s="85">
        <v>0</v>
      </c>
    </row>
    <row r="232" spans="1:51" s="5" customFormat="1" ht="14.25">
      <c r="A232" s="30">
        <f t="shared" si="25"/>
        <v>23</v>
      </c>
      <c r="B232" s="56" t="s">
        <v>18</v>
      </c>
      <c r="C232" s="31" t="s">
        <v>19</v>
      </c>
      <c r="D232" s="31">
        <v>2008</v>
      </c>
      <c r="E232" s="32" t="s">
        <v>11</v>
      </c>
      <c r="F232" s="7" t="b">
        <v>0</v>
      </c>
      <c r="G232" s="112">
        <v>0</v>
      </c>
      <c r="H232" s="86">
        <v>0</v>
      </c>
      <c r="I232" s="86">
        <v>2.9237000000000002</v>
      </c>
      <c r="J232" s="86">
        <v>2.9237000000000002</v>
      </c>
      <c r="K232" s="86">
        <v>2.9237000000000002</v>
      </c>
      <c r="L232" s="86">
        <v>2.9237000000000002</v>
      </c>
      <c r="M232" s="86">
        <v>2.9237000000000002</v>
      </c>
      <c r="N232" s="86">
        <v>2.9237000000000002</v>
      </c>
      <c r="O232" s="86">
        <v>2.9237000000000002</v>
      </c>
      <c r="P232" s="86">
        <v>2.9237000000000002</v>
      </c>
      <c r="Q232" s="86">
        <v>2.9237000000000002</v>
      </c>
      <c r="R232" s="86">
        <v>2.9237000000000002</v>
      </c>
      <c r="S232" s="86">
        <v>2.9237000000000002</v>
      </c>
      <c r="T232" s="86">
        <v>2.9237000000000002</v>
      </c>
      <c r="U232" s="86">
        <v>2.9237000000000002</v>
      </c>
      <c r="V232" s="86">
        <v>0</v>
      </c>
      <c r="W232" s="86">
        <v>0</v>
      </c>
      <c r="X232" s="86">
        <v>0</v>
      </c>
      <c r="Y232" s="86">
        <v>0</v>
      </c>
      <c r="Z232" s="86">
        <v>0</v>
      </c>
      <c r="AA232" s="86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  <c r="AK232" s="86">
        <v>0</v>
      </c>
      <c r="AL232" s="86">
        <v>0</v>
      </c>
      <c r="AM232" s="86">
        <v>0</v>
      </c>
      <c r="AN232" s="86">
        <v>0</v>
      </c>
      <c r="AO232" s="86">
        <v>0</v>
      </c>
      <c r="AP232" s="86">
        <v>0</v>
      </c>
      <c r="AQ232" s="86">
        <v>0</v>
      </c>
      <c r="AR232" s="86">
        <v>0</v>
      </c>
      <c r="AS232" s="86">
        <v>0</v>
      </c>
      <c r="AT232" s="86">
        <v>0</v>
      </c>
      <c r="AU232" s="86">
        <v>0</v>
      </c>
      <c r="AV232" s="86">
        <v>0</v>
      </c>
      <c r="AW232" s="86">
        <v>0</v>
      </c>
      <c r="AX232" s="86">
        <v>0</v>
      </c>
      <c r="AY232" s="87">
        <v>0</v>
      </c>
    </row>
    <row r="233" spans="1:51" s="5" customFormat="1">
      <c r="A233" s="23">
        <f t="shared" si="25"/>
        <v>24</v>
      </c>
      <c r="B233" s="24" t="s">
        <v>33</v>
      </c>
      <c r="C233" s="24" t="s">
        <v>10</v>
      </c>
      <c r="D233" s="24">
        <v>2008</v>
      </c>
      <c r="E233" s="25" t="s">
        <v>11</v>
      </c>
      <c r="F233" s="7" t="b">
        <v>0</v>
      </c>
      <c r="G233" s="111">
        <v>0</v>
      </c>
      <c r="H233" s="84">
        <v>0</v>
      </c>
      <c r="I233" s="84">
        <v>123.56480374138651</v>
      </c>
      <c r="J233" s="84">
        <v>44.588774513941082</v>
      </c>
      <c r="K233" s="84">
        <v>44.588774513941082</v>
      </c>
      <c r="L233" s="84">
        <v>44.588774513941082</v>
      </c>
      <c r="M233" s="84">
        <v>44.588774513941082</v>
      </c>
      <c r="N233" s="84">
        <v>44.588774513941082</v>
      </c>
      <c r="O233" s="84">
        <v>44.588774513941082</v>
      </c>
      <c r="P233" s="84">
        <v>44.588774513941082</v>
      </c>
      <c r="Q233" s="84">
        <v>24.427320921058083</v>
      </c>
      <c r="R233" s="84">
        <v>24.427320921058083</v>
      </c>
      <c r="S233" s="84">
        <v>18.508561610515756</v>
      </c>
      <c r="T233" s="84">
        <v>18.508561610515756</v>
      </c>
      <c r="U233" s="84">
        <v>18.508561610515756</v>
      </c>
      <c r="V233" s="84">
        <v>16.375035690090201</v>
      </c>
      <c r="W233" s="84">
        <v>15.614849933155144</v>
      </c>
      <c r="X233" s="84">
        <v>14.845727686076287</v>
      </c>
      <c r="Y233" s="84">
        <v>14.845727686076287</v>
      </c>
      <c r="Z233" s="84">
        <v>14.845727686076287</v>
      </c>
      <c r="AA233" s="84">
        <v>14.845727686076287</v>
      </c>
      <c r="AB233" s="84">
        <v>14.845727686076287</v>
      </c>
      <c r="AC233" s="84">
        <v>0</v>
      </c>
      <c r="AD233" s="84">
        <v>0</v>
      </c>
      <c r="AE233" s="84">
        <v>0</v>
      </c>
      <c r="AF233" s="84">
        <v>0</v>
      </c>
      <c r="AG233" s="84">
        <v>0</v>
      </c>
      <c r="AH233" s="84">
        <v>0</v>
      </c>
      <c r="AI233" s="84">
        <v>0</v>
      </c>
      <c r="AJ233" s="84">
        <v>0</v>
      </c>
      <c r="AK233" s="84">
        <v>0</v>
      </c>
      <c r="AL233" s="84">
        <v>0</v>
      </c>
      <c r="AM233" s="84">
        <v>0</v>
      </c>
      <c r="AN233" s="84">
        <v>0</v>
      </c>
      <c r="AO233" s="84">
        <v>0</v>
      </c>
      <c r="AP233" s="84">
        <v>0</v>
      </c>
      <c r="AQ233" s="84">
        <v>0</v>
      </c>
      <c r="AR233" s="84">
        <v>0</v>
      </c>
      <c r="AS233" s="84">
        <v>0</v>
      </c>
      <c r="AT233" s="84">
        <v>0</v>
      </c>
      <c r="AU233" s="84">
        <v>0</v>
      </c>
      <c r="AV233" s="84">
        <v>0</v>
      </c>
      <c r="AW233" s="84">
        <v>0</v>
      </c>
      <c r="AX233" s="84">
        <v>0</v>
      </c>
      <c r="AY233" s="85">
        <v>0</v>
      </c>
    </row>
    <row r="234" spans="1:51" s="5" customFormat="1">
      <c r="A234" s="30">
        <f t="shared" si="25"/>
        <v>25</v>
      </c>
      <c r="B234" s="31" t="s">
        <v>26</v>
      </c>
      <c r="C234" s="31" t="s">
        <v>15</v>
      </c>
      <c r="D234" s="31">
        <v>2008</v>
      </c>
      <c r="E234" s="32" t="s">
        <v>11</v>
      </c>
      <c r="F234" s="7" t="b">
        <v>0</v>
      </c>
      <c r="G234" s="112">
        <v>0</v>
      </c>
      <c r="H234" s="86">
        <v>0</v>
      </c>
      <c r="I234" s="86">
        <v>0</v>
      </c>
      <c r="J234" s="86">
        <v>0</v>
      </c>
      <c r="K234" s="86">
        <v>0</v>
      </c>
      <c r="L234" s="86">
        <v>0</v>
      </c>
      <c r="M234" s="86">
        <v>0</v>
      </c>
      <c r="N234" s="86">
        <v>0</v>
      </c>
      <c r="O234" s="86">
        <v>0</v>
      </c>
      <c r="P234" s="86">
        <v>0</v>
      </c>
      <c r="Q234" s="86">
        <v>0</v>
      </c>
      <c r="R234" s="86">
        <v>0</v>
      </c>
      <c r="S234" s="86">
        <v>0</v>
      </c>
      <c r="T234" s="86">
        <v>0</v>
      </c>
      <c r="U234" s="86">
        <v>0</v>
      </c>
      <c r="V234" s="86">
        <v>0</v>
      </c>
      <c r="W234" s="86">
        <v>0</v>
      </c>
      <c r="X234" s="86">
        <v>0</v>
      </c>
      <c r="Y234" s="86">
        <v>0</v>
      </c>
      <c r="Z234" s="86">
        <v>0</v>
      </c>
      <c r="AA234" s="86">
        <v>0</v>
      </c>
      <c r="AB234" s="86">
        <v>0</v>
      </c>
      <c r="AC234" s="86">
        <v>0</v>
      </c>
      <c r="AD234" s="86">
        <v>0</v>
      </c>
      <c r="AE234" s="86">
        <v>0</v>
      </c>
      <c r="AF234" s="86">
        <v>0</v>
      </c>
      <c r="AG234" s="86">
        <v>0</v>
      </c>
      <c r="AH234" s="86">
        <v>0</v>
      </c>
      <c r="AI234" s="86">
        <v>0</v>
      </c>
      <c r="AJ234" s="86">
        <v>0</v>
      </c>
      <c r="AK234" s="86">
        <v>0</v>
      </c>
      <c r="AL234" s="86">
        <v>0</v>
      </c>
      <c r="AM234" s="86">
        <v>0</v>
      </c>
      <c r="AN234" s="86">
        <v>0</v>
      </c>
      <c r="AO234" s="86">
        <v>0</v>
      </c>
      <c r="AP234" s="86">
        <v>0</v>
      </c>
      <c r="AQ234" s="86">
        <v>0</v>
      </c>
      <c r="AR234" s="86">
        <v>0</v>
      </c>
      <c r="AS234" s="86">
        <v>0</v>
      </c>
      <c r="AT234" s="86">
        <v>0</v>
      </c>
      <c r="AU234" s="86">
        <v>0</v>
      </c>
      <c r="AV234" s="86">
        <v>0</v>
      </c>
      <c r="AW234" s="86">
        <v>0</v>
      </c>
      <c r="AX234" s="86">
        <v>0</v>
      </c>
      <c r="AY234" s="87">
        <v>0</v>
      </c>
    </row>
    <row r="235" spans="1:51" s="5" customFormat="1">
      <c r="A235" s="23">
        <f t="shared" si="25"/>
        <v>26</v>
      </c>
      <c r="B235" s="24" t="s">
        <v>27</v>
      </c>
      <c r="C235" s="24" t="s">
        <v>28</v>
      </c>
      <c r="D235" s="24">
        <v>2008</v>
      </c>
      <c r="E235" s="25" t="s">
        <v>11</v>
      </c>
      <c r="F235" s="7" t="b">
        <v>0</v>
      </c>
      <c r="G235" s="111">
        <v>0</v>
      </c>
      <c r="H235" s="84">
        <v>0</v>
      </c>
      <c r="I235" s="84">
        <v>0</v>
      </c>
      <c r="J235" s="84">
        <v>0</v>
      </c>
      <c r="K235" s="84">
        <v>0</v>
      </c>
      <c r="L235" s="84">
        <v>0</v>
      </c>
      <c r="M235" s="84">
        <v>0</v>
      </c>
      <c r="N235" s="84">
        <v>0</v>
      </c>
      <c r="O235" s="84">
        <v>0</v>
      </c>
      <c r="P235" s="84">
        <v>0</v>
      </c>
      <c r="Q235" s="84">
        <v>0</v>
      </c>
      <c r="R235" s="84">
        <v>0</v>
      </c>
      <c r="S235" s="84">
        <v>0</v>
      </c>
      <c r="T235" s="84">
        <v>0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>
        <v>0</v>
      </c>
      <c r="AB235" s="84">
        <v>0</v>
      </c>
      <c r="AC235" s="84">
        <v>0</v>
      </c>
      <c r="AD235" s="84">
        <v>0</v>
      </c>
      <c r="AE235" s="84">
        <v>0</v>
      </c>
      <c r="AF235" s="84">
        <v>0</v>
      </c>
      <c r="AG235" s="84">
        <v>0</v>
      </c>
      <c r="AH235" s="84">
        <v>0</v>
      </c>
      <c r="AI235" s="84">
        <v>0</v>
      </c>
      <c r="AJ235" s="84">
        <v>0</v>
      </c>
      <c r="AK235" s="84">
        <v>0</v>
      </c>
      <c r="AL235" s="84">
        <v>0</v>
      </c>
      <c r="AM235" s="84">
        <v>0</v>
      </c>
      <c r="AN235" s="84">
        <v>0</v>
      </c>
      <c r="AO235" s="84">
        <v>0</v>
      </c>
      <c r="AP235" s="84">
        <v>0</v>
      </c>
      <c r="AQ235" s="84">
        <v>0</v>
      </c>
      <c r="AR235" s="84">
        <v>0</v>
      </c>
      <c r="AS235" s="84">
        <v>0</v>
      </c>
      <c r="AT235" s="84">
        <v>0</v>
      </c>
      <c r="AU235" s="84">
        <v>0</v>
      </c>
      <c r="AV235" s="84">
        <v>0</v>
      </c>
      <c r="AW235" s="84">
        <v>0</v>
      </c>
      <c r="AX235" s="84">
        <v>0</v>
      </c>
      <c r="AY235" s="85">
        <v>0</v>
      </c>
    </row>
    <row r="236" spans="1:51" s="5" customFormat="1">
      <c r="A236" s="30">
        <f t="shared" si="25"/>
        <v>27</v>
      </c>
      <c r="B236" s="31" t="s">
        <v>34</v>
      </c>
      <c r="C236" s="31" t="s">
        <v>15</v>
      </c>
      <c r="D236" s="31">
        <v>2008</v>
      </c>
      <c r="E236" s="32" t="s">
        <v>11</v>
      </c>
      <c r="F236" s="7" t="b">
        <v>0</v>
      </c>
      <c r="G236" s="112">
        <v>0</v>
      </c>
      <c r="H236" s="86">
        <v>0</v>
      </c>
      <c r="I236" s="86">
        <v>0.82258904440219716</v>
      </c>
      <c r="J236" s="86">
        <v>0.82258904440219716</v>
      </c>
      <c r="K236" s="86">
        <v>0.82258904440219716</v>
      </c>
      <c r="L236" s="86">
        <v>0.82258904440219716</v>
      </c>
      <c r="M236" s="86">
        <v>0.82258904440219716</v>
      </c>
      <c r="N236" s="86">
        <v>0.82258904440219716</v>
      </c>
      <c r="O236" s="86">
        <v>0.82258904440219716</v>
      </c>
      <c r="P236" s="86">
        <v>0.82258904440219716</v>
      </c>
      <c r="Q236" s="86">
        <v>0.82258904440219716</v>
      </c>
      <c r="R236" s="86">
        <v>0.82258904440219716</v>
      </c>
      <c r="S236" s="86">
        <v>0.82258904440219716</v>
      </c>
      <c r="T236" s="86">
        <v>0.82258904440219716</v>
      </c>
      <c r="U236" s="86">
        <v>0.82258904440219716</v>
      </c>
      <c r="V236" s="86">
        <v>0.82258904440219716</v>
      </c>
      <c r="W236" s="86">
        <v>0</v>
      </c>
      <c r="X236" s="86">
        <v>0</v>
      </c>
      <c r="Y236" s="86">
        <v>0</v>
      </c>
      <c r="Z236" s="86">
        <v>0</v>
      </c>
      <c r="AA236" s="86">
        <v>0</v>
      </c>
      <c r="AB236" s="86">
        <v>0</v>
      </c>
      <c r="AC236" s="86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0</v>
      </c>
      <c r="AI236" s="86">
        <v>0</v>
      </c>
      <c r="AJ236" s="86">
        <v>0</v>
      </c>
      <c r="AK236" s="86">
        <v>0</v>
      </c>
      <c r="AL236" s="86">
        <v>0</v>
      </c>
      <c r="AM236" s="86">
        <v>0</v>
      </c>
      <c r="AN236" s="86">
        <v>0</v>
      </c>
      <c r="AO236" s="86">
        <v>0</v>
      </c>
      <c r="AP236" s="86">
        <v>0</v>
      </c>
      <c r="AQ236" s="86">
        <v>0</v>
      </c>
      <c r="AR236" s="86">
        <v>0</v>
      </c>
      <c r="AS236" s="86">
        <v>0</v>
      </c>
      <c r="AT236" s="86">
        <v>0</v>
      </c>
      <c r="AU236" s="86">
        <v>0</v>
      </c>
      <c r="AV236" s="86">
        <v>0</v>
      </c>
      <c r="AW236" s="86">
        <v>0</v>
      </c>
      <c r="AX236" s="86">
        <v>0</v>
      </c>
      <c r="AY236" s="87">
        <v>0</v>
      </c>
    </row>
    <row r="237" spans="1:51" s="5" customFormat="1">
      <c r="A237" s="23">
        <f t="shared" si="25"/>
        <v>28</v>
      </c>
      <c r="B237" s="24" t="s">
        <v>35</v>
      </c>
      <c r="C237" s="24" t="s">
        <v>36</v>
      </c>
      <c r="D237" s="24">
        <v>2008</v>
      </c>
      <c r="E237" s="25" t="s">
        <v>11</v>
      </c>
      <c r="F237" s="7" t="b">
        <v>0</v>
      </c>
      <c r="G237" s="111">
        <v>0</v>
      </c>
      <c r="H237" s="84">
        <v>0</v>
      </c>
      <c r="I237" s="84">
        <v>0</v>
      </c>
      <c r="J237" s="84">
        <v>0</v>
      </c>
      <c r="K237" s="84">
        <v>0</v>
      </c>
      <c r="L237" s="84">
        <v>0</v>
      </c>
      <c r="M237" s="84">
        <v>0</v>
      </c>
      <c r="N237" s="84">
        <v>0</v>
      </c>
      <c r="O237" s="84">
        <v>0</v>
      </c>
      <c r="P237" s="84">
        <v>0</v>
      </c>
      <c r="Q237" s="84">
        <v>0</v>
      </c>
      <c r="R237" s="84">
        <v>0</v>
      </c>
      <c r="S237" s="84">
        <v>0</v>
      </c>
      <c r="T237" s="84">
        <v>0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0</v>
      </c>
      <c r="AC237" s="84">
        <v>0</v>
      </c>
      <c r="AD237" s="84">
        <v>0</v>
      </c>
      <c r="AE237" s="84">
        <v>0</v>
      </c>
      <c r="AF237" s="84">
        <v>0</v>
      </c>
      <c r="AG237" s="84">
        <v>0</v>
      </c>
      <c r="AH237" s="84">
        <v>0</v>
      </c>
      <c r="AI237" s="84">
        <v>0</v>
      </c>
      <c r="AJ237" s="84">
        <v>0</v>
      </c>
      <c r="AK237" s="84">
        <v>0</v>
      </c>
      <c r="AL237" s="84">
        <v>0</v>
      </c>
      <c r="AM237" s="84">
        <v>0</v>
      </c>
      <c r="AN237" s="84">
        <v>0</v>
      </c>
      <c r="AO237" s="84">
        <v>0</v>
      </c>
      <c r="AP237" s="84">
        <v>0</v>
      </c>
      <c r="AQ237" s="84">
        <v>0</v>
      </c>
      <c r="AR237" s="84">
        <v>0</v>
      </c>
      <c r="AS237" s="84">
        <v>0</v>
      </c>
      <c r="AT237" s="84">
        <v>0</v>
      </c>
      <c r="AU237" s="84">
        <v>0</v>
      </c>
      <c r="AV237" s="84">
        <v>0</v>
      </c>
      <c r="AW237" s="84">
        <v>0</v>
      </c>
      <c r="AX237" s="84">
        <v>0</v>
      </c>
      <c r="AY237" s="85">
        <v>0</v>
      </c>
    </row>
    <row r="238" spans="1:51" s="5" customFormat="1">
      <c r="A238" s="30">
        <f t="shared" si="25"/>
        <v>29</v>
      </c>
      <c r="B238" s="31" t="s">
        <v>14</v>
      </c>
      <c r="C238" s="31" t="s">
        <v>15</v>
      </c>
      <c r="D238" s="31">
        <v>2008</v>
      </c>
      <c r="E238" s="32" t="s">
        <v>11</v>
      </c>
      <c r="F238" s="7" t="b">
        <v>0</v>
      </c>
      <c r="G238" s="112">
        <v>0</v>
      </c>
      <c r="H238" s="86">
        <v>0</v>
      </c>
      <c r="I238" s="86">
        <v>0</v>
      </c>
      <c r="J238" s="86">
        <v>0</v>
      </c>
      <c r="K238" s="86">
        <v>0</v>
      </c>
      <c r="L238" s="86">
        <v>0</v>
      </c>
      <c r="M238" s="86">
        <v>0</v>
      </c>
      <c r="N238" s="86">
        <v>0</v>
      </c>
      <c r="O238" s="86">
        <v>0</v>
      </c>
      <c r="P238" s="86">
        <v>0</v>
      </c>
      <c r="Q238" s="86">
        <v>0</v>
      </c>
      <c r="R238" s="86">
        <v>0</v>
      </c>
      <c r="S238" s="86">
        <v>0</v>
      </c>
      <c r="T238" s="86">
        <v>0</v>
      </c>
      <c r="U238" s="86">
        <v>0</v>
      </c>
      <c r="V238" s="86">
        <v>0</v>
      </c>
      <c r="W238" s="86">
        <v>0</v>
      </c>
      <c r="X238" s="86">
        <v>0</v>
      </c>
      <c r="Y238" s="86">
        <v>0</v>
      </c>
      <c r="Z238" s="86">
        <v>0</v>
      </c>
      <c r="AA238" s="86">
        <v>0</v>
      </c>
      <c r="AB238" s="86">
        <v>0</v>
      </c>
      <c r="AC238" s="86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0</v>
      </c>
      <c r="AI238" s="86">
        <v>0</v>
      </c>
      <c r="AJ238" s="86">
        <v>0</v>
      </c>
      <c r="AK238" s="86">
        <v>0</v>
      </c>
      <c r="AL238" s="86">
        <v>0</v>
      </c>
      <c r="AM238" s="86">
        <v>0</v>
      </c>
      <c r="AN238" s="86">
        <v>0</v>
      </c>
      <c r="AO238" s="86">
        <v>0</v>
      </c>
      <c r="AP238" s="86">
        <v>0</v>
      </c>
      <c r="AQ238" s="86">
        <v>0</v>
      </c>
      <c r="AR238" s="86">
        <v>0</v>
      </c>
      <c r="AS238" s="86">
        <v>0</v>
      </c>
      <c r="AT238" s="86">
        <v>0</v>
      </c>
      <c r="AU238" s="86">
        <v>0</v>
      </c>
      <c r="AV238" s="86">
        <v>0</v>
      </c>
      <c r="AW238" s="86">
        <v>0</v>
      </c>
      <c r="AX238" s="86">
        <v>0</v>
      </c>
      <c r="AY238" s="87">
        <v>0</v>
      </c>
    </row>
    <row r="239" spans="1:51" s="5" customFormat="1">
      <c r="A239" s="23">
        <f t="shared" si="25"/>
        <v>30</v>
      </c>
      <c r="B239" s="24" t="s">
        <v>37</v>
      </c>
      <c r="C239" s="24" t="s">
        <v>15</v>
      </c>
      <c r="D239" s="24">
        <v>2008</v>
      </c>
      <c r="E239" s="25" t="s">
        <v>11</v>
      </c>
      <c r="F239" s="7" t="b">
        <v>0</v>
      </c>
      <c r="G239" s="111">
        <v>0</v>
      </c>
      <c r="H239" s="84">
        <v>0</v>
      </c>
      <c r="I239" s="84">
        <v>0</v>
      </c>
      <c r="J239" s="84">
        <v>0</v>
      </c>
      <c r="K239" s="84">
        <v>0</v>
      </c>
      <c r="L239" s="84">
        <v>0</v>
      </c>
      <c r="M239" s="84">
        <v>0</v>
      </c>
      <c r="N239" s="84">
        <v>0</v>
      </c>
      <c r="O239" s="84">
        <v>0</v>
      </c>
      <c r="P239" s="84">
        <v>0</v>
      </c>
      <c r="Q239" s="84">
        <v>0</v>
      </c>
      <c r="R239" s="84">
        <v>0</v>
      </c>
      <c r="S239" s="84">
        <v>0</v>
      </c>
      <c r="T239" s="84">
        <v>0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>
        <v>0</v>
      </c>
      <c r="AB239" s="84">
        <v>0</v>
      </c>
      <c r="AC239" s="84">
        <v>0</v>
      </c>
      <c r="AD239" s="84">
        <v>0</v>
      </c>
      <c r="AE239" s="84">
        <v>0</v>
      </c>
      <c r="AF239" s="84">
        <v>0</v>
      </c>
      <c r="AG239" s="84">
        <v>0</v>
      </c>
      <c r="AH239" s="84">
        <v>0</v>
      </c>
      <c r="AI239" s="84">
        <v>0</v>
      </c>
      <c r="AJ239" s="84">
        <v>0</v>
      </c>
      <c r="AK239" s="84">
        <v>0</v>
      </c>
      <c r="AL239" s="84">
        <v>0</v>
      </c>
      <c r="AM239" s="84">
        <v>0</v>
      </c>
      <c r="AN239" s="84">
        <v>0</v>
      </c>
      <c r="AO239" s="84">
        <v>0</v>
      </c>
      <c r="AP239" s="84">
        <v>0</v>
      </c>
      <c r="AQ239" s="84">
        <v>0</v>
      </c>
      <c r="AR239" s="84">
        <v>0</v>
      </c>
      <c r="AS239" s="84">
        <v>0</v>
      </c>
      <c r="AT239" s="84">
        <v>0</v>
      </c>
      <c r="AU239" s="84">
        <v>0</v>
      </c>
      <c r="AV239" s="84">
        <v>0</v>
      </c>
      <c r="AW239" s="84">
        <v>0</v>
      </c>
      <c r="AX239" s="84">
        <v>0</v>
      </c>
      <c r="AY239" s="85">
        <v>0</v>
      </c>
    </row>
    <row r="240" spans="1:51" s="5" customFormat="1">
      <c r="A240" s="30">
        <f t="shared" si="25"/>
        <v>31</v>
      </c>
      <c r="B240" s="31" t="s">
        <v>16</v>
      </c>
      <c r="C240" s="31" t="s">
        <v>15</v>
      </c>
      <c r="D240" s="31">
        <v>2008</v>
      </c>
      <c r="E240" s="32" t="s">
        <v>11</v>
      </c>
      <c r="F240" s="7" t="b">
        <v>0</v>
      </c>
      <c r="G240" s="112">
        <v>0</v>
      </c>
      <c r="H240" s="86">
        <v>0</v>
      </c>
      <c r="I240" s="86">
        <v>0</v>
      </c>
      <c r="J240" s="86">
        <v>0</v>
      </c>
      <c r="K240" s="86">
        <v>0</v>
      </c>
      <c r="L240" s="86">
        <v>0</v>
      </c>
      <c r="M240" s="86">
        <v>0</v>
      </c>
      <c r="N240" s="86">
        <v>0</v>
      </c>
      <c r="O240" s="86">
        <v>0</v>
      </c>
      <c r="P240" s="86">
        <v>0</v>
      </c>
      <c r="Q240" s="86">
        <v>0</v>
      </c>
      <c r="R240" s="86">
        <v>0</v>
      </c>
      <c r="S240" s="86">
        <v>0</v>
      </c>
      <c r="T240" s="86">
        <v>0</v>
      </c>
      <c r="U240" s="86">
        <v>0</v>
      </c>
      <c r="V240" s="86">
        <v>0</v>
      </c>
      <c r="W240" s="86">
        <v>0</v>
      </c>
      <c r="X240" s="86">
        <v>0</v>
      </c>
      <c r="Y240" s="86">
        <v>0</v>
      </c>
      <c r="Z240" s="86">
        <v>0</v>
      </c>
      <c r="AA240" s="86">
        <v>0</v>
      </c>
      <c r="AB240" s="86">
        <v>0</v>
      </c>
      <c r="AC240" s="86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0</v>
      </c>
      <c r="AI240" s="86">
        <v>0</v>
      </c>
      <c r="AJ240" s="86">
        <v>0</v>
      </c>
      <c r="AK240" s="86">
        <v>0</v>
      </c>
      <c r="AL240" s="86">
        <v>0</v>
      </c>
      <c r="AM240" s="86">
        <v>0</v>
      </c>
      <c r="AN240" s="86">
        <v>0</v>
      </c>
      <c r="AO240" s="86">
        <v>0</v>
      </c>
      <c r="AP240" s="86">
        <v>0</v>
      </c>
      <c r="AQ240" s="86">
        <v>0</v>
      </c>
      <c r="AR240" s="86">
        <v>0</v>
      </c>
      <c r="AS240" s="86">
        <v>0</v>
      </c>
      <c r="AT240" s="86">
        <v>0</v>
      </c>
      <c r="AU240" s="86">
        <v>0</v>
      </c>
      <c r="AV240" s="86">
        <v>0</v>
      </c>
      <c r="AW240" s="86">
        <v>0</v>
      </c>
      <c r="AX240" s="86">
        <v>0</v>
      </c>
      <c r="AY240" s="87">
        <v>0</v>
      </c>
    </row>
    <row r="241" spans="1:51" s="5" customFormat="1">
      <c r="A241" s="23">
        <f t="shared" si="25"/>
        <v>32</v>
      </c>
      <c r="B241" s="24" t="s">
        <v>29</v>
      </c>
      <c r="C241" s="24" t="s">
        <v>30</v>
      </c>
      <c r="D241" s="24">
        <v>2008</v>
      </c>
      <c r="E241" s="25" t="s">
        <v>11</v>
      </c>
      <c r="F241" s="7" t="b">
        <v>0</v>
      </c>
      <c r="G241" s="111">
        <v>0</v>
      </c>
      <c r="H241" s="84">
        <v>0</v>
      </c>
      <c r="I241" s="84">
        <v>0</v>
      </c>
      <c r="J241" s="84">
        <v>0</v>
      </c>
      <c r="K241" s="84">
        <v>0</v>
      </c>
      <c r="L241" s="84">
        <v>0</v>
      </c>
      <c r="M241" s="84">
        <v>0</v>
      </c>
      <c r="N241" s="84">
        <v>0</v>
      </c>
      <c r="O241" s="84">
        <v>0</v>
      </c>
      <c r="P241" s="84">
        <v>0</v>
      </c>
      <c r="Q241" s="84">
        <v>0</v>
      </c>
      <c r="R241" s="84">
        <v>0</v>
      </c>
      <c r="S241" s="84">
        <v>0</v>
      </c>
      <c r="T241" s="84">
        <v>0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>
        <v>0</v>
      </c>
      <c r="AB241" s="84">
        <v>0</v>
      </c>
      <c r="AC241" s="84">
        <v>0</v>
      </c>
      <c r="AD241" s="84">
        <v>0</v>
      </c>
      <c r="AE241" s="84">
        <v>0</v>
      </c>
      <c r="AF241" s="84">
        <v>0</v>
      </c>
      <c r="AG241" s="84">
        <v>0</v>
      </c>
      <c r="AH241" s="84">
        <v>0</v>
      </c>
      <c r="AI241" s="84">
        <v>0</v>
      </c>
      <c r="AJ241" s="84">
        <v>0</v>
      </c>
      <c r="AK241" s="84">
        <v>0</v>
      </c>
      <c r="AL241" s="84">
        <v>0</v>
      </c>
      <c r="AM241" s="84">
        <v>0</v>
      </c>
      <c r="AN241" s="84">
        <v>0</v>
      </c>
      <c r="AO241" s="84">
        <v>0</v>
      </c>
      <c r="AP241" s="84">
        <v>0</v>
      </c>
      <c r="AQ241" s="84">
        <v>0</v>
      </c>
      <c r="AR241" s="84">
        <v>0</v>
      </c>
      <c r="AS241" s="84">
        <v>0</v>
      </c>
      <c r="AT241" s="84">
        <v>0</v>
      </c>
      <c r="AU241" s="84">
        <v>0</v>
      </c>
      <c r="AV241" s="84">
        <v>0</v>
      </c>
      <c r="AW241" s="84">
        <v>0</v>
      </c>
      <c r="AX241" s="84">
        <v>0</v>
      </c>
      <c r="AY241" s="85">
        <v>0</v>
      </c>
    </row>
    <row r="242" spans="1:51" s="5" customFormat="1">
      <c r="A242" s="30">
        <f t="shared" si="25"/>
        <v>33</v>
      </c>
      <c r="B242" s="31" t="s">
        <v>38</v>
      </c>
      <c r="C242" s="31" t="s">
        <v>15</v>
      </c>
      <c r="D242" s="31">
        <v>2008</v>
      </c>
      <c r="E242" s="32" t="s">
        <v>11</v>
      </c>
      <c r="F242" s="7" t="b">
        <v>0</v>
      </c>
      <c r="G242" s="112">
        <v>0</v>
      </c>
      <c r="H242" s="86">
        <v>0</v>
      </c>
      <c r="I242" s="86">
        <v>0</v>
      </c>
      <c r="J242" s="86">
        <v>0</v>
      </c>
      <c r="K242" s="86">
        <v>0</v>
      </c>
      <c r="L242" s="86">
        <v>0</v>
      </c>
      <c r="M242" s="86">
        <v>0</v>
      </c>
      <c r="N242" s="86">
        <v>0</v>
      </c>
      <c r="O242" s="86">
        <v>0</v>
      </c>
      <c r="P242" s="86">
        <v>0</v>
      </c>
      <c r="Q242" s="86">
        <v>0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>
        <v>0</v>
      </c>
      <c r="Y242" s="86">
        <v>0</v>
      </c>
      <c r="Z242" s="86">
        <v>0</v>
      </c>
      <c r="AA242" s="86">
        <v>0</v>
      </c>
      <c r="AB242" s="86">
        <v>0</v>
      </c>
      <c r="AC242" s="86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0</v>
      </c>
      <c r="AI242" s="86">
        <v>0</v>
      </c>
      <c r="AJ242" s="86">
        <v>0</v>
      </c>
      <c r="AK242" s="86">
        <v>0</v>
      </c>
      <c r="AL242" s="86">
        <v>0</v>
      </c>
      <c r="AM242" s="86">
        <v>0</v>
      </c>
      <c r="AN242" s="86">
        <v>0</v>
      </c>
      <c r="AO242" s="86">
        <v>0</v>
      </c>
      <c r="AP242" s="86">
        <v>0</v>
      </c>
      <c r="AQ242" s="86">
        <v>0</v>
      </c>
      <c r="AR242" s="86">
        <v>0</v>
      </c>
      <c r="AS242" s="86">
        <v>0</v>
      </c>
      <c r="AT242" s="86">
        <v>0</v>
      </c>
      <c r="AU242" s="86">
        <v>0</v>
      </c>
      <c r="AV242" s="86">
        <v>0</v>
      </c>
      <c r="AW242" s="86">
        <v>0</v>
      </c>
      <c r="AX242" s="86">
        <v>0</v>
      </c>
      <c r="AY242" s="87">
        <v>0</v>
      </c>
    </row>
    <row r="243" spans="1:51" s="5" customFormat="1">
      <c r="A243" s="57">
        <f t="shared" si="25"/>
        <v>34</v>
      </c>
      <c r="B243" s="58" t="s">
        <v>39</v>
      </c>
      <c r="C243" s="58" t="s">
        <v>15</v>
      </c>
      <c r="D243" s="58">
        <v>2008</v>
      </c>
      <c r="E243" s="59" t="s">
        <v>11</v>
      </c>
      <c r="F243" s="7" t="b">
        <v>0</v>
      </c>
      <c r="G243" s="113">
        <v>0</v>
      </c>
      <c r="H243" s="114">
        <v>0</v>
      </c>
      <c r="I243" s="114">
        <v>0</v>
      </c>
      <c r="J243" s="114">
        <v>0</v>
      </c>
      <c r="K243" s="114">
        <v>0</v>
      </c>
      <c r="L243" s="114">
        <v>0</v>
      </c>
      <c r="M243" s="114">
        <v>0</v>
      </c>
      <c r="N243" s="114">
        <v>0</v>
      </c>
      <c r="O243" s="114">
        <v>0</v>
      </c>
      <c r="P243" s="114">
        <v>0</v>
      </c>
      <c r="Q243" s="114">
        <v>0</v>
      </c>
      <c r="R243" s="114">
        <v>0</v>
      </c>
      <c r="S243" s="114">
        <v>0</v>
      </c>
      <c r="T243" s="114">
        <v>0</v>
      </c>
      <c r="U243" s="114">
        <v>0</v>
      </c>
      <c r="V243" s="114">
        <v>0</v>
      </c>
      <c r="W243" s="114">
        <v>0</v>
      </c>
      <c r="X243" s="114">
        <v>0</v>
      </c>
      <c r="Y243" s="114">
        <v>0</v>
      </c>
      <c r="Z243" s="114">
        <v>0</v>
      </c>
      <c r="AA243" s="114">
        <v>0</v>
      </c>
      <c r="AB243" s="114">
        <v>0</v>
      </c>
      <c r="AC243" s="114">
        <v>0</v>
      </c>
      <c r="AD243" s="114">
        <v>0</v>
      </c>
      <c r="AE243" s="114">
        <v>0</v>
      </c>
      <c r="AF243" s="114">
        <v>0</v>
      </c>
      <c r="AG243" s="114">
        <v>0</v>
      </c>
      <c r="AH243" s="114">
        <v>0</v>
      </c>
      <c r="AI243" s="114">
        <v>0</v>
      </c>
      <c r="AJ243" s="114">
        <v>0</v>
      </c>
      <c r="AK243" s="114">
        <v>0</v>
      </c>
      <c r="AL243" s="114">
        <v>0</v>
      </c>
      <c r="AM243" s="114">
        <v>0</v>
      </c>
      <c r="AN243" s="114">
        <v>0</v>
      </c>
      <c r="AO243" s="114">
        <v>0</v>
      </c>
      <c r="AP243" s="114">
        <v>0</v>
      </c>
      <c r="AQ243" s="114">
        <v>0</v>
      </c>
      <c r="AR243" s="114">
        <v>0</v>
      </c>
      <c r="AS243" s="114">
        <v>0</v>
      </c>
      <c r="AT243" s="114">
        <v>0</v>
      </c>
      <c r="AU243" s="114">
        <v>0</v>
      </c>
      <c r="AV243" s="114">
        <v>0</v>
      </c>
      <c r="AW243" s="114">
        <v>0</v>
      </c>
      <c r="AX243" s="114">
        <v>0</v>
      </c>
      <c r="AY243" s="115">
        <v>0</v>
      </c>
    </row>
    <row r="244" spans="1:51" s="5" customFormat="1">
      <c r="A244" s="15">
        <f t="shared" si="25"/>
        <v>35</v>
      </c>
      <c r="B244" s="16" t="s">
        <v>17</v>
      </c>
      <c r="C244" s="16" t="s">
        <v>10</v>
      </c>
      <c r="D244" s="16">
        <v>2009</v>
      </c>
      <c r="E244" s="17" t="s">
        <v>11</v>
      </c>
      <c r="F244" s="7" t="b">
        <v>0</v>
      </c>
      <c r="G244" s="119">
        <v>0</v>
      </c>
      <c r="H244" s="80">
        <v>0</v>
      </c>
      <c r="I244" s="80">
        <v>0</v>
      </c>
      <c r="J244" s="80">
        <v>216.18073709384177</v>
      </c>
      <c r="K244" s="80">
        <v>216.18073709384177</v>
      </c>
      <c r="L244" s="80">
        <v>216.18073709384177</v>
      </c>
      <c r="M244" s="80">
        <v>214.47001841359403</v>
      </c>
      <c r="N244" s="80">
        <v>170.00288730396693</v>
      </c>
      <c r="O244" s="80">
        <v>0</v>
      </c>
      <c r="P244" s="80">
        <v>0</v>
      </c>
      <c r="Q244" s="80">
        <v>0</v>
      </c>
      <c r="R244" s="80">
        <v>0</v>
      </c>
      <c r="S244" s="80">
        <v>0</v>
      </c>
      <c r="T244" s="80">
        <v>0</v>
      </c>
      <c r="U244" s="80">
        <v>0</v>
      </c>
      <c r="V244" s="80">
        <v>0</v>
      </c>
      <c r="W244" s="80">
        <v>0</v>
      </c>
      <c r="X244" s="80">
        <v>0</v>
      </c>
      <c r="Y244" s="80">
        <v>0</v>
      </c>
      <c r="Z244" s="80">
        <v>0</v>
      </c>
      <c r="AA244" s="80">
        <v>0</v>
      </c>
      <c r="AB244" s="80">
        <v>0</v>
      </c>
      <c r="AC244" s="80">
        <v>0</v>
      </c>
      <c r="AD244" s="80">
        <v>0</v>
      </c>
      <c r="AE244" s="80">
        <v>0</v>
      </c>
      <c r="AF244" s="80">
        <v>0</v>
      </c>
      <c r="AG244" s="80">
        <v>0</v>
      </c>
      <c r="AH244" s="80">
        <v>0</v>
      </c>
      <c r="AI244" s="80">
        <v>0</v>
      </c>
      <c r="AJ244" s="80">
        <v>0</v>
      </c>
      <c r="AK244" s="80">
        <v>0</v>
      </c>
      <c r="AL244" s="80">
        <v>0</v>
      </c>
      <c r="AM244" s="80">
        <v>0</v>
      </c>
      <c r="AN244" s="80">
        <v>0</v>
      </c>
      <c r="AO244" s="80">
        <v>0</v>
      </c>
      <c r="AP244" s="80">
        <v>0</v>
      </c>
      <c r="AQ244" s="80">
        <v>0</v>
      </c>
      <c r="AR244" s="80">
        <v>0</v>
      </c>
      <c r="AS244" s="80">
        <v>0</v>
      </c>
      <c r="AT244" s="80">
        <v>0</v>
      </c>
      <c r="AU244" s="80">
        <v>0</v>
      </c>
      <c r="AV244" s="80">
        <v>0</v>
      </c>
      <c r="AW244" s="80">
        <v>0</v>
      </c>
      <c r="AX244" s="80">
        <v>0</v>
      </c>
      <c r="AY244" s="81">
        <v>0</v>
      </c>
    </row>
    <row r="245" spans="1:51" s="5" customFormat="1">
      <c r="A245" s="23">
        <f t="shared" si="25"/>
        <v>36</v>
      </c>
      <c r="B245" s="24" t="s">
        <v>31</v>
      </c>
      <c r="C245" s="24" t="s">
        <v>10</v>
      </c>
      <c r="D245" s="24">
        <v>2009</v>
      </c>
      <c r="E245" s="25" t="s">
        <v>11</v>
      </c>
      <c r="F245" s="7" t="b">
        <v>0</v>
      </c>
      <c r="G245" s="111">
        <v>0</v>
      </c>
      <c r="H245" s="84">
        <v>0</v>
      </c>
      <c r="I245" s="84">
        <v>0</v>
      </c>
      <c r="J245" s="84">
        <v>143.87398736990994</v>
      </c>
      <c r="K245" s="84">
        <v>143.87398736990994</v>
      </c>
      <c r="L245" s="84">
        <v>143.87398736990994</v>
      </c>
      <c r="M245" s="84">
        <v>143.65537457174446</v>
      </c>
      <c r="N245" s="84">
        <v>143.3410010359969</v>
      </c>
      <c r="O245" s="84">
        <v>142.97111074490212</v>
      </c>
      <c r="P245" s="84">
        <v>142.97111074490212</v>
      </c>
      <c r="Q245" s="84">
        <v>142.97111074490212</v>
      </c>
      <c r="R245" s="84">
        <v>142.97111074490212</v>
      </c>
      <c r="S245" s="84">
        <v>142.97111074490212</v>
      </c>
      <c r="T245" s="84">
        <v>141.61798765725231</v>
      </c>
      <c r="U245" s="84">
        <v>141.61798765725231</v>
      </c>
      <c r="V245" s="84">
        <v>141.61798765725231</v>
      </c>
      <c r="W245" s="84">
        <v>141.61798765725231</v>
      </c>
      <c r="X245" s="84">
        <v>141.61798765725231</v>
      </c>
      <c r="Y245" s="84">
        <v>138.57617295818494</v>
      </c>
      <c r="Z245" s="84">
        <v>138.57617295818494</v>
      </c>
      <c r="AA245" s="84">
        <v>138.57617295818494</v>
      </c>
      <c r="AB245" s="84">
        <v>122.36315195169047</v>
      </c>
      <c r="AC245" s="84">
        <v>0</v>
      </c>
      <c r="AD245" s="84">
        <v>0</v>
      </c>
      <c r="AE245" s="84">
        <v>0</v>
      </c>
      <c r="AF245" s="84">
        <v>0</v>
      </c>
      <c r="AG245" s="84">
        <v>0</v>
      </c>
      <c r="AH245" s="84">
        <v>0</v>
      </c>
      <c r="AI245" s="84">
        <v>0</v>
      </c>
      <c r="AJ245" s="84">
        <v>0</v>
      </c>
      <c r="AK245" s="84">
        <v>0</v>
      </c>
      <c r="AL245" s="84">
        <v>0</v>
      </c>
      <c r="AM245" s="84">
        <v>0</v>
      </c>
      <c r="AN245" s="84">
        <v>0</v>
      </c>
      <c r="AO245" s="84">
        <v>0</v>
      </c>
      <c r="AP245" s="84">
        <v>0</v>
      </c>
      <c r="AQ245" s="84">
        <v>0</v>
      </c>
      <c r="AR245" s="84">
        <v>0</v>
      </c>
      <c r="AS245" s="84">
        <v>0</v>
      </c>
      <c r="AT245" s="84">
        <v>0</v>
      </c>
      <c r="AU245" s="84">
        <v>0</v>
      </c>
      <c r="AV245" s="84">
        <v>0</v>
      </c>
      <c r="AW245" s="84">
        <v>0</v>
      </c>
      <c r="AX245" s="84">
        <v>0</v>
      </c>
      <c r="AY245" s="85">
        <v>0</v>
      </c>
    </row>
    <row r="246" spans="1:51" s="5" customFormat="1">
      <c r="A246" s="30">
        <f t="shared" si="25"/>
        <v>37</v>
      </c>
      <c r="B246" s="31" t="s">
        <v>32</v>
      </c>
      <c r="C246" s="31" t="s">
        <v>10</v>
      </c>
      <c r="D246" s="31">
        <v>2009</v>
      </c>
      <c r="E246" s="32" t="s">
        <v>11</v>
      </c>
      <c r="F246" s="7" t="b">
        <v>0</v>
      </c>
      <c r="G246" s="112">
        <v>0</v>
      </c>
      <c r="H246" s="86">
        <v>0</v>
      </c>
      <c r="I246" s="86">
        <v>0</v>
      </c>
      <c r="J246" s="86">
        <v>291.31865328461248</v>
      </c>
      <c r="K246" s="86">
        <v>263.47215730331015</v>
      </c>
      <c r="L246" s="86">
        <v>263.47215730331015</v>
      </c>
      <c r="M246" s="86">
        <v>263.45843633837899</v>
      </c>
      <c r="N246" s="86">
        <v>261.96496207854284</v>
      </c>
      <c r="O246" s="86">
        <v>252.25948380085308</v>
      </c>
      <c r="P246" s="86">
        <v>215.12840785754719</v>
      </c>
      <c r="Q246" s="86">
        <v>214.16193506738367</v>
      </c>
      <c r="R246" s="86">
        <v>151.10489248957441</v>
      </c>
      <c r="S246" s="86">
        <v>151.10489248957441</v>
      </c>
      <c r="T246" s="86">
        <v>111.67131896206391</v>
      </c>
      <c r="U246" s="86">
        <v>111.61851069453613</v>
      </c>
      <c r="V246" s="86">
        <v>90.940975083260355</v>
      </c>
      <c r="W246" s="86">
        <v>90.940975083260355</v>
      </c>
      <c r="X246" s="86">
        <v>84.914411813649295</v>
      </c>
      <c r="Y246" s="86">
        <v>41.890120464153675</v>
      </c>
      <c r="Z246" s="86">
        <v>25.927830181370485</v>
      </c>
      <c r="AA246" s="86">
        <v>14.953949537556149</v>
      </c>
      <c r="AB246" s="86">
        <v>14.570568394439928</v>
      </c>
      <c r="AC246" s="86">
        <v>14.570568394439928</v>
      </c>
      <c r="AD246" s="86">
        <v>0</v>
      </c>
      <c r="AE246" s="86">
        <v>0</v>
      </c>
      <c r="AF246" s="86">
        <v>0</v>
      </c>
      <c r="AG246" s="86">
        <v>0</v>
      </c>
      <c r="AH246" s="86">
        <v>0</v>
      </c>
      <c r="AI246" s="86">
        <v>0</v>
      </c>
      <c r="AJ246" s="86">
        <v>0</v>
      </c>
      <c r="AK246" s="86">
        <v>0</v>
      </c>
      <c r="AL246" s="86">
        <v>0</v>
      </c>
      <c r="AM246" s="86">
        <v>0</v>
      </c>
      <c r="AN246" s="86">
        <v>0</v>
      </c>
      <c r="AO246" s="86">
        <v>0</v>
      </c>
      <c r="AP246" s="86">
        <v>0</v>
      </c>
      <c r="AQ246" s="86">
        <v>0</v>
      </c>
      <c r="AR246" s="86">
        <v>0</v>
      </c>
      <c r="AS246" s="86">
        <v>0</v>
      </c>
      <c r="AT246" s="86">
        <v>0</v>
      </c>
      <c r="AU246" s="86">
        <v>0</v>
      </c>
      <c r="AV246" s="86">
        <v>0</v>
      </c>
      <c r="AW246" s="86">
        <v>0</v>
      </c>
      <c r="AX246" s="86">
        <v>0</v>
      </c>
      <c r="AY246" s="87">
        <v>0</v>
      </c>
    </row>
    <row r="247" spans="1:51" s="5" customFormat="1" ht="14.25">
      <c r="A247" s="23">
        <f t="shared" si="25"/>
        <v>38</v>
      </c>
      <c r="B247" s="70" t="s">
        <v>18</v>
      </c>
      <c r="C247" s="24" t="s">
        <v>19</v>
      </c>
      <c r="D247" s="24">
        <v>2009</v>
      </c>
      <c r="E247" s="25" t="s">
        <v>11</v>
      </c>
      <c r="F247" s="7" t="b">
        <v>0</v>
      </c>
      <c r="G247" s="111">
        <v>0</v>
      </c>
      <c r="H247" s="84">
        <v>0</v>
      </c>
      <c r="I247" s="84">
        <v>0</v>
      </c>
      <c r="J247" s="84">
        <v>1.2031134860731632</v>
      </c>
      <c r="K247" s="84">
        <v>1.2031134860731632</v>
      </c>
      <c r="L247" s="84">
        <v>1.2031134860731632</v>
      </c>
      <c r="M247" s="84">
        <v>1.2031134860731632</v>
      </c>
      <c r="N247" s="84">
        <v>1.2031134860731632</v>
      </c>
      <c r="O247" s="84">
        <v>1.2031134860731632</v>
      </c>
      <c r="P247" s="84">
        <v>1.2031134860731632</v>
      </c>
      <c r="Q247" s="84">
        <v>1.2031134860731632</v>
      </c>
      <c r="R247" s="84">
        <v>1.2031134860731632</v>
      </c>
      <c r="S247" s="84">
        <v>1.2031134860731632</v>
      </c>
      <c r="T247" s="84">
        <v>1.2031134860731632</v>
      </c>
      <c r="U247" s="84">
        <v>1.2031134860731632</v>
      </c>
      <c r="V247" s="84">
        <v>1.2031134860731632</v>
      </c>
      <c r="W247" s="84">
        <v>0</v>
      </c>
      <c r="X247" s="84">
        <v>0</v>
      </c>
      <c r="Y247" s="84">
        <v>0</v>
      </c>
      <c r="Z247" s="84">
        <v>0</v>
      </c>
      <c r="AA247" s="84">
        <v>0</v>
      </c>
      <c r="AB247" s="84">
        <v>0</v>
      </c>
      <c r="AC247" s="84">
        <v>0</v>
      </c>
      <c r="AD247" s="84">
        <v>0</v>
      </c>
      <c r="AE247" s="84">
        <v>0</v>
      </c>
      <c r="AF247" s="84">
        <v>0</v>
      </c>
      <c r="AG247" s="84">
        <v>0</v>
      </c>
      <c r="AH247" s="84">
        <v>0</v>
      </c>
      <c r="AI247" s="84">
        <v>0</v>
      </c>
      <c r="AJ247" s="84">
        <v>0</v>
      </c>
      <c r="AK247" s="84">
        <v>0</v>
      </c>
      <c r="AL247" s="84">
        <v>0</v>
      </c>
      <c r="AM247" s="84">
        <v>0</v>
      </c>
      <c r="AN247" s="84">
        <v>0</v>
      </c>
      <c r="AO247" s="84">
        <v>0</v>
      </c>
      <c r="AP247" s="84">
        <v>0</v>
      </c>
      <c r="AQ247" s="84">
        <v>0</v>
      </c>
      <c r="AR247" s="84">
        <v>0</v>
      </c>
      <c r="AS247" s="84">
        <v>0</v>
      </c>
      <c r="AT247" s="84">
        <v>0</v>
      </c>
      <c r="AU247" s="84">
        <v>0</v>
      </c>
      <c r="AV247" s="84">
        <v>0</v>
      </c>
      <c r="AW247" s="84">
        <v>0</v>
      </c>
      <c r="AX247" s="84">
        <v>0</v>
      </c>
      <c r="AY247" s="85">
        <v>0</v>
      </c>
    </row>
    <row r="248" spans="1:51" s="5" customFormat="1">
      <c r="A248" s="30">
        <f t="shared" si="25"/>
        <v>39</v>
      </c>
      <c r="B248" s="31" t="s">
        <v>26</v>
      </c>
      <c r="C248" s="31" t="s">
        <v>15</v>
      </c>
      <c r="D248" s="31">
        <v>2009</v>
      </c>
      <c r="E248" s="32" t="s">
        <v>11</v>
      </c>
      <c r="F248" s="7" t="b">
        <v>0</v>
      </c>
      <c r="G248" s="112">
        <v>0</v>
      </c>
      <c r="H248" s="86">
        <v>0</v>
      </c>
      <c r="I248" s="86">
        <v>0</v>
      </c>
      <c r="J248" s="86">
        <v>430.22727272727269</v>
      </c>
      <c r="K248" s="86">
        <v>430.22727272727269</v>
      </c>
      <c r="L248" s="86">
        <v>430.22727272727269</v>
      </c>
      <c r="M248" s="86">
        <v>430.22727272727269</v>
      </c>
      <c r="N248" s="86">
        <v>430.22727272727269</v>
      </c>
      <c r="O248" s="86">
        <v>430.22727272727269</v>
      </c>
      <c r="P248" s="86">
        <v>430.22727272727269</v>
      </c>
      <c r="Q248" s="86">
        <v>430.22727272727269</v>
      </c>
      <c r="R248" s="86">
        <v>430.22727272727269</v>
      </c>
      <c r="S248" s="86">
        <v>430.22727272727269</v>
      </c>
      <c r="T248" s="86">
        <v>348.48409090906739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0</v>
      </c>
      <c r="AA248" s="86">
        <v>0</v>
      </c>
      <c r="AB248" s="86">
        <v>0</v>
      </c>
      <c r="AC248" s="86">
        <v>0</v>
      </c>
      <c r="AD248" s="86">
        <v>0</v>
      </c>
      <c r="AE248" s="86">
        <v>0</v>
      </c>
      <c r="AF248" s="86">
        <v>0</v>
      </c>
      <c r="AG248" s="86">
        <v>0</v>
      </c>
      <c r="AH248" s="86">
        <v>0</v>
      </c>
      <c r="AI248" s="86">
        <v>0</v>
      </c>
      <c r="AJ248" s="86">
        <v>0</v>
      </c>
      <c r="AK248" s="86">
        <v>0</v>
      </c>
      <c r="AL248" s="86">
        <v>0</v>
      </c>
      <c r="AM248" s="86">
        <v>0</v>
      </c>
      <c r="AN248" s="86">
        <v>0</v>
      </c>
      <c r="AO248" s="86">
        <v>0</v>
      </c>
      <c r="AP248" s="86">
        <v>0</v>
      </c>
      <c r="AQ248" s="86">
        <v>0</v>
      </c>
      <c r="AR248" s="86">
        <v>0</v>
      </c>
      <c r="AS248" s="86">
        <v>0</v>
      </c>
      <c r="AT248" s="86">
        <v>0</v>
      </c>
      <c r="AU248" s="86">
        <v>0</v>
      </c>
      <c r="AV248" s="86">
        <v>0</v>
      </c>
      <c r="AW248" s="86">
        <v>0</v>
      </c>
      <c r="AX248" s="86">
        <v>0</v>
      </c>
      <c r="AY248" s="87">
        <v>0</v>
      </c>
    </row>
    <row r="249" spans="1:51" s="5" customFormat="1">
      <c r="A249" s="23">
        <f t="shared" si="25"/>
        <v>40</v>
      </c>
      <c r="B249" s="24" t="s">
        <v>27</v>
      </c>
      <c r="C249" s="24" t="s">
        <v>28</v>
      </c>
      <c r="D249" s="24">
        <v>2009</v>
      </c>
      <c r="E249" s="25" t="s">
        <v>11</v>
      </c>
      <c r="F249" s="7" t="b">
        <v>0</v>
      </c>
      <c r="G249" s="111">
        <v>0</v>
      </c>
      <c r="H249" s="84">
        <v>0</v>
      </c>
      <c r="I249" s="84">
        <v>0</v>
      </c>
      <c r="J249" s="84">
        <v>0</v>
      </c>
      <c r="K249" s="84">
        <v>0</v>
      </c>
      <c r="L249" s="84">
        <v>0</v>
      </c>
      <c r="M249" s="84">
        <v>0</v>
      </c>
      <c r="N249" s="84">
        <v>0</v>
      </c>
      <c r="O249" s="84">
        <v>0</v>
      </c>
      <c r="P249" s="84">
        <v>0</v>
      </c>
      <c r="Q249" s="84">
        <v>0</v>
      </c>
      <c r="R249" s="84">
        <v>0</v>
      </c>
      <c r="S249" s="84">
        <v>0</v>
      </c>
      <c r="T249" s="84">
        <v>0</v>
      </c>
      <c r="U249" s="84">
        <v>0</v>
      </c>
      <c r="V249" s="84">
        <v>0</v>
      </c>
      <c r="W249" s="84">
        <v>0</v>
      </c>
      <c r="X249" s="84">
        <v>0</v>
      </c>
      <c r="Y249" s="84">
        <v>0</v>
      </c>
      <c r="Z249" s="84">
        <v>0</v>
      </c>
      <c r="AA249" s="84">
        <v>0</v>
      </c>
      <c r="AB249" s="84">
        <v>0</v>
      </c>
      <c r="AC249" s="84">
        <v>0</v>
      </c>
      <c r="AD249" s="84">
        <v>0</v>
      </c>
      <c r="AE249" s="84">
        <v>0</v>
      </c>
      <c r="AF249" s="84">
        <v>0</v>
      </c>
      <c r="AG249" s="84">
        <v>0</v>
      </c>
      <c r="AH249" s="84">
        <v>0</v>
      </c>
      <c r="AI249" s="84">
        <v>0</v>
      </c>
      <c r="AJ249" s="84">
        <v>0</v>
      </c>
      <c r="AK249" s="84">
        <v>0</v>
      </c>
      <c r="AL249" s="84">
        <v>0</v>
      </c>
      <c r="AM249" s="84">
        <v>0</v>
      </c>
      <c r="AN249" s="84">
        <v>0</v>
      </c>
      <c r="AO249" s="84">
        <v>0</v>
      </c>
      <c r="AP249" s="84">
        <v>0</v>
      </c>
      <c r="AQ249" s="84">
        <v>0</v>
      </c>
      <c r="AR249" s="84">
        <v>0</v>
      </c>
      <c r="AS249" s="84">
        <v>0</v>
      </c>
      <c r="AT249" s="84">
        <v>0</v>
      </c>
      <c r="AU249" s="84">
        <v>0</v>
      </c>
      <c r="AV249" s="84">
        <v>0</v>
      </c>
      <c r="AW249" s="84">
        <v>0</v>
      </c>
      <c r="AX249" s="84">
        <v>0</v>
      </c>
      <c r="AY249" s="85">
        <v>0</v>
      </c>
    </row>
    <row r="250" spans="1:51" s="5" customFormat="1">
      <c r="A250" s="30">
        <f t="shared" si="25"/>
        <v>41</v>
      </c>
      <c r="B250" s="31" t="s">
        <v>34</v>
      </c>
      <c r="C250" s="31" t="s">
        <v>15</v>
      </c>
      <c r="D250" s="31">
        <v>2009</v>
      </c>
      <c r="E250" s="32" t="s">
        <v>11</v>
      </c>
      <c r="F250" s="7" t="b">
        <v>0</v>
      </c>
      <c r="G250" s="112">
        <v>0</v>
      </c>
      <c r="H250" s="86">
        <v>0</v>
      </c>
      <c r="I250" s="86">
        <v>0</v>
      </c>
      <c r="J250" s="86">
        <v>25.631820650876733</v>
      </c>
      <c r="K250" s="86">
        <v>25.631820650876733</v>
      </c>
      <c r="L250" s="86">
        <v>25.631820650876733</v>
      </c>
      <c r="M250" s="86">
        <v>25.631820650876733</v>
      </c>
      <c r="N250" s="86">
        <v>25.631820650876733</v>
      </c>
      <c r="O250" s="86">
        <v>25.631820650876733</v>
      </c>
      <c r="P250" s="86">
        <v>25.631820650876733</v>
      </c>
      <c r="Q250" s="86">
        <v>25.631820650876733</v>
      </c>
      <c r="R250" s="86">
        <v>25.631820650876733</v>
      </c>
      <c r="S250" s="86">
        <v>25.631820650876733</v>
      </c>
      <c r="T250" s="86">
        <v>25.631820650876733</v>
      </c>
      <c r="U250" s="86">
        <v>25.631820650876733</v>
      </c>
      <c r="V250" s="86">
        <v>25.631820650876733</v>
      </c>
      <c r="W250" s="86">
        <v>25.631820650876733</v>
      </c>
      <c r="X250" s="86">
        <v>25.631820650876733</v>
      </c>
      <c r="Y250" s="86">
        <v>25.631820650876733</v>
      </c>
      <c r="Z250" s="86">
        <v>25.631820650876733</v>
      </c>
      <c r="AA250" s="86">
        <v>25.631820650876733</v>
      </c>
      <c r="AB250" s="86">
        <v>25.631820650876733</v>
      </c>
      <c r="AC250" s="86">
        <v>25.631820650876733</v>
      </c>
      <c r="AD250" s="86">
        <v>0</v>
      </c>
      <c r="AE250" s="86">
        <v>0</v>
      </c>
      <c r="AF250" s="86">
        <v>0</v>
      </c>
      <c r="AG250" s="86">
        <v>0</v>
      </c>
      <c r="AH250" s="86">
        <v>0</v>
      </c>
      <c r="AI250" s="86">
        <v>0</v>
      </c>
      <c r="AJ250" s="86">
        <v>0</v>
      </c>
      <c r="AK250" s="86">
        <v>0</v>
      </c>
      <c r="AL250" s="86">
        <v>0</v>
      </c>
      <c r="AM250" s="86">
        <v>0</v>
      </c>
      <c r="AN250" s="86">
        <v>0</v>
      </c>
      <c r="AO250" s="86">
        <v>0</v>
      </c>
      <c r="AP250" s="86">
        <v>0</v>
      </c>
      <c r="AQ250" s="86">
        <v>0</v>
      </c>
      <c r="AR250" s="86">
        <v>0</v>
      </c>
      <c r="AS250" s="86">
        <v>0</v>
      </c>
      <c r="AT250" s="86">
        <v>0</v>
      </c>
      <c r="AU250" s="86">
        <v>0</v>
      </c>
      <c r="AV250" s="86">
        <v>0</v>
      </c>
      <c r="AW250" s="86">
        <v>0</v>
      </c>
      <c r="AX250" s="86">
        <v>0</v>
      </c>
      <c r="AY250" s="87">
        <v>0</v>
      </c>
    </row>
    <row r="251" spans="1:51" s="5" customFormat="1">
      <c r="A251" s="23">
        <f t="shared" si="25"/>
        <v>42</v>
      </c>
      <c r="B251" s="24" t="s">
        <v>35</v>
      </c>
      <c r="C251" s="24" t="s">
        <v>36</v>
      </c>
      <c r="D251" s="24">
        <v>2009</v>
      </c>
      <c r="E251" s="25" t="s">
        <v>11</v>
      </c>
      <c r="F251" s="7" t="b">
        <v>0</v>
      </c>
      <c r="G251" s="111">
        <v>0</v>
      </c>
      <c r="H251" s="84">
        <v>0</v>
      </c>
      <c r="I251" s="84">
        <v>0</v>
      </c>
      <c r="J251" s="84">
        <v>325.79378338199905</v>
      </c>
      <c r="K251" s="84">
        <v>325.79378338199905</v>
      </c>
      <c r="L251" s="84">
        <v>325.79378338199905</v>
      </c>
      <c r="M251" s="84">
        <v>325.79378338199905</v>
      </c>
      <c r="N251" s="84">
        <v>325.79378338199905</v>
      </c>
      <c r="O251" s="84">
        <v>325.79378338199905</v>
      </c>
      <c r="P251" s="84">
        <v>325.79378338199905</v>
      </c>
      <c r="Q251" s="84">
        <v>325.79378338199905</v>
      </c>
      <c r="R251" s="84">
        <v>183.49305041056826</v>
      </c>
      <c r="S251" s="84">
        <v>0</v>
      </c>
      <c r="T251" s="84">
        <v>0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84">
        <v>0</v>
      </c>
      <c r="AA251" s="84">
        <v>0</v>
      </c>
      <c r="AB251" s="84">
        <v>0</v>
      </c>
      <c r="AC251" s="84">
        <v>0</v>
      </c>
      <c r="AD251" s="84">
        <v>0</v>
      </c>
      <c r="AE251" s="84">
        <v>0</v>
      </c>
      <c r="AF251" s="84">
        <v>0</v>
      </c>
      <c r="AG251" s="84">
        <v>0</v>
      </c>
      <c r="AH251" s="84">
        <v>0</v>
      </c>
      <c r="AI251" s="84">
        <v>0</v>
      </c>
      <c r="AJ251" s="84">
        <v>0</v>
      </c>
      <c r="AK251" s="84">
        <v>0</v>
      </c>
      <c r="AL251" s="84">
        <v>0</v>
      </c>
      <c r="AM251" s="84">
        <v>0</v>
      </c>
      <c r="AN251" s="84">
        <v>0</v>
      </c>
      <c r="AO251" s="84">
        <v>0</v>
      </c>
      <c r="AP251" s="84">
        <v>0</v>
      </c>
      <c r="AQ251" s="84">
        <v>0</v>
      </c>
      <c r="AR251" s="84">
        <v>0</v>
      </c>
      <c r="AS251" s="84">
        <v>0</v>
      </c>
      <c r="AT251" s="84">
        <v>0</v>
      </c>
      <c r="AU251" s="84">
        <v>0</v>
      </c>
      <c r="AV251" s="84">
        <v>0</v>
      </c>
      <c r="AW251" s="84">
        <v>0</v>
      </c>
      <c r="AX251" s="84">
        <v>0</v>
      </c>
      <c r="AY251" s="85">
        <v>0</v>
      </c>
    </row>
    <row r="252" spans="1:51" s="5" customFormat="1">
      <c r="A252" s="30">
        <f t="shared" si="25"/>
        <v>43</v>
      </c>
      <c r="B252" s="31" t="s">
        <v>41</v>
      </c>
      <c r="C252" s="31" t="s">
        <v>42</v>
      </c>
      <c r="D252" s="31">
        <v>2009</v>
      </c>
      <c r="E252" s="32" t="s">
        <v>11</v>
      </c>
      <c r="F252" s="7" t="b">
        <v>0</v>
      </c>
      <c r="G252" s="112">
        <v>0</v>
      </c>
      <c r="H252" s="86">
        <v>0</v>
      </c>
      <c r="I252" s="86">
        <v>0</v>
      </c>
      <c r="J252" s="86">
        <v>0</v>
      </c>
      <c r="K252" s="86">
        <v>0</v>
      </c>
      <c r="L252" s="86">
        <v>0</v>
      </c>
      <c r="M252" s="86">
        <v>0</v>
      </c>
      <c r="N252" s="86">
        <v>0</v>
      </c>
      <c r="O252" s="86">
        <v>0</v>
      </c>
      <c r="P252" s="86">
        <v>0</v>
      </c>
      <c r="Q252" s="86">
        <v>0</v>
      </c>
      <c r="R252" s="86">
        <v>0</v>
      </c>
      <c r="S252" s="86">
        <v>0</v>
      </c>
      <c r="T252" s="86">
        <v>0</v>
      </c>
      <c r="U252" s="86">
        <v>0</v>
      </c>
      <c r="V252" s="86">
        <v>0</v>
      </c>
      <c r="W252" s="86">
        <v>0</v>
      </c>
      <c r="X252" s="86">
        <v>0</v>
      </c>
      <c r="Y252" s="86">
        <v>0</v>
      </c>
      <c r="Z252" s="86">
        <v>0</v>
      </c>
      <c r="AA252" s="86">
        <v>0</v>
      </c>
      <c r="AB252" s="86">
        <v>0</v>
      </c>
      <c r="AC252" s="86">
        <v>0</v>
      </c>
      <c r="AD252" s="86">
        <v>0</v>
      </c>
      <c r="AE252" s="86">
        <v>0</v>
      </c>
      <c r="AF252" s="86">
        <v>0</v>
      </c>
      <c r="AG252" s="86">
        <v>0</v>
      </c>
      <c r="AH252" s="86">
        <v>0</v>
      </c>
      <c r="AI252" s="86">
        <v>0</v>
      </c>
      <c r="AJ252" s="86">
        <v>0</v>
      </c>
      <c r="AK252" s="86">
        <v>0</v>
      </c>
      <c r="AL252" s="86">
        <v>0</v>
      </c>
      <c r="AM252" s="86">
        <v>0</v>
      </c>
      <c r="AN252" s="86">
        <v>0</v>
      </c>
      <c r="AO252" s="86">
        <v>0</v>
      </c>
      <c r="AP252" s="86">
        <v>0</v>
      </c>
      <c r="AQ252" s="86">
        <v>0</v>
      </c>
      <c r="AR252" s="86">
        <v>0</v>
      </c>
      <c r="AS252" s="86">
        <v>0</v>
      </c>
      <c r="AT252" s="86">
        <v>0</v>
      </c>
      <c r="AU252" s="86">
        <v>0</v>
      </c>
      <c r="AV252" s="86">
        <v>0</v>
      </c>
      <c r="AW252" s="86">
        <v>0</v>
      </c>
      <c r="AX252" s="86">
        <v>0</v>
      </c>
      <c r="AY252" s="87">
        <v>0</v>
      </c>
    </row>
    <row r="253" spans="1:51" s="5" customFormat="1">
      <c r="A253" s="23">
        <f t="shared" si="25"/>
        <v>44</v>
      </c>
      <c r="B253" s="24" t="s">
        <v>14</v>
      </c>
      <c r="C253" s="24" t="s">
        <v>15</v>
      </c>
      <c r="D253" s="24">
        <v>2009</v>
      </c>
      <c r="E253" s="25" t="s">
        <v>11</v>
      </c>
      <c r="F253" s="7" t="b">
        <v>0</v>
      </c>
      <c r="G253" s="111">
        <v>0</v>
      </c>
      <c r="H253" s="84">
        <v>0</v>
      </c>
      <c r="I253" s="84">
        <v>0</v>
      </c>
      <c r="J253" s="84">
        <v>15.611850894775419</v>
      </c>
      <c r="K253" s="84">
        <v>0</v>
      </c>
      <c r="L253" s="84">
        <v>0</v>
      </c>
      <c r="M253" s="84">
        <v>0</v>
      </c>
      <c r="N253" s="84">
        <v>0</v>
      </c>
      <c r="O253" s="84">
        <v>0</v>
      </c>
      <c r="P253" s="84">
        <v>0</v>
      </c>
      <c r="Q253" s="84">
        <v>0</v>
      </c>
      <c r="R253" s="84">
        <v>0</v>
      </c>
      <c r="S253" s="84">
        <v>0</v>
      </c>
      <c r="T253" s="84">
        <v>0</v>
      </c>
      <c r="U253" s="84">
        <v>0</v>
      </c>
      <c r="V253" s="84">
        <v>0</v>
      </c>
      <c r="W253" s="84">
        <v>0</v>
      </c>
      <c r="X253" s="84">
        <v>0</v>
      </c>
      <c r="Y253" s="84">
        <v>0</v>
      </c>
      <c r="Z253" s="84">
        <v>0</v>
      </c>
      <c r="AA253" s="84">
        <v>0</v>
      </c>
      <c r="AB253" s="84">
        <v>0</v>
      </c>
      <c r="AC253" s="84">
        <v>0</v>
      </c>
      <c r="AD253" s="84">
        <v>0</v>
      </c>
      <c r="AE253" s="84">
        <v>0</v>
      </c>
      <c r="AF253" s="84">
        <v>0</v>
      </c>
      <c r="AG253" s="84">
        <v>0</v>
      </c>
      <c r="AH253" s="84">
        <v>0</v>
      </c>
      <c r="AI253" s="84">
        <v>0</v>
      </c>
      <c r="AJ253" s="84">
        <v>0</v>
      </c>
      <c r="AK253" s="84">
        <v>0</v>
      </c>
      <c r="AL253" s="84">
        <v>0</v>
      </c>
      <c r="AM253" s="84">
        <v>0</v>
      </c>
      <c r="AN253" s="84">
        <v>0</v>
      </c>
      <c r="AO253" s="84">
        <v>0</v>
      </c>
      <c r="AP253" s="84">
        <v>0</v>
      </c>
      <c r="AQ253" s="84">
        <v>0</v>
      </c>
      <c r="AR253" s="84">
        <v>0</v>
      </c>
      <c r="AS253" s="84">
        <v>0</v>
      </c>
      <c r="AT253" s="84">
        <v>0</v>
      </c>
      <c r="AU253" s="84">
        <v>0</v>
      </c>
      <c r="AV253" s="84">
        <v>0</v>
      </c>
      <c r="AW253" s="84">
        <v>0</v>
      </c>
      <c r="AX253" s="84">
        <v>0</v>
      </c>
      <c r="AY253" s="85">
        <v>0</v>
      </c>
    </row>
    <row r="254" spans="1:51" s="5" customFormat="1">
      <c r="A254" s="30">
        <f t="shared" si="25"/>
        <v>45</v>
      </c>
      <c r="B254" s="31" t="s">
        <v>43</v>
      </c>
      <c r="C254" s="31" t="s">
        <v>15</v>
      </c>
      <c r="D254" s="31">
        <v>2009</v>
      </c>
      <c r="E254" s="32" t="s">
        <v>11</v>
      </c>
      <c r="F254" s="7" t="b">
        <v>0</v>
      </c>
      <c r="G254" s="112">
        <v>0</v>
      </c>
      <c r="H254" s="86">
        <v>0</v>
      </c>
      <c r="I254" s="86">
        <v>0</v>
      </c>
      <c r="J254" s="86">
        <v>148.61671046584911</v>
      </c>
      <c r="K254" s="86">
        <v>0</v>
      </c>
      <c r="L254" s="86">
        <v>0</v>
      </c>
      <c r="M254" s="86">
        <v>0</v>
      </c>
      <c r="N254" s="86">
        <v>0</v>
      </c>
      <c r="O254" s="86">
        <v>0</v>
      </c>
      <c r="P254" s="86">
        <v>0</v>
      </c>
      <c r="Q254" s="86">
        <v>0</v>
      </c>
      <c r="R254" s="86">
        <v>0</v>
      </c>
      <c r="S254" s="86">
        <v>0</v>
      </c>
      <c r="T254" s="86">
        <v>0</v>
      </c>
      <c r="U254" s="86">
        <v>0</v>
      </c>
      <c r="V254" s="86">
        <v>0</v>
      </c>
      <c r="W254" s="86">
        <v>0</v>
      </c>
      <c r="X254" s="86">
        <v>0</v>
      </c>
      <c r="Y254" s="86">
        <v>0</v>
      </c>
      <c r="Z254" s="86">
        <v>0</v>
      </c>
      <c r="AA254" s="86">
        <v>0</v>
      </c>
      <c r="AB254" s="86">
        <v>0</v>
      </c>
      <c r="AC254" s="86">
        <v>0</v>
      </c>
      <c r="AD254" s="86">
        <v>0</v>
      </c>
      <c r="AE254" s="86">
        <v>0</v>
      </c>
      <c r="AF254" s="86">
        <v>0</v>
      </c>
      <c r="AG254" s="86">
        <v>0</v>
      </c>
      <c r="AH254" s="86">
        <v>0</v>
      </c>
      <c r="AI254" s="86">
        <v>0</v>
      </c>
      <c r="AJ254" s="86">
        <v>0</v>
      </c>
      <c r="AK254" s="86">
        <v>0</v>
      </c>
      <c r="AL254" s="86">
        <v>0</v>
      </c>
      <c r="AM254" s="86">
        <v>0</v>
      </c>
      <c r="AN254" s="86">
        <v>0</v>
      </c>
      <c r="AO254" s="86">
        <v>0</v>
      </c>
      <c r="AP254" s="86">
        <v>0</v>
      </c>
      <c r="AQ254" s="86">
        <v>0</v>
      </c>
      <c r="AR254" s="86">
        <v>0</v>
      </c>
      <c r="AS254" s="86">
        <v>0</v>
      </c>
      <c r="AT254" s="86">
        <v>0</v>
      </c>
      <c r="AU254" s="86">
        <v>0</v>
      </c>
      <c r="AV254" s="86">
        <v>0</v>
      </c>
      <c r="AW254" s="86">
        <v>0</v>
      </c>
      <c r="AX254" s="86">
        <v>0</v>
      </c>
      <c r="AY254" s="87">
        <v>0</v>
      </c>
    </row>
    <row r="255" spans="1:51" s="5" customFormat="1">
      <c r="A255" s="23">
        <f t="shared" si="25"/>
        <v>46</v>
      </c>
      <c r="B255" s="24" t="s">
        <v>37</v>
      </c>
      <c r="C255" s="24" t="s">
        <v>15</v>
      </c>
      <c r="D255" s="24">
        <v>2009</v>
      </c>
      <c r="E255" s="25" t="s">
        <v>11</v>
      </c>
      <c r="F255" s="7" t="b">
        <v>0</v>
      </c>
      <c r="G255" s="111">
        <v>0</v>
      </c>
      <c r="H255" s="84">
        <v>0</v>
      </c>
      <c r="I255" s="84">
        <v>0</v>
      </c>
      <c r="J255" s="84">
        <v>2.8385183445046214</v>
      </c>
      <c r="K255" s="84">
        <v>0</v>
      </c>
      <c r="L255" s="84">
        <v>0</v>
      </c>
      <c r="M255" s="84">
        <v>0</v>
      </c>
      <c r="N255" s="84">
        <v>0</v>
      </c>
      <c r="O255" s="84">
        <v>0</v>
      </c>
      <c r="P255" s="84">
        <v>0</v>
      </c>
      <c r="Q255" s="84">
        <v>0</v>
      </c>
      <c r="R255" s="84">
        <v>0</v>
      </c>
      <c r="S255" s="84">
        <v>0</v>
      </c>
      <c r="T255" s="84">
        <v>0</v>
      </c>
      <c r="U255" s="84">
        <v>0</v>
      </c>
      <c r="V255" s="84">
        <v>0</v>
      </c>
      <c r="W255" s="84">
        <v>0</v>
      </c>
      <c r="X255" s="84">
        <v>0</v>
      </c>
      <c r="Y255" s="84">
        <v>0</v>
      </c>
      <c r="Z255" s="84">
        <v>0</v>
      </c>
      <c r="AA255" s="84">
        <v>0</v>
      </c>
      <c r="AB255" s="84">
        <v>0</v>
      </c>
      <c r="AC255" s="84">
        <v>0</v>
      </c>
      <c r="AD255" s="84">
        <v>0</v>
      </c>
      <c r="AE255" s="84">
        <v>0</v>
      </c>
      <c r="AF255" s="84">
        <v>0</v>
      </c>
      <c r="AG255" s="84">
        <v>0</v>
      </c>
      <c r="AH255" s="84">
        <v>0</v>
      </c>
      <c r="AI255" s="84">
        <v>0</v>
      </c>
      <c r="AJ255" s="84">
        <v>0</v>
      </c>
      <c r="AK255" s="84">
        <v>0</v>
      </c>
      <c r="AL255" s="84">
        <v>0</v>
      </c>
      <c r="AM255" s="84">
        <v>0</v>
      </c>
      <c r="AN255" s="84">
        <v>0</v>
      </c>
      <c r="AO255" s="84">
        <v>0</v>
      </c>
      <c r="AP255" s="84">
        <v>0</v>
      </c>
      <c r="AQ255" s="84">
        <v>0</v>
      </c>
      <c r="AR255" s="84">
        <v>0</v>
      </c>
      <c r="AS255" s="84">
        <v>0</v>
      </c>
      <c r="AT255" s="84">
        <v>0</v>
      </c>
      <c r="AU255" s="84">
        <v>0</v>
      </c>
      <c r="AV255" s="84">
        <v>0</v>
      </c>
      <c r="AW255" s="84">
        <v>0</v>
      </c>
      <c r="AX255" s="84">
        <v>0</v>
      </c>
      <c r="AY255" s="85">
        <v>0</v>
      </c>
    </row>
    <row r="256" spans="1:51" s="5" customFormat="1">
      <c r="A256" s="30">
        <f t="shared" si="25"/>
        <v>47</v>
      </c>
      <c r="B256" s="31" t="s">
        <v>16</v>
      </c>
      <c r="C256" s="31" t="s">
        <v>15</v>
      </c>
      <c r="D256" s="31">
        <v>2009</v>
      </c>
      <c r="E256" s="32" t="s">
        <v>11</v>
      </c>
      <c r="F256" s="7" t="b">
        <v>0</v>
      </c>
      <c r="G256" s="112">
        <v>0</v>
      </c>
      <c r="H256" s="86">
        <v>0</v>
      </c>
      <c r="I256" s="86">
        <v>0</v>
      </c>
      <c r="J256" s="86">
        <v>0</v>
      </c>
      <c r="K256" s="86">
        <v>0</v>
      </c>
      <c r="L256" s="86">
        <v>0</v>
      </c>
      <c r="M256" s="86">
        <v>0</v>
      </c>
      <c r="N256" s="86">
        <v>0</v>
      </c>
      <c r="O256" s="86">
        <v>0</v>
      </c>
      <c r="P256" s="86">
        <v>0</v>
      </c>
      <c r="Q256" s="86">
        <v>0</v>
      </c>
      <c r="R256" s="86">
        <v>0</v>
      </c>
      <c r="S256" s="86">
        <v>0</v>
      </c>
      <c r="T256" s="86">
        <v>0</v>
      </c>
      <c r="U256" s="86">
        <v>0</v>
      </c>
      <c r="V256" s="86">
        <v>0</v>
      </c>
      <c r="W256" s="86">
        <v>0</v>
      </c>
      <c r="X256" s="86">
        <v>0</v>
      </c>
      <c r="Y256" s="86">
        <v>0</v>
      </c>
      <c r="Z256" s="86">
        <v>0</v>
      </c>
      <c r="AA256" s="86">
        <v>0</v>
      </c>
      <c r="AB256" s="86">
        <v>0</v>
      </c>
      <c r="AC256" s="86">
        <v>0</v>
      </c>
      <c r="AD256" s="86">
        <v>0</v>
      </c>
      <c r="AE256" s="86">
        <v>0</v>
      </c>
      <c r="AF256" s="86">
        <v>0</v>
      </c>
      <c r="AG256" s="86">
        <v>0</v>
      </c>
      <c r="AH256" s="86">
        <v>0</v>
      </c>
      <c r="AI256" s="86">
        <v>0</v>
      </c>
      <c r="AJ256" s="86">
        <v>0</v>
      </c>
      <c r="AK256" s="86">
        <v>0</v>
      </c>
      <c r="AL256" s="86">
        <v>0</v>
      </c>
      <c r="AM256" s="86">
        <v>0</v>
      </c>
      <c r="AN256" s="86">
        <v>0</v>
      </c>
      <c r="AO256" s="86">
        <v>0</v>
      </c>
      <c r="AP256" s="86">
        <v>0</v>
      </c>
      <c r="AQ256" s="86">
        <v>0</v>
      </c>
      <c r="AR256" s="86">
        <v>0</v>
      </c>
      <c r="AS256" s="86">
        <v>0</v>
      </c>
      <c r="AT256" s="86">
        <v>0</v>
      </c>
      <c r="AU256" s="86">
        <v>0</v>
      </c>
      <c r="AV256" s="86">
        <v>0</v>
      </c>
      <c r="AW256" s="86">
        <v>0</v>
      </c>
      <c r="AX256" s="86">
        <v>0</v>
      </c>
      <c r="AY256" s="87">
        <v>0</v>
      </c>
    </row>
    <row r="257" spans="1:51" s="5" customFormat="1">
      <c r="A257" s="23">
        <f t="shared" si="25"/>
        <v>48</v>
      </c>
      <c r="B257" s="24" t="s">
        <v>44</v>
      </c>
      <c r="C257" s="24" t="s">
        <v>10</v>
      </c>
      <c r="D257" s="24">
        <v>2009</v>
      </c>
      <c r="E257" s="25" t="s">
        <v>11</v>
      </c>
      <c r="F257" s="7" t="b">
        <v>0</v>
      </c>
      <c r="G257" s="111">
        <v>0</v>
      </c>
      <c r="H257" s="84">
        <v>0</v>
      </c>
      <c r="I257" s="84">
        <v>0</v>
      </c>
      <c r="J257" s="84">
        <v>0</v>
      </c>
      <c r="K257" s="84">
        <v>0</v>
      </c>
      <c r="L257" s="84">
        <v>0</v>
      </c>
      <c r="M257" s="84">
        <v>0</v>
      </c>
      <c r="N257" s="84">
        <v>0</v>
      </c>
      <c r="O257" s="84">
        <v>0</v>
      </c>
      <c r="P257" s="84">
        <v>0</v>
      </c>
      <c r="Q257" s="84">
        <v>0</v>
      </c>
      <c r="R257" s="84">
        <v>0</v>
      </c>
      <c r="S257" s="84">
        <v>0</v>
      </c>
      <c r="T257" s="84">
        <v>0</v>
      </c>
      <c r="U257" s="84">
        <v>0</v>
      </c>
      <c r="V257" s="84">
        <v>0</v>
      </c>
      <c r="W257" s="84">
        <v>0</v>
      </c>
      <c r="X257" s="84">
        <v>0</v>
      </c>
      <c r="Y257" s="84">
        <v>0</v>
      </c>
      <c r="Z257" s="84">
        <v>0</v>
      </c>
      <c r="AA257" s="84">
        <v>0</v>
      </c>
      <c r="AB257" s="84">
        <v>0</v>
      </c>
      <c r="AC257" s="84">
        <v>0</v>
      </c>
      <c r="AD257" s="84">
        <v>0</v>
      </c>
      <c r="AE257" s="84">
        <v>0</v>
      </c>
      <c r="AF257" s="84">
        <v>0</v>
      </c>
      <c r="AG257" s="84">
        <v>0</v>
      </c>
      <c r="AH257" s="84">
        <v>0</v>
      </c>
      <c r="AI257" s="84">
        <v>0</v>
      </c>
      <c r="AJ257" s="84">
        <v>0</v>
      </c>
      <c r="AK257" s="84">
        <v>0</v>
      </c>
      <c r="AL257" s="84">
        <v>0</v>
      </c>
      <c r="AM257" s="84">
        <v>0</v>
      </c>
      <c r="AN257" s="84">
        <v>0</v>
      </c>
      <c r="AO257" s="84">
        <v>0</v>
      </c>
      <c r="AP257" s="84">
        <v>0</v>
      </c>
      <c r="AQ257" s="84">
        <v>0</v>
      </c>
      <c r="AR257" s="84">
        <v>0</v>
      </c>
      <c r="AS257" s="84">
        <v>0</v>
      </c>
      <c r="AT257" s="84">
        <v>0</v>
      </c>
      <c r="AU257" s="84">
        <v>0</v>
      </c>
      <c r="AV257" s="84">
        <v>0</v>
      </c>
      <c r="AW257" s="84">
        <v>0</v>
      </c>
      <c r="AX257" s="84">
        <v>0</v>
      </c>
      <c r="AY257" s="85">
        <v>0</v>
      </c>
    </row>
    <row r="258" spans="1:51" s="5" customFormat="1">
      <c r="A258" s="126">
        <f t="shared" si="25"/>
        <v>49</v>
      </c>
      <c r="B258" s="127" t="s">
        <v>45</v>
      </c>
      <c r="C258" s="127" t="s">
        <v>10</v>
      </c>
      <c r="D258" s="127">
        <v>2009</v>
      </c>
      <c r="E258" s="128" t="s">
        <v>11</v>
      </c>
      <c r="F258" s="7" t="b">
        <v>0</v>
      </c>
      <c r="G258" s="133">
        <v>0</v>
      </c>
      <c r="H258" s="134">
        <v>0</v>
      </c>
      <c r="I258" s="134">
        <v>0</v>
      </c>
      <c r="J258" s="134">
        <v>0</v>
      </c>
      <c r="K258" s="134">
        <v>0</v>
      </c>
      <c r="L258" s="134">
        <v>0</v>
      </c>
      <c r="M258" s="134">
        <v>0</v>
      </c>
      <c r="N258" s="134">
        <v>0</v>
      </c>
      <c r="O258" s="134">
        <v>0</v>
      </c>
      <c r="P258" s="134">
        <v>0</v>
      </c>
      <c r="Q258" s="134">
        <v>0</v>
      </c>
      <c r="R258" s="134">
        <v>0</v>
      </c>
      <c r="S258" s="134">
        <v>0</v>
      </c>
      <c r="T258" s="134">
        <v>0</v>
      </c>
      <c r="U258" s="134">
        <v>0</v>
      </c>
      <c r="V258" s="134">
        <v>0</v>
      </c>
      <c r="W258" s="134">
        <v>0</v>
      </c>
      <c r="X258" s="134">
        <v>0</v>
      </c>
      <c r="Y258" s="134">
        <v>0</v>
      </c>
      <c r="Z258" s="134">
        <v>0</v>
      </c>
      <c r="AA258" s="134">
        <v>0</v>
      </c>
      <c r="AB258" s="134">
        <v>0</v>
      </c>
      <c r="AC258" s="134">
        <v>0</v>
      </c>
      <c r="AD258" s="134">
        <v>0</v>
      </c>
      <c r="AE258" s="134">
        <v>0</v>
      </c>
      <c r="AF258" s="134">
        <v>0</v>
      </c>
      <c r="AG258" s="134">
        <v>0</v>
      </c>
      <c r="AH258" s="134">
        <v>0</v>
      </c>
      <c r="AI258" s="134">
        <v>0</v>
      </c>
      <c r="AJ258" s="134">
        <v>0</v>
      </c>
      <c r="AK258" s="134">
        <v>0</v>
      </c>
      <c r="AL258" s="134">
        <v>0</v>
      </c>
      <c r="AM258" s="134">
        <v>0</v>
      </c>
      <c r="AN258" s="134">
        <v>0</v>
      </c>
      <c r="AO258" s="134">
        <v>0</v>
      </c>
      <c r="AP258" s="134">
        <v>0</v>
      </c>
      <c r="AQ258" s="134">
        <v>0</v>
      </c>
      <c r="AR258" s="134">
        <v>0</v>
      </c>
      <c r="AS258" s="134">
        <v>0</v>
      </c>
      <c r="AT258" s="134">
        <v>0</v>
      </c>
      <c r="AU258" s="134">
        <v>0</v>
      </c>
      <c r="AV258" s="134">
        <v>0</v>
      </c>
      <c r="AW258" s="134">
        <v>0</v>
      </c>
      <c r="AX258" s="134">
        <v>0</v>
      </c>
      <c r="AY258" s="135">
        <v>0</v>
      </c>
    </row>
    <row r="259" spans="1:51" s="5" customFormat="1">
      <c r="A259" s="57">
        <f t="shared" si="25"/>
        <v>50</v>
      </c>
      <c r="B259" s="58" t="s">
        <v>54</v>
      </c>
      <c r="C259" s="58" t="s">
        <v>36</v>
      </c>
      <c r="D259" s="58">
        <v>2009</v>
      </c>
      <c r="E259" s="59" t="s">
        <v>11</v>
      </c>
      <c r="F259" s="7"/>
      <c r="G259" s="113">
        <v>0</v>
      </c>
      <c r="H259" s="114">
        <v>0</v>
      </c>
      <c r="I259" s="114">
        <v>0</v>
      </c>
      <c r="J259" s="114">
        <v>0</v>
      </c>
      <c r="K259" s="114">
        <v>0</v>
      </c>
      <c r="L259" s="114">
        <v>0</v>
      </c>
      <c r="M259" s="114">
        <v>0</v>
      </c>
      <c r="N259" s="114">
        <v>0</v>
      </c>
      <c r="O259" s="114">
        <v>0</v>
      </c>
      <c r="P259" s="114">
        <v>0</v>
      </c>
      <c r="Q259" s="114">
        <v>0</v>
      </c>
      <c r="R259" s="114">
        <v>0</v>
      </c>
      <c r="S259" s="114">
        <v>0</v>
      </c>
      <c r="T259" s="114">
        <v>0</v>
      </c>
      <c r="U259" s="114">
        <v>0</v>
      </c>
      <c r="V259" s="114">
        <v>0</v>
      </c>
      <c r="W259" s="114">
        <v>0</v>
      </c>
      <c r="X259" s="114">
        <v>0</v>
      </c>
      <c r="Y259" s="114">
        <v>0</v>
      </c>
      <c r="Z259" s="114">
        <v>0</v>
      </c>
      <c r="AA259" s="114">
        <v>0</v>
      </c>
      <c r="AB259" s="114">
        <v>0</v>
      </c>
      <c r="AC259" s="114">
        <v>0</v>
      </c>
      <c r="AD259" s="114">
        <v>0</v>
      </c>
      <c r="AE259" s="114">
        <v>0</v>
      </c>
      <c r="AF259" s="114">
        <v>0</v>
      </c>
      <c r="AG259" s="114">
        <v>0</v>
      </c>
      <c r="AH259" s="114">
        <v>0</v>
      </c>
      <c r="AI259" s="114">
        <v>0</v>
      </c>
      <c r="AJ259" s="114">
        <v>0</v>
      </c>
      <c r="AK259" s="114">
        <v>0</v>
      </c>
      <c r="AL259" s="114">
        <v>0</v>
      </c>
      <c r="AM259" s="114">
        <v>0</v>
      </c>
      <c r="AN259" s="114">
        <v>0</v>
      </c>
      <c r="AO259" s="114">
        <v>0</v>
      </c>
      <c r="AP259" s="114">
        <v>0</v>
      </c>
      <c r="AQ259" s="114">
        <v>0</v>
      </c>
      <c r="AR259" s="114">
        <v>0</v>
      </c>
      <c r="AS259" s="114">
        <v>0</v>
      </c>
      <c r="AT259" s="114">
        <v>0</v>
      </c>
      <c r="AU259" s="114">
        <v>0</v>
      </c>
      <c r="AV259" s="114">
        <v>0</v>
      </c>
      <c r="AW259" s="114">
        <v>0</v>
      </c>
      <c r="AX259" s="114">
        <v>0</v>
      </c>
      <c r="AY259" s="115">
        <v>0</v>
      </c>
    </row>
    <row r="260" spans="1:51" s="5" customFormat="1">
      <c r="A260" s="15">
        <f t="shared" si="25"/>
        <v>51</v>
      </c>
      <c r="B260" s="16" t="s">
        <v>55</v>
      </c>
      <c r="C260" s="16" t="s">
        <v>56</v>
      </c>
      <c r="D260" s="16">
        <v>2008</v>
      </c>
      <c r="E260" s="17" t="s">
        <v>11</v>
      </c>
      <c r="F260" s="7"/>
      <c r="G260" s="119">
        <v>0</v>
      </c>
      <c r="H260" s="80">
        <v>0</v>
      </c>
      <c r="I260" s="80">
        <v>0</v>
      </c>
      <c r="J260" s="80">
        <v>0</v>
      </c>
      <c r="K260" s="80">
        <v>0</v>
      </c>
      <c r="L260" s="80">
        <v>0</v>
      </c>
      <c r="M260" s="80">
        <v>0</v>
      </c>
      <c r="N260" s="80">
        <v>0</v>
      </c>
      <c r="O260" s="80">
        <v>0</v>
      </c>
      <c r="P260" s="80">
        <v>0</v>
      </c>
      <c r="Q260" s="80">
        <v>0</v>
      </c>
      <c r="R260" s="80">
        <v>0</v>
      </c>
      <c r="S260" s="80">
        <v>0</v>
      </c>
      <c r="T260" s="80">
        <v>0</v>
      </c>
      <c r="U260" s="80">
        <v>0</v>
      </c>
      <c r="V260" s="80">
        <v>0</v>
      </c>
      <c r="W260" s="80">
        <v>0</v>
      </c>
      <c r="X260" s="80">
        <v>0</v>
      </c>
      <c r="Y260" s="80">
        <v>0</v>
      </c>
      <c r="Z260" s="80">
        <v>0</v>
      </c>
      <c r="AA260" s="80">
        <v>0</v>
      </c>
      <c r="AB260" s="80">
        <v>0</v>
      </c>
      <c r="AC260" s="80">
        <v>0</v>
      </c>
      <c r="AD260" s="80">
        <v>0</v>
      </c>
      <c r="AE260" s="80">
        <v>0</v>
      </c>
      <c r="AF260" s="80">
        <v>0</v>
      </c>
      <c r="AG260" s="80">
        <v>0</v>
      </c>
      <c r="AH260" s="80">
        <v>0</v>
      </c>
      <c r="AI260" s="80">
        <v>0</v>
      </c>
      <c r="AJ260" s="80">
        <v>0</v>
      </c>
      <c r="AK260" s="80">
        <v>0</v>
      </c>
      <c r="AL260" s="80">
        <v>0</v>
      </c>
      <c r="AM260" s="80">
        <v>0</v>
      </c>
      <c r="AN260" s="80">
        <v>0</v>
      </c>
      <c r="AO260" s="80">
        <v>0</v>
      </c>
      <c r="AP260" s="80">
        <v>0</v>
      </c>
      <c r="AQ260" s="80">
        <v>0</v>
      </c>
      <c r="AR260" s="80">
        <v>0</v>
      </c>
      <c r="AS260" s="80">
        <v>0</v>
      </c>
      <c r="AT260" s="80">
        <v>0</v>
      </c>
      <c r="AU260" s="80">
        <v>0</v>
      </c>
      <c r="AV260" s="80">
        <v>0</v>
      </c>
      <c r="AW260" s="80">
        <v>0</v>
      </c>
      <c r="AX260" s="80">
        <v>0</v>
      </c>
      <c r="AY260" s="81">
        <v>0</v>
      </c>
    </row>
    <row r="261" spans="1:51" s="5" customFormat="1">
      <c r="A261" s="57">
        <f t="shared" si="25"/>
        <v>52</v>
      </c>
      <c r="B261" s="58" t="s">
        <v>57</v>
      </c>
      <c r="C261" s="58" t="s">
        <v>56</v>
      </c>
      <c r="D261" s="58">
        <v>2008</v>
      </c>
      <c r="E261" s="59" t="s">
        <v>11</v>
      </c>
      <c r="F261" s="7"/>
      <c r="G261" s="113">
        <v>0</v>
      </c>
      <c r="H261" s="114">
        <v>0</v>
      </c>
      <c r="I261" s="114">
        <v>0</v>
      </c>
      <c r="J261" s="114">
        <v>0</v>
      </c>
      <c r="K261" s="114">
        <v>0</v>
      </c>
      <c r="L261" s="114">
        <v>0</v>
      </c>
      <c r="M261" s="114">
        <v>0</v>
      </c>
      <c r="N261" s="114">
        <v>0</v>
      </c>
      <c r="O261" s="114">
        <v>0</v>
      </c>
      <c r="P261" s="114">
        <v>0</v>
      </c>
      <c r="Q261" s="114">
        <v>0</v>
      </c>
      <c r="R261" s="114">
        <v>0</v>
      </c>
      <c r="S261" s="114">
        <v>0</v>
      </c>
      <c r="T261" s="114">
        <v>0</v>
      </c>
      <c r="U261" s="114">
        <v>0</v>
      </c>
      <c r="V261" s="114">
        <v>0</v>
      </c>
      <c r="W261" s="114">
        <v>0</v>
      </c>
      <c r="X261" s="114">
        <v>0</v>
      </c>
      <c r="Y261" s="114">
        <v>0</v>
      </c>
      <c r="Z261" s="114">
        <v>0</v>
      </c>
      <c r="AA261" s="114">
        <v>0</v>
      </c>
      <c r="AB261" s="114">
        <v>0</v>
      </c>
      <c r="AC261" s="114">
        <v>0</v>
      </c>
      <c r="AD261" s="114">
        <v>0</v>
      </c>
      <c r="AE261" s="114">
        <v>0</v>
      </c>
      <c r="AF261" s="114">
        <v>0</v>
      </c>
      <c r="AG261" s="114">
        <v>0</v>
      </c>
      <c r="AH261" s="114">
        <v>0</v>
      </c>
      <c r="AI261" s="114">
        <v>0</v>
      </c>
      <c r="AJ261" s="114">
        <v>0</v>
      </c>
      <c r="AK261" s="114">
        <v>0</v>
      </c>
      <c r="AL261" s="114">
        <v>0</v>
      </c>
      <c r="AM261" s="114">
        <v>0</v>
      </c>
      <c r="AN261" s="114">
        <v>0</v>
      </c>
      <c r="AO261" s="114">
        <v>0</v>
      </c>
      <c r="AP261" s="114">
        <v>0</v>
      </c>
      <c r="AQ261" s="114">
        <v>0</v>
      </c>
      <c r="AR261" s="114">
        <v>0</v>
      </c>
      <c r="AS261" s="114">
        <v>0</v>
      </c>
      <c r="AT261" s="114">
        <v>0</v>
      </c>
      <c r="AU261" s="114">
        <v>0</v>
      </c>
      <c r="AV261" s="114">
        <v>0</v>
      </c>
      <c r="AW261" s="114">
        <v>0</v>
      </c>
      <c r="AX261" s="114">
        <v>0</v>
      </c>
      <c r="AY261" s="115">
        <v>0</v>
      </c>
    </row>
    <row r="262" spans="1:51" s="5" customFormat="1" ht="4.5" customHeight="1">
      <c r="A262" s="123"/>
      <c r="B262" s="123"/>
      <c r="C262" s="123"/>
      <c r="D262" s="123"/>
      <c r="E262" s="12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</row>
    <row r="263" spans="1:51" s="5" customFormat="1">
      <c r="A263" s="71" t="s">
        <v>46</v>
      </c>
      <c r="B263" s="72"/>
      <c r="C263" s="72"/>
      <c r="D263" s="72"/>
      <c r="E263" s="73"/>
      <c r="F263" s="3"/>
      <c r="G263" s="120">
        <f>SUM(G210:G214)</f>
        <v>890.21387735693588</v>
      </c>
      <c r="H263" s="120">
        <f t="shared" ref="H263:AY263" si="26">SUM(H210:H214)</f>
        <v>890.21387735693588</v>
      </c>
      <c r="I263" s="120">
        <f t="shared" si="26"/>
        <v>890.21387735693588</v>
      </c>
      <c r="J263" s="120">
        <f t="shared" si="26"/>
        <v>890.21387735693588</v>
      </c>
      <c r="K263" s="120">
        <f t="shared" si="26"/>
        <v>158.359954531749</v>
      </c>
      <c r="L263" s="120">
        <f t="shared" si="26"/>
        <v>158.359954531749</v>
      </c>
      <c r="M263" s="120">
        <f t="shared" si="26"/>
        <v>145.2431749775931</v>
      </c>
      <c r="N263" s="120">
        <f t="shared" si="26"/>
        <v>145.2431749775931</v>
      </c>
      <c r="O263" s="120">
        <f t="shared" si="26"/>
        <v>136.75216649977858</v>
      </c>
      <c r="P263" s="120">
        <f t="shared" si="26"/>
        <v>136.75216649977858</v>
      </c>
      <c r="Q263" s="120">
        <f t="shared" si="26"/>
        <v>129.45120146043439</v>
      </c>
      <c r="R263" s="120">
        <f t="shared" si="26"/>
        <v>129.45120146043439</v>
      </c>
      <c r="S263" s="120">
        <f t="shared" si="26"/>
        <v>129.45120146043439</v>
      </c>
      <c r="T263" s="120">
        <f t="shared" si="26"/>
        <v>129.45120146043439</v>
      </c>
      <c r="U263" s="120">
        <f t="shared" si="26"/>
        <v>117.60786219209672</v>
      </c>
      <c r="V263" s="120">
        <f t="shared" si="26"/>
        <v>98.631624709783466</v>
      </c>
      <c r="W263" s="120">
        <f t="shared" si="26"/>
        <v>98.631624709783466</v>
      </c>
      <c r="X263" s="120">
        <f t="shared" si="26"/>
        <v>98.631624709783466</v>
      </c>
      <c r="Y263" s="120">
        <f t="shared" si="26"/>
        <v>53.104875706647952</v>
      </c>
      <c r="Z263" s="120">
        <f t="shared" si="26"/>
        <v>53.104875706647952</v>
      </c>
      <c r="AA263" s="120">
        <f t="shared" si="26"/>
        <v>30.986583020460326</v>
      </c>
      <c r="AB263" s="120">
        <f t="shared" si="26"/>
        <v>30.986583020460326</v>
      </c>
      <c r="AC263" s="120">
        <f t="shared" si="26"/>
        <v>30.986583020460326</v>
      </c>
      <c r="AD263" s="120">
        <f t="shared" si="26"/>
        <v>30.986583020460326</v>
      </c>
      <c r="AE263" s="120">
        <f t="shared" si="26"/>
        <v>30.986583020460326</v>
      </c>
      <c r="AF263" s="120">
        <f t="shared" si="26"/>
        <v>30.986583020460326</v>
      </c>
      <c r="AG263" s="120">
        <f t="shared" si="26"/>
        <v>30.986583020460326</v>
      </c>
      <c r="AH263" s="120">
        <f t="shared" si="26"/>
        <v>30.986583020460326</v>
      </c>
      <c r="AI263" s="120">
        <f t="shared" si="26"/>
        <v>30.986583020460326</v>
      </c>
      <c r="AJ263" s="120">
        <f t="shared" si="26"/>
        <v>30.986583020460326</v>
      </c>
      <c r="AK263" s="120">
        <f t="shared" si="26"/>
        <v>0</v>
      </c>
      <c r="AL263" s="120">
        <f t="shared" si="26"/>
        <v>0</v>
      </c>
      <c r="AM263" s="120">
        <f t="shared" si="26"/>
        <v>0</v>
      </c>
      <c r="AN263" s="120">
        <f t="shared" si="26"/>
        <v>0</v>
      </c>
      <c r="AO263" s="120">
        <f t="shared" si="26"/>
        <v>0</v>
      </c>
      <c r="AP263" s="120">
        <f t="shared" si="26"/>
        <v>0</v>
      </c>
      <c r="AQ263" s="120">
        <f t="shared" si="26"/>
        <v>0</v>
      </c>
      <c r="AR263" s="120">
        <f t="shared" si="26"/>
        <v>0</v>
      </c>
      <c r="AS263" s="120">
        <f t="shared" si="26"/>
        <v>0</v>
      </c>
      <c r="AT263" s="120">
        <f t="shared" si="26"/>
        <v>0</v>
      </c>
      <c r="AU263" s="120">
        <f t="shared" si="26"/>
        <v>0</v>
      </c>
      <c r="AV263" s="120">
        <f t="shared" si="26"/>
        <v>0</v>
      </c>
      <c r="AW263" s="120">
        <f t="shared" si="26"/>
        <v>0</v>
      </c>
      <c r="AX263" s="120">
        <f t="shared" si="26"/>
        <v>0</v>
      </c>
      <c r="AY263" s="120">
        <f t="shared" si="26"/>
        <v>0</v>
      </c>
    </row>
    <row r="264" spans="1:51" s="5" customFormat="1" ht="4.5" customHeight="1">
      <c r="A264" s="123"/>
      <c r="B264" s="123"/>
      <c r="C264" s="123"/>
      <c r="D264" s="123"/>
      <c r="E264" s="123"/>
      <c r="F264" s="3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</row>
    <row r="265" spans="1:51" s="5" customFormat="1">
      <c r="A265" s="71" t="s">
        <v>47</v>
      </c>
      <c r="B265" s="72"/>
      <c r="C265" s="72"/>
      <c r="D265" s="72"/>
      <c r="E265" s="73"/>
      <c r="F265" s="3"/>
      <c r="G265" s="120">
        <f>SUM(G215:G228)</f>
        <v>0</v>
      </c>
      <c r="H265" s="120">
        <f t="shared" ref="H265:AY265" si="27">SUM(H215:H228)</f>
        <v>2267.7075585368802</v>
      </c>
      <c r="I265" s="120">
        <f t="shared" si="27"/>
        <v>894.03092522592283</v>
      </c>
      <c r="J265" s="120">
        <f t="shared" si="27"/>
        <v>721.73010493850734</v>
      </c>
      <c r="K265" s="120">
        <f t="shared" si="27"/>
        <v>721.73010493850734</v>
      </c>
      <c r="L265" s="120">
        <f t="shared" si="27"/>
        <v>721.73010493850734</v>
      </c>
      <c r="M265" s="120">
        <f t="shared" si="27"/>
        <v>686.88008816923809</v>
      </c>
      <c r="N265" s="120">
        <f t="shared" si="27"/>
        <v>686.88008816923809</v>
      </c>
      <c r="O265" s="120">
        <f t="shared" si="27"/>
        <v>686.88008816923809</v>
      </c>
      <c r="P265" s="120">
        <f t="shared" si="27"/>
        <v>319.64127262180273</v>
      </c>
      <c r="Q265" s="120">
        <f t="shared" si="27"/>
        <v>204.8235184354383</v>
      </c>
      <c r="R265" s="120">
        <f t="shared" si="27"/>
        <v>149.20079567235254</v>
      </c>
      <c r="S265" s="120">
        <f t="shared" si="27"/>
        <v>149.20079567235254</v>
      </c>
      <c r="T265" s="120">
        <f t="shared" si="27"/>
        <v>149.20079567235254</v>
      </c>
      <c r="U265" s="120">
        <f t="shared" si="27"/>
        <v>149.20079567235254</v>
      </c>
      <c r="V265" s="120">
        <f t="shared" si="27"/>
        <v>82.552800628160952</v>
      </c>
      <c r="W265" s="120">
        <f t="shared" si="27"/>
        <v>12.108346033260192</v>
      </c>
      <c r="X265" s="120">
        <f t="shared" si="27"/>
        <v>9.7388030427686623</v>
      </c>
      <c r="Y265" s="120">
        <f t="shared" si="27"/>
        <v>9.7388030427686623</v>
      </c>
      <c r="Z265" s="120">
        <f t="shared" si="27"/>
        <v>0</v>
      </c>
      <c r="AA265" s="120">
        <f t="shared" si="27"/>
        <v>0</v>
      </c>
      <c r="AB265" s="120">
        <f t="shared" si="27"/>
        <v>0</v>
      </c>
      <c r="AC265" s="120">
        <f t="shared" si="27"/>
        <v>0</v>
      </c>
      <c r="AD265" s="120">
        <f t="shared" si="27"/>
        <v>0</v>
      </c>
      <c r="AE265" s="120">
        <f t="shared" si="27"/>
        <v>0</v>
      </c>
      <c r="AF265" s="120">
        <f t="shared" si="27"/>
        <v>0</v>
      </c>
      <c r="AG265" s="120">
        <f t="shared" si="27"/>
        <v>0</v>
      </c>
      <c r="AH265" s="120">
        <f t="shared" si="27"/>
        <v>0</v>
      </c>
      <c r="AI265" s="120">
        <f t="shared" si="27"/>
        <v>0</v>
      </c>
      <c r="AJ265" s="120">
        <f t="shared" si="27"/>
        <v>0</v>
      </c>
      <c r="AK265" s="120">
        <f t="shared" si="27"/>
        <v>0</v>
      </c>
      <c r="AL265" s="120">
        <f t="shared" si="27"/>
        <v>0</v>
      </c>
      <c r="AM265" s="120">
        <f t="shared" si="27"/>
        <v>0</v>
      </c>
      <c r="AN265" s="120">
        <f t="shared" si="27"/>
        <v>0</v>
      </c>
      <c r="AO265" s="120">
        <f t="shared" si="27"/>
        <v>0</v>
      </c>
      <c r="AP265" s="120">
        <f t="shared" si="27"/>
        <v>0</v>
      </c>
      <c r="AQ265" s="120">
        <f t="shared" si="27"/>
        <v>0</v>
      </c>
      <c r="AR265" s="120">
        <f t="shared" si="27"/>
        <v>0</v>
      </c>
      <c r="AS265" s="120">
        <f t="shared" si="27"/>
        <v>0</v>
      </c>
      <c r="AT265" s="120">
        <f t="shared" si="27"/>
        <v>0</v>
      </c>
      <c r="AU265" s="120">
        <f t="shared" si="27"/>
        <v>0</v>
      </c>
      <c r="AV265" s="120">
        <f t="shared" si="27"/>
        <v>0</v>
      </c>
      <c r="AW265" s="120">
        <f t="shared" si="27"/>
        <v>0</v>
      </c>
      <c r="AX265" s="120">
        <f t="shared" si="27"/>
        <v>0</v>
      </c>
      <c r="AY265" s="120">
        <f t="shared" si="27"/>
        <v>0</v>
      </c>
    </row>
    <row r="266" spans="1:51" s="5" customFormat="1" ht="5.0999999999999996" customHeight="1">
      <c r="A266" s="123"/>
      <c r="B266" s="123"/>
      <c r="C266" s="123"/>
      <c r="D266" s="123"/>
      <c r="E266" s="123"/>
      <c r="F266" s="3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21"/>
      <c r="AV266" s="121"/>
      <c r="AW266" s="121"/>
      <c r="AX266" s="121"/>
      <c r="AY266" s="121"/>
    </row>
    <row r="267" spans="1:51" s="5" customFormat="1">
      <c r="A267" s="71" t="s">
        <v>48</v>
      </c>
      <c r="B267" s="72"/>
      <c r="C267" s="72"/>
      <c r="D267" s="72"/>
      <c r="E267" s="73"/>
      <c r="F267" s="3"/>
      <c r="G267" s="120">
        <f>SUM(G229:G243,G260:G261)</f>
        <v>0</v>
      </c>
      <c r="H267" s="120">
        <f t="shared" ref="H267:AY267" si="28">SUM(H229:H243,H260:H261)</f>
        <v>0</v>
      </c>
      <c r="I267" s="120">
        <f t="shared" si="28"/>
        <v>1010.6954526039215</v>
      </c>
      <c r="J267" s="120">
        <f t="shared" si="28"/>
        <v>928.62400686236356</v>
      </c>
      <c r="K267" s="120">
        <f t="shared" si="28"/>
        <v>928.62400686236356</v>
      </c>
      <c r="L267" s="120">
        <f t="shared" si="28"/>
        <v>928.62400686236356</v>
      </c>
      <c r="M267" s="120">
        <f t="shared" si="28"/>
        <v>830.85135956999147</v>
      </c>
      <c r="N267" s="120">
        <f t="shared" si="28"/>
        <v>830.55585956999141</v>
      </c>
      <c r="O267" s="120">
        <f t="shared" si="28"/>
        <v>742.99318591401266</v>
      </c>
      <c r="P267" s="120">
        <f t="shared" si="28"/>
        <v>664.93423848019961</v>
      </c>
      <c r="Q267" s="120">
        <f t="shared" si="28"/>
        <v>504.95917552803678</v>
      </c>
      <c r="R267" s="120">
        <f t="shared" si="28"/>
        <v>363.62214562443268</v>
      </c>
      <c r="S267" s="120">
        <f t="shared" si="28"/>
        <v>319.84399221155871</v>
      </c>
      <c r="T267" s="120">
        <f t="shared" si="28"/>
        <v>319.84399221155871</v>
      </c>
      <c r="U267" s="120">
        <f t="shared" si="28"/>
        <v>311.26947346577765</v>
      </c>
      <c r="V267" s="120">
        <f t="shared" si="28"/>
        <v>306.21224754535211</v>
      </c>
      <c r="W267" s="120">
        <f t="shared" si="28"/>
        <v>304.62947274401483</v>
      </c>
      <c r="X267" s="120">
        <f t="shared" si="28"/>
        <v>281.00777221957287</v>
      </c>
      <c r="Y267" s="120">
        <f t="shared" si="28"/>
        <v>83.168363739148873</v>
      </c>
      <c r="Z267" s="120">
        <f t="shared" si="28"/>
        <v>83.168363739148873</v>
      </c>
      <c r="AA267" s="120">
        <f t="shared" si="28"/>
        <v>14.845727686076287</v>
      </c>
      <c r="AB267" s="120">
        <f t="shared" si="28"/>
        <v>14.845727686076287</v>
      </c>
      <c r="AC267" s="120">
        <f t="shared" si="28"/>
        <v>0</v>
      </c>
      <c r="AD267" s="120">
        <f t="shared" si="28"/>
        <v>0</v>
      </c>
      <c r="AE267" s="120">
        <f t="shared" si="28"/>
        <v>0</v>
      </c>
      <c r="AF267" s="120">
        <f t="shared" si="28"/>
        <v>0</v>
      </c>
      <c r="AG267" s="120">
        <f t="shared" si="28"/>
        <v>0</v>
      </c>
      <c r="AH267" s="120">
        <f t="shared" si="28"/>
        <v>0</v>
      </c>
      <c r="AI267" s="120">
        <f t="shared" si="28"/>
        <v>0</v>
      </c>
      <c r="AJ267" s="120">
        <f t="shared" si="28"/>
        <v>0</v>
      </c>
      <c r="AK267" s="120">
        <f t="shared" si="28"/>
        <v>0</v>
      </c>
      <c r="AL267" s="120">
        <f t="shared" si="28"/>
        <v>0</v>
      </c>
      <c r="AM267" s="120">
        <f t="shared" si="28"/>
        <v>0</v>
      </c>
      <c r="AN267" s="120">
        <f t="shared" si="28"/>
        <v>0</v>
      </c>
      <c r="AO267" s="120">
        <f t="shared" si="28"/>
        <v>0</v>
      </c>
      <c r="AP267" s="120">
        <f t="shared" si="28"/>
        <v>0</v>
      </c>
      <c r="AQ267" s="120">
        <f t="shared" si="28"/>
        <v>0</v>
      </c>
      <c r="AR267" s="120">
        <f t="shared" si="28"/>
        <v>0</v>
      </c>
      <c r="AS267" s="120">
        <f t="shared" si="28"/>
        <v>0</v>
      </c>
      <c r="AT267" s="120">
        <f t="shared" si="28"/>
        <v>0</v>
      </c>
      <c r="AU267" s="120">
        <f t="shared" si="28"/>
        <v>0</v>
      </c>
      <c r="AV267" s="120">
        <f t="shared" si="28"/>
        <v>0</v>
      </c>
      <c r="AW267" s="120">
        <f t="shared" si="28"/>
        <v>0</v>
      </c>
      <c r="AX267" s="120">
        <f t="shared" si="28"/>
        <v>0</v>
      </c>
      <c r="AY267" s="120">
        <f t="shared" si="28"/>
        <v>0</v>
      </c>
    </row>
    <row r="268" spans="1:51" s="5" customFormat="1" ht="5.0999999999999996" customHeight="1">
      <c r="A268" s="123"/>
      <c r="B268" s="123"/>
      <c r="C268" s="123"/>
      <c r="D268" s="123"/>
      <c r="E268" s="123"/>
      <c r="F268" s="3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</row>
    <row r="269" spans="1:51" s="5" customFormat="1">
      <c r="A269" s="71" t="s">
        <v>49</v>
      </c>
      <c r="B269" s="72"/>
      <c r="C269" s="72"/>
      <c r="D269" s="72"/>
      <c r="E269" s="73"/>
      <c r="F269" s="3"/>
      <c r="G269" s="120">
        <f>SUM(G244:G259)</f>
        <v>0</v>
      </c>
      <c r="H269" s="120">
        <f t="shared" ref="H269:AY269" si="29">SUM(H244:H259)</f>
        <v>0</v>
      </c>
      <c r="I269" s="120">
        <f t="shared" si="29"/>
        <v>0</v>
      </c>
      <c r="J269" s="120">
        <f t="shared" si="29"/>
        <v>1601.2964476997149</v>
      </c>
      <c r="K269" s="120">
        <f t="shared" si="29"/>
        <v>1406.3828720132835</v>
      </c>
      <c r="L269" s="120">
        <f t="shared" si="29"/>
        <v>1406.3828720132835</v>
      </c>
      <c r="M269" s="120">
        <f t="shared" si="29"/>
        <v>1404.4398195699391</v>
      </c>
      <c r="N269" s="120">
        <f t="shared" si="29"/>
        <v>1358.1648406647282</v>
      </c>
      <c r="O269" s="120">
        <f t="shared" si="29"/>
        <v>1178.0865847919767</v>
      </c>
      <c r="P269" s="120">
        <f t="shared" si="29"/>
        <v>1140.9555088486709</v>
      </c>
      <c r="Q269" s="120">
        <f t="shared" si="29"/>
        <v>1139.9890360585075</v>
      </c>
      <c r="R269" s="120">
        <f t="shared" si="29"/>
        <v>934.63126050926735</v>
      </c>
      <c r="S269" s="120">
        <f t="shared" si="29"/>
        <v>751.13821009869912</v>
      </c>
      <c r="T269" s="120">
        <f t="shared" si="29"/>
        <v>628.60833166533348</v>
      </c>
      <c r="U269" s="120">
        <f t="shared" si="29"/>
        <v>280.07143248873831</v>
      </c>
      <c r="V269" s="120">
        <f t="shared" si="29"/>
        <v>259.39389687746257</v>
      </c>
      <c r="W269" s="120">
        <f t="shared" si="29"/>
        <v>258.1907833913894</v>
      </c>
      <c r="X269" s="120">
        <f t="shared" si="29"/>
        <v>252.16422012177836</v>
      </c>
      <c r="Y269" s="120">
        <f t="shared" si="29"/>
        <v>206.09811407321536</v>
      </c>
      <c r="Z269" s="120">
        <f t="shared" si="29"/>
        <v>190.13582379043217</v>
      </c>
      <c r="AA269" s="120">
        <f t="shared" si="29"/>
        <v>179.16194314661783</v>
      </c>
      <c r="AB269" s="120">
        <f t="shared" si="29"/>
        <v>162.56554099700713</v>
      </c>
      <c r="AC269" s="120">
        <f t="shared" si="29"/>
        <v>40.202389045316664</v>
      </c>
      <c r="AD269" s="120">
        <f t="shared" si="29"/>
        <v>0</v>
      </c>
      <c r="AE269" s="120">
        <f t="shared" si="29"/>
        <v>0</v>
      </c>
      <c r="AF269" s="120">
        <f t="shared" si="29"/>
        <v>0</v>
      </c>
      <c r="AG269" s="120">
        <f t="shared" si="29"/>
        <v>0</v>
      </c>
      <c r="AH269" s="120">
        <f t="shared" si="29"/>
        <v>0</v>
      </c>
      <c r="AI269" s="120">
        <f t="shared" si="29"/>
        <v>0</v>
      </c>
      <c r="AJ269" s="120">
        <f t="shared" si="29"/>
        <v>0</v>
      </c>
      <c r="AK269" s="120">
        <f t="shared" si="29"/>
        <v>0</v>
      </c>
      <c r="AL269" s="120">
        <f t="shared" si="29"/>
        <v>0</v>
      </c>
      <c r="AM269" s="120">
        <f t="shared" si="29"/>
        <v>0</v>
      </c>
      <c r="AN269" s="120">
        <f t="shared" si="29"/>
        <v>0</v>
      </c>
      <c r="AO269" s="120">
        <f t="shared" si="29"/>
        <v>0</v>
      </c>
      <c r="AP269" s="120">
        <f t="shared" si="29"/>
        <v>0</v>
      </c>
      <c r="AQ269" s="120">
        <f t="shared" si="29"/>
        <v>0</v>
      </c>
      <c r="AR269" s="120">
        <f t="shared" si="29"/>
        <v>0</v>
      </c>
      <c r="AS269" s="120">
        <f t="shared" si="29"/>
        <v>0</v>
      </c>
      <c r="AT269" s="120">
        <f t="shared" si="29"/>
        <v>0</v>
      </c>
      <c r="AU269" s="120">
        <f t="shared" si="29"/>
        <v>0</v>
      </c>
      <c r="AV269" s="120">
        <f t="shared" si="29"/>
        <v>0</v>
      </c>
      <c r="AW269" s="120">
        <f t="shared" si="29"/>
        <v>0</v>
      </c>
      <c r="AX269" s="120">
        <f t="shared" si="29"/>
        <v>0</v>
      </c>
      <c r="AY269" s="120">
        <f t="shared" si="29"/>
        <v>0</v>
      </c>
    </row>
    <row r="270" spans="1:51" s="5" customFormat="1" ht="5.0999999999999996" customHeight="1">
      <c r="A270" s="123"/>
      <c r="B270" s="123"/>
      <c r="C270" s="123"/>
      <c r="D270" s="123"/>
      <c r="E270" s="123"/>
      <c r="F270" s="3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21"/>
      <c r="AV270" s="121"/>
      <c r="AW270" s="121"/>
      <c r="AX270" s="121"/>
      <c r="AY270" s="121"/>
    </row>
    <row r="271" spans="1:51" s="5" customFormat="1">
      <c r="A271" s="71" t="s">
        <v>50</v>
      </c>
      <c r="B271" s="75"/>
      <c r="C271" s="75"/>
      <c r="D271" s="75"/>
      <c r="E271" s="76"/>
      <c r="F271" s="3"/>
      <c r="G271" s="120">
        <f t="shared" ref="G271:AY271" si="30">SUM(G210:G260)</f>
        <v>890.21387735693588</v>
      </c>
      <c r="H271" s="120">
        <f t="shared" si="30"/>
        <v>3157.9214358938161</v>
      </c>
      <c r="I271" s="120">
        <f t="shared" si="30"/>
        <v>2794.9402551867797</v>
      </c>
      <c r="J271" s="120">
        <f t="shared" si="30"/>
        <v>4141.8644368575215</v>
      </c>
      <c r="K271" s="120">
        <f t="shared" si="30"/>
        <v>3215.0969383459037</v>
      </c>
      <c r="L271" s="120">
        <f t="shared" si="30"/>
        <v>3215.0969383459037</v>
      </c>
      <c r="M271" s="120">
        <f t="shared" si="30"/>
        <v>3067.4144422867616</v>
      </c>
      <c r="N271" s="120">
        <f t="shared" si="30"/>
        <v>3020.8439633815506</v>
      </c>
      <c r="O271" s="120">
        <f t="shared" si="30"/>
        <v>2744.7120253750059</v>
      </c>
      <c r="P271" s="120">
        <f t="shared" si="30"/>
        <v>2262.2831864504519</v>
      </c>
      <c r="Q271" s="120">
        <f t="shared" si="30"/>
        <v>1979.2229314824169</v>
      </c>
      <c r="R271" s="120">
        <f t="shared" si="30"/>
        <v>1576.9054032664872</v>
      </c>
      <c r="S271" s="120">
        <f t="shared" si="30"/>
        <v>1349.634199443045</v>
      </c>
      <c r="T271" s="120">
        <f t="shared" si="30"/>
        <v>1227.1043210096791</v>
      </c>
      <c r="U271" s="120">
        <f t="shared" si="30"/>
        <v>858.14956381896525</v>
      </c>
      <c r="V271" s="120">
        <f t="shared" si="30"/>
        <v>746.79056976075913</v>
      </c>
      <c r="W271" s="120">
        <f t="shared" si="30"/>
        <v>673.56022687844791</v>
      </c>
      <c r="X271" s="120">
        <f t="shared" si="30"/>
        <v>641.54242009390339</v>
      </c>
      <c r="Y271" s="120">
        <f t="shared" si="30"/>
        <v>352.11015656178085</v>
      </c>
      <c r="Z271" s="120">
        <f t="shared" si="30"/>
        <v>326.40906323622903</v>
      </c>
      <c r="AA271" s="120">
        <f t="shared" si="30"/>
        <v>224.99425385315445</v>
      </c>
      <c r="AB271" s="120">
        <f t="shared" si="30"/>
        <v>208.39785170354375</v>
      </c>
      <c r="AC271" s="120">
        <f t="shared" si="30"/>
        <v>71.188972065776994</v>
      </c>
      <c r="AD271" s="120">
        <f t="shared" si="30"/>
        <v>30.986583020460326</v>
      </c>
      <c r="AE271" s="120">
        <f t="shared" si="30"/>
        <v>30.986583020460326</v>
      </c>
      <c r="AF271" s="120">
        <f t="shared" si="30"/>
        <v>30.986583020460326</v>
      </c>
      <c r="AG271" s="120">
        <f t="shared" si="30"/>
        <v>30.986583020460326</v>
      </c>
      <c r="AH271" s="120">
        <f t="shared" si="30"/>
        <v>30.986583020460326</v>
      </c>
      <c r="AI271" s="120">
        <f t="shared" si="30"/>
        <v>30.986583020460326</v>
      </c>
      <c r="AJ271" s="120">
        <f t="shared" si="30"/>
        <v>30.986583020460326</v>
      </c>
      <c r="AK271" s="120">
        <f t="shared" si="30"/>
        <v>0</v>
      </c>
      <c r="AL271" s="120">
        <f t="shared" si="30"/>
        <v>0</v>
      </c>
      <c r="AM271" s="120">
        <f t="shared" si="30"/>
        <v>0</v>
      </c>
      <c r="AN271" s="120">
        <f t="shared" si="30"/>
        <v>0</v>
      </c>
      <c r="AO271" s="120">
        <f t="shared" si="30"/>
        <v>0</v>
      </c>
      <c r="AP271" s="120">
        <f t="shared" si="30"/>
        <v>0</v>
      </c>
      <c r="AQ271" s="120">
        <f t="shared" si="30"/>
        <v>0</v>
      </c>
      <c r="AR271" s="120">
        <f t="shared" si="30"/>
        <v>0</v>
      </c>
      <c r="AS271" s="120">
        <f t="shared" si="30"/>
        <v>0</v>
      </c>
      <c r="AT271" s="120">
        <f t="shared" si="30"/>
        <v>0</v>
      </c>
      <c r="AU271" s="120">
        <f t="shared" si="30"/>
        <v>0</v>
      </c>
      <c r="AV271" s="120">
        <f t="shared" si="30"/>
        <v>0</v>
      </c>
      <c r="AW271" s="120">
        <f t="shared" si="30"/>
        <v>0</v>
      </c>
      <c r="AX271" s="120">
        <f t="shared" si="30"/>
        <v>0</v>
      </c>
      <c r="AY271" s="120">
        <f t="shared" si="30"/>
        <v>0</v>
      </c>
    </row>
    <row r="272" spans="1:51">
      <c r="G272" s="132">
        <v>34</v>
      </c>
      <c r="H272" s="132">
        <f>G272+1</f>
        <v>35</v>
      </c>
      <c r="I272" s="132">
        <f t="shared" ref="I272:AY272" si="31">H272+1</f>
        <v>36</v>
      </c>
      <c r="J272" s="132">
        <f t="shared" si="31"/>
        <v>37</v>
      </c>
      <c r="K272" s="132">
        <f t="shared" si="31"/>
        <v>38</v>
      </c>
      <c r="L272" s="132">
        <f t="shared" si="31"/>
        <v>39</v>
      </c>
      <c r="M272" s="132">
        <f t="shared" si="31"/>
        <v>40</v>
      </c>
      <c r="N272" s="132">
        <f t="shared" si="31"/>
        <v>41</v>
      </c>
      <c r="O272" s="132">
        <f t="shared" si="31"/>
        <v>42</v>
      </c>
      <c r="P272" s="132">
        <f t="shared" si="31"/>
        <v>43</v>
      </c>
      <c r="Q272" s="132">
        <f t="shared" si="31"/>
        <v>44</v>
      </c>
      <c r="R272" s="132">
        <f t="shared" si="31"/>
        <v>45</v>
      </c>
      <c r="S272" s="132">
        <f t="shared" si="31"/>
        <v>46</v>
      </c>
      <c r="T272" s="132">
        <f t="shared" si="31"/>
        <v>47</v>
      </c>
      <c r="U272" s="132">
        <f t="shared" si="31"/>
        <v>48</v>
      </c>
      <c r="V272" s="132">
        <f t="shared" si="31"/>
        <v>49</v>
      </c>
      <c r="W272" s="132">
        <f t="shared" si="31"/>
        <v>50</v>
      </c>
      <c r="X272" s="132">
        <f t="shared" si="31"/>
        <v>51</v>
      </c>
      <c r="Y272" s="132">
        <f t="shared" si="31"/>
        <v>52</v>
      </c>
      <c r="Z272" s="132">
        <f t="shared" si="31"/>
        <v>53</v>
      </c>
      <c r="AA272" s="132">
        <f t="shared" si="31"/>
        <v>54</v>
      </c>
      <c r="AB272" s="132">
        <f t="shared" si="31"/>
        <v>55</v>
      </c>
      <c r="AC272" s="132">
        <f t="shared" si="31"/>
        <v>56</v>
      </c>
      <c r="AD272" s="132">
        <f t="shared" si="31"/>
        <v>57</v>
      </c>
      <c r="AE272" s="132">
        <f t="shared" si="31"/>
        <v>58</v>
      </c>
      <c r="AF272" s="132">
        <f t="shared" si="31"/>
        <v>59</v>
      </c>
      <c r="AG272" s="132">
        <f t="shared" si="31"/>
        <v>60</v>
      </c>
      <c r="AH272" s="132">
        <f t="shared" si="31"/>
        <v>61</v>
      </c>
      <c r="AI272" s="132">
        <f t="shared" si="31"/>
        <v>62</v>
      </c>
      <c r="AJ272" s="132">
        <f t="shared" si="31"/>
        <v>63</v>
      </c>
      <c r="AK272" s="132">
        <f t="shared" si="31"/>
        <v>64</v>
      </c>
      <c r="AL272" s="132">
        <f t="shared" si="31"/>
        <v>65</v>
      </c>
      <c r="AM272" s="132">
        <f t="shared" si="31"/>
        <v>66</v>
      </c>
      <c r="AN272" s="132">
        <f t="shared" si="31"/>
        <v>67</v>
      </c>
      <c r="AO272" s="132">
        <f t="shared" si="31"/>
        <v>68</v>
      </c>
      <c r="AP272" s="132">
        <f t="shared" si="31"/>
        <v>69</v>
      </c>
      <c r="AQ272" s="132">
        <f t="shared" si="31"/>
        <v>70</v>
      </c>
      <c r="AR272" s="132">
        <f t="shared" si="31"/>
        <v>71</v>
      </c>
      <c r="AS272" s="132">
        <f t="shared" si="31"/>
        <v>72</v>
      </c>
      <c r="AT272" s="132">
        <f t="shared" si="31"/>
        <v>73</v>
      </c>
      <c r="AU272" s="132">
        <f t="shared" si="31"/>
        <v>74</v>
      </c>
      <c r="AV272" s="132">
        <f t="shared" si="31"/>
        <v>75</v>
      </c>
      <c r="AW272" s="132">
        <f t="shared" si="31"/>
        <v>76</v>
      </c>
      <c r="AX272" s="132">
        <f t="shared" si="31"/>
        <v>77</v>
      </c>
      <c r="AY272" s="132">
        <f t="shared" si="31"/>
        <v>78</v>
      </c>
    </row>
  </sheetData>
  <pageMargins left="0.5" right="0.5" top="0.5" bottom="0.5" header="0.35" footer="0.35"/>
  <pageSetup paperSize="17" scale="47" fitToHeight="4" orientation="landscape" r:id="rId1"/>
  <headerFooter alignWithMargins="0">
    <oddFooter>&amp;L&amp;D &amp;T&amp;RPage &amp;P of &amp;N</oddFooter>
  </headerFooter>
  <rowBreaks count="3" manualBreakCount="3">
    <brk id="72" max="59" man="1"/>
    <brk id="139" max="59" man="1"/>
    <brk id="206" max="59" man="1"/>
  </rowBreaks>
  <colBreaks count="1" manualBreakCount="1">
    <brk id="36" max="2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VECC IR #4a – as Filed </vt:lpstr>
      <vt:lpstr>VECC IR #4a – Finalized </vt:lpstr>
      <vt:lpstr>VECC IR #4b - As Filed</vt:lpstr>
      <vt:lpstr>VECC IR #4b - Finalized</vt:lpstr>
      <vt:lpstr>'VECC IR #4b - As Filed'!Print_Area</vt:lpstr>
      <vt:lpstr>'VECC IR #4b - Finalized'!Print_Area</vt:lpstr>
      <vt:lpstr>'VECC IR #4b - As Filed'!Print_Titles</vt:lpstr>
      <vt:lpstr>'VECC IR #4b - Finalized'!Print_Titles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WorkDell4</dc:creator>
  <cp:lastModifiedBy>WorkDell4</cp:lastModifiedBy>
  <dcterms:created xsi:type="dcterms:W3CDTF">2010-12-15T21:14:23Z</dcterms:created>
  <dcterms:modified xsi:type="dcterms:W3CDTF">2010-12-15T21:53:59Z</dcterms:modified>
</cp:coreProperties>
</file>