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<sst xmlns="http://schemas.openxmlformats.org/spreadsheetml/2006/main" count="19" uniqueCount="18">
  <si>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2009 RRR Filing Data</t>
  </si>
  <si>
    <t>Distribution Revenue</t>
  </si>
  <si>
    <t xml:space="preserve">Residential </t>
  </si>
  <si>
    <t>&lt;50kW</t>
  </si>
  <si>
    <t>&gt;50kW</t>
  </si>
  <si>
    <t>50-2999kW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</si>
  <si>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</si>
  <si>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</si>
  <si>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</si>
  <si>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</si>
  <si>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</si>
  <si>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</si>
  <si>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</si>
  <si>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</si>
  <si>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</si>
  <si>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</si>
  <si>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Lakefront Utilities Inc.</t>
  </si>
  <si>
    <t>Intermediate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</si>
</sst>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4" fontId="0" fillId="33" borderId="0" xfId="44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Border="1" applyAlignment="1">
      <alignment horizontal="center"/>
    </xf>
    <xf numFmtId="44" fontId="0" fillId="34" borderId="0" xfId="0" applyNumberFormat="1" applyFill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17" xfId="0" applyBorder="1" applyAlignment="1">
      <alignment/>
    </xf>
    <xf numFmtId="165" fontId="0" fillId="33" borderId="0" xfId="42" applyNumberFormat="1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7" fillId="34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/>
    </xf>
    <xf numFmtId="164" fontId="37" fillId="0" borderId="18" xfId="44" applyNumberFormat="1" applyFont="1" applyBorder="1" applyAlignment="1">
      <alignment/>
    </xf>
    <xf numFmtId="9" fontId="37" fillId="0" borderId="18" xfId="57" applyFont="1" applyBorder="1" applyAlignment="1">
      <alignment/>
    </xf>
    <xf numFmtId="164" fontId="37" fillId="33" borderId="18" xfId="44" applyNumberFormat="1" applyFont="1" applyFill="1" applyBorder="1" applyAlignment="1">
      <alignment/>
    </xf>
    <xf numFmtId="44" fontId="0" fillId="33" borderId="18" xfId="0" applyNumberFormat="1" applyFill="1" applyBorder="1" applyAlignment="1">
      <alignment/>
    </xf>
    <xf numFmtId="0" fontId="37" fillId="33" borderId="0" xfId="0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25.00390625" style="0" bestFit="1" customWidth="1"/>
    <col min="5" max="5" width="20.140625" style="0" bestFit="1" customWidth="1"/>
    <col min="6" max="6" width="2.00390625" style="0" customWidth="1"/>
    <col min="7" max="7" width="17.57421875" style="0" customWidth="1"/>
    <col min="8" max="8" width="2.57421875" style="0" customWidth="1"/>
    <col min="9" max="9" width="17.7109375" style="0" customWidth="1"/>
    <col min="10" max="10" width="2.421875" style="0" customWidth="1"/>
    <col min="11" max="11" width="22.7109375" style="0" bestFit="1" customWidth="1"/>
    <col min="12" max="12" width="2.140625" style="0" customWidth="1"/>
    <col min="13" max="13" width="14.421875" style="0" customWidth="1"/>
    <col min="14" max="14" width="1.7109375" style="0" customWidth="1"/>
    <col min="15" max="15" width="17.140625" style="0" customWidth="1"/>
    <col min="16" max="17" width="2.7109375" style="0" customWidth="1"/>
    <col min="18" max="18" width="17.00390625" style="0" customWidth="1"/>
  </cols>
  <sheetData>
    <row r="1" ht="15" thickBot="1"/>
    <row r="2" spans="2:17" ht="14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7" ht="14.25">
      <c r="B3" s="6"/>
      <c r="C3" s="28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7" ht="14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28.5">
      <c r="B5" s="6"/>
      <c r="C5" s="7"/>
      <c r="D5" s="7"/>
      <c r="E5" s="22" t="s">
        <v>0</v>
      </c>
      <c r="F5" s="9"/>
      <c r="G5" s="22" t="s">
        <v>7</v>
      </c>
      <c r="H5" s="9"/>
      <c r="I5" s="22" t="s">
        <v>13</v>
      </c>
      <c r="J5" s="9"/>
      <c r="K5" s="22" t="s">
        <v>0</v>
      </c>
      <c r="L5" s="9"/>
      <c r="M5" s="22" t="s">
        <v>15</v>
      </c>
      <c r="N5" s="9"/>
      <c r="O5" s="21" t="s">
        <v>14</v>
      </c>
      <c r="P5" s="8"/>
      <c r="Q5" s="7"/>
      <c r="R5" s="2" t="s">
        <v>12</v>
      </c>
    </row>
    <row r="6" spans="2:17" ht="14.25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9</v>
      </c>
      <c r="L6" s="9"/>
      <c r="M6" s="9"/>
      <c r="N6" s="9"/>
      <c r="O6" s="15"/>
      <c r="P6" s="8"/>
      <c r="Q6" s="7"/>
    </row>
    <row r="7" spans="2:18" ht="14.25">
      <c r="B7" s="6"/>
      <c r="C7" s="23" t="s">
        <v>2</v>
      </c>
      <c r="D7" s="7"/>
      <c r="E7" s="10">
        <v>1848573.52</v>
      </c>
      <c r="F7" s="7"/>
      <c r="G7" s="11">
        <f aca="true" t="shared" si="0" ref="G7:G16">E7/$E$22</f>
        <v>0.49339434503635515</v>
      </c>
      <c r="H7" s="7"/>
      <c r="I7" s="12">
        <f>G7*$I$22</f>
        <v>18192.515233275695</v>
      </c>
      <c r="J7" s="7"/>
      <c r="K7" s="19">
        <v>8243</v>
      </c>
      <c r="L7" s="7"/>
      <c r="M7" s="12">
        <f>I7/K7</f>
        <v>2.207025989721666</v>
      </c>
      <c r="N7" s="7"/>
      <c r="O7" s="16">
        <f>M7/12</f>
        <v>0.18391883247680552</v>
      </c>
      <c r="P7" s="8"/>
      <c r="Q7" s="7"/>
      <c r="R7" s="1">
        <f>O7*K7*12</f>
        <v>18192.515233275695</v>
      </c>
    </row>
    <row r="8" spans="2:18" ht="14.25">
      <c r="B8" s="6"/>
      <c r="C8" s="23" t="s">
        <v>3</v>
      </c>
      <c r="D8" s="7"/>
      <c r="E8" s="10">
        <v>576899.3</v>
      </c>
      <c r="F8" s="7"/>
      <c r="G8" s="11">
        <f t="shared" si="0"/>
        <v>0.15397756659168838</v>
      </c>
      <c r="H8" s="7"/>
      <c r="I8" s="12">
        <f aca="true" t="shared" si="1" ref="I8:I16">G8*$I$22</f>
        <v>5677.485471779389</v>
      </c>
      <c r="J8" s="7"/>
      <c r="K8" s="19">
        <v>1065</v>
      </c>
      <c r="L8" s="7"/>
      <c r="M8" s="12">
        <f aca="true" t="shared" si="2" ref="M8:M16">I8/K8</f>
        <v>5.330972273971257</v>
      </c>
      <c r="N8" s="7"/>
      <c r="O8" s="16">
        <f aca="true" t="shared" si="3" ref="O8:O16">M8/12</f>
        <v>0.4442476894976048</v>
      </c>
      <c r="P8" s="8"/>
      <c r="Q8" s="7"/>
      <c r="R8" s="1">
        <f aca="true" t="shared" si="4" ref="R8:R16">O8*K8*12</f>
        <v>5677.485471779389</v>
      </c>
    </row>
    <row r="9" spans="2:18" ht="14.25" hidden="1">
      <c r="B9" s="6"/>
      <c r="C9" s="23" t="s">
        <v>4</v>
      </c>
      <c r="D9" s="7"/>
      <c r="E9" s="10"/>
      <c r="F9" s="7"/>
      <c r="G9" s="11">
        <f t="shared" si="0"/>
        <v>0</v>
      </c>
      <c r="H9" s="7"/>
      <c r="I9" s="12">
        <f t="shared" si="1"/>
        <v>0</v>
      </c>
      <c r="J9" s="7"/>
      <c r="K9" s="19"/>
      <c r="L9" s="7"/>
      <c r="M9" s="12"/>
      <c r="N9" s="7"/>
      <c r="O9" s="16">
        <f t="shared" si="3"/>
        <v>0</v>
      </c>
      <c r="P9" s="8"/>
      <c r="Q9" s="7"/>
      <c r="R9" s="1">
        <f t="shared" si="4"/>
        <v>0</v>
      </c>
    </row>
    <row r="10" spans="2:18" ht="14.25" hidden="1">
      <c r="B10" s="6"/>
      <c r="C10" s="23"/>
      <c r="D10" s="7"/>
      <c r="E10" s="10"/>
      <c r="F10" s="7"/>
      <c r="G10" s="11">
        <f t="shared" si="0"/>
        <v>0</v>
      </c>
      <c r="H10" s="7"/>
      <c r="I10" s="12">
        <f t="shared" si="1"/>
        <v>0</v>
      </c>
      <c r="J10" s="7"/>
      <c r="K10" s="19"/>
      <c r="L10" s="7"/>
      <c r="M10" s="12"/>
      <c r="N10" s="7"/>
      <c r="O10" s="16">
        <f t="shared" si="3"/>
        <v>0</v>
      </c>
      <c r="P10" s="8"/>
      <c r="Q10" s="7"/>
      <c r="R10" s="1">
        <f t="shared" si="4"/>
        <v>0</v>
      </c>
    </row>
    <row r="11" spans="2:18" ht="14.25" hidden="1">
      <c r="B11" s="6"/>
      <c r="D11" s="7"/>
      <c r="E11" s="10"/>
      <c r="F11" s="7"/>
      <c r="G11" s="11">
        <f t="shared" si="0"/>
        <v>0</v>
      </c>
      <c r="H11" s="7"/>
      <c r="I11" s="12">
        <f t="shared" si="1"/>
        <v>0</v>
      </c>
      <c r="J11" s="7"/>
      <c r="K11" s="19"/>
      <c r="L11" s="7"/>
      <c r="M11" s="12"/>
      <c r="N11" s="7"/>
      <c r="O11" s="16">
        <f t="shared" si="3"/>
        <v>0</v>
      </c>
      <c r="P11" s="8"/>
      <c r="Q11" s="7"/>
      <c r="R11" s="1">
        <f t="shared" si="4"/>
        <v>0</v>
      </c>
    </row>
    <row r="12" spans="2:18" ht="14.25">
      <c r="B12" s="6"/>
      <c r="C12" s="23" t="s">
        <v>5</v>
      </c>
      <c r="D12" s="7"/>
      <c r="E12" s="10">
        <f>269+1143811.74</f>
        <v>1144080.74</v>
      </c>
      <c r="F12" s="7"/>
      <c r="G12" s="11">
        <f t="shared" si="0"/>
        <v>0.30536138339848584</v>
      </c>
      <c r="H12" s="7"/>
      <c r="I12" s="12">
        <f t="shared" si="1"/>
        <v>11259.333786490315</v>
      </c>
      <c r="J12" s="7"/>
      <c r="K12" s="19">
        <v>131</v>
      </c>
      <c r="L12" s="7"/>
      <c r="M12" s="12">
        <f t="shared" si="2"/>
        <v>85.94911287397187</v>
      </c>
      <c r="N12" s="7"/>
      <c r="O12" s="16">
        <f t="shared" si="3"/>
        <v>7.162426072830989</v>
      </c>
      <c r="P12" s="8"/>
      <c r="Q12" s="7"/>
      <c r="R12" s="1">
        <f t="shared" si="4"/>
        <v>11259.333786490315</v>
      </c>
    </row>
    <row r="13" spans="2:18" ht="14.25">
      <c r="B13" s="6"/>
      <c r="C13" s="23" t="s">
        <v>17</v>
      </c>
      <c r="D13" s="7"/>
      <c r="E13" s="29">
        <f>57782.55+0.8</f>
        <v>57783.350000000006</v>
      </c>
      <c r="F13" s="7"/>
      <c r="G13" s="11">
        <f t="shared" si="0"/>
        <v>0.015422690966197803</v>
      </c>
      <c r="H13" s="7"/>
      <c r="I13" s="12">
        <f t="shared" si="1"/>
        <v>568.6679289362</v>
      </c>
      <c r="J13" s="7"/>
      <c r="K13" s="19">
        <v>1</v>
      </c>
      <c r="L13" s="7"/>
      <c r="M13" s="12">
        <f t="shared" si="2"/>
        <v>568.6679289362</v>
      </c>
      <c r="N13" s="7"/>
      <c r="O13" s="16">
        <f t="shared" si="3"/>
        <v>47.38899407801667</v>
      </c>
      <c r="P13" s="8"/>
      <c r="Q13" s="7"/>
      <c r="R13" s="1">
        <f t="shared" si="4"/>
        <v>568.6679289362</v>
      </c>
    </row>
    <row r="14" spans="2:18" ht="14.25">
      <c r="B14" s="6"/>
      <c r="C14" s="23" t="s">
        <v>10</v>
      </c>
      <c r="D14" s="7"/>
      <c r="E14" s="10">
        <v>3738.22</v>
      </c>
      <c r="F14" s="7"/>
      <c r="G14" s="11">
        <f t="shared" si="0"/>
        <v>0.0009977512868959647</v>
      </c>
      <c r="H14" s="7"/>
      <c r="I14" s="12">
        <f t="shared" si="1"/>
        <v>36.78924509063392</v>
      </c>
      <c r="J14" s="7"/>
      <c r="K14" s="19">
        <v>52</v>
      </c>
      <c r="L14" s="7"/>
      <c r="M14" s="12">
        <f t="shared" si="2"/>
        <v>0.7074854825121908</v>
      </c>
      <c r="N14" s="7"/>
      <c r="O14" s="16">
        <f t="shared" si="3"/>
        <v>0.058957123542682566</v>
      </c>
      <c r="P14" s="8"/>
      <c r="Q14" s="7"/>
      <c r="R14" s="1">
        <f t="shared" si="4"/>
        <v>36.78924509063392</v>
      </c>
    </row>
    <row r="15" spans="2:18" ht="14.25">
      <c r="B15" s="6"/>
      <c r="C15" s="23" t="s">
        <v>11</v>
      </c>
      <c r="D15" s="7"/>
      <c r="E15" s="10">
        <v>83706.36</v>
      </c>
      <c r="F15" s="7"/>
      <c r="G15" s="11">
        <f t="shared" si="0"/>
        <v>0.022341683585069074</v>
      </c>
      <c r="H15" s="7"/>
      <c r="I15" s="12">
        <f t="shared" si="1"/>
        <v>823.7861318180406</v>
      </c>
      <c r="J15" s="7"/>
      <c r="K15" s="19">
        <v>2745</v>
      </c>
      <c r="L15" s="7"/>
      <c r="M15" s="12">
        <f t="shared" si="2"/>
        <v>0.3001042374564811</v>
      </c>
      <c r="N15" s="7"/>
      <c r="O15" s="16">
        <f t="shared" si="3"/>
        <v>0.02500868645470676</v>
      </c>
      <c r="P15" s="8"/>
      <c r="Q15" s="7"/>
      <c r="R15" s="1">
        <f t="shared" si="4"/>
        <v>823.7861318180408</v>
      </c>
    </row>
    <row r="16" spans="2:18" ht="14.25">
      <c r="B16" s="6"/>
      <c r="C16" s="23" t="s">
        <v>8</v>
      </c>
      <c r="D16" s="7"/>
      <c r="E16" s="10">
        <v>31863.64</v>
      </c>
      <c r="F16" s="7"/>
      <c r="G16" s="11">
        <f t="shared" si="0"/>
        <v>0.008504579135307644</v>
      </c>
      <c r="H16" s="7"/>
      <c r="I16" s="12">
        <f t="shared" si="1"/>
        <v>313.58220260972513</v>
      </c>
      <c r="J16" s="7"/>
      <c r="K16" s="19">
        <v>94</v>
      </c>
      <c r="L16" s="7"/>
      <c r="M16" s="12">
        <f t="shared" si="2"/>
        <v>3.335980878826863</v>
      </c>
      <c r="N16" s="7"/>
      <c r="O16" s="16">
        <f t="shared" si="3"/>
        <v>0.27799840656890523</v>
      </c>
      <c r="P16" s="8"/>
      <c r="Q16" s="7"/>
      <c r="R16" s="1">
        <f t="shared" si="4"/>
        <v>313.5822026097251</v>
      </c>
    </row>
    <row r="17" spans="2:17" ht="14.25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7" ht="14.25">
      <c r="B18" s="6"/>
      <c r="C18" s="7"/>
      <c r="D18" s="7"/>
      <c r="E18" s="17"/>
      <c r="F18" s="7"/>
      <c r="G18" s="11"/>
      <c r="H18" s="7"/>
      <c r="I18" s="7"/>
      <c r="J18" s="7"/>
      <c r="K18" s="7"/>
      <c r="L18" s="7"/>
      <c r="M18" s="7"/>
      <c r="N18" s="7"/>
      <c r="O18" s="7"/>
      <c r="P18" s="8"/>
      <c r="Q18" s="7"/>
    </row>
    <row r="19" spans="2:17" ht="14.25">
      <c r="B19" s="6"/>
      <c r="C19" s="7"/>
      <c r="D19" s="7"/>
      <c r="E19" s="17"/>
      <c r="F19" s="7"/>
      <c r="G19" s="11"/>
      <c r="H19" s="7"/>
      <c r="I19" s="7"/>
      <c r="J19" s="7"/>
      <c r="K19" s="7"/>
      <c r="L19" s="7"/>
      <c r="M19" s="7"/>
      <c r="N19" s="7"/>
      <c r="O19" s="7"/>
      <c r="P19" s="8"/>
      <c r="Q19" s="7"/>
    </row>
    <row r="20" spans="2:17" ht="14.25">
      <c r="B20" s="6"/>
      <c r="C20" s="7"/>
      <c r="D20" s="7"/>
      <c r="E20" s="17"/>
      <c r="F20" s="7"/>
      <c r="G20" s="11"/>
      <c r="H20" s="7"/>
      <c r="I20" s="7"/>
      <c r="J20" s="7"/>
      <c r="K20" s="7"/>
      <c r="L20" s="7"/>
      <c r="M20" s="7"/>
      <c r="N20" s="7"/>
      <c r="O20" s="7"/>
      <c r="P20" s="8"/>
      <c r="Q20" s="7"/>
    </row>
    <row r="21" spans="2:17" ht="14.25">
      <c r="B21" s="6"/>
      <c r="C21" s="7"/>
      <c r="D21" s="7"/>
      <c r="E21" s="17"/>
      <c r="F21" s="7"/>
      <c r="G21" s="11"/>
      <c r="H21" s="7"/>
      <c r="I21" s="7"/>
      <c r="J21" s="7"/>
      <c r="K21" s="7"/>
      <c r="L21" s="7"/>
      <c r="M21" s="7"/>
      <c r="N21" s="7"/>
      <c r="O21" s="7"/>
      <c r="P21" s="8"/>
      <c r="Q21" s="7"/>
    </row>
    <row r="22" spans="2:18" ht="15" thickBot="1">
      <c r="B22" s="6"/>
      <c r="C22" s="23" t="s">
        <v>6</v>
      </c>
      <c r="D22" s="23"/>
      <c r="E22" s="24">
        <f>SUM(E7:E16)</f>
        <v>3746645.130000001</v>
      </c>
      <c r="F22" s="23"/>
      <c r="G22" s="25">
        <f>E22/$E$22</f>
        <v>1</v>
      </c>
      <c r="H22" s="23"/>
      <c r="I22" s="26">
        <v>36872.16</v>
      </c>
      <c r="J22" s="23"/>
      <c r="K22" s="23"/>
      <c r="L22" s="23"/>
      <c r="M22" s="23"/>
      <c r="N22" s="23"/>
      <c r="O22" s="23"/>
      <c r="P22" s="8"/>
      <c r="Q22" s="7"/>
      <c r="R22" s="27">
        <f>+SUM(R7:R16)</f>
        <v>36872.16</v>
      </c>
    </row>
    <row r="23" spans="2:17" ht="15" thickBot="1" thickTop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8"/>
      <c r="Q23" s="7"/>
    </row>
  </sheetData>
  <sheetProtection/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Jenn Carruthers</cp:lastModifiedBy>
  <cp:lastPrinted>2011-02-24T15:21:22Z</cp:lastPrinted>
  <dcterms:created xsi:type="dcterms:W3CDTF">2011-02-23T02:08:44Z</dcterms:created>
  <dcterms:modified xsi:type="dcterms:W3CDTF">2011-03-10T22:04:50Z</dcterms:modified>
  <cp:category/>
  <cp:version/>
  <cp:contentType/>
  <cp:contentStatus/>
</cp:coreProperties>
</file>