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576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<sst xmlns="http://schemas.openxmlformats.org/spreadsheetml/2006/main" count="20" uniqueCount="19">
  <si>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2009 RRR Filing Data</t>
  </si>
  <si>
    <t>Distribution Revenue</t>
  </si>
  <si>
    <t xml:space="preserve">Residential </t>
  </si>
  <si>
    <t>Total</t>
  </si>
  <si>
    <t>Revenue Proportion</t>
  </si>
  <si>
    <t>Unmetered Scattered Load</t>
  </si>
  <si>
    <t>Customers/Connections</t>
  </si>
  <si>
    <t>Senitnel Lights</t>
  </si>
  <si>
    <t>Street Lights</t>
  </si>
  <si>
    <t>Reasonableness Check</t>
  </si>
  <si>
    <t>Appendix A Recovery Amount</t>
  </si>
  <si>
    <t>Monthly Fixed Charge Rate Rider</t>
  </si>
  <si>
    <t>Annual charge per cust/conn</t>
  </si>
  <si>
    <t>Rideau St Lawrence Distribution Inc.</t>
  </si>
  <si>
    <t>Commercial &lt;50kW</t>
  </si>
  <si>
    <t>Industrial: &gt;50kW</t>
  </si>
  <si>
    <t>License Number : ED-2003-0003</t>
  </si>
  <si>
    <t>2011 IRM3 Application Number: EB-2010-0113</t>
  </si>
  <si>
    <t>Prepared: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</si>
</sst>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66" fontId="0" fillId="33" borderId="0" xfId="44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0" xfId="0" applyFill="1" applyBorder="1" applyAlignment="1">
      <alignment horizontal="center"/>
    </xf>
    <xf numFmtId="164" fontId="0" fillId="34" borderId="0" xfId="0" applyNumberFormat="1" applyFill="1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17" xfId="0" applyBorder="1" applyAlignment="1">
      <alignment/>
    </xf>
    <xf numFmtId="167" fontId="0" fillId="33" borderId="0" xfId="42" applyNumberFormat="1" applyFont="1" applyFill="1" applyBorder="1" applyAlignment="1">
      <alignment/>
    </xf>
    <xf numFmtId="0" fontId="32" fillId="34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166" fontId="32" fillId="0" borderId="18" xfId="44" applyNumberFormat="1" applyFont="1" applyBorder="1" applyAlignment="1">
      <alignment/>
    </xf>
    <xf numFmtId="9" fontId="32" fillId="0" borderId="18" xfId="57" applyFont="1" applyBorder="1" applyAlignment="1">
      <alignment/>
    </xf>
    <xf numFmtId="164" fontId="0" fillId="33" borderId="18" xfId="0" applyNumberFormat="1" applyFill="1" applyBorder="1" applyAlignment="1">
      <alignment/>
    </xf>
    <xf numFmtId="0" fontId="32" fillId="33" borderId="0" xfId="0" applyFont="1" applyFill="1" applyBorder="1" applyAlignment="1">
      <alignment/>
    </xf>
    <xf numFmtId="167" fontId="32" fillId="0" borderId="18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32" fillId="0" borderId="0" xfId="0" applyFon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/>
    </xf>
    <xf numFmtId="164" fontId="32" fillId="33" borderId="18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PageLayoutView="0" workbookViewId="0" topLeftCell="A1">
      <selection activeCell="A1" sqref="A1:O22"/>
    </sheetView>
  </sheetViews>
  <sheetFormatPr defaultColWidth="9.140625" defaultRowHeight="15"/>
  <cols>
    <col min="1" max="1" width="0.85546875" style="0" customWidth="1"/>
    <col min="2" max="2" width="22.7109375" style="0" customWidth="1"/>
    <col min="3" max="3" width="0.9921875" style="0" customWidth="1"/>
    <col min="4" max="4" width="14.140625" style="0" customWidth="1"/>
    <col min="5" max="5" width="0.9921875" style="0" customWidth="1"/>
    <col min="6" max="6" width="10.140625" style="0" bestFit="1" customWidth="1"/>
    <col min="7" max="7" width="0.9921875" style="0" customWidth="1"/>
    <col min="8" max="8" width="13.00390625" style="0" customWidth="1"/>
    <col min="9" max="9" width="2.421875" style="0" customWidth="1"/>
    <col min="10" max="10" width="11.00390625" style="0" customWidth="1"/>
    <col min="11" max="11" width="2.140625" style="0" customWidth="1"/>
    <col min="12" max="12" width="14.421875" style="0" customWidth="1"/>
    <col min="13" max="13" width="1.7109375" style="0" customWidth="1"/>
    <col min="14" max="14" width="14.140625" style="0" customWidth="1"/>
    <col min="15" max="15" width="1.28515625" style="0" customWidth="1"/>
    <col min="16" max="16" width="1.57421875" style="0" customWidth="1"/>
    <col min="17" max="17" width="14.28125" style="0" customWidth="1"/>
  </cols>
  <sheetData>
    <row r="1" ht="15" thickBot="1"/>
    <row r="2" spans="1:16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7"/>
    </row>
    <row r="3" spans="1:16" ht="14.25">
      <c r="A3" s="6"/>
      <c r="C3" s="7"/>
      <c r="D3" s="26" t="s">
        <v>13</v>
      </c>
      <c r="E3" s="28"/>
      <c r="F3" s="28"/>
      <c r="G3" s="28"/>
      <c r="H3" s="28"/>
      <c r="K3" s="7"/>
      <c r="L3" s="29" t="s">
        <v>18</v>
      </c>
      <c r="M3" s="7"/>
      <c r="N3" s="30">
        <v>40599</v>
      </c>
      <c r="O3" s="8"/>
      <c r="P3" s="7"/>
    </row>
    <row r="4" spans="1:16" ht="14.25">
      <c r="A4" s="6"/>
      <c r="C4" s="7"/>
      <c r="D4" s="26" t="s">
        <v>16</v>
      </c>
      <c r="E4" s="28"/>
      <c r="F4" s="28"/>
      <c r="G4" s="28"/>
      <c r="H4" s="28"/>
      <c r="K4" s="7"/>
      <c r="L4" s="7"/>
      <c r="M4" s="7"/>
      <c r="N4" s="7"/>
      <c r="O4" s="8"/>
      <c r="P4" s="7"/>
    </row>
    <row r="5" spans="1:16" ht="14.25">
      <c r="A5" s="6"/>
      <c r="C5" s="7"/>
      <c r="D5" s="26" t="s">
        <v>17</v>
      </c>
      <c r="E5" s="28"/>
      <c r="F5" s="28"/>
      <c r="G5" s="28"/>
      <c r="H5" s="28"/>
      <c r="K5" s="7"/>
      <c r="L5" s="7"/>
      <c r="M5" s="7"/>
      <c r="N5" s="7"/>
      <c r="O5" s="8"/>
      <c r="P5" s="7"/>
    </row>
    <row r="6" spans="1:16" ht="14.25">
      <c r="A6" s="6"/>
      <c r="C6" s="7"/>
      <c r="D6" s="32"/>
      <c r="E6" s="31"/>
      <c r="F6" s="31"/>
      <c r="G6" s="31"/>
      <c r="H6" s="31"/>
      <c r="K6" s="7"/>
      <c r="L6" s="7"/>
      <c r="M6" s="7"/>
      <c r="N6" s="7"/>
      <c r="O6" s="8"/>
      <c r="P6" s="7"/>
    </row>
    <row r="7" spans="1:16" ht="14.25">
      <c r="A7" s="6"/>
      <c r="C7" s="7"/>
      <c r="D7" s="32"/>
      <c r="E7" s="31"/>
      <c r="F7" s="31"/>
      <c r="G7" s="31"/>
      <c r="H7" s="31"/>
      <c r="K7" s="7"/>
      <c r="L7" s="7"/>
      <c r="M7" s="7"/>
      <c r="N7" s="7"/>
      <c r="O7" s="8"/>
      <c r="P7" s="7"/>
    </row>
    <row r="8" spans="1:16" ht="14.25">
      <c r="A8" s="6"/>
      <c r="C8" s="7"/>
      <c r="E8" s="31"/>
      <c r="F8" s="31"/>
      <c r="G8" s="31"/>
      <c r="H8" s="31"/>
      <c r="K8" s="7"/>
      <c r="L8" s="7"/>
      <c r="M8" s="7"/>
      <c r="N8" s="7"/>
      <c r="O8" s="8"/>
      <c r="P8" s="7"/>
    </row>
    <row r="9" spans="1:17" ht="45" customHeight="1">
      <c r="A9" s="6"/>
      <c r="B9" s="7"/>
      <c r="C9" s="7"/>
      <c r="D9" s="21" t="s">
        <v>0</v>
      </c>
      <c r="E9" s="9"/>
      <c r="F9" s="21" t="s">
        <v>4</v>
      </c>
      <c r="G9" s="9"/>
      <c r="H9" s="21" t="s">
        <v>10</v>
      </c>
      <c r="I9" s="9"/>
      <c r="J9" s="21" t="s">
        <v>0</v>
      </c>
      <c r="K9" s="9"/>
      <c r="L9" s="21" t="s">
        <v>12</v>
      </c>
      <c r="M9" s="9"/>
      <c r="N9" s="20" t="s">
        <v>11</v>
      </c>
      <c r="O9" s="8"/>
      <c r="P9" s="7"/>
      <c r="Q9" s="2" t="s">
        <v>9</v>
      </c>
    </row>
    <row r="10" spans="1:16" ht="28.5" customHeight="1">
      <c r="A10" s="6"/>
      <c r="B10" s="7"/>
      <c r="C10" s="7"/>
      <c r="D10" s="21" t="s">
        <v>1</v>
      </c>
      <c r="E10" s="9"/>
      <c r="F10" s="9"/>
      <c r="G10" s="9"/>
      <c r="H10" s="9"/>
      <c r="I10" s="9"/>
      <c r="J10" s="21" t="s">
        <v>6</v>
      </c>
      <c r="K10" s="9"/>
      <c r="L10" s="9"/>
      <c r="M10" s="9"/>
      <c r="N10" s="15"/>
      <c r="O10" s="8"/>
      <c r="P10" s="7"/>
    </row>
    <row r="11" spans="1:17" ht="14.25">
      <c r="A11" s="6"/>
      <c r="B11" s="22" t="s">
        <v>2</v>
      </c>
      <c r="C11" s="7"/>
      <c r="D11" s="10">
        <v>1156502.41</v>
      </c>
      <c r="E11" s="7"/>
      <c r="F11" s="11">
        <f aca="true" t="shared" si="0" ref="F11:F16">D11/$D$19</f>
        <v>0.5829765064990151</v>
      </c>
      <c r="G11" s="7"/>
      <c r="H11" s="12">
        <f aca="true" t="shared" si="1" ref="H11:H16">F11*$H$19</f>
        <v>10722.086418234692</v>
      </c>
      <c r="I11" s="7"/>
      <c r="J11" s="19">
        <v>4974</v>
      </c>
      <c r="K11" s="7"/>
      <c r="L11" s="12">
        <f aca="true" t="shared" si="2" ref="L11:L16">H11/J11</f>
        <v>2.155626541663589</v>
      </c>
      <c r="M11" s="7"/>
      <c r="N11" s="16">
        <f aca="true" t="shared" si="3" ref="N11:N16">L11/12</f>
        <v>0.17963554513863242</v>
      </c>
      <c r="O11" s="8"/>
      <c r="P11" s="7"/>
      <c r="Q11" s="1">
        <f aca="true" t="shared" si="4" ref="Q11:Q16">N11*J11*12</f>
        <v>10722.086418234692</v>
      </c>
    </row>
    <row r="12" spans="1:17" ht="14.25">
      <c r="A12" s="6"/>
      <c r="B12" s="22" t="s">
        <v>14</v>
      </c>
      <c r="C12" s="7"/>
      <c r="D12" s="10">
        <v>375059.43</v>
      </c>
      <c r="E12" s="7"/>
      <c r="F12" s="11">
        <f t="shared" si="0"/>
        <v>0.18906215355911962</v>
      </c>
      <c r="G12" s="7"/>
      <c r="H12" s="12">
        <f t="shared" si="1"/>
        <v>3477.2254563947217</v>
      </c>
      <c r="I12" s="7"/>
      <c r="J12" s="19">
        <v>774</v>
      </c>
      <c r="K12" s="7"/>
      <c r="L12" s="12">
        <f t="shared" si="2"/>
        <v>4.492539349347186</v>
      </c>
      <c r="M12" s="7"/>
      <c r="N12" s="16">
        <f t="shared" si="3"/>
        <v>0.37437827911226546</v>
      </c>
      <c r="O12" s="8"/>
      <c r="P12" s="7"/>
      <c r="Q12" s="1">
        <f t="shared" si="4"/>
        <v>3477.2254563947213</v>
      </c>
    </row>
    <row r="13" spans="1:17" ht="14.25">
      <c r="A13" s="6"/>
      <c r="B13" s="22" t="s">
        <v>15</v>
      </c>
      <c r="C13" s="7"/>
      <c r="D13" s="10">
        <v>354194.67</v>
      </c>
      <c r="E13" s="7"/>
      <c r="F13" s="11">
        <f t="shared" si="0"/>
        <v>0.1785445231689327</v>
      </c>
      <c r="G13" s="7"/>
      <c r="H13" s="12">
        <f t="shared" si="1"/>
        <v>3283.7855137873157</v>
      </c>
      <c r="I13" s="7"/>
      <c r="J13" s="19">
        <v>66</v>
      </c>
      <c r="K13" s="7"/>
      <c r="L13" s="12">
        <f t="shared" si="2"/>
        <v>49.75432596647448</v>
      </c>
      <c r="M13" s="7"/>
      <c r="N13" s="16">
        <f t="shared" si="3"/>
        <v>4.1461938305395405</v>
      </c>
      <c r="O13" s="8"/>
      <c r="P13" s="7"/>
      <c r="Q13" s="1">
        <f t="shared" si="4"/>
        <v>3283.785513787316</v>
      </c>
    </row>
    <row r="14" spans="1:17" ht="14.25">
      <c r="A14" s="6"/>
      <c r="B14" s="22" t="s">
        <v>7</v>
      </c>
      <c r="C14" s="7"/>
      <c r="D14" s="10">
        <v>4063.18</v>
      </c>
      <c r="E14" s="7"/>
      <c r="F14" s="11">
        <f t="shared" si="0"/>
        <v>0.0020481915655296114</v>
      </c>
      <c r="G14" s="7"/>
      <c r="H14" s="12">
        <f t="shared" si="1"/>
        <v>37.67027782747365</v>
      </c>
      <c r="I14" s="7"/>
      <c r="J14" s="19">
        <v>76</v>
      </c>
      <c r="K14" s="7"/>
      <c r="L14" s="12">
        <f t="shared" si="2"/>
        <v>0.49566155036149534</v>
      </c>
      <c r="M14" s="7"/>
      <c r="N14" s="16">
        <f t="shared" si="3"/>
        <v>0.04130512919679128</v>
      </c>
      <c r="O14" s="8"/>
      <c r="P14" s="7"/>
      <c r="Q14" s="1">
        <f t="shared" si="4"/>
        <v>37.67027782747365</v>
      </c>
    </row>
    <row r="15" spans="1:17" ht="14.25">
      <c r="A15" s="6"/>
      <c r="B15" s="22" t="s">
        <v>8</v>
      </c>
      <c r="C15" s="7"/>
      <c r="D15" s="10">
        <v>77352.78</v>
      </c>
      <c r="E15" s="7"/>
      <c r="F15" s="11">
        <f t="shared" si="0"/>
        <v>0.03899244226597581</v>
      </c>
      <c r="G15" s="7"/>
      <c r="H15" s="12">
        <f t="shared" si="1"/>
        <v>717.1478283825592</v>
      </c>
      <c r="I15" s="7"/>
      <c r="J15" s="19">
        <v>1640</v>
      </c>
      <c r="K15" s="7"/>
      <c r="L15" s="12">
        <f t="shared" si="2"/>
        <v>0.43728526120887756</v>
      </c>
      <c r="M15" s="7"/>
      <c r="N15" s="16">
        <f t="shared" si="3"/>
        <v>0.03644043843407313</v>
      </c>
      <c r="O15" s="8"/>
      <c r="P15" s="7"/>
      <c r="Q15" s="1">
        <f t="shared" si="4"/>
        <v>717.1478283825592</v>
      </c>
    </row>
    <row r="16" spans="1:17" ht="14.25">
      <c r="A16" s="6"/>
      <c r="B16" s="22" t="s">
        <v>5</v>
      </c>
      <c r="C16" s="7"/>
      <c r="D16" s="10">
        <v>16616.58</v>
      </c>
      <c r="E16" s="7"/>
      <c r="F16" s="11">
        <f t="shared" si="0"/>
        <v>0.008376182941427167</v>
      </c>
      <c r="G16" s="7"/>
      <c r="H16" s="12">
        <f t="shared" si="1"/>
        <v>154.0545053732402</v>
      </c>
      <c r="I16" s="7"/>
      <c r="J16" s="19">
        <v>49</v>
      </c>
      <c r="K16" s="7"/>
      <c r="L16" s="12">
        <f t="shared" si="2"/>
        <v>3.143969497413065</v>
      </c>
      <c r="M16" s="7"/>
      <c r="N16" s="16">
        <f t="shared" si="3"/>
        <v>0.26199745811775543</v>
      </c>
      <c r="O16" s="8"/>
      <c r="P16" s="7"/>
      <c r="Q16" s="1">
        <f t="shared" si="4"/>
        <v>154.0545053732402</v>
      </c>
    </row>
    <row r="17" spans="1:16" ht="14.25">
      <c r="A17" s="6"/>
      <c r="B17" s="7"/>
      <c r="C17" s="7"/>
      <c r="D17" s="17"/>
      <c r="E17" s="7"/>
      <c r="F17" s="11"/>
      <c r="G17" s="7"/>
      <c r="H17" s="7"/>
      <c r="I17" s="7"/>
      <c r="J17" s="7"/>
      <c r="K17" s="7"/>
      <c r="L17" s="7"/>
      <c r="M17" s="7"/>
      <c r="N17" s="7"/>
      <c r="O17" s="8"/>
      <c r="P17" s="7"/>
    </row>
    <row r="18" spans="1:16" ht="14.25">
      <c r="A18" s="6"/>
      <c r="B18" s="7"/>
      <c r="C18" s="7"/>
      <c r="D18" s="17"/>
      <c r="E18" s="7"/>
      <c r="F18" s="11"/>
      <c r="G18" s="7"/>
      <c r="H18" s="7"/>
      <c r="I18" s="7"/>
      <c r="J18" s="7"/>
      <c r="K18" s="7"/>
      <c r="L18" s="7"/>
      <c r="M18" s="7"/>
      <c r="N18" s="7"/>
      <c r="O18" s="8"/>
      <c r="P18" s="7"/>
    </row>
    <row r="19" spans="1:17" ht="15" thickBot="1">
      <c r="A19" s="6"/>
      <c r="B19" s="22" t="s">
        <v>3</v>
      </c>
      <c r="C19" s="22"/>
      <c r="D19" s="23">
        <f>SUM(D11:D16)</f>
        <v>1983789.0499999998</v>
      </c>
      <c r="E19" s="22"/>
      <c r="F19" s="24">
        <f>D19/$D$19</f>
        <v>1</v>
      </c>
      <c r="G19" s="22"/>
      <c r="H19" s="33">
        <v>18391.97</v>
      </c>
      <c r="I19" s="22"/>
      <c r="J19" s="27">
        <f>SUM(J11:J16)</f>
        <v>7579</v>
      </c>
      <c r="K19" s="22"/>
      <c r="L19" s="22"/>
      <c r="M19" s="22"/>
      <c r="N19" s="22"/>
      <c r="O19" s="8"/>
      <c r="P19" s="7"/>
      <c r="Q19" s="25">
        <f>Q11+Q12+Q13+Q15+Q16+Q14</f>
        <v>18391.97</v>
      </c>
    </row>
    <row r="20" spans="1:16" ht="15" thickBot="1" thickTop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"/>
      <c r="P20" s="7"/>
    </row>
  </sheetData>
  <sheetProtection/>
  <printOptions/>
  <pageMargins left="0.96" right="0.68" top="1.4" bottom="0.7480314960629921" header="0.31496062992125984" footer="0.31496062992125984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Proctor</dc:creator>
  <cp:keywords/>
  <dc:description/>
  <cp:lastModifiedBy>allan</cp:lastModifiedBy>
  <cp:lastPrinted>2011-02-25T19:15:05Z</cp:lastPrinted>
  <dcterms:created xsi:type="dcterms:W3CDTF">2011-02-23T02:08:44Z</dcterms:created>
  <dcterms:modified xsi:type="dcterms:W3CDTF">2011-02-25T19:15:21Z</dcterms:modified>
  <cp:category/>
  <cp:version/>
  <cp:contentType/>
  <cp:contentStatus/>
</cp:coreProperties>
</file>