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65521" yWindow="65521" windowWidth="28830" windowHeight="11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<sst xmlns="http://schemas.openxmlformats.org/spreadsheetml/2006/main" count="14" uniqueCount="14">
  <si>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LATE PAYMENT CLASS ACTION</t>
  </si>
  <si>
    <t>CUSTOMER CLASSIFICATION</t>
  </si>
  <si>
    <t>RESIDENTIAL</t>
  </si>
  <si>
    <t>GEN &lt;50KW</t>
  </si>
  <si>
    <t>GEN &gt;50KW</t>
  </si>
  <si>
    <t>USL</t>
  </si>
  <si>
    <t>SENT. LIGHT</t>
  </si>
  <si>
    <t>STREE LIGHT</t>
  </si>
  <si>
    <t>TOTAL kWh</t>
  </si>
  <si>
    <t>CONSENT &amp; WAIVER 
PER CUSTOMER CLASS</t>
  </si>
  <si>
    <t>PROOF</t>
  </si>
  <si>
    <t xml:space="preserve">METERED CUSTOMER </t>
  </si>
  <si>
    <t xml:space="preserve">PER MONTH FIX CHARGE
RATE RIDER PROPOSED
SUNSET DATE APRIL 30TH 2012
</t>
  </si>
  <si>
    <t xml:space="preserve">
Hydro Hawkesbury Inc  will make a payment of $26,420.72 (amount set out in Appendix A of the Decision and Order EB-2010-0295 dated February 22, 2011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</si>
</sst>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&quot; &quot;#"/>
    <numFmt numFmtId="176" formatCode="#,##0.0000_);\(#,##0.0000\)"/>
    <numFmt numFmtId="177" formatCode="&quot;$&quot;#,##0.0000_);\(&quot;$&quot;#,##0.0000\)"/>
    <numFmt numFmtId="178" formatCode="0_);\(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00000_);_(&quot;$&quot;* \(#,##0.000000\);_(&quot;$&quot;* &quot;-&quot;??_);_(@_)"/>
    <numFmt numFmtId="183" formatCode="_-&quot;$&quot;* #,##0.000000_-;\-&quot;$&quot;* #,##0.000000_-;_-&quot;$&quot;* &quot;-&quot;??????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1" fontId="0" fillId="0" borderId="0" xfId="42" applyFont="1" applyAlignment="1">
      <alignment horizontal="center"/>
    </xf>
    <xf numFmtId="171" fontId="2" fillId="0" borderId="0" xfId="42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3" fontId="0" fillId="0" borderId="10" xfId="42" applyNumberFormat="1" applyFont="1" applyBorder="1" applyAlignment="1">
      <alignment horizontal="center"/>
    </xf>
    <xf numFmtId="170" fontId="0" fillId="0" borderId="10" xfId="44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/>
    </xf>
    <xf numFmtId="0" fontId="0" fillId="0" borderId="11" xfId="0" applyBorder="1" applyAlignment="1">
      <alignment wrapText="1"/>
    </xf>
    <xf numFmtId="170" fontId="0" fillId="0" borderId="12" xfId="0" applyNumberFormat="1" applyBorder="1" applyAlignment="1">
      <alignment horizontal="center"/>
    </xf>
    <xf numFmtId="170" fontId="0" fillId="0" borderId="12" xfId="44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82" fontId="0" fillId="0" borderId="10" xfId="44" applyNumberFormat="1" applyFont="1" applyBorder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29.8515625" style="0" bestFit="1" customWidth="1"/>
    <col min="3" max="6" width="14.00390625" style="0" bestFit="1" customWidth="1"/>
    <col min="7" max="7" width="12.8515625" style="0" bestFit="1" customWidth="1"/>
    <col min="8" max="8" width="13.00390625" style="0" bestFit="1" customWidth="1"/>
    <col min="9" max="9" width="11.28125" style="0" bestFit="1" customWidth="1"/>
    <col min="10" max="10" width="15.00390625" style="0" bestFit="1" customWidth="1"/>
  </cols>
  <sheetData>
    <row r="1" spans="2:12" ht="18">
      <c r="B1" s="27" t="s">
        <v>0</v>
      </c>
      <c r="C1" s="28"/>
      <c r="D1" s="28"/>
      <c r="E1" s="28"/>
      <c r="F1" s="28"/>
      <c r="G1" s="28"/>
      <c r="H1" s="28"/>
      <c r="I1" s="28"/>
      <c r="J1" s="29"/>
      <c r="K1" s="10"/>
      <c r="L1" s="10"/>
    </row>
    <row r="2" spans="2:12" s="23" customFormat="1" ht="50.25" customHeight="1">
      <c r="B2" s="24" t="s">
        <v>13</v>
      </c>
      <c r="C2" s="25"/>
      <c r="D2" s="25"/>
      <c r="E2" s="25"/>
      <c r="F2" s="25"/>
      <c r="G2" s="25"/>
      <c r="H2" s="25"/>
      <c r="I2" s="25"/>
      <c r="J2" s="26"/>
      <c r="K2" s="9"/>
      <c r="L2" s="9"/>
    </row>
    <row r="3" spans="2:10" ht="12.75">
      <c r="B3" s="11"/>
      <c r="C3" s="4"/>
      <c r="D3" s="5"/>
      <c r="E3" s="5"/>
      <c r="F3" s="5"/>
      <c r="G3" s="5"/>
      <c r="H3" s="5"/>
      <c r="I3" s="5"/>
      <c r="J3" s="12"/>
    </row>
    <row r="4" spans="2:10" ht="12.75">
      <c r="B4" s="11" t="s">
        <v>1</v>
      </c>
      <c r="C4" s="4"/>
      <c r="D4" s="5" t="s">
        <v>2</v>
      </c>
      <c r="E4" s="5" t="s">
        <v>3</v>
      </c>
      <c r="F4" s="5" t="s">
        <v>4</v>
      </c>
      <c r="G4" s="5" t="s">
        <v>7</v>
      </c>
      <c r="H4" s="5" t="s">
        <v>6</v>
      </c>
      <c r="I4" s="5" t="s">
        <v>5</v>
      </c>
      <c r="J4" s="13" t="s">
        <v>8</v>
      </c>
    </row>
    <row r="5" spans="2:10" ht="12.75">
      <c r="B5" s="11"/>
      <c r="C5" s="4"/>
      <c r="D5" s="5"/>
      <c r="E5" s="5"/>
      <c r="F5" s="5"/>
      <c r="G5" s="5"/>
      <c r="H5" s="5"/>
      <c r="I5" s="5"/>
      <c r="J5" s="12"/>
    </row>
    <row r="6" spans="2:10" ht="12.75">
      <c r="B6" s="11" t="s">
        <v>11</v>
      </c>
      <c r="C6" s="4"/>
      <c r="D6" s="6">
        <v>4781</v>
      </c>
      <c r="E6" s="6">
        <v>586</v>
      </c>
      <c r="F6" s="6">
        <v>82</v>
      </c>
      <c r="G6" s="6">
        <v>1158</v>
      </c>
      <c r="H6" s="6">
        <v>76</v>
      </c>
      <c r="I6" s="6">
        <v>4</v>
      </c>
      <c r="J6" s="14">
        <f>SUM(D6:I6)</f>
        <v>6687</v>
      </c>
    </row>
    <row r="7" spans="2:10" ht="12.75">
      <c r="B7" s="11"/>
      <c r="C7" s="5"/>
      <c r="D7" s="5"/>
      <c r="E7" s="5"/>
      <c r="F7" s="5"/>
      <c r="G7" s="5"/>
      <c r="H7" s="5"/>
      <c r="I7" s="4"/>
      <c r="J7" s="12"/>
    </row>
    <row r="8" spans="2:10" ht="25.5">
      <c r="B8" s="15" t="s">
        <v>9</v>
      </c>
      <c r="C8" s="7">
        <v>26420.72</v>
      </c>
      <c r="D8" s="8">
        <f aca="true" t="shared" si="0" ref="D8:I8">(D6/$J$6)*$C$8</f>
        <v>18890.00483325856</v>
      </c>
      <c r="E8" s="8">
        <f t="shared" si="0"/>
        <v>2315.319563331838</v>
      </c>
      <c r="F8" s="8">
        <f t="shared" si="0"/>
        <v>323.9866965754449</v>
      </c>
      <c r="G8" s="8">
        <f t="shared" si="0"/>
        <v>4575.324324809331</v>
      </c>
      <c r="H8" s="8">
        <f t="shared" si="0"/>
        <v>300.2803529235831</v>
      </c>
      <c r="I8" s="8">
        <f t="shared" si="0"/>
        <v>15.804229101241214</v>
      </c>
      <c r="J8" s="16">
        <f>SUM(D8:I8)</f>
        <v>26420.72</v>
      </c>
    </row>
    <row r="9" spans="2:10" ht="12.75">
      <c r="B9" s="11"/>
      <c r="C9" s="5"/>
      <c r="D9" s="5"/>
      <c r="E9" s="5"/>
      <c r="F9" s="5"/>
      <c r="G9" s="5"/>
      <c r="H9" s="5"/>
      <c r="I9" s="4"/>
      <c r="J9" s="12"/>
    </row>
    <row r="10" spans="2:10" ht="51">
      <c r="B10" s="15" t="s">
        <v>12</v>
      </c>
      <c r="C10" s="5"/>
      <c r="D10" s="22">
        <f aca="true" t="shared" si="1" ref="D10:I10">(D8/D6)/12</f>
        <v>0.3292547729425253</v>
      </c>
      <c r="E10" s="22">
        <f t="shared" si="1"/>
        <v>0.3292547729425253</v>
      </c>
      <c r="F10" s="22">
        <f t="shared" si="1"/>
        <v>0.3292547729425253</v>
      </c>
      <c r="G10" s="22">
        <f t="shared" si="1"/>
        <v>0.3292547729425253</v>
      </c>
      <c r="H10" s="22">
        <f t="shared" si="1"/>
        <v>0.3292547729425253</v>
      </c>
      <c r="I10" s="22">
        <f t="shared" si="1"/>
        <v>0.3292547729425253</v>
      </c>
      <c r="J10" s="12"/>
    </row>
    <row r="11" spans="2:10" ht="27" customHeight="1">
      <c r="B11" s="11" t="s">
        <v>10</v>
      </c>
      <c r="C11" s="5"/>
      <c r="D11" s="7">
        <f aca="true" t="shared" si="2" ref="D11:I11">D6*D10*12</f>
        <v>18890.00483325856</v>
      </c>
      <c r="E11" s="7">
        <f t="shared" si="2"/>
        <v>2315.319563331838</v>
      </c>
      <c r="F11" s="7">
        <f t="shared" si="2"/>
        <v>323.9866965754449</v>
      </c>
      <c r="G11" s="7">
        <f t="shared" si="2"/>
        <v>4575.324324809331</v>
      </c>
      <c r="H11" s="7">
        <f t="shared" si="2"/>
        <v>300.2803529235831</v>
      </c>
      <c r="I11" s="7">
        <f t="shared" si="2"/>
        <v>15.804229101241216</v>
      </c>
      <c r="J11" s="17">
        <f>SUM(D11:I11)</f>
        <v>26420.72</v>
      </c>
    </row>
    <row r="12" spans="2:10" ht="13.5" thickBot="1">
      <c r="B12" s="18"/>
      <c r="C12" s="19"/>
      <c r="D12" s="20"/>
      <c r="E12" s="19"/>
      <c r="F12" s="19"/>
      <c r="G12" s="19"/>
      <c r="H12" s="19"/>
      <c r="I12" s="19"/>
      <c r="J12" s="21"/>
    </row>
    <row r="23" spans="2:8" ht="12.75">
      <c r="B23" s="1"/>
      <c r="C23" s="2"/>
      <c r="D23" s="2"/>
      <c r="E23" s="2"/>
      <c r="F23" s="2"/>
      <c r="G23" s="2"/>
      <c r="H23" s="3"/>
    </row>
  </sheetData>
  <sheetProtection/>
  <mergeCells count="2">
    <mergeCell ref="B2:J2"/>
    <mergeCell ref="B1:J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Hawkesbury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Poulin, Michel</cp:lastModifiedBy>
  <dcterms:created xsi:type="dcterms:W3CDTF">2010-09-16T19:49:00Z</dcterms:created>
  <dcterms:modified xsi:type="dcterms:W3CDTF">2011-02-28T13:57:39Z</dcterms:modified>
  <cp:category/>
  <cp:version/>
  <cp:contentType/>
  <cp:contentStatus/>
</cp:coreProperties>
</file>