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</sheets>
  <definedNames>
    <definedName name="_xlnm.Print_Area" localSheetId="0">'Sheet1'!$A$1:$Q$22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<sst xmlns="http://schemas.openxmlformats.org/spreadsheetml/2006/main" count="18" uniqueCount="18">
  <si>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Residential </t>
  </si>
  <si>
    <t>&lt;50kW</t>
  </si>
  <si>
    <t>&gt;50kW</t>
  </si>
  <si>
    <t>50-999kW</t>
  </si>
  <si>
    <t>1000-4999kW</t>
  </si>
  <si>
    <t>50-2999kW</t>
  </si>
  <si>
    <t>3000-4999kW</t>
  </si>
  <si>
    <t>Total</t>
  </si>
  <si>
    <t>Revenue Proportion</t>
  </si>
  <si>
    <t>Unmetered Scattered Load</t>
  </si>
  <si>
    <t>Street Lights</t>
  </si>
  <si>
    <t>Appendix A Recovery Amount</t>
  </si>
  <si>
    <t>Monthly Fixed Charge Rate Rider</t>
  </si>
  <si>
    <t>Annual charge per cust/conn</t>
  </si>
  <si>
    <t>Sentinel Lights</t>
  </si>
  <si>
    <t>ORANGEVILLE HYDRO LIMITED</t>
  </si>
  <si>
    <t>2009 RRR Filing Data Distribution Revenue</t>
  </si>
  <si>
    <t>2009 RRR Filing Data Customer/Connections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</si>
</sst>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/>
    </xf>
    <xf numFmtId="164" fontId="32" fillId="0" borderId="18" xfId="44" applyNumberFormat="1" applyFont="1" applyBorder="1" applyAlignment="1">
      <alignment/>
    </xf>
    <xf numFmtId="9" fontId="32" fillId="0" borderId="18" xfId="57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12" borderId="0" xfId="44" applyNumberFormat="1" applyFont="1" applyFill="1" applyBorder="1" applyAlignment="1">
      <alignment/>
    </xf>
    <xf numFmtId="165" fontId="0" fillId="12" borderId="0" xfId="42" applyNumberFormat="1" applyFont="1" applyFill="1" applyBorder="1" applyAlignment="1">
      <alignment/>
    </xf>
    <xf numFmtId="0" fontId="32" fillId="16" borderId="0" xfId="0" applyFont="1" applyFill="1" applyBorder="1" applyAlignment="1">
      <alignment horizontal="center" vertical="center" wrapText="1"/>
    </xf>
    <xf numFmtId="44" fontId="0" fillId="16" borderId="0" xfId="0" applyNumberFormat="1" applyFill="1" applyBorder="1" applyAlignment="1">
      <alignment/>
    </xf>
    <xf numFmtId="164" fontId="32" fillId="12" borderId="18" xfId="44" applyNumberFormat="1" applyFont="1" applyFill="1" applyBorder="1" applyAlignment="1">
      <alignment/>
    </xf>
    <xf numFmtId="0" fontId="32" fillId="12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2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25.00390625" style="0" bestFit="1" customWidth="1"/>
    <col min="5" max="5" width="22.7109375" style="0" customWidth="1"/>
    <col min="6" max="6" width="2.00390625" style="0" customWidth="1"/>
    <col min="7" max="7" width="14.421875" style="0" customWidth="1"/>
    <col min="8" max="8" width="2.57421875" style="0" customWidth="1"/>
    <col min="9" max="9" width="17.7109375" style="0" customWidth="1"/>
    <col min="10" max="10" width="2.421875" style="0" customWidth="1"/>
    <col min="11" max="11" width="22.7109375" style="0" customWidth="1"/>
    <col min="12" max="12" width="2.140625" style="0" customWidth="1"/>
    <col min="13" max="13" width="14.421875" style="0" customWidth="1"/>
    <col min="14" max="14" width="1.7109375" style="0" customWidth="1"/>
    <col min="15" max="15" width="17.140625" style="0" customWidth="1"/>
    <col min="16" max="17" width="2.7109375" style="0" customWidth="1"/>
  </cols>
  <sheetData>
    <row r="1" ht="15.75" thickBot="1"/>
    <row r="2" spans="2:17" ht="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</row>
    <row r="3" spans="2:17" ht="15">
      <c r="B3" s="4"/>
      <c r="C3" s="26" t="s">
        <v>15</v>
      </c>
      <c r="D3" s="2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</row>
    <row r="4" spans="2:17" ht="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"/>
    </row>
    <row r="5" spans="2:17" s="20" customFormat="1" ht="30">
      <c r="B5" s="18"/>
      <c r="C5" s="17"/>
      <c r="D5" s="17"/>
      <c r="E5" s="16" t="s">
        <v>16</v>
      </c>
      <c r="F5" s="17"/>
      <c r="G5" s="16" t="s">
        <v>8</v>
      </c>
      <c r="H5" s="17"/>
      <c r="I5" s="16" t="s">
        <v>11</v>
      </c>
      <c r="J5" s="17"/>
      <c r="K5" s="16" t="s">
        <v>17</v>
      </c>
      <c r="L5" s="17"/>
      <c r="M5" s="16" t="s">
        <v>13</v>
      </c>
      <c r="N5" s="17"/>
      <c r="O5" s="23" t="s">
        <v>12</v>
      </c>
      <c r="P5" s="19"/>
      <c r="Q5" s="17"/>
    </row>
    <row r="6" spans="2:17" ht="15">
      <c r="B6" s="4"/>
      <c r="C6" s="13" t="s">
        <v>0</v>
      </c>
      <c r="D6" s="5"/>
      <c r="E6" s="21">
        <v>2986224.85</v>
      </c>
      <c r="F6" s="5"/>
      <c r="G6" s="7">
        <f aca="true" t="shared" si="0" ref="G6:G15">E6/$E$21</f>
        <v>0.6773905724072606</v>
      </c>
      <c r="H6" s="5"/>
      <c r="I6" s="8">
        <f>G6*$I$21</f>
        <v>23317.896960843824</v>
      </c>
      <c r="J6" s="5"/>
      <c r="K6" s="22">
        <v>9814</v>
      </c>
      <c r="L6" s="5"/>
      <c r="M6" s="8">
        <f>I6/K6</f>
        <v>2.375982979503141</v>
      </c>
      <c r="N6" s="5"/>
      <c r="O6" s="24">
        <f>M6/12</f>
        <v>0.19799858162526174</v>
      </c>
      <c r="P6" s="6"/>
      <c r="Q6" s="5"/>
    </row>
    <row r="7" spans="2:17" ht="15">
      <c r="B7" s="4"/>
      <c r="C7" s="13" t="s">
        <v>1</v>
      </c>
      <c r="D7" s="5"/>
      <c r="E7" s="21">
        <v>705586.66</v>
      </c>
      <c r="F7" s="5"/>
      <c r="G7" s="7">
        <f t="shared" si="0"/>
        <v>0.16005417391805818</v>
      </c>
      <c r="H7" s="5"/>
      <c r="I7" s="8">
        <f aca="true" t="shared" si="1" ref="I7:I15">G7*$I$21</f>
        <v>5509.564035282187</v>
      </c>
      <c r="J7" s="5"/>
      <c r="K7" s="22">
        <v>1148</v>
      </c>
      <c r="L7" s="5"/>
      <c r="M7" s="8">
        <f aca="true" t="shared" si="2" ref="M7:M15">I7/K7</f>
        <v>4.799271807737097</v>
      </c>
      <c r="N7" s="5"/>
      <c r="O7" s="24">
        <f aca="true" t="shared" si="3" ref="O7:O15">M7/12</f>
        <v>0.39993931731142474</v>
      </c>
      <c r="P7" s="6"/>
      <c r="Q7" s="5"/>
    </row>
    <row r="8" spans="2:17" ht="15">
      <c r="B8" s="4"/>
      <c r="C8" s="13" t="s">
        <v>2</v>
      </c>
      <c r="D8" s="5"/>
      <c r="E8" s="21">
        <v>697577.23</v>
      </c>
      <c r="F8" s="5"/>
      <c r="G8" s="7">
        <f t="shared" si="0"/>
        <v>0.15823732734926885</v>
      </c>
      <c r="H8" s="5"/>
      <c r="I8" s="8">
        <f t="shared" si="1"/>
        <v>5447.022507823164</v>
      </c>
      <c r="J8" s="5"/>
      <c r="K8" s="22">
        <v>129</v>
      </c>
      <c r="L8" s="5"/>
      <c r="M8" s="8">
        <f t="shared" si="2"/>
        <v>42.224980680799725</v>
      </c>
      <c r="N8" s="5"/>
      <c r="O8" s="24">
        <f t="shared" si="3"/>
        <v>3.518748390066644</v>
      </c>
      <c r="P8" s="6"/>
      <c r="Q8" s="5"/>
    </row>
    <row r="9" spans="2:17" ht="15" hidden="1">
      <c r="B9" s="4"/>
      <c r="C9" s="13" t="s">
        <v>3</v>
      </c>
      <c r="D9" s="5"/>
      <c r="E9" s="21"/>
      <c r="F9" s="5"/>
      <c r="G9" s="7">
        <f t="shared" si="0"/>
        <v>0</v>
      </c>
      <c r="H9" s="5"/>
      <c r="I9" s="8">
        <f t="shared" si="1"/>
        <v>0</v>
      </c>
      <c r="J9" s="5"/>
      <c r="K9" s="22"/>
      <c r="L9" s="5"/>
      <c r="M9" s="8" t="e">
        <f t="shared" si="2"/>
        <v>#DIV/0!</v>
      </c>
      <c r="N9" s="5"/>
      <c r="O9" s="24" t="e">
        <f t="shared" si="3"/>
        <v>#DIV/0!</v>
      </c>
      <c r="P9" s="6"/>
      <c r="Q9" s="5"/>
    </row>
    <row r="10" spans="2:17" ht="15" hidden="1">
      <c r="B10" s="4"/>
      <c r="C10" s="13" t="s">
        <v>4</v>
      </c>
      <c r="D10" s="5"/>
      <c r="E10" s="21"/>
      <c r="F10" s="5"/>
      <c r="G10" s="7">
        <f t="shared" si="0"/>
        <v>0</v>
      </c>
      <c r="H10" s="5"/>
      <c r="I10" s="8">
        <f t="shared" si="1"/>
        <v>0</v>
      </c>
      <c r="J10" s="5"/>
      <c r="K10" s="22"/>
      <c r="L10" s="5"/>
      <c r="M10" s="8" t="e">
        <f t="shared" si="2"/>
        <v>#DIV/0!</v>
      </c>
      <c r="N10" s="5"/>
      <c r="O10" s="24" t="e">
        <f t="shared" si="3"/>
        <v>#DIV/0!</v>
      </c>
      <c r="P10" s="6"/>
      <c r="Q10" s="5"/>
    </row>
    <row r="11" spans="2:17" ht="15" hidden="1">
      <c r="B11" s="4"/>
      <c r="C11" s="13" t="s">
        <v>5</v>
      </c>
      <c r="D11" s="5"/>
      <c r="E11" s="21"/>
      <c r="F11" s="5"/>
      <c r="G11" s="7">
        <f t="shared" si="0"/>
        <v>0</v>
      </c>
      <c r="H11" s="5"/>
      <c r="I11" s="8">
        <f t="shared" si="1"/>
        <v>0</v>
      </c>
      <c r="J11" s="5"/>
      <c r="K11" s="22"/>
      <c r="L11" s="5"/>
      <c r="M11" s="8" t="e">
        <f t="shared" si="2"/>
        <v>#DIV/0!</v>
      </c>
      <c r="N11" s="5"/>
      <c r="O11" s="24" t="e">
        <f t="shared" si="3"/>
        <v>#DIV/0!</v>
      </c>
      <c r="P11" s="6"/>
      <c r="Q11" s="5"/>
    </row>
    <row r="12" spans="2:17" ht="15" hidden="1">
      <c r="B12" s="4"/>
      <c r="C12" s="13" t="s">
        <v>6</v>
      </c>
      <c r="D12" s="5"/>
      <c r="E12" s="21"/>
      <c r="F12" s="5"/>
      <c r="G12" s="7">
        <f t="shared" si="0"/>
        <v>0</v>
      </c>
      <c r="H12" s="5"/>
      <c r="I12" s="8">
        <f t="shared" si="1"/>
        <v>0</v>
      </c>
      <c r="J12" s="5"/>
      <c r="K12" s="22"/>
      <c r="L12" s="5"/>
      <c r="M12" s="8" t="e">
        <f t="shared" si="2"/>
        <v>#DIV/0!</v>
      </c>
      <c r="N12" s="5"/>
      <c r="O12" s="24" t="e">
        <f t="shared" si="3"/>
        <v>#DIV/0!</v>
      </c>
      <c r="P12" s="6"/>
      <c r="Q12" s="5"/>
    </row>
    <row r="13" spans="2:17" ht="15">
      <c r="B13" s="4"/>
      <c r="C13" s="13" t="s">
        <v>14</v>
      </c>
      <c r="D13" s="5"/>
      <c r="E13" s="21">
        <v>1376.58</v>
      </c>
      <c r="F13" s="5"/>
      <c r="G13" s="7">
        <f t="shared" si="0"/>
        <v>0.00031226125325572416</v>
      </c>
      <c r="H13" s="5"/>
      <c r="I13" s="8">
        <f t="shared" si="1"/>
        <v>10.749006592172185</v>
      </c>
      <c r="J13" s="5"/>
      <c r="K13" s="22">
        <v>167</v>
      </c>
      <c r="L13" s="5"/>
      <c r="M13" s="8">
        <f t="shared" si="2"/>
        <v>0.06436530893516278</v>
      </c>
      <c r="N13" s="5"/>
      <c r="O13" s="24">
        <f t="shared" si="3"/>
        <v>0.005363775744596898</v>
      </c>
      <c r="P13" s="6"/>
      <c r="Q13" s="5"/>
    </row>
    <row r="14" spans="2:17" ht="15">
      <c r="B14" s="4"/>
      <c r="C14" s="13" t="s">
        <v>10</v>
      </c>
      <c r="D14" s="5"/>
      <c r="E14" s="21">
        <v>4861.07</v>
      </c>
      <c r="F14" s="5"/>
      <c r="G14" s="7">
        <f t="shared" si="0"/>
        <v>0.0011026775126500479</v>
      </c>
      <c r="H14" s="5"/>
      <c r="I14" s="8">
        <f t="shared" si="1"/>
        <v>37.95760033925412</v>
      </c>
      <c r="J14" s="5"/>
      <c r="K14" s="22">
        <v>2614</v>
      </c>
      <c r="L14" s="5"/>
      <c r="M14" s="8">
        <f t="shared" si="2"/>
        <v>0.01452088765847518</v>
      </c>
      <c r="N14" s="5"/>
      <c r="O14" s="24">
        <f t="shared" si="3"/>
        <v>0.0012100739715395984</v>
      </c>
      <c r="P14" s="6"/>
      <c r="Q14" s="5"/>
    </row>
    <row r="15" spans="2:17" ht="15">
      <c r="B15" s="4"/>
      <c r="C15" s="13" t="s">
        <v>9</v>
      </c>
      <c r="D15" s="5"/>
      <c r="E15" s="21">
        <v>12797.6</v>
      </c>
      <c r="F15" s="5"/>
      <c r="G15" s="7">
        <f t="shared" si="0"/>
        <v>0.0029029875595064985</v>
      </c>
      <c r="H15" s="5"/>
      <c r="I15" s="8">
        <f t="shared" si="1"/>
        <v>99.92988911939935</v>
      </c>
      <c r="J15" s="5"/>
      <c r="K15" s="22">
        <v>151</v>
      </c>
      <c r="L15" s="5"/>
      <c r="M15" s="8">
        <f t="shared" si="2"/>
        <v>0.6617873451615851</v>
      </c>
      <c r="N15" s="5"/>
      <c r="O15" s="24">
        <f t="shared" si="3"/>
        <v>0.055148945430132094</v>
      </c>
      <c r="P15" s="6"/>
      <c r="Q15" s="5"/>
    </row>
    <row r="16" spans="2:17" ht="15">
      <c r="B16" s="4"/>
      <c r="C16" s="5"/>
      <c r="D16" s="5"/>
      <c r="E16" s="11"/>
      <c r="F16" s="5"/>
      <c r="G16" s="7"/>
      <c r="H16" s="5"/>
      <c r="I16" s="5"/>
      <c r="J16" s="5"/>
      <c r="K16" s="5"/>
      <c r="L16" s="5"/>
      <c r="M16" s="5"/>
      <c r="N16" s="5"/>
      <c r="O16" s="5"/>
      <c r="P16" s="6"/>
      <c r="Q16" s="5"/>
    </row>
    <row r="17" spans="2:17" ht="15">
      <c r="B17" s="4"/>
      <c r="C17" s="5"/>
      <c r="D17" s="5"/>
      <c r="E17" s="11"/>
      <c r="F17" s="5"/>
      <c r="G17" s="7"/>
      <c r="H17" s="5"/>
      <c r="I17" s="5"/>
      <c r="J17" s="5"/>
      <c r="K17" s="5"/>
      <c r="L17" s="5"/>
      <c r="M17" s="5"/>
      <c r="N17" s="5"/>
      <c r="O17" s="5"/>
      <c r="P17" s="6"/>
      <c r="Q17" s="5"/>
    </row>
    <row r="18" spans="2:17" ht="15">
      <c r="B18" s="4"/>
      <c r="C18" s="5"/>
      <c r="D18" s="5"/>
      <c r="E18" s="11"/>
      <c r="F18" s="5"/>
      <c r="G18" s="7"/>
      <c r="H18" s="5"/>
      <c r="I18" s="5"/>
      <c r="J18" s="5"/>
      <c r="K18" s="5"/>
      <c r="L18" s="5"/>
      <c r="M18" s="5"/>
      <c r="N18" s="5"/>
      <c r="O18" s="5"/>
      <c r="P18" s="6"/>
      <c r="Q18" s="5"/>
    </row>
    <row r="19" spans="2:17" ht="15">
      <c r="B19" s="4"/>
      <c r="C19" s="5"/>
      <c r="D19" s="5"/>
      <c r="E19" s="11"/>
      <c r="F19" s="5"/>
      <c r="G19" s="7"/>
      <c r="H19" s="5"/>
      <c r="I19" s="5"/>
      <c r="J19" s="5"/>
      <c r="K19" s="5"/>
      <c r="L19" s="5"/>
      <c r="M19" s="5"/>
      <c r="N19" s="5"/>
      <c r="O19" s="5"/>
      <c r="P19" s="6"/>
      <c r="Q19" s="5"/>
    </row>
    <row r="20" spans="2:17" ht="15">
      <c r="B20" s="4"/>
      <c r="C20" s="5"/>
      <c r="D20" s="5"/>
      <c r="E20" s="11"/>
      <c r="F20" s="5"/>
      <c r="G20" s="7"/>
      <c r="H20" s="5"/>
      <c r="I20" s="5"/>
      <c r="J20" s="5"/>
      <c r="K20" s="5"/>
      <c r="L20" s="5"/>
      <c r="M20" s="5"/>
      <c r="N20" s="5"/>
      <c r="O20" s="5"/>
      <c r="P20" s="6"/>
      <c r="Q20" s="5"/>
    </row>
    <row r="21" spans="2:17" ht="15.75" thickBot="1">
      <c r="B21" s="4"/>
      <c r="C21" s="13" t="s">
        <v>7</v>
      </c>
      <c r="D21" s="13"/>
      <c r="E21" s="14">
        <f>SUM(E6:E15)</f>
        <v>4408423.99</v>
      </c>
      <c r="F21" s="13"/>
      <c r="G21" s="15">
        <f>E21/$E$21</f>
        <v>1</v>
      </c>
      <c r="H21" s="13"/>
      <c r="I21" s="25">
        <v>34423.12</v>
      </c>
      <c r="J21" s="13"/>
      <c r="K21" s="13"/>
      <c r="L21" s="13"/>
      <c r="M21" s="13"/>
      <c r="N21" s="13"/>
      <c r="O21" s="13"/>
      <c r="P21" s="6"/>
      <c r="Q21" s="5"/>
    </row>
    <row r="22" spans="2:17" ht="16.5" thickBot="1" thickTop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  <c r="Q22" s="5"/>
    </row>
  </sheetData>
  <sheetProtection/>
  <mergeCells count="1"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  <headerFooter>
    <oddHeader>&amp;CAppendix A: LPP Rate Riders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Proctor</dc:creator>
  <cp:keywords/>
  <dc:description/>
  <cp:lastModifiedBy>kbrooks</cp:lastModifiedBy>
  <cp:lastPrinted>2011-02-28T16:45:10Z</cp:lastPrinted>
  <dcterms:created xsi:type="dcterms:W3CDTF">2011-02-23T02:08:44Z</dcterms:created>
  <dcterms:modified xsi:type="dcterms:W3CDTF">2011-02-28T16:51:52Z</dcterms:modified>
  <cp:category/>
  <cp:version/>
  <cp:contentType/>
  <cp:contentStatus/>
</cp:coreProperties>
</file>