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95" windowWidth="1807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<sst xmlns="http://schemas.openxmlformats.org/spreadsheetml/2006/main" count="446" uniqueCount="97">
  <si>
    <t>Individual Electricity Distributors</t>
  </si>
  <si>
    <t>Atikokan Hydro Inc.</t>
  </si>
  <si>
    <t>Bluewater Power Distribution Corporation</t>
  </si>
  <si>
    <t>Brant County Power Inc.</t>
  </si>
  <si>
    <t>Brantford Power Inc.</t>
  </si>
  <si>
    <t>Burlington Hydro Inc.</t>
  </si>
  <si>
    <t>COLLUS Power Corp.</t>
  </si>
  <si>
    <t>Cambridge and North Dumfries Hydro Inc.</t>
  </si>
  <si>
    <t>Canadian Niagara Power Inc.- Fort Erie</t>
  </si>
  <si>
    <t>Centre Wellington Hydro Ltd.</t>
  </si>
  <si>
    <t>Chapleau Public Utilities Corporation</t>
  </si>
  <si>
    <t>Chatham-Kent Hydro Inc.</t>
  </si>
  <si>
    <t>Clinton Power Corporation</t>
  </si>
  <si>
    <t>Cooperative Hydro Embrun Inc.</t>
  </si>
  <si>
    <t>E.L.K. Energy Inc.</t>
  </si>
  <si>
    <t>ENWIN Utilities Ltd.</t>
  </si>
  <si>
    <t>Eastern Ontario Power Inc.</t>
  </si>
  <si>
    <t>Enersource Hydro Mississauga Inc.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</si>
  <si>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</si>
  <si>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</si>
  <si>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</si>
  <si>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</si>
  <si>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</si>
  <si>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</si>
  <si>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</si>
  <si>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</si>
  <si>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Haldimand County Hydro Inc.</t>
  </si>
  <si>
    <t>Halton Hills Hydro Inc.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</si>
  <si>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</si>
  <si>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</si>
  <si>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</si>
  <si>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</si>
  <si>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</si>
  <si>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</si>
  <si>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Ottawa Limited</t>
  </si>
  <si>
    <t>Innisfil Hydro Distribution Systems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</si>
  <si>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</si>
  <si>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</si>
  <si>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</si>
  <si>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</si>
  <si>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</si>
  <si>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</si>
  <si>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Middlesex Power Distribution Corporation</t>
  </si>
  <si>
    <t>Midland Power Utility Corporation</t>
  </si>
  <si>
    <t>Milton Hydro Distribution Inc.</t>
  </si>
  <si>
    <t>Newmarket - Tay Power Distribution Ltd.</t>
  </si>
  <si>
    <t>Niagara Peninsula Energy Inc.</t>
  </si>
  <si>
    <t>Niagara-on-the-Lake Hydro Inc.</t>
  </si>
  <si>
    <t>Norfolk Power Distribution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</si>
  <si>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</si>
  <si>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</si>
  <si>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</si>
  <si>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</si>
  <si>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</si>
  <si>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</si>
  <si>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</si>
  <si>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PUC Distribution Inc.</t>
  </si>
  <si>
    <t>Parry Sound Power Corporation</t>
  </si>
  <si>
    <t>Peterborough Distribution Incorporated</t>
  </si>
  <si>
    <t>Port Colborne Hydro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</si>
  <si>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</si>
  <si>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</si>
  <si>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</si>
  <si>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</si>
  <si>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</si>
  <si>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</si>
  <si>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</si>
  <si>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</si>
  <si>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</si>
  <si>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</si>
  <si>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</si>
  <si>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</si>
  <si>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</si>
  <si>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 Perth Power Inc.</t>
  </si>
  <si>
    <t>Westario Power Inc.</t>
  </si>
  <si>
    <t>Whitby Hydro Electric Corporation</t>
  </si>
  <si>
    <t>Woodstock Hydro Services Inc.</t>
  </si>
  <si>
    <t>Operation</t>
  </si>
  <si>
    <t>Maintenance</t>
  </si>
  <si>
    <t>Administration</t>
  </si>
  <si>
    <t>ENWIN Powerlines Ltd.</t>
  </si>
  <si>
    <t>Eastern Ontario Power (CNP)</t>
  </si>
  <si>
    <t>Kingston Electricity Distribution Limited</t>
  </si>
  <si>
    <t>Port Colborne (CNP)</t>
  </si>
  <si>
    <t>Eastern Ontario Power Inc. (CNP)</t>
  </si>
  <si>
    <t>Port Colborne Hydro Inc. (CNP)</t>
  </si>
  <si>
    <t>Admin/Customer</t>
  </si>
  <si>
    <t>O&amp;M/Customer</t>
  </si>
  <si>
    <t>OM&amp;A/Customer</t>
  </si>
  <si>
    <t>Total Customers</t>
  </si>
  <si>
    <t>-</t>
  </si>
  <si>
    <t>Return on Equity</t>
  </si>
  <si>
    <t>COLLUS Power Corporation</t>
  </si>
  <si>
    <t>EnWin Utilities Ltd.</t>
  </si>
  <si>
    <t>Algoma Power Inc. (fmr. GLP)</t>
  </si>
  <si>
    <t>PowerStream (with Barrie)</t>
  </si>
  <si>
    <t>Orangeville Hydro (with GV)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</si>
</sst>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* #,##0_);&quot;$&quot;* \(#,##0\);&quot;$&quot;* &quot;-&quot;"/>
    <numFmt numFmtId="165" formatCode="* #,##0_);* \(#,##0\);* &quot;-&quot;"/>
    <numFmt numFmtId="166" formatCode="_-&quot;$&quot;* #,##0_-;\-&quot;$&quot;* #,##0_-;_-&quot;$&quot;* &quot;-&quot;??_-;_-@_-"/>
    <numFmt numFmtId="167" formatCode="&quot;$&quot;#,##0"/>
  </numFmts>
  <fonts count="39">
    <font>
      <sz val="10"/>
      <name val="Arial"/>
      <family val="0"/>
    </font>
    <font>
      <sz val="11"/>
      <color indexed="8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10" xfId="0" applyFont="1" applyFill="1" applyBorder="1" applyAlignment="1">
      <alignment horizontal="left" wrapText="1"/>
    </xf>
    <xf numFmtId="3" fontId="4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3" fontId="0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10" fontId="0" fillId="33" borderId="0" xfId="57" applyNumberFormat="1" applyFont="1" applyFill="1" applyBorder="1" applyAlignment="1">
      <alignment horizontal="right"/>
    </xf>
    <xf numFmtId="43" fontId="0" fillId="33" borderId="0" xfId="42" applyNumberFormat="1" applyFont="1" applyFill="1" applyBorder="1" applyAlignment="1">
      <alignment horizontal="right"/>
    </xf>
    <xf numFmtId="10" fontId="0" fillId="33" borderId="0" xfId="57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/>
    </xf>
    <xf numFmtId="10" fontId="0" fillId="33" borderId="10" xfId="57" applyNumberFormat="1" applyFont="1" applyFill="1" applyBorder="1" applyAlignment="1">
      <alignment horizontal="right"/>
    </xf>
    <xf numFmtId="43" fontId="0" fillId="33" borderId="10" xfId="42" applyNumberFormat="1" applyFont="1" applyFill="1" applyBorder="1" applyAlignment="1">
      <alignment horizontal="right"/>
    </xf>
    <xf numFmtId="10" fontId="0" fillId="33" borderId="10" xfId="57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/>
    </xf>
    <xf numFmtId="10" fontId="0" fillId="33" borderId="10" xfId="57" applyNumberFormat="1" applyFont="1" applyFill="1" applyBorder="1" applyAlignment="1" quotePrefix="1">
      <alignment horizontal="center"/>
    </xf>
    <xf numFmtId="10" fontId="0" fillId="33" borderId="10" xfId="57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10" fontId="0" fillId="0" borderId="10" xfId="57" applyNumberFormat="1" applyFont="1" applyFill="1" applyBorder="1" applyAlignment="1">
      <alignment horizontal="right"/>
    </xf>
    <xf numFmtId="10" fontId="0" fillId="0" borderId="10" xfId="57" applyNumberFormat="1" applyFont="1" applyFill="1" applyBorder="1" applyAlignment="1" quotePrefix="1">
      <alignment horizontal="right"/>
    </xf>
    <xf numFmtId="166" fontId="0" fillId="0" borderId="10" xfId="44" applyNumberFormat="1" applyFont="1" applyFill="1" applyBorder="1" applyAlignment="1">
      <alignment horizontal="left"/>
    </xf>
    <xf numFmtId="166" fontId="0" fillId="0" borderId="0" xfId="44" applyNumberFormat="1" applyFont="1" applyFill="1" applyAlignment="1">
      <alignment/>
    </xf>
    <xf numFmtId="166" fontId="0" fillId="0" borderId="10" xfId="44" applyNumberFormat="1" applyFont="1" applyFill="1" applyBorder="1" applyAlignment="1">
      <alignment horizontal="left" wrapText="1"/>
    </xf>
    <xf numFmtId="166" fontId="0" fillId="0" borderId="10" xfId="44" applyNumberFormat="1" applyFont="1" applyFill="1" applyBorder="1" applyAlignment="1">
      <alignment/>
    </xf>
    <xf numFmtId="167" fontId="0" fillId="0" borderId="10" xfId="44" applyNumberFormat="1" applyFont="1" applyFill="1" applyBorder="1" applyAlignment="1">
      <alignment/>
    </xf>
    <xf numFmtId="167" fontId="4" fillId="0" borderId="10" xfId="44" applyNumberFormat="1" applyFont="1" applyFill="1" applyBorder="1" applyAlignment="1">
      <alignment horizontal="right"/>
    </xf>
    <xf numFmtId="167" fontId="4" fillId="0" borderId="10" xfId="42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167" fontId="0" fillId="0" borderId="10" xfId="0" applyNumberFormat="1" applyFont="1" applyFill="1" applyBorder="1" applyAlignment="1">
      <alignment horizontal="right"/>
    </xf>
    <xf numFmtId="167" fontId="0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 horizontal="right"/>
    </xf>
    <xf numFmtId="4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7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7"/>
  <sheetViews>
    <sheetView tabSelected="1" zoomScalePageLayoutView="0" workbookViewId="0" topLeftCell="A10">
      <selection activeCell="C63" sqref="C63"/>
    </sheetView>
  </sheetViews>
  <sheetFormatPr defaultColWidth="18.7109375" defaultRowHeight="12.75"/>
  <cols>
    <col min="1" max="1" width="32.7109375" style="7" customWidth="1"/>
    <col min="2" max="2" width="18.7109375" style="7" customWidth="1"/>
    <col min="3" max="3" width="15.57421875" style="7" customWidth="1"/>
    <col min="4" max="16384" width="18.7109375" style="7" customWidth="1"/>
  </cols>
  <sheetData>
    <row r="1" ht="12.75">
      <c r="A1" s="7">
        <v>2009</v>
      </c>
    </row>
    <row r="2" spans="1:79" ht="38.25">
      <c r="A2" s="9" t="s">
        <v>0</v>
      </c>
      <c r="B2" s="36" t="s">
        <v>94</v>
      </c>
      <c r="C2" s="37" t="s">
        <v>1</v>
      </c>
      <c r="D2" s="37" t="s">
        <v>2</v>
      </c>
      <c r="E2" s="37" t="s">
        <v>3</v>
      </c>
      <c r="F2" s="37" t="s">
        <v>4</v>
      </c>
      <c r="G2" s="37" t="s">
        <v>5</v>
      </c>
      <c r="H2" s="37" t="s">
        <v>92</v>
      </c>
      <c r="I2" s="37" t="s">
        <v>7</v>
      </c>
      <c r="J2" s="10" t="s">
        <v>8</v>
      </c>
      <c r="K2" s="37" t="s">
        <v>9</v>
      </c>
      <c r="L2" s="37" t="s">
        <v>10</v>
      </c>
      <c r="M2" s="37" t="s">
        <v>11</v>
      </c>
      <c r="N2" s="37" t="s">
        <v>12</v>
      </c>
      <c r="O2" s="37" t="s">
        <v>13</v>
      </c>
      <c r="P2" s="37" t="s">
        <v>14</v>
      </c>
      <c r="Q2" s="37" t="s">
        <v>93</v>
      </c>
      <c r="R2" s="10" t="s">
        <v>16</v>
      </c>
      <c r="S2" s="37" t="s">
        <v>17</v>
      </c>
      <c r="T2" s="37" t="s">
        <v>18</v>
      </c>
      <c r="U2" s="37" t="s">
        <v>19</v>
      </c>
      <c r="V2" s="37" t="s">
        <v>20</v>
      </c>
      <c r="W2" s="37" t="s">
        <v>21</v>
      </c>
      <c r="X2" s="37" t="s">
        <v>22</v>
      </c>
      <c r="Y2" s="37" t="s">
        <v>23</v>
      </c>
      <c r="Z2" s="37" t="s">
        <v>24</v>
      </c>
      <c r="AA2" s="37" t="s">
        <v>25</v>
      </c>
      <c r="AB2" s="37" t="s">
        <v>26</v>
      </c>
      <c r="AC2" s="37" t="s">
        <v>27</v>
      </c>
      <c r="AD2" s="37" t="s">
        <v>28</v>
      </c>
      <c r="AE2" s="37" t="s">
        <v>29</v>
      </c>
      <c r="AF2" s="37" t="s">
        <v>30</v>
      </c>
      <c r="AG2" s="37" t="s">
        <v>31</v>
      </c>
      <c r="AH2" s="37" t="s">
        <v>32</v>
      </c>
      <c r="AI2" s="37" t="s">
        <v>34</v>
      </c>
      <c r="AJ2" s="37" t="s">
        <v>35</v>
      </c>
      <c r="AK2" s="37" t="s">
        <v>36</v>
      </c>
      <c r="AL2" s="37" t="s">
        <v>37</v>
      </c>
      <c r="AM2" s="37" t="s">
        <v>38</v>
      </c>
      <c r="AN2" s="37" t="s">
        <v>39</v>
      </c>
      <c r="AO2" s="37" t="s">
        <v>40</v>
      </c>
      <c r="AP2" s="37" t="s">
        <v>41</v>
      </c>
      <c r="AQ2" s="37" t="s">
        <v>42</v>
      </c>
      <c r="AR2" s="37" t="s">
        <v>43</v>
      </c>
      <c r="AS2" s="37" t="s">
        <v>44</v>
      </c>
      <c r="AT2" s="37" t="s">
        <v>45</v>
      </c>
      <c r="AU2" s="37" t="s">
        <v>46</v>
      </c>
      <c r="AV2" s="37" t="s">
        <v>47</v>
      </c>
      <c r="AW2" s="37" t="s">
        <v>48</v>
      </c>
      <c r="AX2" s="37" t="s">
        <v>49</v>
      </c>
      <c r="AY2" s="37" t="s">
        <v>50</v>
      </c>
      <c r="AZ2" s="37" t="s">
        <v>51</v>
      </c>
      <c r="BA2" s="37" t="s">
        <v>52</v>
      </c>
      <c r="BB2" s="37" t="s">
        <v>53</v>
      </c>
      <c r="BC2" s="37" t="s">
        <v>54</v>
      </c>
      <c r="BD2" s="37" t="s">
        <v>55</v>
      </c>
      <c r="BE2" s="37" t="s">
        <v>56</v>
      </c>
      <c r="BF2" s="37" t="s">
        <v>57</v>
      </c>
      <c r="BG2" s="37" t="s">
        <v>58</v>
      </c>
      <c r="BH2" s="37" t="s">
        <v>59</v>
      </c>
      <c r="BI2" s="10" t="s">
        <v>95</v>
      </c>
      <c r="BJ2" s="37" t="s">
        <v>60</v>
      </c>
      <c r="BK2" s="37" t="s">
        <v>61</v>
      </c>
      <c r="BL2" s="37" t="s">
        <v>62</v>
      </c>
      <c r="BM2" s="37" t="s">
        <v>63</v>
      </c>
      <c r="BN2" s="37" t="s">
        <v>64</v>
      </c>
      <c r="BO2" s="37" t="s">
        <v>65</v>
      </c>
      <c r="BP2" s="37" t="s">
        <v>66</v>
      </c>
      <c r="BQ2" s="37" t="s">
        <v>67</v>
      </c>
      <c r="BR2" s="37" t="s">
        <v>68</v>
      </c>
      <c r="BS2" s="37" t="s">
        <v>69</v>
      </c>
      <c r="BT2" s="37" t="s">
        <v>70</v>
      </c>
      <c r="BU2" s="37" t="s">
        <v>71</v>
      </c>
      <c r="BV2" s="37" t="s">
        <v>72</v>
      </c>
      <c r="BW2" s="37" t="s">
        <v>73</v>
      </c>
      <c r="BX2" s="37" t="s">
        <v>74</v>
      </c>
      <c r="BY2" s="37" t="s">
        <v>75</v>
      </c>
      <c r="BZ2" s="37" t="s">
        <v>76</v>
      </c>
      <c r="CA2" s="37" t="s">
        <v>33</v>
      </c>
    </row>
    <row r="3" spans="1:79" s="44" customFormat="1" ht="12.75">
      <c r="A3" s="43" t="s">
        <v>77</v>
      </c>
      <c r="B3" s="49">
        <v>1667412.67</v>
      </c>
      <c r="C3" s="48">
        <v>304487.45</v>
      </c>
      <c r="D3" s="48">
        <v>3253890</v>
      </c>
      <c r="E3" s="48">
        <v>503294</v>
      </c>
      <c r="F3" s="48">
        <v>1057111.6</v>
      </c>
      <c r="G3" s="48">
        <v>4126701.67</v>
      </c>
      <c r="H3" s="48">
        <v>257729.93</v>
      </c>
      <c r="I3" s="48">
        <v>2370468</v>
      </c>
      <c r="J3" s="48">
        <v>780256.17</v>
      </c>
      <c r="K3" s="48">
        <v>294136.32</v>
      </c>
      <c r="L3" s="48">
        <v>147029.72</v>
      </c>
      <c r="M3" s="48">
        <v>642109.31</v>
      </c>
      <c r="N3" s="48">
        <v>87465.66</v>
      </c>
      <c r="O3" s="48">
        <v>18348.66</v>
      </c>
      <c r="P3" s="48">
        <v>298927.29</v>
      </c>
      <c r="Q3" s="48">
        <v>2007013.19</v>
      </c>
      <c r="R3" s="46"/>
      <c r="S3" s="48">
        <v>18251383</v>
      </c>
      <c r="T3" s="48">
        <v>51217.49</v>
      </c>
      <c r="U3" s="48">
        <v>316992.58</v>
      </c>
      <c r="V3" s="48">
        <v>854337.67</v>
      </c>
      <c r="W3" s="48">
        <v>561058</v>
      </c>
      <c r="X3" s="48">
        <v>194356.49</v>
      </c>
      <c r="Y3" s="48">
        <v>3652054.26</v>
      </c>
      <c r="Z3" s="48">
        <v>197349.96</v>
      </c>
      <c r="AA3" s="48">
        <v>1273895.51</v>
      </c>
      <c r="AB3" s="48">
        <v>1229703.23</v>
      </c>
      <c r="AC3" s="48">
        <v>819741</v>
      </c>
      <c r="AD3" s="48">
        <v>88075.3</v>
      </c>
      <c r="AE3" s="48">
        <v>14416952</v>
      </c>
      <c r="AF3" s="48">
        <v>10512.03</v>
      </c>
      <c r="AG3" s="48">
        <v>50226.73</v>
      </c>
      <c r="AH3" s="48">
        <v>3564057</v>
      </c>
      <c r="AI3" s="48">
        <v>11364064.01</v>
      </c>
      <c r="AJ3" s="48">
        <v>694258.98</v>
      </c>
      <c r="AK3" s="48">
        <v>172747.68</v>
      </c>
      <c r="AL3" s="48">
        <v>1940051</v>
      </c>
      <c r="AM3" s="48">
        <v>2815695.92</v>
      </c>
      <c r="AN3" s="48">
        <v>505675.02</v>
      </c>
      <c r="AO3" s="48">
        <v>196371.36</v>
      </c>
      <c r="AP3" s="48">
        <v>6738103.100000001</v>
      </c>
      <c r="AQ3" s="48">
        <v>95532.67</v>
      </c>
      <c r="AR3" s="48">
        <v>325787.26</v>
      </c>
      <c r="AS3" s="48">
        <v>685612.94</v>
      </c>
      <c r="AT3" s="48">
        <v>963224.55</v>
      </c>
      <c r="AU3" s="48">
        <v>3152387.86</v>
      </c>
      <c r="AV3" s="48">
        <v>399161.51</v>
      </c>
      <c r="AW3" s="48">
        <v>1060931.95</v>
      </c>
      <c r="AX3" s="48">
        <v>690784.66</v>
      </c>
      <c r="AY3" s="48">
        <v>435764.83</v>
      </c>
      <c r="AZ3" s="48">
        <v>3846220.11</v>
      </c>
      <c r="BA3" s="48">
        <v>329816.91</v>
      </c>
      <c r="BB3" s="48">
        <v>916576.95</v>
      </c>
      <c r="BC3" s="48">
        <v>589965.11</v>
      </c>
      <c r="BD3" s="48">
        <v>330996.88</v>
      </c>
      <c r="BE3" s="48">
        <v>2892379.53</v>
      </c>
      <c r="BF3" s="48">
        <v>57299.96</v>
      </c>
      <c r="BG3" s="48">
        <v>1756212.23</v>
      </c>
      <c r="BH3" s="48">
        <v>360324.14</v>
      </c>
      <c r="BI3" s="48">
        <v>13361528</v>
      </c>
      <c r="BJ3" s="48">
        <v>206387.41</v>
      </c>
      <c r="BK3" s="48">
        <v>232774.03</v>
      </c>
      <c r="BL3" s="48">
        <v>396302.31</v>
      </c>
      <c r="BM3" s="48">
        <v>555091.53</v>
      </c>
      <c r="BN3" s="48">
        <v>2899470.14</v>
      </c>
      <c r="BO3" s="48">
        <v>854849</v>
      </c>
      <c r="BP3" s="48">
        <v>49045105.56</v>
      </c>
      <c r="BQ3" s="48">
        <v>4024950</v>
      </c>
      <c r="BR3" s="48">
        <v>27231.22</v>
      </c>
      <c r="BS3" s="48">
        <v>3463613</v>
      </c>
      <c r="BT3" s="48">
        <v>1317886</v>
      </c>
      <c r="BU3" s="48">
        <v>234514.69</v>
      </c>
      <c r="BV3" s="48">
        <v>218927</v>
      </c>
      <c r="BW3" s="48">
        <v>123326.68</v>
      </c>
      <c r="BX3" s="48">
        <v>238670.01</v>
      </c>
      <c r="BY3" s="48">
        <v>1843244.15</v>
      </c>
      <c r="BZ3" s="48">
        <v>719297.48</v>
      </c>
      <c r="CA3" s="48">
        <v>76909942.57</v>
      </c>
    </row>
    <row r="4" spans="1:79" s="44" customFormat="1" ht="12.75">
      <c r="A4" s="43" t="s">
        <v>78</v>
      </c>
      <c r="B4" s="49">
        <v>3183635.28</v>
      </c>
      <c r="C4" s="48">
        <v>30961.73</v>
      </c>
      <c r="D4" s="48">
        <v>162468</v>
      </c>
      <c r="E4" s="48">
        <v>580480</v>
      </c>
      <c r="F4" s="48">
        <v>1723356.22</v>
      </c>
      <c r="G4" s="48">
        <v>2306816.21</v>
      </c>
      <c r="H4" s="48">
        <v>1645455.15</v>
      </c>
      <c r="I4" s="48">
        <v>1005334</v>
      </c>
      <c r="J4" s="48">
        <v>1017747.11</v>
      </c>
      <c r="K4" s="48">
        <v>300079.14</v>
      </c>
      <c r="L4" s="48">
        <v>0</v>
      </c>
      <c r="M4" s="48">
        <v>885043.25</v>
      </c>
      <c r="N4" s="48">
        <v>167476.19</v>
      </c>
      <c r="O4" s="48">
        <v>29550.9</v>
      </c>
      <c r="P4" s="48">
        <v>506971.9</v>
      </c>
      <c r="Q4" s="48">
        <v>2527892.74</v>
      </c>
      <c r="R4" s="46"/>
      <c r="S4" s="48">
        <v>3529129</v>
      </c>
      <c r="T4" s="48">
        <v>366618.81</v>
      </c>
      <c r="U4" s="48">
        <v>254989.08</v>
      </c>
      <c r="V4" s="48">
        <v>1201517.03</v>
      </c>
      <c r="W4" s="48">
        <v>883115</v>
      </c>
      <c r="X4" s="48">
        <v>130395.71</v>
      </c>
      <c r="Y4" s="48">
        <v>1502331.25</v>
      </c>
      <c r="Z4" s="48">
        <v>380245.84</v>
      </c>
      <c r="AA4" s="48">
        <v>1809238.05</v>
      </c>
      <c r="AB4" s="48">
        <v>2365865.38</v>
      </c>
      <c r="AC4" s="48">
        <v>173136</v>
      </c>
      <c r="AD4" s="48">
        <v>274809.28</v>
      </c>
      <c r="AE4" s="48">
        <v>3882635.35</v>
      </c>
      <c r="AF4" s="48">
        <v>9184.33</v>
      </c>
      <c r="AG4" s="48">
        <v>159651.91</v>
      </c>
      <c r="AH4" s="48">
        <v>3159225</v>
      </c>
      <c r="AI4" s="48">
        <v>5171078.05</v>
      </c>
      <c r="AJ4" s="48">
        <v>569000.2</v>
      </c>
      <c r="AK4" s="48">
        <v>373025.22</v>
      </c>
      <c r="AL4" s="48">
        <v>776190</v>
      </c>
      <c r="AM4" s="48">
        <v>3953940.91</v>
      </c>
      <c r="AN4" s="48">
        <v>139613.55</v>
      </c>
      <c r="AO4" s="48">
        <v>832493.16</v>
      </c>
      <c r="AP4" s="48">
        <v>5623690.15</v>
      </c>
      <c r="AQ4" s="48">
        <v>308321.21</v>
      </c>
      <c r="AR4" s="48">
        <v>337863.45</v>
      </c>
      <c r="AS4" s="48">
        <v>991548.79</v>
      </c>
      <c r="AT4" s="48">
        <v>1218466.29</v>
      </c>
      <c r="AU4" s="48">
        <v>2390127.37</v>
      </c>
      <c r="AV4" s="48">
        <v>439868.38</v>
      </c>
      <c r="AW4" s="48">
        <v>1025443.31</v>
      </c>
      <c r="AX4" s="48">
        <v>1069450</v>
      </c>
      <c r="AY4" s="48">
        <v>236301.91</v>
      </c>
      <c r="AZ4" s="48">
        <v>2005360.8</v>
      </c>
      <c r="BA4" s="48">
        <v>430459.36</v>
      </c>
      <c r="BB4" s="48">
        <v>817793.01</v>
      </c>
      <c r="BC4" s="48">
        <v>1067491.15</v>
      </c>
      <c r="BD4" s="48">
        <v>613327.65</v>
      </c>
      <c r="BE4" s="48">
        <v>2119239.75</v>
      </c>
      <c r="BF4" s="48">
        <v>283647.68</v>
      </c>
      <c r="BG4" s="48">
        <v>1291646.21</v>
      </c>
      <c r="BH4" s="48">
        <v>442987.95</v>
      </c>
      <c r="BI4" s="48">
        <v>9322325</v>
      </c>
      <c r="BJ4" s="48">
        <v>145465.11</v>
      </c>
      <c r="BK4" s="48">
        <v>292592.31</v>
      </c>
      <c r="BL4" s="48">
        <v>94701.09</v>
      </c>
      <c r="BM4" s="48">
        <v>501615.8</v>
      </c>
      <c r="BN4" s="48">
        <v>3299553.01</v>
      </c>
      <c r="BO4" s="48">
        <v>186094</v>
      </c>
      <c r="BP4" s="48">
        <v>46460132.18</v>
      </c>
      <c r="BQ4" s="48">
        <v>2393702</v>
      </c>
      <c r="BR4" s="48">
        <v>502293.04</v>
      </c>
      <c r="BS4" s="48">
        <v>1395024</v>
      </c>
      <c r="BT4" s="48">
        <v>1313154</v>
      </c>
      <c r="BU4" s="48">
        <v>209604.98</v>
      </c>
      <c r="BV4" s="48">
        <v>152295</v>
      </c>
      <c r="BW4" s="48">
        <v>95748.33</v>
      </c>
      <c r="BX4" s="48">
        <v>1452469.7</v>
      </c>
      <c r="BY4" s="48">
        <v>1897551</v>
      </c>
      <c r="BZ4" s="48">
        <v>630310.21</v>
      </c>
      <c r="CA4" s="48">
        <v>226990953.07000002</v>
      </c>
    </row>
    <row r="5" spans="1:79" s="44" customFormat="1" ht="12.75">
      <c r="A5" s="45" t="s">
        <v>79</v>
      </c>
      <c r="B5" s="49">
        <v>3764705.8</v>
      </c>
      <c r="C5" s="48">
        <v>535267.83</v>
      </c>
      <c r="D5" s="48">
        <v>6728720</v>
      </c>
      <c r="E5" s="48">
        <v>2568216</v>
      </c>
      <c r="F5" s="48">
        <v>4947600.95</v>
      </c>
      <c r="G5" s="48">
        <v>6771107.2700000005</v>
      </c>
      <c r="H5" s="48">
        <v>2011646.93</v>
      </c>
      <c r="I5" s="48">
        <v>6535860</v>
      </c>
      <c r="J5" s="48">
        <v>2925079.55</v>
      </c>
      <c r="K5" s="48">
        <v>1084008.57</v>
      </c>
      <c r="L5" s="48">
        <v>343868.86</v>
      </c>
      <c r="M5" s="48">
        <v>4022798.41</v>
      </c>
      <c r="N5" s="48">
        <v>296265.07</v>
      </c>
      <c r="O5" s="48">
        <v>361102.33</v>
      </c>
      <c r="P5" s="48">
        <v>1692292.97</v>
      </c>
      <c r="Q5" s="48">
        <v>15413931.950000001</v>
      </c>
      <c r="R5" s="46"/>
      <c r="S5" s="48">
        <v>28239990</v>
      </c>
      <c r="T5" s="48">
        <v>3916431.13</v>
      </c>
      <c r="U5" s="48">
        <v>536643.68</v>
      </c>
      <c r="V5" s="48">
        <v>3133328.25</v>
      </c>
      <c r="W5" s="48">
        <v>2210862</v>
      </c>
      <c r="X5" s="48">
        <v>991807.05</v>
      </c>
      <c r="Y5" s="48">
        <v>6280432.5600000005</v>
      </c>
      <c r="Z5" s="48">
        <v>1162564.3</v>
      </c>
      <c r="AA5" s="48">
        <v>6484215.329999999</v>
      </c>
      <c r="AB5" s="48">
        <v>3353067.62</v>
      </c>
      <c r="AC5" s="48">
        <v>3435317</v>
      </c>
      <c r="AD5" s="48">
        <v>483908.41</v>
      </c>
      <c r="AE5" s="48">
        <v>20479057.58</v>
      </c>
      <c r="AF5" s="48">
        <v>248562.76</v>
      </c>
      <c r="AG5" s="48">
        <v>578080.25</v>
      </c>
      <c r="AH5" s="48">
        <v>10862165</v>
      </c>
      <c r="AI5" s="48">
        <v>35436388.55</v>
      </c>
      <c r="AJ5" s="48">
        <v>2457388.59</v>
      </c>
      <c r="AK5" s="48">
        <v>1155835.71</v>
      </c>
      <c r="AL5" s="48">
        <v>2600324</v>
      </c>
      <c r="AM5" s="48">
        <v>5433765.710000001</v>
      </c>
      <c r="AN5" s="48">
        <v>1209935.8</v>
      </c>
      <c r="AO5" s="48">
        <v>1795704.12</v>
      </c>
      <c r="AP5" s="48">
        <v>15214676.91</v>
      </c>
      <c r="AQ5" s="48">
        <v>1230888.59</v>
      </c>
      <c r="AR5" s="48">
        <v>1124924.09</v>
      </c>
      <c r="AS5" s="48">
        <v>3688648</v>
      </c>
      <c r="AT5" s="48">
        <v>4363784.57</v>
      </c>
      <c r="AU5" s="48">
        <v>7502418.9</v>
      </c>
      <c r="AV5" s="48">
        <v>978864.26</v>
      </c>
      <c r="AW5" s="48">
        <v>2445657.32</v>
      </c>
      <c r="AX5" s="48">
        <v>3195707.46</v>
      </c>
      <c r="AY5" s="48">
        <v>1351770.66</v>
      </c>
      <c r="AZ5" s="48">
        <v>4372432.19</v>
      </c>
      <c r="BA5" s="48">
        <v>1616461.9</v>
      </c>
      <c r="BB5" s="48">
        <v>2181021.74</v>
      </c>
      <c r="BC5" s="48">
        <v>7140374.5</v>
      </c>
      <c r="BD5" s="48">
        <v>1475057.75</v>
      </c>
      <c r="BE5" s="48">
        <v>2926948.83</v>
      </c>
      <c r="BF5" s="48">
        <v>904830.93</v>
      </c>
      <c r="BG5" s="48">
        <v>3514570.91</v>
      </c>
      <c r="BH5" s="48">
        <v>2654847.14</v>
      </c>
      <c r="BI5" s="48">
        <v>36232909</v>
      </c>
      <c r="BJ5" s="48">
        <v>680568.52</v>
      </c>
      <c r="BK5" s="48">
        <v>1092486.34</v>
      </c>
      <c r="BL5" s="48">
        <v>649057.8</v>
      </c>
      <c r="BM5" s="48">
        <v>2190314.38</v>
      </c>
      <c r="BN5" s="48">
        <v>5471746.819999998</v>
      </c>
      <c r="BO5" s="48">
        <v>833373.77</v>
      </c>
      <c r="BP5" s="48">
        <v>83353277.91000001</v>
      </c>
      <c r="BQ5" s="48">
        <v>13050184</v>
      </c>
      <c r="BR5" s="48">
        <v>1475780.26</v>
      </c>
      <c r="BS5" s="48">
        <v>3944669</v>
      </c>
      <c r="BT5" s="48">
        <v>2162318</v>
      </c>
      <c r="BU5" s="48">
        <v>704344.87</v>
      </c>
      <c r="BV5" s="48">
        <v>1064094</v>
      </c>
      <c r="BW5" s="48">
        <v>574501.19</v>
      </c>
      <c r="BX5" s="48">
        <v>2886333.54</v>
      </c>
      <c r="BY5" s="48">
        <v>4715155.11</v>
      </c>
      <c r="BZ5" s="48">
        <v>1976032.7</v>
      </c>
      <c r="CA5" s="48">
        <v>202148099.28999996</v>
      </c>
    </row>
    <row r="6" spans="1:79" ht="12.75" customHeight="1">
      <c r="A6" s="38" t="s">
        <v>89</v>
      </c>
      <c r="B6" s="40">
        <v>11688</v>
      </c>
      <c r="C6" s="40">
        <v>1670</v>
      </c>
      <c r="D6" s="40">
        <v>35580</v>
      </c>
      <c r="E6" s="40">
        <v>9614</v>
      </c>
      <c r="F6" s="40">
        <v>37668</v>
      </c>
      <c r="G6" s="40">
        <v>63558</v>
      </c>
      <c r="H6" s="40">
        <v>14908</v>
      </c>
      <c r="I6" s="40">
        <v>50201</v>
      </c>
      <c r="J6" s="40">
        <v>15607</v>
      </c>
      <c r="K6" s="40">
        <v>6382</v>
      </c>
      <c r="L6" s="40">
        <v>1326</v>
      </c>
      <c r="M6" s="40">
        <v>32168</v>
      </c>
      <c r="N6" s="40">
        <v>1660</v>
      </c>
      <c r="O6" s="40">
        <v>1941</v>
      </c>
      <c r="P6" s="40">
        <v>11112</v>
      </c>
      <c r="Q6" s="40">
        <v>84726</v>
      </c>
      <c r="R6" s="50"/>
      <c r="S6" s="40">
        <v>189738</v>
      </c>
      <c r="T6" s="40">
        <v>14040</v>
      </c>
      <c r="U6" s="40">
        <v>3383</v>
      </c>
      <c r="V6" s="40">
        <v>28202</v>
      </c>
      <c r="W6" s="40">
        <v>19531</v>
      </c>
      <c r="X6" s="40">
        <v>3768</v>
      </c>
      <c r="Y6" s="40">
        <v>46539</v>
      </c>
      <c r="Z6" s="40">
        <v>10073</v>
      </c>
      <c r="AA6" s="40">
        <v>49299</v>
      </c>
      <c r="AB6" s="40">
        <v>20911</v>
      </c>
      <c r="AC6" s="40">
        <v>21184</v>
      </c>
      <c r="AD6" s="40">
        <v>2764</v>
      </c>
      <c r="AE6" s="40">
        <v>234666</v>
      </c>
      <c r="AF6" s="40">
        <v>1184</v>
      </c>
      <c r="AG6" s="40">
        <v>5453</v>
      </c>
      <c r="AH6" s="40">
        <v>131027</v>
      </c>
      <c r="AI6" s="40">
        <v>298855</v>
      </c>
      <c r="AJ6" s="40">
        <v>14645</v>
      </c>
      <c r="AK6" s="40">
        <v>5579</v>
      </c>
      <c r="AL6" s="40">
        <v>26991</v>
      </c>
      <c r="AM6" s="40">
        <v>85998</v>
      </c>
      <c r="AN6" s="40">
        <v>9534</v>
      </c>
      <c r="AO6" s="40">
        <v>9387</v>
      </c>
      <c r="AP6" s="40">
        <v>146787</v>
      </c>
      <c r="AQ6" s="40">
        <v>7911</v>
      </c>
      <c r="AR6" s="40">
        <v>6905</v>
      </c>
      <c r="AS6" s="40">
        <v>27506</v>
      </c>
      <c r="AT6" s="40">
        <v>32827</v>
      </c>
      <c r="AU6" s="40">
        <v>50823</v>
      </c>
      <c r="AV6" s="40">
        <v>7880</v>
      </c>
      <c r="AW6" s="40">
        <v>18895</v>
      </c>
      <c r="AX6" s="40">
        <v>23776</v>
      </c>
      <c r="AY6" s="40">
        <v>6050</v>
      </c>
      <c r="AZ6" s="40">
        <v>62858</v>
      </c>
      <c r="BA6" s="40">
        <v>11126</v>
      </c>
      <c r="BB6" s="40">
        <v>12962</v>
      </c>
      <c r="BC6" s="40">
        <v>52488</v>
      </c>
      <c r="BD6" s="40">
        <v>10462</v>
      </c>
      <c r="BE6" s="40">
        <v>32825</v>
      </c>
      <c r="BF6" s="40">
        <v>3378</v>
      </c>
      <c r="BG6" s="40">
        <v>35037</v>
      </c>
      <c r="BH6" s="40">
        <v>9124</v>
      </c>
      <c r="BI6" s="40">
        <v>320695</v>
      </c>
      <c r="BJ6" s="40">
        <v>4180</v>
      </c>
      <c r="BK6" s="40">
        <v>5863</v>
      </c>
      <c r="BL6" s="40">
        <v>2740</v>
      </c>
      <c r="BM6" s="40">
        <v>16243</v>
      </c>
      <c r="BN6" s="40">
        <v>49922</v>
      </c>
      <c r="BO6" s="40">
        <v>6738</v>
      </c>
      <c r="BP6" s="40">
        <v>690243</v>
      </c>
      <c r="BQ6" s="40">
        <v>111994</v>
      </c>
      <c r="BR6" s="40">
        <v>11869</v>
      </c>
      <c r="BS6" s="40">
        <v>51089</v>
      </c>
      <c r="BT6" s="40">
        <v>21916</v>
      </c>
      <c r="BU6" s="40">
        <v>3588</v>
      </c>
      <c r="BV6" s="40">
        <v>3763</v>
      </c>
      <c r="BW6" s="40">
        <v>2052</v>
      </c>
      <c r="BX6" s="40">
        <v>21805</v>
      </c>
      <c r="BY6" s="40">
        <v>39513</v>
      </c>
      <c r="BZ6" s="40">
        <v>14838</v>
      </c>
      <c r="CA6" s="40">
        <v>1193767</v>
      </c>
    </row>
    <row r="7" spans="1:79" ht="12.75">
      <c r="A7" s="13" t="s">
        <v>88</v>
      </c>
      <c r="B7" s="47">
        <f aca="true" t="shared" si="0" ref="B7:Q7">(B3+B4+B5)/B6</f>
        <v>737.1452558179329</v>
      </c>
      <c r="C7" s="47">
        <f t="shared" si="0"/>
        <v>521.3874311377245</v>
      </c>
      <c r="D7" s="47">
        <f t="shared" si="0"/>
        <v>285.1342889263631</v>
      </c>
      <c r="E7" s="47">
        <f t="shared" si="0"/>
        <v>379.8616600790514</v>
      </c>
      <c r="F7" s="47">
        <f t="shared" si="0"/>
        <v>205.1627049484974</v>
      </c>
      <c r="G7" s="47">
        <f t="shared" si="0"/>
        <v>207.75709037414646</v>
      </c>
      <c r="H7" s="47">
        <f t="shared" si="0"/>
        <v>262.5994103836866</v>
      </c>
      <c r="I7" s="47">
        <f t="shared" si="0"/>
        <v>197.43953307703035</v>
      </c>
      <c r="J7" s="47">
        <f t="shared" si="0"/>
        <v>302.6259261869674</v>
      </c>
      <c r="K7" s="47">
        <f t="shared" si="0"/>
        <v>262.96208555311813</v>
      </c>
      <c r="L7" s="47">
        <f t="shared" si="0"/>
        <v>370.2100904977375</v>
      </c>
      <c r="M7" s="47">
        <f t="shared" si="0"/>
        <v>172.53018434469038</v>
      </c>
      <c r="N7" s="47">
        <f t="shared" si="0"/>
        <v>332.05236144578316</v>
      </c>
      <c r="O7" s="47">
        <f t="shared" si="0"/>
        <v>210.71709943328182</v>
      </c>
      <c r="P7" s="47">
        <f t="shared" si="0"/>
        <v>224.81930885529158</v>
      </c>
      <c r="Q7" s="47">
        <f t="shared" si="0"/>
        <v>235.45119420248804</v>
      </c>
      <c r="R7" s="50"/>
      <c r="S7" s="47">
        <f aca="true" t="shared" si="1" ref="S7:AX7">(S3+S4+S5)/S6</f>
        <v>263.6293309721827</v>
      </c>
      <c r="T7" s="47">
        <f t="shared" si="1"/>
        <v>308.7085064102564</v>
      </c>
      <c r="U7" s="47">
        <f t="shared" si="1"/>
        <v>327.704800472953</v>
      </c>
      <c r="V7" s="47">
        <f t="shared" si="1"/>
        <v>184.00053010424793</v>
      </c>
      <c r="W7" s="47">
        <f t="shared" si="1"/>
        <v>187.14018739439865</v>
      </c>
      <c r="X7" s="47">
        <f t="shared" si="1"/>
        <v>349.4053211252654</v>
      </c>
      <c r="Y7" s="47">
        <f t="shared" si="1"/>
        <v>245.7039917058811</v>
      </c>
      <c r="Z7" s="47">
        <f t="shared" si="1"/>
        <v>172.75489923558027</v>
      </c>
      <c r="AA7" s="47">
        <f t="shared" si="1"/>
        <v>194.0678084748169</v>
      </c>
      <c r="AB7" s="47">
        <f t="shared" si="1"/>
        <v>332.2957405193439</v>
      </c>
      <c r="AC7" s="47">
        <f t="shared" si="1"/>
        <v>209.03483761329306</v>
      </c>
      <c r="AD7" s="47">
        <f t="shared" si="1"/>
        <v>306.36504703328507</v>
      </c>
      <c r="AE7" s="47">
        <f t="shared" si="1"/>
        <v>165.25037683345693</v>
      </c>
      <c r="AF7" s="47">
        <f t="shared" si="1"/>
        <v>226.5702027027027</v>
      </c>
      <c r="AG7" s="47">
        <f t="shared" si="1"/>
        <v>144.50007152026407</v>
      </c>
      <c r="AH7" s="47">
        <f t="shared" si="1"/>
        <v>134.21239133918962</v>
      </c>
      <c r="AI7" s="47">
        <f t="shared" si="1"/>
        <v>173.90216195144802</v>
      </c>
      <c r="AJ7" s="47">
        <f t="shared" si="1"/>
        <v>254.05583953567768</v>
      </c>
      <c r="AK7" s="47">
        <f t="shared" si="1"/>
        <v>305.00243950528767</v>
      </c>
      <c r="AL7" s="47">
        <f t="shared" si="1"/>
        <v>196.97547330591678</v>
      </c>
      <c r="AM7" s="47">
        <f t="shared" si="1"/>
        <v>141.90332961231658</v>
      </c>
      <c r="AN7" s="47">
        <f t="shared" si="1"/>
        <v>194.59034717851898</v>
      </c>
      <c r="AO7" s="47">
        <f t="shared" si="1"/>
        <v>300.9021668264621</v>
      </c>
      <c r="AP7" s="47">
        <f t="shared" si="1"/>
        <v>187.86725091459053</v>
      </c>
      <c r="AQ7" s="47">
        <f t="shared" si="1"/>
        <v>206.6416976362028</v>
      </c>
      <c r="AR7" s="47">
        <f t="shared" si="1"/>
        <v>259.02603910209996</v>
      </c>
      <c r="AS7" s="47">
        <f t="shared" si="1"/>
        <v>195.07779139096925</v>
      </c>
      <c r="AT7" s="47">
        <f t="shared" si="1"/>
        <v>199.39304261735768</v>
      </c>
      <c r="AU7" s="47">
        <f t="shared" si="1"/>
        <v>256.6738313362061</v>
      </c>
      <c r="AV7" s="47">
        <f t="shared" si="1"/>
        <v>230.6972271573604</v>
      </c>
      <c r="AW7" s="47">
        <f t="shared" si="1"/>
        <v>239.85353691452767</v>
      </c>
      <c r="AX7" s="47">
        <f t="shared" si="1"/>
        <v>208.4430568640646</v>
      </c>
      <c r="AY7" s="47">
        <f aca="true" t="shared" si="2" ref="AY7:CA7">(AY3+AY4+AY5)/AY6</f>
        <v>334.5185785123967</v>
      </c>
      <c r="AZ7" s="47">
        <f t="shared" si="2"/>
        <v>162.65253587451082</v>
      </c>
      <c r="BA7" s="47">
        <f t="shared" si="2"/>
        <v>213.62018425310083</v>
      </c>
      <c r="BB7" s="47">
        <f t="shared" si="2"/>
        <v>302.06694182996455</v>
      </c>
      <c r="BC7" s="47">
        <f t="shared" si="2"/>
        <v>167.61604099984757</v>
      </c>
      <c r="BD7" s="47">
        <f t="shared" si="2"/>
        <v>231.25428025234183</v>
      </c>
      <c r="BE7" s="47">
        <f t="shared" si="2"/>
        <v>241.84518233054072</v>
      </c>
      <c r="BF7" s="47">
        <f t="shared" si="2"/>
        <v>368.7917613972765</v>
      </c>
      <c r="BG7" s="47">
        <f t="shared" si="2"/>
        <v>187.2999785940577</v>
      </c>
      <c r="BH7" s="47">
        <f t="shared" si="2"/>
        <v>379.0178901797458</v>
      </c>
      <c r="BI7" s="47">
        <f t="shared" si="2"/>
        <v>183.7158733375949</v>
      </c>
      <c r="BJ7" s="47">
        <f t="shared" si="2"/>
        <v>246.99067942583733</v>
      </c>
      <c r="BK7" s="47">
        <f t="shared" si="2"/>
        <v>275.942807436466</v>
      </c>
      <c r="BL7" s="47">
        <f t="shared" si="2"/>
        <v>416.0807299270074</v>
      </c>
      <c r="BM7" s="47">
        <f t="shared" si="2"/>
        <v>199.9028326048144</v>
      </c>
      <c r="BN7" s="47">
        <f t="shared" si="2"/>
        <v>233.78009635030645</v>
      </c>
      <c r="BO7" s="47">
        <f t="shared" si="2"/>
        <v>278.17108489165923</v>
      </c>
      <c r="BP7" s="47">
        <f t="shared" si="2"/>
        <v>259.12398336527866</v>
      </c>
      <c r="BQ7" s="47">
        <f t="shared" si="2"/>
        <v>173.83820561815813</v>
      </c>
      <c r="BR7" s="47">
        <f t="shared" si="2"/>
        <v>168.95311483697026</v>
      </c>
      <c r="BS7" s="47">
        <f t="shared" si="2"/>
        <v>172.31313981483294</v>
      </c>
      <c r="BT7" s="47">
        <f t="shared" si="2"/>
        <v>218.71500273772585</v>
      </c>
      <c r="BU7" s="47">
        <f t="shared" si="2"/>
        <v>320.0848773690078</v>
      </c>
      <c r="BV7" s="47">
        <f t="shared" si="2"/>
        <v>381.4286473558331</v>
      </c>
      <c r="BW7" s="47">
        <f t="shared" si="2"/>
        <v>386.7330409356725</v>
      </c>
      <c r="BX7" s="47">
        <f t="shared" si="2"/>
        <v>209.9276886035313</v>
      </c>
      <c r="BY7" s="47">
        <f t="shared" si="2"/>
        <v>214.00425834535469</v>
      </c>
      <c r="BZ7" s="47">
        <f t="shared" si="2"/>
        <v>224.1299629330098</v>
      </c>
      <c r="CA7" s="47">
        <f t="shared" si="2"/>
        <v>423.90935159876256</v>
      </c>
    </row>
    <row r="8" spans="1:79" ht="12.75">
      <c r="A8" s="13" t="s">
        <v>87</v>
      </c>
      <c r="B8" s="51">
        <f>(B3+B4)/B6</f>
        <v>415.04517026009574</v>
      </c>
      <c r="C8" s="51">
        <f>(C3+C4)/C6</f>
        <v>200.8677724550898</v>
      </c>
      <c r="D8" s="51">
        <f aca="true" t="shared" si="3" ref="D8:BL8">(D3+D4)/D6</f>
        <v>96.01905564924115</v>
      </c>
      <c r="E8" s="51">
        <f t="shared" si="3"/>
        <v>112.72872893696692</v>
      </c>
      <c r="F8" s="51">
        <f t="shared" si="3"/>
        <v>73.81511681002443</v>
      </c>
      <c r="G8" s="51">
        <f t="shared" si="3"/>
        <v>101.22278674596431</v>
      </c>
      <c r="H8" s="51">
        <f t="shared" si="3"/>
        <v>127.66199892675073</v>
      </c>
      <c r="I8" s="51">
        <f t="shared" si="3"/>
        <v>67.24571223680803</v>
      </c>
      <c r="J8" s="51">
        <f t="shared" si="3"/>
        <v>115.20492599474595</v>
      </c>
      <c r="K8" s="51">
        <f t="shared" si="3"/>
        <v>93.10803196490127</v>
      </c>
      <c r="L8" s="51">
        <f t="shared" si="3"/>
        <v>110.88214177978884</v>
      </c>
      <c r="M8" s="51">
        <f t="shared" si="3"/>
        <v>47.47427754289978</v>
      </c>
      <c r="N8" s="51">
        <f t="shared" si="3"/>
        <v>153.5794277108434</v>
      </c>
      <c r="O8" s="51">
        <f t="shared" si="3"/>
        <v>24.6777743431221</v>
      </c>
      <c r="P8" s="51">
        <f t="shared" si="3"/>
        <v>72.5251250899928</v>
      </c>
      <c r="Q8" s="51">
        <f t="shared" si="3"/>
        <v>53.52437185751717</v>
      </c>
      <c r="R8" s="51"/>
      <c r="S8" s="51">
        <f t="shared" si="3"/>
        <v>114.79256659182663</v>
      </c>
      <c r="T8" s="51">
        <f t="shared" si="3"/>
        <v>29.76042022792023</v>
      </c>
      <c r="U8" s="51">
        <f t="shared" si="3"/>
        <v>169.07527638190956</v>
      </c>
      <c r="V8" s="51">
        <f t="shared" si="3"/>
        <v>72.89747890220552</v>
      </c>
      <c r="W8" s="51">
        <f t="shared" si="3"/>
        <v>73.94260406533203</v>
      </c>
      <c r="X8" s="51">
        <f t="shared" si="3"/>
        <v>86.18688959660298</v>
      </c>
      <c r="Y8" s="51">
        <f t="shared" si="3"/>
        <v>110.75410967145834</v>
      </c>
      <c r="Z8" s="51">
        <f t="shared" si="3"/>
        <v>57.340990767398</v>
      </c>
      <c r="AA8" s="51">
        <f t="shared" si="3"/>
        <v>62.539474634373924</v>
      </c>
      <c r="AB8" s="51">
        <f t="shared" si="3"/>
        <v>171.9462775572665</v>
      </c>
      <c r="AC8" s="51">
        <f t="shared" si="3"/>
        <v>46.869193731117825</v>
      </c>
      <c r="AD8" s="51">
        <f t="shared" si="3"/>
        <v>131.2896454413893</v>
      </c>
      <c r="AE8" s="51">
        <f t="shared" si="3"/>
        <v>77.98141763186828</v>
      </c>
      <c r="AF8" s="51">
        <f t="shared" si="3"/>
        <v>16.63543918918919</v>
      </c>
      <c r="AG8" s="51">
        <f t="shared" si="3"/>
        <v>38.48865578580598</v>
      </c>
      <c r="AH8" s="51">
        <f t="shared" si="3"/>
        <v>51.312187564395124</v>
      </c>
      <c r="AI8" s="51">
        <f t="shared" si="3"/>
        <v>55.32830991618008</v>
      </c>
      <c r="AJ8" s="51">
        <f t="shared" si="3"/>
        <v>86.25873540457494</v>
      </c>
      <c r="AK8" s="51">
        <f t="shared" si="3"/>
        <v>97.82629503495248</v>
      </c>
      <c r="AL8" s="51">
        <f t="shared" si="3"/>
        <v>100.63506353969842</v>
      </c>
      <c r="AM8" s="51">
        <f t="shared" si="3"/>
        <v>78.71853798925557</v>
      </c>
      <c r="AN8" s="51">
        <f t="shared" si="3"/>
        <v>67.68287916928887</v>
      </c>
      <c r="AO8" s="51">
        <f t="shared" si="3"/>
        <v>109.60525407478428</v>
      </c>
      <c r="AP8" s="51">
        <f t="shared" si="3"/>
        <v>84.21585869320853</v>
      </c>
      <c r="AQ8" s="51">
        <f t="shared" si="3"/>
        <v>51.04966249525977</v>
      </c>
      <c r="AR8" s="51">
        <f t="shared" si="3"/>
        <v>96.11161622013033</v>
      </c>
      <c r="AS8" s="51">
        <f t="shared" si="3"/>
        <v>60.97439576819603</v>
      </c>
      <c r="AT8" s="51">
        <f t="shared" si="3"/>
        <v>66.46025649617692</v>
      </c>
      <c r="AU8" s="51">
        <f t="shared" si="3"/>
        <v>109.05525510103693</v>
      </c>
      <c r="AV8" s="51">
        <f t="shared" si="3"/>
        <v>106.47587436548224</v>
      </c>
      <c r="AW8" s="51">
        <f t="shared" si="3"/>
        <v>110.41943688806563</v>
      </c>
      <c r="AX8" s="51">
        <f t="shared" si="3"/>
        <v>74.03409572678332</v>
      </c>
      <c r="AY8" s="51">
        <f t="shared" si="3"/>
        <v>111.08541157024793</v>
      </c>
      <c r="AZ8" s="51">
        <f t="shared" si="3"/>
        <v>93.09206322186516</v>
      </c>
      <c r="BA8" s="51">
        <f t="shared" si="3"/>
        <v>68.33329768110731</v>
      </c>
      <c r="BB8" s="51">
        <f t="shared" si="3"/>
        <v>133.8041937972535</v>
      </c>
      <c r="BC8" s="51">
        <f t="shared" si="3"/>
        <v>31.577813214449012</v>
      </c>
      <c r="BD8" s="51">
        <f t="shared" si="3"/>
        <v>90.26233320588798</v>
      </c>
      <c r="BE8" s="51">
        <f t="shared" si="3"/>
        <v>152.6769011424219</v>
      </c>
      <c r="BF8" s="51">
        <f t="shared" si="3"/>
        <v>100.93180580224985</v>
      </c>
      <c r="BG8" s="51">
        <f t="shared" si="3"/>
        <v>86.98970916459743</v>
      </c>
      <c r="BH8" s="51">
        <f t="shared" si="3"/>
        <v>88.04385028496274</v>
      </c>
      <c r="BI8" s="51">
        <f t="shared" si="3"/>
        <v>70.73341648606932</v>
      </c>
      <c r="BJ8" s="51">
        <f t="shared" si="3"/>
        <v>84.17524401913876</v>
      </c>
      <c r="BK8" s="51">
        <f t="shared" si="3"/>
        <v>89.60708511001194</v>
      </c>
      <c r="BL8" s="51">
        <f t="shared" si="3"/>
        <v>179.19832116788322</v>
      </c>
      <c r="BM8" s="51">
        <f aca="true" t="shared" si="4" ref="BM8:BZ8">(BM3+BM4)/BM6</f>
        <v>65.05616757988057</v>
      </c>
      <c r="BN8" s="51">
        <f t="shared" si="4"/>
        <v>124.17417471255159</v>
      </c>
      <c r="BO8" s="51">
        <f t="shared" si="4"/>
        <v>154.48842386464827</v>
      </c>
      <c r="BP8" s="51">
        <f t="shared" si="4"/>
        <v>138.36465960538536</v>
      </c>
      <c r="BQ8" s="51">
        <f t="shared" si="4"/>
        <v>57.3124631676697</v>
      </c>
      <c r="BR8" s="51">
        <f t="shared" si="4"/>
        <v>44.61405847164883</v>
      </c>
      <c r="BS8" s="51">
        <f t="shared" si="4"/>
        <v>95.10143083638357</v>
      </c>
      <c r="BT8" s="51">
        <f t="shared" si="4"/>
        <v>120.05110421609783</v>
      </c>
      <c r="BU8" s="51">
        <f t="shared" si="4"/>
        <v>123.7791722408027</v>
      </c>
      <c r="BV8" s="51">
        <f t="shared" si="4"/>
        <v>98.65054477810257</v>
      </c>
      <c r="BW8" s="51">
        <f t="shared" si="4"/>
        <v>106.76170077972711</v>
      </c>
      <c r="BX8" s="51">
        <f t="shared" si="4"/>
        <v>77.55742765420774</v>
      </c>
      <c r="BY8" s="51">
        <f t="shared" si="4"/>
        <v>94.67251664009314</v>
      </c>
      <c r="BZ8" s="51">
        <f t="shared" si="4"/>
        <v>90.95617266477961</v>
      </c>
      <c r="CA8" s="51">
        <f>(CA3+CA4)/CA6</f>
        <v>254.57304117135084</v>
      </c>
    </row>
    <row r="9" spans="1:79" ht="12.75">
      <c r="A9" s="13" t="s">
        <v>86</v>
      </c>
      <c r="B9" s="52">
        <f>B5/B6</f>
        <v>322.1000855578371</v>
      </c>
      <c r="C9" s="52">
        <f>C5/C6</f>
        <v>320.5196586826347</v>
      </c>
      <c r="D9" s="52">
        <f aca="true" t="shared" si="5" ref="D9:BL9">D5/D6</f>
        <v>189.11523327712197</v>
      </c>
      <c r="E9" s="52">
        <f t="shared" si="5"/>
        <v>267.1329311420845</v>
      </c>
      <c r="F9" s="52">
        <f t="shared" si="5"/>
        <v>131.347588138473</v>
      </c>
      <c r="G9" s="52">
        <f t="shared" si="5"/>
        <v>106.53430362818214</v>
      </c>
      <c r="H9" s="52">
        <f t="shared" si="5"/>
        <v>134.93741145693588</v>
      </c>
      <c r="I9" s="52">
        <f t="shared" si="5"/>
        <v>130.19382084022232</v>
      </c>
      <c r="J9" s="52">
        <f t="shared" si="5"/>
        <v>187.4210001922214</v>
      </c>
      <c r="K9" s="52">
        <f t="shared" si="5"/>
        <v>169.85405358821686</v>
      </c>
      <c r="L9" s="52">
        <f t="shared" si="5"/>
        <v>259.3279487179487</v>
      </c>
      <c r="M9" s="52">
        <f t="shared" si="5"/>
        <v>125.0559068017906</v>
      </c>
      <c r="N9" s="52">
        <f t="shared" si="5"/>
        <v>178.47293373493977</v>
      </c>
      <c r="O9" s="52">
        <f t="shared" si="5"/>
        <v>186.0393250901597</v>
      </c>
      <c r="P9" s="52">
        <f t="shared" si="5"/>
        <v>152.29418376529878</v>
      </c>
      <c r="Q9" s="52">
        <f t="shared" si="5"/>
        <v>181.92682234497087</v>
      </c>
      <c r="R9" s="52"/>
      <c r="S9" s="52">
        <f t="shared" si="5"/>
        <v>148.83676438035607</v>
      </c>
      <c r="T9" s="52">
        <f t="shared" si="5"/>
        <v>278.94808618233617</v>
      </c>
      <c r="U9" s="52">
        <f t="shared" si="5"/>
        <v>158.62952409104346</v>
      </c>
      <c r="V9" s="52">
        <f t="shared" si="5"/>
        <v>111.10305120204241</v>
      </c>
      <c r="W9" s="52">
        <f t="shared" si="5"/>
        <v>113.19758332906662</v>
      </c>
      <c r="X9" s="52">
        <f t="shared" si="5"/>
        <v>263.21843152866245</v>
      </c>
      <c r="Y9" s="52">
        <f t="shared" si="5"/>
        <v>134.94988203442276</v>
      </c>
      <c r="Z9" s="52">
        <f t="shared" si="5"/>
        <v>115.41390846818227</v>
      </c>
      <c r="AA9" s="52">
        <f t="shared" si="5"/>
        <v>131.528333840443</v>
      </c>
      <c r="AB9" s="52">
        <f t="shared" si="5"/>
        <v>160.34946296207738</v>
      </c>
      <c r="AC9" s="52">
        <f t="shared" si="5"/>
        <v>162.16564388217523</v>
      </c>
      <c r="AD9" s="52">
        <f t="shared" si="5"/>
        <v>175.0754015918958</v>
      </c>
      <c r="AE9" s="52">
        <f t="shared" si="5"/>
        <v>87.26895920158863</v>
      </c>
      <c r="AF9" s="52">
        <f t="shared" si="5"/>
        <v>209.93476351351353</v>
      </c>
      <c r="AG9" s="52">
        <f t="shared" si="5"/>
        <v>106.0114157344581</v>
      </c>
      <c r="AH9" s="52">
        <f t="shared" si="5"/>
        <v>82.9002037747945</v>
      </c>
      <c r="AI9" s="52">
        <f t="shared" si="5"/>
        <v>118.57385203526793</v>
      </c>
      <c r="AJ9" s="52">
        <f t="shared" si="5"/>
        <v>167.79710413110274</v>
      </c>
      <c r="AK9" s="52">
        <f t="shared" si="5"/>
        <v>207.17614447033517</v>
      </c>
      <c r="AL9" s="52">
        <f t="shared" si="5"/>
        <v>96.34040976621837</v>
      </c>
      <c r="AM9" s="52">
        <f t="shared" si="5"/>
        <v>63.18479162306101</v>
      </c>
      <c r="AN9" s="52">
        <f t="shared" si="5"/>
        <v>126.90746800923013</v>
      </c>
      <c r="AO9" s="52">
        <f t="shared" si="5"/>
        <v>191.29691275167787</v>
      </c>
      <c r="AP9" s="52">
        <f t="shared" si="5"/>
        <v>103.651392221382</v>
      </c>
      <c r="AQ9" s="52">
        <f t="shared" si="5"/>
        <v>155.592035140943</v>
      </c>
      <c r="AR9" s="52">
        <f t="shared" si="5"/>
        <v>162.91442288196959</v>
      </c>
      <c r="AS9" s="52">
        <f t="shared" si="5"/>
        <v>134.1033956227732</v>
      </c>
      <c r="AT9" s="52">
        <f t="shared" si="5"/>
        <v>132.93278612118075</v>
      </c>
      <c r="AU9" s="52">
        <f t="shared" si="5"/>
        <v>147.61857623516912</v>
      </c>
      <c r="AV9" s="52">
        <f t="shared" si="5"/>
        <v>124.22135279187818</v>
      </c>
      <c r="AW9" s="52">
        <f t="shared" si="5"/>
        <v>129.434100026462</v>
      </c>
      <c r="AX9" s="52">
        <f t="shared" si="5"/>
        <v>134.4089611372813</v>
      </c>
      <c r="AY9" s="52">
        <f t="shared" si="5"/>
        <v>223.43316694214874</v>
      </c>
      <c r="AZ9" s="52">
        <f t="shared" si="5"/>
        <v>69.56047265264566</v>
      </c>
      <c r="BA9" s="52">
        <f t="shared" si="5"/>
        <v>145.28688657199353</v>
      </c>
      <c r="BB9" s="52">
        <f t="shared" si="5"/>
        <v>168.26274803271102</v>
      </c>
      <c r="BC9" s="52">
        <f t="shared" si="5"/>
        <v>136.03822778539856</v>
      </c>
      <c r="BD9" s="52">
        <f t="shared" si="5"/>
        <v>140.99194704645384</v>
      </c>
      <c r="BE9" s="52">
        <f t="shared" si="5"/>
        <v>89.16828118811881</v>
      </c>
      <c r="BF9" s="52">
        <f t="shared" si="5"/>
        <v>267.85995559502663</v>
      </c>
      <c r="BG9" s="52">
        <f t="shared" si="5"/>
        <v>100.31026942946029</v>
      </c>
      <c r="BH9" s="52">
        <f t="shared" si="5"/>
        <v>290.974039894783</v>
      </c>
      <c r="BI9" s="52">
        <f t="shared" si="5"/>
        <v>112.9824568515256</v>
      </c>
      <c r="BJ9" s="52">
        <f t="shared" si="5"/>
        <v>162.81543540669858</v>
      </c>
      <c r="BK9" s="52">
        <f t="shared" si="5"/>
        <v>186.33572232645406</v>
      </c>
      <c r="BL9" s="52">
        <f t="shared" si="5"/>
        <v>236.8824087591241</v>
      </c>
      <c r="BM9" s="52">
        <f aca="true" t="shared" si="6" ref="BM9:BZ9">BM5/BM6</f>
        <v>134.8466650249338</v>
      </c>
      <c r="BN9" s="52">
        <f t="shared" si="6"/>
        <v>109.60592163775486</v>
      </c>
      <c r="BO9" s="52">
        <f t="shared" si="6"/>
        <v>123.68266102701098</v>
      </c>
      <c r="BP9" s="52">
        <f t="shared" si="6"/>
        <v>120.75932375989328</v>
      </c>
      <c r="BQ9" s="52">
        <f t="shared" si="6"/>
        <v>116.52574245048842</v>
      </c>
      <c r="BR9" s="52">
        <f t="shared" si="6"/>
        <v>124.33905636532143</v>
      </c>
      <c r="BS9" s="52">
        <f t="shared" si="6"/>
        <v>77.21170897844937</v>
      </c>
      <c r="BT9" s="52">
        <f t="shared" si="6"/>
        <v>98.66389852162803</v>
      </c>
      <c r="BU9" s="52">
        <f t="shared" si="6"/>
        <v>196.30570512820512</v>
      </c>
      <c r="BV9" s="52">
        <f t="shared" si="6"/>
        <v>282.7781025777305</v>
      </c>
      <c r="BW9" s="52">
        <f t="shared" si="6"/>
        <v>279.97134015594537</v>
      </c>
      <c r="BX9" s="52">
        <f t="shared" si="6"/>
        <v>132.37026094932355</v>
      </c>
      <c r="BY9" s="52">
        <f t="shared" si="6"/>
        <v>119.33174170526156</v>
      </c>
      <c r="BZ9" s="52">
        <f t="shared" si="6"/>
        <v>133.17379026823022</v>
      </c>
      <c r="CA9" s="52">
        <f>CA5/CA6</f>
        <v>169.3363104274117</v>
      </c>
    </row>
    <row r="10" spans="1:79" ht="12.75">
      <c r="A10" s="39" t="s">
        <v>91</v>
      </c>
      <c r="B10" s="30">
        <v>-0.2992591660485826</v>
      </c>
      <c r="C10" s="41">
        <v>0.17129059513603162</v>
      </c>
      <c r="D10" s="41">
        <v>0.134052894081418</v>
      </c>
      <c r="E10" s="41">
        <v>0.04531535920163166</v>
      </c>
      <c r="F10" s="41">
        <v>0.06829777758252292</v>
      </c>
      <c r="G10" s="41">
        <v>0.07092980864706663</v>
      </c>
      <c r="H10" s="41">
        <v>0.04321410737738428</v>
      </c>
      <c r="I10" s="41">
        <v>0.04268326692651635</v>
      </c>
      <c r="J10" s="41">
        <v>0.1037719735074122</v>
      </c>
      <c r="K10" s="41">
        <v>0.03813341684779205</v>
      </c>
      <c r="L10" s="41">
        <v>0.08628919472873728</v>
      </c>
      <c r="M10" s="41">
        <v>0.07174029718918944</v>
      </c>
      <c r="N10" s="41">
        <v>0.0022365286362517655</v>
      </c>
      <c r="O10" s="41">
        <v>0.13207505588427085</v>
      </c>
      <c r="P10" s="41">
        <v>0.15841681280567763</v>
      </c>
      <c r="Q10" s="41">
        <v>0.13489349473036288</v>
      </c>
      <c r="R10" s="50"/>
      <c r="S10" s="41">
        <v>0.08992784356877274</v>
      </c>
      <c r="T10" s="41">
        <v>0.01547449877885888</v>
      </c>
      <c r="U10" s="41">
        <v>-0.01807279386411309</v>
      </c>
      <c r="V10" s="41">
        <v>0.07455911151221452</v>
      </c>
      <c r="W10" s="41">
        <v>0.07984376537662526</v>
      </c>
      <c r="X10" s="41">
        <v>-0.010304025974084018</v>
      </c>
      <c r="Y10" s="41">
        <v>0.010889490481630185</v>
      </c>
      <c r="Z10" s="41">
        <v>0.061090842791249295</v>
      </c>
      <c r="AA10" s="41">
        <v>0.07488322032308094</v>
      </c>
      <c r="AB10" s="41">
        <v>0.08846711629412281</v>
      </c>
      <c r="AC10" s="41">
        <v>0.08395008402229474</v>
      </c>
      <c r="AD10" s="41">
        <v>-0.05296898473334035</v>
      </c>
      <c r="AE10" s="41">
        <v>0.06509757392116833</v>
      </c>
      <c r="AF10" s="41">
        <v>0.019900369361773224</v>
      </c>
      <c r="AG10" s="41">
        <v>0.06369671798537214</v>
      </c>
      <c r="AH10" s="41">
        <v>0.09053936409374452</v>
      </c>
      <c r="AI10" s="41">
        <v>0.10696497936097048</v>
      </c>
      <c r="AJ10" s="41">
        <v>0.07855865956517263</v>
      </c>
      <c r="AK10" s="41">
        <v>0.009942187236253201</v>
      </c>
      <c r="AL10" s="41">
        <v>0.0623302012595561</v>
      </c>
      <c r="AM10" s="41">
        <v>0.04699052424371501</v>
      </c>
      <c r="AN10" s="41">
        <v>0.09358875910243786</v>
      </c>
      <c r="AO10" s="41">
        <v>0.030111852117049216</v>
      </c>
      <c r="AP10" s="41">
        <v>0.07390565018351633</v>
      </c>
      <c r="AQ10" s="41">
        <v>0.10257553559601208</v>
      </c>
      <c r="AR10" s="41">
        <v>0.09483597722650079</v>
      </c>
      <c r="AS10" s="41">
        <v>0.08734848935870851</v>
      </c>
      <c r="AT10" s="41">
        <v>0.0972018614426982</v>
      </c>
      <c r="AU10" s="41">
        <v>0.03223633675684913</v>
      </c>
      <c r="AV10" s="41">
        <v>0.0605549985666461</v>
      </c>
      <c r="AW10" s="41">
        <v>0.07882279056055222</v>
      </c>
      <c r="AX10" s="41">
        <v>0.003938775911549461</v>
      </c>
      <c r="AY10" s="41">
        <v>0.04084634375531281</v>
      </c>
      <c r="AZ10" s="41">
        <v>0.07039834876905307</v>
      </c>
      <c r="BA10" s="41">
        <v>0.08107234017189227</v>
      </c>
      <c r="BB10" s="41">
        <v>0.05984942461332795</v>
      </c>
      <c r="BC10" s="41">
        <v>0.0934446203902272</v>
      </c>
      <c r="BD10" s="41">
        <v>0.046672399048922286</v>
      </c>
      <c r="BE10" s="41">
        <v>0.09208153820012725</v>
      </c>
      <c r="BF10" s="41">
        <v>-0.014186760060979986</v>
      </c>
      <c r="BG10" s="41">
        <v>0.06764333933687201</v>
      </c>
      <c r="BH10" s="42" t="s">
        <v>90</v>
      </c>
      <c r="BI10" s="41">
        <v>0.07852340350031335</v>
      </c>
      <c r="BJ10" s="41">
        <v>0.003988801683709279</v>
      </c>
      <c r="BK10" s="41">
        <v>0.06829231296347818</v>
      </c>
      <c r="BL10" s="41">
        <v>0.032351980960967364</v>
      </c>
      <c r="BM10" s="41">
        <v>0.0678404022365741</v>
      </c>
      <c r="BN10" s="41">
        <v>0.10433744643787432</v>
      </c>
      <c r="BO10" s="41">
        <v>0.019743221999182808</v>
      </c>
      <c r="BP10" s="41">
        <v>0.06154765684472783</v>
      </c>
      <c r="BQ10" s="41">
        <v>0.09965291871568284</v>
      </c>
      <c r="BR10" s="41">
        <v>0.08358480807438987</v>
      </c>
      <c r="BS10" s="41">
        <v>0.0783956765832056</v>
      </c>
      <c r="BT10" s="41">
        <v>0.03833369166876202</v>
      </c>
      <c r="BU10" s="41">
        <v>0.20168870348685558</v>
      </c>
      <c r="BV10" s="41">
        <v>0.05841788114364794</v>
      </c>
      <c r="BW10" s="41">
        <v>-0.040894503352791246</v>
      </c>
      <c r="BX10" s="41">
        <v>0.07864595437963111</v>
      </c>
      <c r="BY10" s="41">
        <v>0.049121534203369815</v>
      </c>
      <c r="BZ10" s="41">
        <v>0.04139926216658204</v>
      </c>
      <c r="CA10" s="41">
        <v>0.089614414330341</v>
      </c>
    </row>
    <row r="11" ht="12.75">
      <c r="B11" s="59"/>
    </row>
    <row r="13" ht="12.75">
      <c r="A13" s="7">
        <v>2008</v>
      </c>
    </row>
    <row r="14" spans="1:79" s="1" customFormat="1" ht="38.25">
      <c r="A14" s="9" t="s">
        <v>0</v>
      </c>
      <c r="B14" s="36" t="s">
        <v>94</v>
      </c>
      <c r="C14" s="10" t="s">
        <v>1</v>
      </c>
      <c r="D14" s="10" t="s">
        <v>2</v>
      </c>
      <c r="E14" s="10" t="s">
        <v>3</v>
      </c>
      <c r="F14" s="10" t="s">
        <v>4</v>
      </c>
      <c r="G14" s="10" t="s">
        <v>5</v>
      </c>
      <c r="H14" s="10" t="s">
        <v>6</v>
      </c>
      <c r="I14" s="10" t="s">
        <v>7</v>
      </c>
      <c r="J14" s="10" t="s">
        <v>8</v>
      </c>
      <c r="K14" s="10" t="s">
        <v>9</v>
      </c>
      <c r="L14" s="10" t="s">
        <v>10</v>
      </c>
      <c r="M14" s="10" t="s">
        <v>11</v>
      </c>
      <c r="N14" s="10" t="s">
        <v>12</v>
      </c>
      <c r="O14" s="10" t="s">
        <v>13</v>
      </c>
      <c r="P14" s="10" t="s">
        <v>14</v>
      </c>
      <c r="Q14" s="10" t="s">
        <v>15</v>
      </c>
      <c r="R14" s="10" t="s">
        <v>16</v>
      </c>
      <c r="S14" s="10" t="s">
        <v>17</v>
      </c>
      <c r="T14" s="10" t="s">
        <v>18</v>
      </c>
      <c r="U14" s="10" t="s">
        <v>19</v>
      </c>
      <c r="V14" s="10" t="s">
        <v>20</v>
      </c>
      <c r="W14" s="10" t="s">
        <v>21</v>
      </c>
      <c r="X14" s="10" t="s">
        <v>22</v>
      </c>
      <c r="Y14" s="10" t="s">
        <v>23</v>
      </c>
      <c r="Z14" s="10" t="s">
        <v>24</v>
      </c>
      <c r="AA14" s="10" t="s">
        <v>25</v>
      </c>
      <c r="AB14" s="10" t="s">
        <v>26</v>
      </c>
      <c r="AC14" s="10" t="s">
        <v>27</v>
      </c>
      <c r="AD14" s="10" t="s">
        <v>28</v>
      </c>
      <c r="AE14" s="10" t="s">
        <v>29</v>
      </c>
      <c r="AF14" s="10" t="s">
        <v>30</v>
      </c>
      <c r="AG14" s="10" t="s">
        <v>31</v>
      </c>
      <c r="AH14" s="10" t="s">
        <v>32</v>
      </c>
      <c r="AI14" s="10" t="s">
        <v>34</v>
      </c>
      <c r="AJ14" s="10" t="s">
        <v>35</v>
      </c>
      <c r="AK14" s="10" t="s">
        <v>36</v>
      </c>
      <c r="AL14" s="10" t="s">
        <v>37</v>
      </c>
      <c r="AM14" s="10" t="s">
        <v>38</v>
      </c>
      <c r="AN14" s="10" t="s">
        <v>39</v>
      </c>
      <c r="AO14" s="10" t="s">
        <v>40</v>
      </c>
      <c r="AP14" s="10" t="s">
        <v>41</v>
      </c>
      <c r="AQ14" s="10" t="s">
        <v>42</v>
      </c>
      <c r="AR14" s="10" t="s">
        <v>43</v>
      </c>
      <c r="AS14" s="10" t="s">
        <v>44</v>
      </c>
      <c r="AT14" s="10" t="s">
        <v>45</v>
      </c>
      <c r="AU14" s="10" t="s">
        <v>46</v>
      </c>
      <c r="AV14" s="10" t="s">
        <v>47</v>
      </c>
      <c r="AW14" s="10" t="s">
        <v>48</v>
      </c>
      <c r="AX14" s="10" t="s">
        <v>49</v>
      </c>
      <c r="AY14" s="10" t="s">
        <v>50</v>
      </c>
      <c r="AZ14" s="10" t="s">
        <v>51</v>
      </c>
      <c r="BA14" s="10" t="s">
        <v>96</v>
      </c>
      <c r="BB14" s="10" t="s">
        <v>53</v>
      </c>
      <c r="BC14" s="10" t="s">
        <v>54</v>
      </c>
      <c r="BD14" s="10" t="s">
        <v>55</v>
      </c>
      <c r="BE14" s="10" t="s">
        <v>56</v>
      </c>
      <c r="BF14" s="10" t="s">
        <v>57</v>
      </c>
      <c r="BG14" s="10" t="s">
        <v>58</v>
      </c>
      <c r="BH14" s="10" t="s">
        <v>59</v>
      </c>
      <c r="BI14" s="10" t="s">
        <v>95</v>
      </c>
      <c r="BJ14" s="10" t="s">
        <v>60</v>
      </c>
      <c r="BK14" s="10" t="s">
        <v>61</v>
      </c>
      <c r="BL14" s="10" t="s">
        <v>62</v>
      </c>
      <c r="BM14" s="10" t="s">
        <v>63</v>
      </c>
      <c r="BN14" s="10" t="s">
        <v>64</v>
      </c>
      <c r="BO14" s="10" t="s">
        <v>65</v>
      </c>
      <c r="BP14" s="10" t="s">
        <v>66</v>
      </c>
      <c r="BQ14" s="10" t="s">
        <v>67</v>
      </c>
      <c r="BR14" s="10" t="s">
        <v>68</v>
      </c>
      <c r="BS14" s="10" t="s">
        <v>69</v>
      </c>
      <c r="BT14" s="10" t="s">
        <v>70</v>
      </c>
      <c r="BU14" s="10" t="s">
        <v>71</v>
      </c>
      <c r="BV14" s="10" t="s">
        <v>72</v>
      </c>
      <c r="BW14" s="10" t="s">
        <v>73</v>
      </c>
      <c r="BX14" s="10" t="s">
        <v>74</v>
      </c>
      <c r="BY14" s="10" t="s">
        <v>75</v>
      </c>
      <c r="BZ14" s="10" t="s">
        <v>76</v>
      </c>
      <c r="CA14" s="10" t="s">
        <v>33</v>
      </c>
    </row>
    <row r="15" spans="1:91" s="4" customFormat="1" ht="15" customHeight="1">
      <c r="A15" s="11" t="s">
        <v>77</v>
      </c>
      <c r="B15" s="12">
        <v>1491347.65</v>
      </c>
      <c r="C15" s="12">
        <v>296121.23</v>
      </c>
      <c r="D15" s="12">
        <v>2085274</v>
      </c>
      <c r="E15" s="12">
        <v>536067.51</v>
      </c>
      <c r="F15" s="12">
        <v>1018908.22</v>
      </c>
      <c r="G15" s="12">
        <v>4383026.69</v>
      </c>
      <c r="H15" s="12">
        <v>282821.56</v>
      </c>
      <c r="I15" s="12">
        <v>2634955</v>
      </c>
      <c r="J15" s="12">
        <v>784451.23</v>
      </c>
      <c r="K15" s="12">
        <v>281431.6</v>
      </c>
      <c r="L15" s="12">
        <v>196151.41</v>
      </c>
      <c r="M15" s="12">
        <v>898928.49</v>
      </c>
      <c r="N15" s="12">
        <v>0</v>
      </c>
      <c r="O15" s="12">
        <v>38022.87</v>
      </c>
      <c r="P15" s="12">
        <v>211133.39</v>
      </c>
      <c r="Q15" s="12">
        <v>2194905</v>
      </c>
      <c r="R15" s="12">
        <v>323683.2</v>
      </c>
      <c r="S15" s="12">
        <v>16445047</v>
      </c>
      <c r="T15" s="12">
        <v>33492.26</v>
      </c>
      <c r="U15" s="12">
        <v>252411.41</v>
      </c>
      <c r="V15" s="12">
        <v>749393.83</v>
      </c>
      <c r="W15" s="12">
        <v>522372.46</v>
      </c>
      <c r="X15" s="12">
        <v>161729.92</v>
      </c>
      <c r="Y15" s="12">
        <v>3484249.85</v>
      </c>
      <c r="Z15" s="12">
        <v>200472.13</v>
      </c>
      <c r="AA15" s="12">
        <v>1130187.64</v>
      </c>
      <c r="AB15" s="12">
        <v>1222063.79</v>
      </c>
      <c r="AC15" s="12">
        <v>695529</v>
      </c>
      <c r="AD15" s="12">
        <v>77446.89</v>
      </c>
      <c r="AE15" s="12">
        <v>11661607.620000001</v>
      </c>
      <c r="AF15" s="12">
        <v>463</v>
      </c>
      <c r="AG15" s="12">
        <v>64402.09</v>
      </c>
      <c r="AH15" s="12">
        <v>3544750.71</v>
      </c>
      <c r="AI15" s="12">
        <v>11752560.58</v>
      </c>
      <c r="AJ15" s="12">
        <v>723678.49</v>
      </c>
      <c r="AK15" s="12">
        <v>139373.38</v>
      </c>
      <c r="AL15" s="12">
        <v>1559653.41</v>
      </c>
      <c r="AM15" s="12">
        <v>3016283.65</v>
      </c>
      <c r="AN15" s="12">
        <v>617177.51</v>
      </c>
      <c r="AO15" s="12">
        <v>146604.96</v>
      </c>
      <c r="AP15" s="12">
        <v>6639273.77</v>
      </c>
      <c r="AQ15" s="12">
        <v>119867.06</v>
      </c>
      <c r="AR15" s="12">
        <v>290258.79</v>
      </c>
      <c r="AS15" s="12">
        <v>683018.32</v>
      </c>
      <c r="AT15" s="12">
        <v>998962.3</v>
      </c>
      <c r="AU15" s="12">
        <v>3198913.25</v>
      </c>
      <c r="AV15" s="12">
        <v>372078.32</v>
      </c>
      <c r="AW15" s="12">
        <v>1185563.81</v>
      </c>
      <c r="AX15" s="12">
        <v>732896.36</v>
      </c>
      <c r="AY15" s="12">
        <v>420138.39</v>
      </c>
      <c r="AZ15" s="12">
        <v>3426866.9</v>
      </c>
      <c r="BA15" s="56">
        <v>338920.13</v>
      </c>
      <c r="BB15" s="12">
        <v>1011779.4</v>
      </c>
      <c r="BC15" s="12">
        <v>293375.79</v>
      </c>
      <c r="BD15" s="12">
        <v>339942.93</v>
      </c>
      <c r="BE15" s="12">
        <v>2385895</v>
      </c>
      <c r="BF15" s="12">
        <v>57278.97</v>
      </c>
      <c r="BG15" s="12">
        <v>1179876.24</v>
      </c>
      <c r="BH15" s="12">
        <v>717505.39</v>
      </c>
      <c r="BI15" s="56">
        <v>11494815.79</v>
      </c>
      <c r="BJ15" s="12">
        <v>247140.89</v>
      </c>
      <c r="BK15" s="12">
        <v>189497.52</v>
      </c>
      <c r="BL15" s="12">
        <v>426322.35</v>
      </c>
      <c r="BM15" s="12">
        <v>631201.02</v>
      </c>
      <c r="BN15" s="12">
        <v>3057223.14</v>
      </c>
      <c r="BO15" s="12">
        <v>613377</v>
      </c>
      <c r="BP15" s="12">
        <v>45751002.209999986</v>
      </c>
      <c r="BQ15" s="12">
        <v>3717394</v>
      </c>
      <c r="BR15" s="12">
        <v>102599.13</v>
      </c>
      <c r="BS15" s="12">
        <v>3638282.15</v>
      </c>
      <c r="BT15" s="12">
        <v>1208913.34</v>
      </c>
      <c r="BU15" s="12">
        <v>272175.89</v>
      </c>
      <c r="BV15" s="12">
        <v>275901</v>
      </c>
      <c r="BW15" s="12">
        <v>139158.05</v>
      </c>
      <c r="BX15" s="12">
        <v>1048951</v>
      </c>
      <c r="BY15" s="12">
        <v>1832230.23</v>
      </c>
      <c r="BZ15" s="12">
        <v>787715.98</v>
      </c>
      <c r="CA15" s="12">
        <v>63713300</v>
      </c>
      <c r="CB15" s="2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</row>
    <row r="16" spans="1:91" s="4" customFormat="1" ht="14.25">
      <c r="A16" s="11" t="s">
        <v>78</v>
      </c>
      <c r="B16" s="12">
        <v>2979949.64</v>
      </c>
      <c r="C16" s="12">
        <v>88815.91</v>
      </c>
      <c r="D16" s="12">
        <v>169039</v>
      </c>
      <c r="E16" s="12">
        <v>703570.88</v>
      </c>
      <c r="F16" s="12">
        <v>1757146.52</v>
      </c>
      <c r="G16" s="12">
        <v>2411912.59</v>
      </c>
      <c r="H16" s="12">
        <v>1556544.81</v>
      </c>
      <c r="I16" s="12">
        <v>1117462</v>
      </c>
      <c r="J16" s="12">
        <v>952566.35</v>
      </c>
      <c r="K16" s="12">
        <v>261012.64</v>
      </c>
      <c r="L16" s="12">
        <v>0</v>
      </c>
      <c r="M16" s="12">
        <v>1031062.87</v>
      </c>
      <c r="N16" s="12">
        <v>0</v>
      </c>
      <c r="O16" s="12">
        <v>25491.24</v>
      </c>
      <c r="P16" s="12">
        <v>409272.11</v>
      </c>
      <c r="Q16" s="12">
        <v>2926977</v>
      </c>
      <c r="R16" s="12">
        <v>199983.46</v>
      </c>
      <c r="S16" s="12">
        <v>2980089</v>
      </c>
      <c r="T16" s="12">
        <v>1723134.96</v>
      </c>
      <c r="U16" s="12">
        <v>198998.76</v>
      </c>
      <c r="V16" s="12">
        <v>1057127.55</v>
      </c>
      <c r="W16" s="12">
        <v>846995.48</v>
      </c>
      <c r="X16" s="12">
        <v>126542.48</v>
      </c>
      <c r="Y16" s="12">
        <v>1920318.35</v>
      </c>
      <c r="Z16" s="12">
        <v>409935.24</v>
      </c>
      <c r="AA16" s="12">
        <v>1594973.8</v>
      </c>
      <c r="AB16" s="12">
        <v>2660401</v>
      </c>
      <c r="AC16" s="12">
        <v>751353</v>
      </c>
      <c r="AD16" s="12">
        <v>282331.348</v>
      </c>
      <c r="AE16" s="12">
        <v>6397228.970000001</v>
      </c>
      <c r="AF16" s="12">
        <v>8875.93</v>
      </c>
      <c r="AG16" s="12">
        <v>159888.89</v>
      </c>
      <c r="AH16" s="12">
        <v>3374104.99</v>
      </c>
      <c r="AI16" s="12">
        <v>5183949.23</v>
      </c>
      <c r="AJ16" s="12">
        <v>563044.56</v>
      </c>
      <c r="AK16" s="12">
        <v>303518.45</v>
      </c>
      <c r="AL16" s="12">
        <v>850416.44</v>
      </c>
      <c r="AM16" s="12">
        <v>3968317.56</v>
      </c>
      <c r="AN16" s="12">
        <v>77335.73</v>
      </c>
      <c r="AO16" s="12">
        <v>863306.72</v>
      </c>
      <c r="AP16" s="12">
        <v>6275516.38</v>
      </c>
      <c r="AQ16" s="12">
        <v>324059.8</v>
      </c>
      <c r="AR16" s="12">
        <v>408020.11</v>
      </c>
      <c r="AS16" s="12">
        <v>879911.06</v>
      </c>
      <c r="AT16" s="12">
        <v>1165352.2</v>
      </c>
      <c r="AU16" s="12">
        <v>2320968.38</v>
      </c>
      <c r="AV16" s="12">
        <v>445744.46</v>
      </c>
      <c r="AW16" s="12">
        <v>1507433.4</v>
      </c>
      <c r="AX16" s="12">
        <v>968191.3</v>
      </c>
      <c r="AY16" s="12">
        <v>219100.74</v>
      </c>
      <c r="AZ16" s="12">
        <v>1914857.79</v>
      </c>
      <c r="BA16" s="56">
        <v>457999.19</v>
      </c>
      <c r="BB16" s="12">
        <v>690100.49</v>
      </c>
      <c r="BC16" s="12">
        <v>1218234.44</v>
      </c>
      <c r="BD16" s="12">
        <v>559144.77</v>
      </c>
      <c r="BE16" s="12">
        <v>1786399</v>
      </c>
      <c r="BF16" s="12">
        <v>268637.19</v>
      </c>
      <c r="BG16" s="12">
        <v>2661253.51</v>
      </c>
      <c r="BH16" s="12">
        <v>367724.15</v>
      </c>
      <c r="BI16" s="56">
        <v>10135246.33</v>
      </c>
      <c r="BJ16" s="12">
        <v>158837.76</v>
      </c>
      <c r="BK16" s="12">
        <v>268547.73</v>
      </c>
      <c r="BL16" s="12">
        <v>91129.18</v>
      </c>
      <c r="BM16" s="12">
        <v>423486.21</v>
      </c>
      <c r="BN16" s="12">
        <v>2905244.81</v>
      </c>
      <c r="BO16" s="12">
        <v>162751</v>
      </c>
      <c r="BP16" s="12">
        <v>41307100.97</v>
      </c>
      <c r="BQ16" s="12">
        <v>1941489</v>
      </c>
      <c r="BR16" s="12">
        <v>565474.25</v>
      </c>
      <c r="BS16" s="12">
        <v>1730288.87</v>
      </c>
      <c r="BT16" s="12">
        <v>1113317.01</v>
      </c>
      <c r="BU16" s="12">
        <v>170398.52</v>
      </c>
      <c r="BV16" s="12">
        <v>116087</v>
      </c>
      <c r="BW16" s="12">
        <v>139115.7</v>
      </c>
      <c r="BX16" s="12">
        <v>1341750</v>
      </c>
      <c r="BY16" s="12">
        <v>1638550</v>
      </c>
      <c r="BZ16" s="12">
        <v>532855.49</v>
      </c>
      <c r="CA16" s="12">
        <v>226349300</v>
      </c>
      <c r="CB16" s="2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</row>
    <row r="17" spans="1:91" s="4" customFormat="1" ht="14.25">
      <c r="A17" s="13" t="s">
        <v>79</v>
      </c>
      <c r="B17" s="12">
        <v>4059267.66</v>
      </c>
      <c r="C17" s="12">
        <v>460087.2</v>
      </c>
      <c r="D17" s="12">
        <v>6854339</v>
      </c>
      <c r="E17" s="12">
        <v>2093847.52</v>
      </c>
      <c r="F17" s="12">
        <v>4917941.523</v>
      </c>
      <c r="G17" s="12">
        <v>6158296.88</v>
      </c>
      <c r="H17" s="12">
        <v>1755915</v>
      </c>
      <c r="I17" s="12">
        <v>5328064</v>
      </c>
      <c r="J17" s="12">
        <v>2712307.13</v>
      </c>
      <c r="K17" s="12">
        <v>1022334.44</v>
      </c>
      <c r="L17" s="12">
        <v>393627.89</v>
      </c>
      <c r="M17" s="12">
        <v>3749220.27</v>
      </c>
      <c r="N17" s="12">
        <v>0</v>
      </c>
      <c r="O17" s="12">
        <v>341118.75</v>
      </c>
      <c r="P17" s="12">
        <v>1552135.75</v>
      </c>
      <c r="Q17" s="12">
        <v>16816636</v>
      </c>
      <c r="R17" s="12">
        <v>662491.17</v>
      </c>
      <c r="S17" s="12">
        <v>25507915</v>
      </c>
      <c r="T17" s="12">
        <v>3080983.62</v>
      </c>
      <c r="U17" s="12">
        <v>552477.7</v>
      </c>
      <c r="V17" s="12">
        <v>3692376.99</v>
      </c>
      <c r="W17" s="12">
        <v>2234413.96</v>
      </c>
      <c r="X17" s="12">
        <v>962610.55</v>
      </c>
      <c r="Y17" s="12">
        <v>5318918.97</v>
      </c>
      <c r="Z17" s="12">
        <v>1155578.51</v>
      </c>
      <c r="AA17" s="12">
        <v>7385564.37</v>
      </c>
      <c r="AB17" s="12">
        <v>3154467.81</v>
      </c>
      <c r="AC17" s="12">
        <v>3635039</v>
      </c>
      <c r="AD17" s="12">
        <v>336020.08</v>
      </c>
      <c r="AE17" s="12">
        <v>22274666.229999993</v>
      </c>
      <c r="AF17" s="12">
        <v>234864.07</v>
      </c>
      <c r="AG17" s="12">
        <v>573132.13</v>
      </c>
      <c r="AH17" s="12">
        <v>11354824.649999999</v>
      </c>
      <c r="AI17" s="12">
        <v>35689251.64</v>
      </c>
      <c r="AJ17" s="12">
        <v>2268193.51</v>
      </c>
      <c r="AK17" s="12">
        <v>1190927.22</v>
      </c>
      <c r="AL17" s="12">
        <v>2790233.27</v>
      </c>
      <c r="AM17" s="12">
        <v>5564333.279999998</v>
      </c>
      <c r="AN17" s="12">
        <v>1190107.79</v>
      </c>
      <c r="AO17" s="12">
        <v>1663849.23</v>
      </c>
      <c r="AP17" s="12">
        <v>13933229.889999999</v>
      </c>
      <c r="AQ17" s="12">
        <v>975095.5</v>
      </c>
      <c r="AR17" s="12">
        <v>1053034.65</v>
      </c>
      <c r="AS17" s="12">
        <v>3553464.25</v>
      </c>
      <c r="AT17" s="12">
        <v>4197003.74</v>
      </c>
      <c r="AU17" s="12">
        <v>7272732.03</v>
      </c>
      <c r="AV17" s="12">
        <v>915748.04</v>
      </c>
      <c r="AW17" s="12">
        <v>2563478.05</v>
      </c>
      <c r="AX17" s="12">
        <v>3879560.48</v>
      </c>
      <c r="AY17" s="12">
        <v>1305780.29</v>
      </c>
      <c r="AZ17" s="12">
        <v>4779150.69</v>
      </c>
      <c r="BA17" s="56">
        <v>1611211.11</v>
      </c>
      <c r="BB17" s="12">
        <v>2115890.24</v>
      </c>
      <c r="BC17" s="12">
        <v>7297272.709999999</v>
      </c>
      <c r="BD17" s="12">
        <v>1476544.23</v>
      </c>
      <c r="BE17" s="12">
        <v>3122044</v>
      </c>
      <c r="BF17" s="12">
        <v>890197.6</v>
      </c>
      <c r="BG17" s="12">
        <v>3168081.94</v>
      </c>
      <c r="BH17" s="12">
        <v>2921160.31</v>
      </c>
      <c r="BI17" s="56">
        <v>35137590.73</v>
      </c>
      <c r="BJ17" s="12">
        <v>647664.13</v>
      </c>
      <c r="BK17" s="12">
        <v>1025025.17</v>
      </c>
      <c r="BL17" s="12">
        <v>629526.5</v>
      </c>
      <c r="BM17" s="12">
        <v>2042161.4</v>
      </c>
      <c r="BN17" s="12">
        <v>5722463.5</v>
      </c>
      <c r="BO17" s="12">
        <v>855637.02</v>
      </c>
      <c r="BP17" s="12">
        <v>81035524.10000002</v>
      </c>
      <c r="BQ17" s="12">
        <v>14310675</v>
      </c>
      <c r="BR17" s="12">
        <v>1220481.95</v>
      </c>
      <c r="BS17" s="12">
        <v>3573128.03</v>
      </c>
      <c r="BT17" s="12">
        <v>2225076.51</v>
      </c>
      <c r="BU17" s="12">
        <v>746208.33</v>
      </c>
      <c r="BV17" s="12">
        <v>907066</v>
      </c>
      <c r="BW17" s="12">
        <v>321733.83</v>
      </c>
      <c r="BX17" s="12">
        <v>2612881</v>
      </c>
      <c r="BY17" s="12">
        <v>4736117.18</v>
      </c>
      <c r="BZ17" s="12">
        <v>1941863.26</v>
      </c>
      <c r="CA17" s="12">
        <v>174951000</v>
      </c>
      <c r="CB17" s="2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</row>
    <row r="18" spans="1:91" s="16" customFormat="1" ht="14.25" customHeight="1">
      <c r="A18" s="22" t="s">
        <v>89</v>
      </c>
      <c r="B18" s="21">
        <v>11587</v>
      </c>
      <c r="C18" s="21">
        <v>1676</v>
      </c>
      <c r="D18" s="21">
        <v>36218</v>
      </c>
      <c r="E18" s="21">
        <v>9456</v>
      </c>
      <c r="F18" s="21">
        <v>37473</v>
      </c>
      <c r="G18" s="21">
        <v>62737</v>
      </c>
      <c r="H18" s="21">
        <v>14387</v>
      </c>
      <c r="I18" s="21">
        <v>49297</v>
      </c>
      <c r="J18" s="21">
        <v>15616</v>
      </c>
      <c r="K18" s="21">
        <v>6309</v>
      </c>
      <c r="L18" s="21">
        <v>1335</v>
      </c>
      <c r="M18" s="21">
        <v>32094</v>
      </c>
      <c r="N18" s="21" t="s">
        <v>90</v>
      </c>
      <c r="O18" s="21">
        <v>1936</v>
      </c>
      <c r="P18" s="21">
        <v>10853</v>
      </c>
      <c r="Q18" s="21">
        <v>84644</v>
      </c>
      <c r="R18" s="21">
        <v>3543</v>
      </c>
      <c r="S18" s="21">
        <v>186929</v>
      </c>
      <c r="T18" s="21">
        <v>14312</v>
      </c>
      <c r="U18" s="21">
        <v>3349</v>
      </c>
      <c r="V18" s="21">
        <v>27929</v>
      </c>
      <c r="W18" s="21">
        <v>19394</v>
      </c>
      <c r="X18" s="21">
        <v>4001</v>
      </c>
      <c r="Y18" s="21">
        <v>46215</v>
      </c>
      <c r="Z18" s="21">
        <v>9937</v>
      </c>
      <c r="AA18" s="21">
        <v>48914</v>
      </c>
      <c r="AB18" s="21">
        <v>20815</v>
      </c>
      <c r="AC18" s="21">
        <v>20818</v>
      </c>
      <c r="AD18" s="21">
        <v>2763</v>
      </c>
      <c r="AE18" s="21">
        <v>233947</v>
      </c>
      <c r="AF18" s="21">
        <v>1177</v>
      </c>
      <c r="AG18" s="21">
        <v>5375</v>
      </c>
      <c r="AH18" s="21">
        <v>129585</v>
      </c>
      <c r="AI18" s="21">
        <v>291639</v>
      </c>
      <c r="AJ18" s="21">
        <v>14471</v>
      </c>
      <c r="AK18" s="21">
        <v>5583</v>
      </c>
      <c r="AL18" s="21">
        <v>26940</v>
      </c>
      <c r="AM18" s="21">
        <v>84195</v>
      </c>
      <c r="AN18" s="21">
        <v>9215</v>
      </c>
      <c r="AO18" s="21">
        <v>9295</v>
      </c>
      <c r="AP18" s="21">
        <v>143797</v>
      </c>
      <c r="AQ18" s="21">
        <v>7026</v>
      </c>
      <c r="AR18" s="21">
        <v>6773</v>
      </c>
      <c r="AS18" s="21">
        <v>25373</v>
      </c>
      <c r="AT18" s="21">
        <v>31874</v>
      </c>
      <c r="AU18" s="21">
        <v>50255</v>
      </c>
      <c r="AV18" s="21">
        <v>7798</v>
      </c>
      <c r="AW18" s="21">
        <v>18806</v>
      </c>
      <c r="AX18" s="21">
        <v>23669</v>
      </c>
      <c r="AY18" s="21">
        <v>6055</v>
      </c>
      <c r="AZ18" s="21">
        <v>62038</v>
      </c>
      <c r="BA18" s="56">
        <v>10881</v>
      </c>
      <c r="BB18" s="21">
        <v>12797</v>
      </c>
      <c r="BC18" s="21">
        <v>51813</v>
      </c>
      <c r="BD18" s="21">
        <v>10381</v>
      </c>
      <c r="BE18" s="21">
        <v>32734</v>
      </c>
      <c r="BF18" s="21">
        <v>3356</v>
      </c>
      <c r="BG18" s="21">
        <v>34349</v>
      </c>
      <c r="BH18" s="21">
        <v>9229</v>
      </c>
      <c r="BI18" s="56">
        <v>314201</v>
      </c>
      <c r="BJ18" s="21">
        <v>4194</v>
      </c>
      <c r="BK18" s="21">
        <v>5859</v>
      </c>
      <c r="BL18" s="21">
        <v>2734</v>
      </c>
      <c r="BM18" s="21">
        <v>16133</v>
      </c>
      <c r="BN18" s="21">
        <v>49361</v>
      </c>
      <c r="BO18" s="21">
        <v>6622</v>
      </c>
      <c r="BP18" s="21">
        <v>684145</v>
      </c>
      <c r="BQ18" s="21">
        <v>110861</v>
      </c>
      <c r="BR18" s="21">
        <v>11660</v>
      </c>
      <c r="BS18" s="21">
        <v>50478</v>
      </c>
      <c r="BT18" s="21">
        <v>21706</v>
      </c>
      <c r="BU18" s="21">
        <v>3535</v>
      </c>
      <c r="BV18" s="21">
        <v>3878</v>
      </c>
      <c r="BW18" s="21" t="s">
        <v>90</v>
      </c>
      <c r="BX18" s="21">
        <v>21592</v>
      </c>
      <c r="BY18" s="21">
        <v>39225</v>
      </c>
      <c r="BZ18" s="21">
        <v>14645</v>
      </c>
      <c r="CA18" s="21">
        <v>1187253</v>
      </c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</row>
    <row r="19" spans="1:91" s="4" customFormat="1" ht="14.25">
      <c r="A19" s="13" t="s">
        <v>88</v>
      </c>
      <c r="B19" s="12">
        <f>(B15+B16+B17)/B18</f>
        <v>736.218602744455</v>
      </c>
      <c r="C19" s="12">
        <f>(C15+C16+C17)/C18</f>
        <v>504.19113365155135</v>
      </c>
      <c r="D19" s="12">
        <f aca="true" t="shared" si="7" ref="D19:BJ19">(D15+D16+D17)/D18</f>
        <v>251.4951681484345</v>
      </c>
      <c r="E19" s="12">
        <f t="shared" si="7"/>
        <v>352.5260057106599</v>
      </c>
      <c r="F19" s="12">
        <f t="shared" si="7"/>
        <v>205.32106484668964</v>
      </c>
      <c r="G19" s="12">
        <f t="shared" si="7"/>
        <v>206.4688486857835</v>
      </c>
      <c r="H19" s="12">
        <f t="shared" si="7"/>
        <v>249.89791964968376</v>
      </c>
      <c r="I19" s="12">
        <f t="shared" si="7"/>
        <v>184.1994644704546</v>
      </c>
      <c r="J19" s="12">
        <f t="shared" si="7"/>
        <v>284.9208958760246</v>
      </c>
      <c r="K19" s="12">
        <f t="shared" si="7"/>
        <v>248.02324932635915</v>
      </c>
      <c r="L19" s="12">
        <f t="shared" si="7"/>
        <v>441.78224719101127</v>
      </c>
      <c r="M19" s="12">
        <f t="shared" si="7"/>
        <v>176.9555564903097</v>
      </c>
      <c r="N19" s="12">
        <v>0</v>
      </c>
      <c r="O19" s="12">
        <f t="shared" si="7"/>
        <v>209.004576446281</v>
      </c>
      <c r="P19" s="12">
        <f t="shared" si="7"/>
        <v>200.17886759421359</v>
      </c>
      <c r="Q19" s="12">
        <f t="shared" si="7"/>
        <v>259.1857426397618</v>
      </c>
      <c r="R19" s="12">
        <f t="shared" si="7"/>
        <v>334.7891137454135</v>
      </c>
      <c r="S19" s="12">
        <f t="shared" si="7"/>
        <v>240.37496054651766</v>
      </c>
      <c r="T19" s="12">
        <f t="shared" si="7"/>
        <v>338.01081889323643</v>
      </c>
      <c r="U19" s="12">
        <f t="shared" si="7"/>
        <v>299.7575007464915</v>
      </c>
      <c r="V19" s="12">
        <f t="shared" si="7"/>
        <v>196.88848043252534</v>
      </c>
      <c r="W19" s="12">
        <f t="shared" si="7"/>
        <v>185.81942353305146</v>
      </c>
      <c r="X19" s="12">
        <f t="shared" si="7"/>
        <v>312.6425768557861</v>
      </c>
      <c r="Y19" s="12">
        <f t="shared" si="7"/>
        <v>232.03477593854808</v>
      </c>
      <c r="Z19" s="12">
        <f t="shared" si="7"/>
        <v>177.71821274026365</v>
      </c>
      <c r="AA19" s="12">
        <f t="shared" si="7"/>
        <v>206.7041299014597</v>
      </c>
      <c r="AB19" s="12">
        <f t="shared" si="7"/>
        <v>338.0702666346385</v>
      </c>
      <c r="AC19" s="12">
        <f t="shared" si="7"/>
        <v>244.1118743395139</v>
      </c>
      <c r="AD19" s="12">
        <f t="shared" si="7"/>
        <v>251.82711473036554</v>
      </c>
      <c r="AE19" s="12">
        <f t="shared" si="7"/>
        <v>172.4044455368096</v>
      </c>
      <c r="AF19" s="12">
        <f t="shared" si="7"/>
        <v>207.47918436703483</v>
      </c>
      <c r="AG19" s="12">
        <f t="shared" si="7"/>
        <v>148.35778790697674</v>
      </c>
      <c r="AH19" s="12">
        <f t="shared" si="7"/>
        <v>141.01694138982134</v>
      </c>
      <c r="AI19" s="12">
        <f t="shared" si="7"/>
        <v>180.44829892435513</v>
      </c>
      <c r="AJ19" s="12">
        <f t="shared" si="7"/>
        <v>245.65797526086652</v>
      </c>
      <c r="AK19" s="12">
        <f t="shared" si="7"/>
        <v>292.64177861364857</v>
      </c>
      <c r="AL19" s="12">
        <f t="shared" si="7"/>
        <v>193.03278099480323</v>
      </c>
      <c r="AM19" s="12">
        <f t="shared" si="7"/>
        <v>149.04607743927784</v>
      </c>
      <c r="AN19" s="12">
        <f t="shared" si="7"/>
        <v>204.51666087900162</v>
      </c>
      <c r="AO19" s="12">
        <f t="shared" si="7"/>
        <v>287.655826788596</v>
      </c>
      <c r="AP19" s="12">
        <f t="shared" si="7"/>
        <v>186.7077897313574</v>
      </c>
      <c r="AQ19" s="12">
        <f t="shared" si="7"/>
        <v>201.96731568460004</v>
      </c>
      <c r="AR19" s="12">
        <f t="shared" si="7"/>
        <v>258.5727963974605</v>
      </c>
      <c r="AS19" s="12">
        <f t="shared" si="7"/>
        <v>201.64716943207347</v>
      </c>
      <c r="AT19" s="12">
        <f t="shared" si="7"/>
        <v>199.57702955386836</v>
      </c>
      <c r="AU19" s="12">
        <f t="shared" si="7"/>
        <v>254.55404755745698</v>
      </c>
      <c r="AV19" s="12">
        <f t="shared" si="7"/>
        <v>222.30967171069506</v>
      </c>
      <c r="AW19" s="12">
        <f t="shared" si="7"/>
        <v>279.51054238009147</v>
      </c>
      <c r="AX19" s="12">
        <f t="shared" si="7"/>
        <v>235.77878828847864</v>
      </c>
      <c r="AY19" s="12">
        <f t="shared" si="7"/>
        <v>321.2253377374071</v>
      </c>
      <c r="AZ19" s="12">
        <f t="shared" si="7"/>
        <v>163.13993649053805</v>
      </c>
      <c r="BA19" s="57">
        <v>221.31517599485338</v>
      </c>
      <c r="BB19" s="12">
        <f t="shared" si="7"/>
        <v>298.33321325310624</v>
      </c>
      <c r="BC19" s="12">
        <f t="shared" si="7"/>
        <v>170.01298786018953</v>
      </c>
      <c r="BD19" s="12">
        <f t="shared" si="7"/>
        <v>228.84422791638568</v>
      </c>
      <c r="BE19" s="12">
        <f t="shared" si="7"/>
        <v>222.83674466915133</v>
      </c>
      <c r="BF19" s="12">
        <f t="shared" si="7"/>
        <v>362.37001191895115</v>
      </c>
      <c r="BG19" s="12">
        <f t="shared" si="7"/>
        <v>204.05868263996038</v>
      </c>
      <c r="BH19" s="12">
        <f t="shared" si="7"/>
        <v>434.10877126449236</v>
      </c>
      <c r="BI19" s="57">
        <v>180.67304957654494</v>
      </c>
      <c r="BJ19" s="12">
        <f t="shared" si="7"/>
        <v>251.22622317596569</v>
      </c>
      <c r="BK19" s="12">
        <f aca="true" t="shared" si="8" ref="BK19:BZ19">(BK15+BK16+BK17)/BK18</f>
        <v>253.1268851339819</v>
      </c>
      <c r="BL19" s="12">
        <f t="shared" si="8"/>
        <v>419.5237856620337</v>
      </c>
      <c r="BM19" s="12">
        <f t="shared" si="8"/>
        <v>191.95739354118885</v>
      </c>
      <c r="BN19" s="12">
        <f t="shared" si="8"/>
        <v>236.72396122444843</v>
      </c>
      <c r="BO19" s="12">
        <f t="shared" si="8"/>
        <v>246.41573844759893</v>
      </c>
      <c r="BP19" s="12">
        <f t="shared" si="8"/>
        <v>245.6988317973529</v>
      </c>
      <c r="BQ19" s="12">
        <f t="shared" si="8"/>
        <v>180.1314980020025</v>
      </c>
      <c r="BR19" s="12">
        <f t="shared" si="8"/>
        <v>161.96872469982847</v>
      </c>
      <c r="BS19" s="12">
        <f t="shared" si="8"/>
        <v>177.140517651254</v>
      </c>
      <c r="BT19" s="12">
        <f t="shared" si="8"/>
        <v>209.4953865290703</v>
      </c>
      <c r="BU19" s="12">
        <f t="shared" si="8"/>
        <v>336.2893182461103</v>
      </c>
      <c r="BV19" s="12">
        <f t="shared" si="8"/>
        <v>334.9804022692109</v>
      </c>
      <c r="BW19" s="12">
        <v>0</v>
      </c>
      <c r="BX19" s="12">
        <f t="shared" si="8"/>
        <v>231.73314190440905</v>
      </c>
      <c r="BY19" s="12">
        <f t="shared" si="8"/>
        <v>209.22619273422563</v>
      </c>
      <c r="BZ19" s="12">
        <f t="shared" si="8"/>
        <v>222.76782041652442</v>
      </c>
      <c r="CA19" s="12">
        <f>(CA15+CA16+CA17)/CA18</f>
        <v>391.6718677484917</v>
      </c>
      <c r="CB19" s="2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</row>
    <row r="20" spans="1:91" s="4" customFormat="1" ht="14.25">
      <c r="A20" s="13" t="s">
        <v>87</v>
      </c>
      <c r="B20" s="12">
        <f>(B15+B16)/B18</f>
        <v>385.8891248813325</v>
      </c>
      <c r="C20" s="12">
        <f>(C15+C16)/C18</f>
        <v>229.67609785202865</v>
      </c>
      <c r="D20" s="12">
        <f aca="true" t="shared" si="9" ref="D20:BJ20">(D15+D16)/D18</f>
        <v>62.24289027555359</v>
      </c>
      <c r="E20" s="12">
        <f t="shared" si="9"/>
        <v>131.09543041455163</v>
      </c>
      <c r="F20" s="12">
        <f t="shared" si="9"/>
        <v>74.08146505483948</v>
      </c>
      <c r="G20" s="12">
        <f t="shared" si="9"/>
        <v>108.30832331797824</v>
      </c>
      <c r="H20" s="12">
        <f t="shared" si="9"/>
        <v>127.84919510669356</v>
      </c>
      <c r="I20" s="12">
        <f t="shared" si="9"/>
        <v>76.11856705276183</v>
      </c>
      <c r="J20" s="12">
        <f t="shared" si="9"/>
        <v>111.23319544057378</v>
      </c>
      <c r="K20" s="12">
        <f t="shared" si="9"/>
        <v>85.97943255666507</v>
      </c>
      <c r="L20" s="12">
        <f t="shared" si="9"/>
        <v>146.92989513108614</v>
      </c>
      <c r="M20" s="12">
        <f t="shared" si="9"/>
        <v>60.13558172867202</v>
      </c>
      <c r="N20" s="12">
        <v>0</v>
      </c>
      <c r="O20" s="12">
        <f t="shared" si="9"/>
        <v>32.806875</v>
      </c>
      <c r="P20" s="12">
        <f t="shared" si="9"/>
        <v>57.16442458306459</v>
      </c>
      <c r="Q20" s="12">
        <f t="shared" si="9"/>
        <v>60.51086905155711</v>
      </c>
      <c r="R20" s="12">
        <f t="shared" si="9"/>
        <v>147.80317809765737</v>
      </c>
      <c r="S20" s="12">
        <f t="shared" si="9"/>
        <v>103.91718780927518</v>
      </c>
      <c r="T20" s="12">
        <f t="shared" si="9"/>
        <v>122.73806735606483</v>
      </c>
      <c r="U20" s="12">
        <f t="shared" si="9"/>
        <v>134.78954016124217</v>
      </c>
      <c r="V20" s="12">
        <f t="shared" si="9"/>
        <v>64.6826374019836</v>
      </c>
      <c r="W20" s="12">
        <f t="shared" si="9"/>
        <v>70.607813756832</v>
      </c>
      <c r="X20" s="12">
        <f t="shared" si="9"/>
        <v>72.05008747813048</v>
      </c>
      <c r="Y20" s="12">
        <f t="shared" si="9"/>
        <v>116.94402683111544</v>
      </c>
      <c r="Z20" s="12">
        <f t="shared" si="9"/>
        <v>61.427731709771564</v>
      </c>
      <c r="AA20" s="12">
        <f t="shared" si="9"/>
        <v>55.71332215725559</v>
      </c>
      <c r="AB20" s="12">
        <f t="shared" si="9"/>
        <v>186.52244967571463</v>
      </c>
      <c r="AC20" s="12">
        <f t="shared" si="9"/>
        <v>69.50148909597463</v>
      </c>
      <c r="AD20" s="12">
        <f t="shared" si="9"/>
        <v>130.21289829895042</v>
      </c>
      <c r="AE20" s="12">
        <f t="shared" si="9"/>
        <v>77.19199899977347</v>
      </c>
      <c r="AF20" s="12">
        <f t="shared" si="9"/>
        <v>7.934519966015293</v>
      </c>
      <c r="AG20" s="12">
        <f t="shared" si="9"/>
        <v>41.72855441860465</v>
      </c>
      <c r="AH20" s="12">
        <f t="shared" si="9"/>
        <v>53.39241193039318</v>
      </c>
      <c r="AI20" s="12">
        <f t="shared" si="9"/>
        <v>58.07354232458623</v>
      </c>
      <c r="AJ20" s="12">
        <f t="shared" si="9"/>
        <v>88.91735540045609</v>
      </c>
      <c r="AK20" s="12">
        <f t="shared" si="9"/>
        <v>79.32864588930683</v>
      </c>
      <c r="AL20" s="12">
        <f t="shared" si="9"/>
        <v>89.46064773570897</v>
      </c>
      <c r="AM20" s="12">
        <f t="shared" si="9"/>
        <v>82.95743464576282</v>
      </c>
      <c r="AN20" s="12">
        <f t="shared" si="9"/>
        <v>75.3676874660879</v>
      </c>
      <c r="AO20" s="12">
        <f t="shared" si="9"/>
        <v>108.65106831629907</v>
      </c>
      <c r="AP20" s="12">
        <f t="shared" si="9"/>
        <v>89.81265360195275</v>
      </c>
      <c r="AQ20" s="12">
        <f t="shared" si="9"/>
        <v>63.1834415029889</v>
      </c>
      <c r="AR20" s="12">
        <f t="shared" si="9"/>
        <v>103.09743097593385</v>
      </c>
      <c r="AS20" s="12">
        <f t="shared" si="9"/>
        <v>61.59813108422338</v>
      </c>
      <c r="AT20" s="12">
        <f t="shared" si="9"/>
        <v>67.90219300997678</v>
      </c>
      <c r="AU20" s="12">
        <f t="shared" si="9"/>
        <v>109.83746154611481</v>
      </c>
      <c r="AV20" s="12">
        <f t="shared" si="9"/>
        <v>104.8759656322134</v>
      </c>
      <c r="AW20" s="12">
        <f t="shared" si="9"/>
        <v>143.19883069233222</v>
      </c>
      <c r="AX20" s="12">
        <f t="shared" si="9"/>
        <v>71.86985761967131</v>
      </c>
      <c r="AY20" s="12">
        <f t="shared" si="9"/>
        <v>105.57211065235343</v>
      </c>
      <c r="AZ20" s="12">
        <f t="shared" si="9"/>
        <v>86.10407637254585</v>
      </c>
      <c r="BA20" s="57">
        <v>73.23952945501333</v>
      </c>
      <c r="BB20" s="12">
        <f t="shared" si="9"/>
        <v>132.9905360631398</v>
      </c>
      <c r="BC20" s="12">
        <f t="shared" si="9"/>
        <v>29.174342925520623</v>
      </c>
      <c r="BD20" s="12">
        <f t="shared" si="9"/>
        <v>86.60896830748483</v>
      </c>
      <c r="BE20" s="12">
        <f t="shared" si="9"/>
        <v>127.46056088470704</v>
      </c>
      <c r="BF20" s="12">
        <f t="shared" si="9"/>
        <v>97.11446960667462</v>
      </c>
      <c r="BG20" s="12">
        <f t="shared" si="9"/>
        <v>111.82653789047716</v>
      </c>
      <c r="BH20" s="12">
        <f t="shared" si="9"/>
        <v>117.5890714053527</v>
      </c>
      <c r="BI20" s="57">
        <v>68.84148083551611</v>
      </c>
      <c r="BJ20" s="12">
        <f t="shared" si="9"/>
        <v>96.79986886027659</v>
      </c>
      <c r="BK20" s="12">
        <f aca="true" t="shared" si="10" ref="BK20:BZ20">(BK15+BK16)/BK18</f>
        <v>78.17805939580133</v>
      </c>
      <c r="BL20" s="12">
        <f t="shared" si="10"/>
        <v>189.26537307973663</v>
      </c>
      <c r="BM20" s="12">
        <f t="shared" si="10"/>
        <v>65.37452612657286</v>
      </c>
      <c r="BN20" s="12">
        <f t="shared" si="10"/>
        <v>120.79309475091672</v>
      </c>
      <c r="BO20" s="12">
        <f t="shared" si="10"/>
        <v>117.204469948656</v>
      </c>
      <c r="BP20" s="12">
        <f t="shared" si="10"/>
        <v>127.25095291202885</v>
      </c>
      <c r="BQ20" s="12">
        <f t="shared" si="10"/>
        <v>51.0448489549977</v>
      </c>
      <c r="BR20" s="12">
        <f t="shared" si="10"/>
        <v>57.296173241852486</v>
      </c>
      <c r="BS20" s="12">
        <f t="shared" si="10"/>
        <v>106.35466975712191</v>
      </c>
      <c r="BT20" s="12">
        <f t="shared" si="10"/>
        <v>106.98564221874136</v>
      </c>
      <c r="BU20" s="12">
        <f t="shared" si="10"/>
        <v>125.19785289957568</v>
      </c>
      <c r="BV20" s="12">
        <f t="shared" si="10"/>
        <v>101.07993811242909</v>
      </c>
      <c r="BW20" s="12">
        <v>0</v>
      </c>
      <c r="BX20" s="12">
        <f t="shared" si="10"/>
        <v>110.72160985550204</v>
      </c>
      <c r="BY20" s="12">
        <f t="shared" si="10"/>
        <v>88.48388094327598</v>
      </c>
      <c r="BZ20" s="12">
        <f t="shared" si="10"/>
        <v>90.17217275520656</v>
      </c>
      <c r="CA20" s="12">
        <f>(CA15+CA16)/CA18</f>
        <v>244.3140594296245</v>
      </c>
      <c r="CB20" s="2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</row>
    <row r="21" spans="1:91" s="4" customFormat="1" ht="14.25">
      <c r="A21" s="13" t="s">
        <v>86</v>
      </c>
      <c r="B21" s="12">
        <f>B17/B18</f>
        <v>350.32947786312246</v>
      </c>
      <c r="C21" s="12">
        <f>C17/C18</f>
        <v>274.5150357995227</v>
      </c>
      <c r="D21" s="12">
        <f aca="true" t="shared" si="11" ref="D21:BJ21">D17/D18</f>
        <v>189.25227787288088</v>
      </c>
      <c r="E21" s="12">
        <f t="shared" si="11"/>
        <v>221.4305752961083</v>
      </c>
      <c r="F21" s="12">
        <f t="shared" si="11"/>
        <v>131.23959979185014</v>
      </c>
      <c r="G21" s="12">
        <f t="shared" si="11"/>
        <v>98.16052536780528</v>
      </c>
      <c r="H21" s="12">
        <f t="shared" si="11"/>
        <v>122.0487245429902</v>
      </c>
      <c r="I21" s="12">
        <f t="shared" si="11"/>
        <v>108.08089741769275</v>
      </c>
      <c r="J21" s="12">
        <f t="shared" si="11"/>
        <v>173.6877004354508</v>
      </c>
      <c r="K21" s="12">
        <f t="shared" si="11"/>
        <v>162.04381676969408</v>
      </c>
      <c r="L21" s="12">
        <f t="shared" si="11"/>
        <v>294.8523520599251</v>
      </c>
      <c r="M21" s="12">
        <f t="shared" si="11"/>
        <v>116.8199747616377</v>
      </c>
      <c r="N21" s="12">
        <v>0</v>
      </c>
      <c r="O21" s="12">
        <f t="shared" si="11"/>
        <v>176.197701446281</v>
      </c>
      <c r="P21" s="12">
        <f t="shared" si="11"/>
        <v>143.01444301114898</v>
      </c>
      <c r="Q21" s="12">
        <f t="shared" si="11"/>
        <v>198.67487358820472</v>
      </c>
      <c r="R21" s="12">
        <f t="shared" si="11"/>
        <v>186.98593564775615</v>
      </c>
      <c r="S21" s="12">
        <f t="shared" si="11"/>
        <v>136.4577727372425</v>
      </c>
      <c r="T21" s="12">
        <f t="shared" si="11"/>
        <v>215.27275153717162</v>
      </c>
      <c r="U21" s="12">
        <f t="shared" si="11"/>
        <v>164.9679605852493</v>
      </c>
      <c r="V21" s="12">
        <f t="shared" si="11"/>
        <v>132.20584303054173</v>
      </c>
      <c r="W21" s="12">
        <f t="shared" si="11"/>
        <v>115.21160977621945</v>
      </c>
      <c r="X21" s="12">
        <f t="shared" si="11"/>
        <v>240.5924893776556</v>
      </c>
      <c r="Y21" s="12">
        <f t="shared" si="11"/>
        <v>115.09074910743264</v>
      </c>
      <c r="Z21" s="12">
        <f t="shared" si="11"/>
        <v>116.2904810304921</v>
      </c>
      <c r="AA21" s="12">
        <f t="shared" si="11"/>
        <v>150.99080774420412</v>
      </c>
      <c r="AB21" s="12">
        <f t="shared" si="11"/>
        <v>151.54781695892385</v>
      </c>
      <c r="AC21" s="12">
        <f t="shared" si="11"/>
        <v>174.61038524353924</v>
      </c>
      <c r="AD21" s="12">
        <f t="shared" si="11"/>
        <v>121.61421643141513</v>
      </c>
      <c r="AE21" s="12">
        <f t="shared" si="11"/>
        <v>95.21244653703614</v>
      </c>
      <c r="AF21" s="12">
        <f t="shared" si="11"/>
        <v>199.54466440101956</v>
      </c>
      <c r="AG21" s="12">
        <f t="shared" si="11"/>
        <v>106.6292334883721</v>
      </c>
      <c r="AH21" s="12">
        <f t="shared" si="11"/>
        <v>87.62452945942816</v>
      </c>
      <c r="AI21" s="12">
        <f t="shared" si="11"/>
        <v>122.3747565997689</v>
      </c>
      <c r="AJ21" s="12">
        <f t="shared" si="11"/>
        <v>156.74061986041045</v>
      </c>
      <c r="AK21" s="12">
        <f t="shared" si="11"/>
        <v>213.31313272434176</v>
      </c>
      <c r="AL21" s="12">
        <f t="shared" si="11"/>
        <v>103.57213325909429</v>
      </c>
      <c r="AM21" s="12">
        <f t="shared" si="11"/>
        <v>66.08864279351504</v>
      </c>
      <c r="AN21" s="12">
        <f t="shared" si="11"/>
        <v>129.14897341291373</v>
      </c>
      <c r="AO21" s="12">
        <f t="shared" si="11"/>
        <v>179.00475847229694</v>
      </c>
      <c r="AP21" s="12">
        <f t="shared" si="11"/>
        <v>96.89513612940463</v>
      </c>
      <c r="AQ21" s="12">
        <f t="shared" si="11"/>
        <v>138.78387418161117</v>
      </c>
      <c r="AR21" s="12">
        <f t="shared" si="11"/>
        <v>155.47536542152665</v>
      </c>
      <c r="AS21" s="12">
        <f t="shared" si="11"/>
        <v>140.0490383478501</v>
      </c>
      <c r="AT21" s="12">
        <f t="shared" si="11"/>
        <v>131.6748365438916</v>
      </c>
      <c r="AU21" s="12">
        <f t="shared" si="11"/>
        <v>144.71658601134217</v>
      </c>
      <c r="AV21" s="12">
        <f t="shared" si="11"/>
        <v>117.43370607848166</v>
      </c>
      <c r="AW21" s="12">
        <f t="shared" si="11"/>
        <v>136.3117116877592</v>
      </c>
      <c r="AX21" s="12">
        <f t="shared" si="11"/>
        <v>163.9089306688073</v>
      </c>
      <c r="AY21" s="12">
        <f t="shared" si="11"/>
        <v>215.6532270850537</v>
      </c>
      <c r="AZ21" s="12">
        <f t="shared" si="11"/>
        <v>77.0358601179922</v>
      </c>
      <c r="BA21" s="58">
        <v>148.07564653984008</v>
      </c>
      <c r="BB21" s="12">
        <f t="shared" si="11"/>
        <v>165.34267718996642</v>
      </c>
      <c r="BC21" s="12">
        <f t="shared" si="11"/>
        <v>140.83864493466888</v>
      </c>
      <c r="BD21" s="12">
        <f t="shared" si="11"/>
        <v>142.23525960890086</v>
      </c>
      <c r="BE21" s="12">
        <f t="shared" si="11"/>
        <v>95.37618378444431</v>
      </c>
      <c r="BF21" s="12">
        <f t="shared" si="11"/>
        <v>265.25554231227653</v>
      </c>
      <c r="BG21" s="12">
        <f t="shared" si="11"/>
        <v>92.23214474948324</v>
      </c>
      <c r="BH21" s="12">
        <f t="shared" si="11"/>
        <v>316.5196998591397</v>
      </c>
      <c r="BI21" s="51">
        <v>111.83156874102882</v>
      </c>
      <c r="BJ21" s="12">
        <f t="shared" si="11"/>
        <v>154.42635431568908</v>
      </c>
      <c r="BK21" s="12">
        <f aca="true" t="shared" si="12" ref="BK21:BZ21">BK17/BK18</f>
        <v>174.94882573818057</v>
      </c>
      <c r="BL21" s="12">
        <f t="shared" si="12"/>
        <v>230.258412582297</v>
      </c>
      <c r="BM21" s="12">
        <f t="shared" si="12"/>
        <v>126.582867414616</v>
      </c>
      <c r="BN21" s="12">
        <f t="shared" si="12"/>
        <v>115.93086647353174</v>
      </c>
      <c r="BO21" s="12">
        <f t="shared" si="12"/>
        <v>129.21126849894293</v>
      </c>
      <c r="BP21" s="12">
        <f t="shared" si="12"/>
        <v>118.44787888532406</v>
      </c>
      <c r="BQ21" s="12">
        <f t="shared" si="12"/>
        <v>129.0866490470048</v>
      </c>
      <c r="BR21" s="12">
        <f t="shared" si="12"/>
        <v>104.67255145797598</v>
      </c>
      <c r="BS21" s="12">
        <f t="shared" si="12"/>
        <v>70.78584789413209</v>
      </c>
      <c r="BT21" s="12">
        <f t="shared" si="12"/>
        <v>102.50974431032893</v>
      </c>
      <c r="BU21" s="12">
        <f t="shared" si="12"/>
        <v>211.09146534653465</v>
      </c>
      <c r="BV21" s="12">
        <f t="shared" si="12"/>
        <v>233.90046415678185</v>
      </c>
      <c r="BW21" s="12">
        <v>0</v>
      </c>
      <c r="BX21" s="12">
        <f t="shared" si="12"/>
        <v>121.011532048907</v>
      </c>
      <c r="BY21" s="12">
        <f t="shared" si="12"/>
        <v>120.74231179094964</v>
      </c>
      <c r="BZ21" s="12">
        <f t="shared" si="12"/>
        <v>132.59564766131786</v>
      </c>
      <c r="CA21" s="12">
        <f>CA17/CA18</f>
        <v>147.35780831886717</v>
      </c>
      <c r="CB21" s="2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</row>
    <row r="22" spans="1:92" s="16" customFormat="1" ht="14.25">
      <c r="A22" s="29" t="s">
        <v>91</v>
      </c>
      <c r="B22" s="30">
        <v>0.14037813990662515</v>
      </c>
      <c r="C22" s="30">
        <v>0.03427632421498684</v>
      </c>
      <c r="D22" s="30">
        <v>0.0870346764862343</v>
      </c>
      <c r="E22" s="30">
        <v>0.05214071235936143</v>
      </c>
      <c r="F22" s="30">
        <v>0.0646580869323651</v>
      </c>
      <c r="G22" s="30">
        <v>0.05849598717814556</v>
      </c>
      <c r="H22" s="30">
        <v>0.028166597064176842</v>
      </c>
      <c r="I22" s="30">
        <v>0.06525596899102265</v>
      </c>
      <c r="J22" s="30">
        <v>0.08237073038663664</v>
      </c>
      <c r="K22" s="30">
        <v>0.024657403085378688</v>
      </c>
      <c r="L22" s="30">
        <v>0.07268163839763205</v>
      </c>
      <c r="M22" s="30">
        <v>0.08868911777673666</v>
      </c>
      <c r="N22" s="31" t="s">
        <v>90</v>
      </c>
      <c r="O22" s="30">
        <v>0.1483811322123355</v>
      </c>
      <c r="P22" s="30">
        <v>0.08312052521931143</v>
      </c>
      <c r="Q22" s="30">
        <v>0.08837368671773237</v>
      </c>
      <c r="R22" s="30">
        <v>-0.03895256192217146</v>
      </c>
      <c r="S22" s="30">
        <v>0.0911981107952272</v>
      </c>
      <c r="T22" s="30">
        <v>0.0648696187773372</v>
      </c>
      <c r="U22" s="32" t="s">
        <v>90</v>
      </c>
      <c r="V22" s="30">
        <v>0.05891745639181609</v>
      </c>
      <c r="W22" s="30">
        <v>0.08692300798039777</v>
      </c>
      <c r="X22" s="30">
        <v>-0.002934873960803445</v>
      </c>
      <c r="Y22" s="30">
        <v>0.03381469915327143</v>
      </c>
      <c r="Z22" s="30">
        <v>0.06431635287104977</v>
      </c>
      <c r="AA22" s="30">
        <v>0.09415329632776907</v>
      </c>
      <c r="AB22" s="30">
        <v>0.07029397001910191</v>
      </c>
      <c r="AC22" s="30">
        <v>0.03187016868784804</v>
      </c>
      <c r="AD22" s="30">
        <v>-0.016406788737650228</v>
      </c>
      <c r="AE22" s="30">
        <v>0.08588649693602242</v>
      </c>
      <c r="AF22" s="30">
        <v>0.01686324546410558</v>
      </c>
      <c r="AG22" s="30">
        <v>0.025009182678361535</v>
      </c>
      <c r="AH22" s="30">
        <v>0.07500609891424324</v>
      </c>
      <c r="AI22" s="30">
        <v>0.0973079664249236</v>
      </c>
      <c r="AJ22" s="30">
        <v>0.05789831270140738</v>
      </c>
      <c r="AK22" s="30">
        <v>0.006743937170675835</v>
      </c>
      <c r="AL22" s="30">
        <v>0.0646977986941022</v>
      </c>
      <c r="AM22" s="30">
        <v>0.0483242226339632</v>
      </c>
      <c r="AN22" s="30">
        <v>0.14279771432597443</v>
      </c>
      <c r="AO22" s="30">
        <v>0.03934930228412848</v>
      </c>
      <c r="AP22" s="30">
        <v>0.050070226477817066</v>
      </c>
      <c r="AQ22" s="30">
        <v>0.171288218822701</v>
      </c>
      <c r="AR22" s="30">
        <v>0.038121043951424974</v>
      </c>
      <c r="AS22" s="30">
        <v>0.0712475483900333</v>
      </c>
      <c r="AT22" s="30">
        <v>0.08028046995112069</v>
      </c>
      <c r="AU22" s="30">
        <v>0.03435922923724865</v>
      </c>
      <c r="AV22" s="30">
        <v>0.07290890446852333</v>
      </c>
      <c r="AW22" s="30">
        <v>0.02147341539649334</v>
      </c>
      <c r="AX22" s="30">
        <v>0.05495917212650934</v>
      </c>
      <c r="AY22" s="30">
        <v>0.028077466897167336</v>
      </c>
      <c r="AZ22" s="30">
        <v>0.08146206647071036</v>
      </c>
      <c r="BA22" s="30">
        <v>0.0734751629790014</v>
      </c>
      <c r="BB22" s="30">
        <v>0.08097799235477997</v>
      </c>
      <c r="BC22" s="30">
        <v>0.12602385205865896</v>
      </c>
      <c r="BD22" s="30">
        <v>0.041917384857440676</v>
      </c>
      <c r="BE22" s="30">
        <v>0.04086001535364834</v>
      </c>
      <c r="BF22" s="30">
        <v>0.06515386575791501</v>
      </c>
      <c r="BG22" s="30">
        <v>0.04912060397087183</v>
      </c>
      <c r="BH22" s="32" t="s">
        <v>90</v>
      </c>
      <c r="BI22" s="30">
        <v>0.07779971095351534</v>
      </c>
      <c r="BJ22" s="30">
        <v>0.03047525629899859</v>
      </c>
      <c r="BK22" s="30">
        <v>0.06365530705542682</v>
      </c>
      <c r="BL22" s="30">
        <v>0.03312285997720533</v>
      </c>
      <c r="BM22" s="30">
        <v>0.07934119218050528</v>
      </c>
      <c r="BN22" s="30">
        <v>0.014276008886867553</v>
      </c>
      <c r="BO22" s="30">
        <v>0.04820748229948922</v>
      </c>
      <c r="BP22" s="30">
        <v>0.09790361781421811</v>
      </c>
      <c r="BQ22" s="30">
        <v>0.09385002364816877</v>
      </c>
      <c r="BR22" s="30">
        <v>0.07181036665199535</v>
      </c>
      <c r="BS22" s="30">
        <v>0.09305618666440668</v>
      </c>
      <c r="BT22" s="30">
        <v>0.030128784871851923</v>
      </c>
      <c r="BU22" s="30">
        <v>-0.0035874431630654176</v>
      </c>
      <c r="BV22" s="30">
        <v>0.05339015708241971</v>
      </c>
      <c r="BW22" s="30">
        <v>-0.035186919905815794</v>
      </c>
      <c r="BX22" s="30">
        <v>0.0025883641537656184</v>
      </c>
      <c r="BY22" s="30">
        <v>0.03389418263337221</v>
      </c>
      <c r="BZ22" s="30">
        <v>0.06143710248113959</v>
      </c>
      <c r="CA22" s="30">
        <v>0.07084313165637511</v>
      </c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</row>
    <row r="23" spans="1:92" s="16" customFormat="1" ht="14.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6"/>
      <c r="P23" s="26"/>
      <c r="Q23" s="26"/>
      <c r="R23" s="26"/>
      <c r="S23" s="26"/>
      <c r="T23" s="26"/>
      <c r="U23" s="28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54"/>
      <c r="BB23" s="26"/>
      <c r="BC23" s="26"/>
      <c r="BD23" s="26"/>
      <c r="BE23" s="26"/>
      <c r="BF23" s="26"/>
      <c r="BG23" s="26"/>
      <c r="BH23" s="28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</row>
    <row r="24" spans="1:53" ht="12.75">
      <c r="A24" s="7">
        <v>2007</v>
      </c>
      <c r="BA24" s="55"/>
    </row>
    <row r="25" spans="1:79" s="1" customFormat="1" ht="38.25">
      <c r="A25" s="9" t="s">
        <v>0</v>
      </c>
      <c r="B25" s="36" t="s">
        <v>94</v>
      </c>
      <c r="C25" s="14" t="s">
        <v>1</v>
      </c>
      <c r="D25" s="14" t="s">
        <v>2</v>
      </c>
      <c r="E25" s="14" t="s">
        <v>3</v>
      </c>
      <c r="F25" s="14" t="s">
        <v>4</v>
      </c>
      <c r="G25" s="14" t="s">
        <v>5</v>
      </c>
      <c r="H25" s="14" t="s">
        <v>6</v>
      </c>
      <c r="I25" s="14" t="s">
        <v>7</v>
      </c>
      <c r="J25" s="14" t="s">
        <v>8</v>
      </c>
      <c r="K25" s="14" t="s">
        <v>9</v>
      </c>
      <c r="L25" s="14" t="s">
        <v>10</v>
      </c>
      <c r="M25" s="14" t="s">
        <v>11</v>
      </c>
      <c r="N25" s="14" t="s">
        <v>12</v>
      </c>
      <c r="O25" s="14" t="s">
        <v>13</v>
      </c>
      <c r="P25" s="14" t="s">
        <v>14</v>
      </c>
      <c r="Q25" s="14" t="s">
        <v>80</v>
      </c>
      <c r="R25" s="14" t="s">
        <v>81</v>
      </c>
      <c r="S25" s="14" t="s">
        <v>17</v>
      </c>
      <c r="T25" s="14" t="s">
        <v>18</v>
      </c>
      <c r="U25" s="14" t="s">
        <v>19</v>
      </c>
      <c r="V25" s="14" t="s">
        <v>20</v>
      </c>
      <c r="W25" s="14" t="s">
        <v>21</v>
      </c>
      <c r="X25" s="14" t="s">
        <v>22</v>
      </c>
      <c r="Y25" s="14" t="s">
        <v>23</v>
      </c>
      <c r="Z25" s="14" t="s">
        <v>24</v>
      </c>
      <c r="AA25" s="14" t="s">
        <v>25</v>
      </c>
      <c r="AB25" s="14" t="s">
        <v>26</v>
      </c>
      <c r="AC25" s="14" t="s">
        <v>27</v>
      </c>
      <c r="AD25" s="14" t="s">
        <v>28</v>
      </c>
      <c r="AE25" s="14" t="s">
        <v>29</v>
      </c>
      <c r="AF25" s="14" t="s">
        <v>30</v>
      </c>
      <c r="AG25" s="14" t="s">
        <v>31</v>
      </c>
      <c r="AH25" s="14" t="s">
        <v>32</v>
      </c>
      <c r="AI25" s="14" t="s">
        <v>34</v>
      </c>
      <c r="AJ25" s="14" t="s">
        <v>35</v>
      </c>
      <c r="AK25" s="14" t="s">
        <v>36</v>
      </c>
      <c r="AL25" s="14" t="s">
        <v>82</v>
      </c>
      <c r="AM25" s="14" t="s">
        <v>38</v>
      </c>
      <c r="AN25" s="14" t="s">
        <v>39</v>
      </c>
      <c r="AO25" s="14" t="s">
        <v>40</v>
      </c>
      <c r="AP25" s="14" t="s">
        <v>41</v>
      </c>
      <c r="AQ25" s="14" t="s">
        <v>42</v>
      </c>
      <c r="AR25" s="14" t="s">
        <v>43</v>
      </c>
      <c r="AS25" s="14" t="s">
        <v>44</v>
      </c>
      <c r="AT25" s="14" t="s">
        <v>45</v>
      </c>
      <c r="AU25" s="10" t="s">
        <v>46</v>
      </c>
      <c r="AV25" s="14" t="s">
        <v>47</v>
      </c>
      <c r="AW25" s="14" t="s">
        <v>48</v>
      </c>
      <c r="AX25" s="14" t="s">
        <v>49</v>
      </c>
      <c r="AY25" s="14" t="s">
        <v>50</v>
      </c>
      <c r="AZ25" s="14" t="s">
        <v>51</v>
      </c>
      <c r="BA25" s="10" t="s">
        <v>96</v>
      </c>
      <c r="BB25" s="14" t="s">
        <v>53</v>
      </c>
      <c r="BC25" s="14" t="s">
        <v>54</v>
      </c>
      <c r="BD25" s="14" t="s">
        <v>55</v>
      </c>
      <c r="BE25" s="14" t="s">
        <v>56</v>
      </c>
      <c r="BF25" s="14" t="s">
        <v>57</v>
      </c>
      <c r="BG25" s="14" t="s">
        <v>58</v>
      </c>
      <c r="BH25" s="14" t="s">
        <v>83</v>
      </c>
      <c r="BI25" s="10" t="s">
        <v>95</v>
      </c>
      <c r="BJ25" s="14" t="s">
        <v>60</v>
      </c>
      <c r="BK25" s="14" t="s">
        <v>61</v>
      </c>
      <c r="BL25" s="14" t="s">
        <v>62</v>
      </c>
      <c r="BM25" s="14" t="s">
        <v>63</v>
      </c>
      <c r="BN25" s="14" t="s">
        <v>64</v>
      </c>
      <c r="BO25" s="14" t="s">
        <v>65</v>
      </c>
      <c r="BP25" s="14" t="s">
        <v>66</v>
      </c>
      <c r="BQ25" s="14" t="s">
        <v>67</v>
      </c>
      <c r="BR25" s="14" t="s">
        <v>68</v>
      </c>
      <c r="BS25" s="14" t="s">
        <v>69</v>
      </c>
      <c r="BT25" s="14" t="s">
        <v>70</v>
      </c>
      <c r="BU25" s="14" t="s">
        <v>71</v>
      </c>
      <c r="BV25" s="14" t="s">
        <v>72</v>
      </c>
      <c r="BW25" s="14" t="s">
        <v>73</v>
      </c>
      <c r="BX25" s="14" t="s">
        <v>74</v>
      </c>
      <c r="BY25" s="14" t="s">
        <v>75</v>
      </c>
      <c r="BZ25" s="14" t="s">
        <v>76</v>
      </c>
      <c r="CA25" s="14" t="s">
        <v>33</v>
      </c>
    </row>
    <row r="26" spans="1:91" s="4" customFormat="1" ht="15" customHeight="1">
      <c r="A26" s="11" t="s">
        <v>77</v>
      </c>
      <c r="B26" s="12">
        <v>1497160.7</v>
      </c>
      <c r="C26" s="12">
        <v>288170.91</v>
      </c>
      <c r="D26" s="12">
        <v>2287705.17</v>
      </c>
      <c r="E26" s="12">
        <v>636856.38</v>
      </c>
      <c r="F26" s="12">
        <v>943968.53</v>
      </c>
      <c r="G26" s="12">
        <v>3607257.98</v>
      </c>
      <c r="H26" s="12">
        <v>215330.78399999999</v>
      </c>
      <c r="I26" s="12">
        <v>2403209</v>
      </c>
      <c r="J26" s="12">
        <v>914403.07</v>
      </c>
      <c r="K26" s="12">
        <v>256507.01</v>
      </c>
      <c r="L26" s="12">
        <v>254063.59</v>
      </c>
      <c r="M26" s="12">
        <v>825806.36</v>
      </c>
      <c r="N26" s="12">
        <v>71579.6</v>
      </c>
      <c r="O26" s="12">
        <v>32740.43</v>
      </c>
      <c r="P26" s="12">
        <v>215649.63</v>
      </c>
      <c r="Q26" s="12">
        <v>2334643</v>
      </c>
      <c r="R26" s="12">
        <v>211361</v>
      </c>
      <c r="S26" s="12">
        <v>15241085</v>
      </c>
      <c r="T26" s="12">
        <v>39242.38</v>
      </c>
      <c r="U26" s="12">
        <v>276583.91</v>
      </c>
      <c r="V26" s="12">
        <v>849689.51</v>
      </c>
      <c r="W26" s="12">
        <v>399333.56</v>
      </c>
      <c r="X26" s="12">
        <v>167585.54</v>
      </c>
      <c r="Y26" s="12">
        <v>2928131.73</v>
      </c>
      <c r="Z26" s="12">
        <v>187091.08</v>
      </c>
      <c r="AA26" s="12">
        <v>1148855.77</v>
      </c>
      <c r="AB26" s="12">
        <v>1193190.78</v>
      </c>
      <c r="AC26" s="12">
        <v>497986</v>
      </c>
      <c r="AD26" s="12">
        <v>74685.33</v>
      </c>
      <c r="AE26" s="12">
        <v>7420404.279999999</v>
      </c>
      <c r="AF26" s="12">
        <v>1903</v>
      </c>
      <c r="AG26" s="12">
        <v>54765.39</v>
      </c>
      <c r="AH26" s="12">
        <v>3144683.13</v>
      </c>
      <c r="AI26" s="12">
        <v>14394895.39</v>
      </c>
      <c r="AJ26" s="12">
        <v>639276.58</v>
      </c>
      <c r="AK26" s="12">
        <v>132133.47</v>
      </c>
      <c r="AL26" s="12">
        <v>969974.98</v>
      </c>
      <c r="AM26" s="12">
        <v>2733252.11</v>
      </c>
      <c r="AN26" s="12">
        <v>521697.85</v>
      </c>
      <c r="AO26" s="12">
        <v>197461.1</v>
      </c>
      <c r="AP26" s="12">
        <v>6465055.109999999</v>
      </c>
      <c r="AQ26" s="12">
        <v>112143.31</v>
      </c>
      <c r="AR26" s="12">
        <v>352987.41</v>
      </c>
      <c r="AS26" s="12">
        <v>527987.08</v>
      </c>
      <c r="AT26" s="12">
        <v>798646.86</v>
      </c>
      <c r="AU26" s="12">
        <v>3718158.59</v>
      </c>
      <c r="AV26" s="12">
        <v>342844.19</v>
      </c>
      <c r="AW26" s="12">
        <v>1262270.21</v>
      </c>
      <c r="AX26" s="12">
        <v>961268.5</v>
      </c>
      <c r="AY26" s="12">
        <v>330293.04</v>
      </c>
      <c r="AZ26" s="12">
        <v>3496786.87</v>
      </c>
      <c r="BA26" s="56">
        <v>271145.11</v>
      </c>
      <c r="BB26" s="12">
        <v>669080.17</v>
      </c>
      <c r="BC26" s="12">
        <v>108589.95</v>
      </c>
      <c r="BD26" s="12">
        <v>313818.28</v>
      </c>
      <c r="BE26" s="12">
        <v>2191484</v>
      </c>
      <c r="BF26" s="12">
        <v>63190.05</v>
      </c>
      <c r="BG26" s="12">
        <v>910111.22</v>
      </c>
      <c r="BH26" s="12">
        <v>514172.28</v>
      </c>
      <c r="BI26" s="56">
        <v>11088485.040000001</v>
      </c>
      <c r="BJ26" s="12">
        <v>228485.07</v>
      </c>
      <c r="BK26" s="12">
        <v>149076.22</v>
      </c>
      <c r="BL26" s="12">
        <v>363205.27</v>
      </c>
      <c r="BM26" s="12">
        <v>396963.42</v>
      </c>
      <c r="BN26" s="12">
        <v>3103692.81</v>
      </c>
      <c r="BO26" s="12">
        <v>616632</v>
      </c>
      <c r="BP26" s="12">
        <v>54336171.51</v>
      </c>
      <c r="BQ26" s="12">
        <v>3491598</v>
      </c>
      <c r="BR26" s="12">
        <v>0</v>
      </c>
      <c r="BS26" s="12">
        <v>3380262.35</v>
      </c>
      <c r="BT26" s="12">
        <v>1213580.83</v>
      </c>
      <c r="BU26" s="12">
        <v>239388.6</v>
      </c>
      <c r="BV26" s="12">
        <v>196400</v>
      </c>
      <c r="BW26" s="12">
        <v>155932.77</v>
      </c>
      <c r="BX26" s="12">
        <v>319525</v>
      </c>
      <c r="BY26" s="12">
        <v>1911338.4</v>
      </c>
      <c r="BZ26" s="12">
        <v>685178.25</v>
      </c>
      <c r="CA26" s="12">
        <v>74019300</v>
      </c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</row>
    <row r="27" spans="1:91" s="4" customFormat="1" ht="14.25">
      <c r="A27" s="11" t="s">
        <v>78</v>
      </c>
      <c r="B27" s="12">
        <v>3368649.42</v>
      </c>
      <c r="C27" s="12">
        <v>72429.78</v>
      </c>
      <c r="D27" s="12">
        <v>122552.63</v>
      </c>
      <c r="E27" s="12">
        <v>654654.52</v>
      </c>
      <c r="F27" s="12">
        <v>1740480.95</v>
      </c>
      <c r="G27" s="12">
        <v>2664758.38</v>
      </c>
      <c r="H27" s="12">
        <v>1322164.989</v>
      </c>
      <c r="I27" s="12">
        <v>1202377</v>
      </c>
      <c r="J27" s="12">
        <v>1021144.9</v>
      </c>
      <c r="K27" s="12">
        <v>252713.41</v>
      </c>
      <c r="L27" s="12">
        <v>0</v>
      </c>
      <c r="M27" s="12">
        <v>904735.92</v>
      </c>
      <c r="N27" s="12">
        <v>67236.79</v>
      </c>
      <c r="O27" s="12">
        <v>19166.37</v>
      </c>
      <c r="P27" s="12">
        <v>390714.56</v>
      </c>
      <c r="Q27" s="12">
        <v>2142073</v>
      </c>
      <c r="R27" s="12">
        <v>195942.27</v>
      </c>
      <c r="S27" s="12">
        <v>3080417</v>
      </c>
      <c r="T27" s="12">
        <v>1465813.98</v>
      </c>
      <c r="U27" s="12">
        <v>129968.63</v>
      </c>
      <c r="V27" s="12">
        <v>1909951.65</v>
      </c>
      <c r="W27" s="12">
        <v>958255.43</v>
      </c>
      <c r="X27" s="12">
        <v>94195.32</v>
      </c>
      <c r="Y27" s="12">
        <v>1662508.24</v>
      </c>
      <c r="Z27" s="12">
        <v>271420.36</v>
      </c>
      <c r="AA27" s="12">
        <v>1441500.94</v>
      </c>
      <c r="AB27" s="12">
        <v>2856418.75</v>
      </c>
      <c r="AC27" s="12">
        <v>621461</v>
      </c>
      <c r="AD27" s="12">
        <v>210900.22</v>
      </c>
      <c r="AE27" s="12">
        <v>5158471.76</v>
      </c>
      <c r="AF27" s="12">
        <v>13365.47</v>
      </c>
      <c r="AG27" s="12">
        <v>175050.07</v>
      </c>
      <c r="AH27" s="12">
        <v>3091210.37</v>
      </c>
      <c r="AI27" s="12">
        <v>4847147.19</v>
      </c>
      <c r="AJ27" s="12">
        <v>489577.74</v>
      </c>
      <c r="AK27" s="12">
        <v>245439.22</v>
      </c>
      <c r="AL27" s="12">
        <v>991615.18</v>
      </c>
      <c r="AM27" s="12">
        <v>3605545.61</v>
      </c>
      <c r="AN27" s="12">
        <v>111103.88</v>
      </c>
      <c r="AO27" s="12">
        <v>383043.64</v>
      </c>
      <c r="AP27" s="12">
        <v>5779162.16</v>
      </c>
      <c r="AQ27" s="12">
        <v>260348.24</v>
      </c>
      <c r="AR27" s="12">
        <v>283582</v>
      </c>
      <c r="AS27" s="12">
        <v>908815.33</v>
      </c>
      <c r="AT27" s="12">
        <v>1038577.8</v>
      </c>
      <c r="AU27" s="12">
        <v>2231950.06</v>
      </c>
      <c r="AV27" s="12">
        <v>431315.27</v>
      </c>
      <c r="AW27" s="12">
        <v>943237.63</v>
      </c>
      <c r="AX27" s="12">
        <v>565429.91</v>
      </c>
      <c r="AY27" s="12">
        <v>170918.94</v>
      </c>
      <c r="AZ27" s="12">
        <v>1519954.92</v>
      </c>
      <c r="BA27" s="56">
        <v>445480.12</v>
      </c>
      <c r="BB27" s="12">
        <v>727797.06</v>
      </c>
      <c r="BC27" s="12">
        <v>1068243.69</v>
      </c>
      <c r="BD27" s="12">
        <v>501850.54</v>
      </c>
      <c r="BE27" s="12">
        <v>1466411</v>
      </c>
      <c r="BF27" s="12">
        <v>266047.05</v>
      </c>
      <c r="BG27" s="12">
        <v>2249757.25</v>
      </c>
      <c r="BH27" s="12">
        <v>453525.51</v>
      </c>
      <c r="BI27" s="56">
        <v>8648583.530000001</v>
      </c>
      <c r="BJ27" s="12">
        <v>111559.93</v>
      </c>
      <c r="BK27" s="12">
        <v>231232.34</v>
      </c>
      <c r="BL27" s="12">
        <v>65969.44</v>
      </c>
      <c r="BM27" s="12">
        <v>365504.2</v>
      </c>
      <c r="BN27" s="12">
        <v>2958106.79</v>
      </c>
      <c r="BO27" s="12">
        <v>179508</v>
      </c>
      <c r="BP27" s="12">
        <v>42564556.57</v>
      </c>
      <c r="BQ27" s="12">
        <v>1730609</v>
      </c>
      <c r="BR27" s="12">
        <v>384410.57</v>
      </c>
      <c r="BS27" s="12">
        <v>1523299.36</v>
      </c>
      <c r="BT27" s="12">
        <v>926057.87</v>
      </c>
      <c r="BU27" s="12">
        <v>146165.16</v>
      </c>
      <c r="BV27" s="12">
        <v>43196</v>
      </c>
      <c r="BW27" s="12">
        <v>199233.52</v>
      </c>
      <c r="BX27" s="12">
        <v>535748</v>
      </c>
      <c r="BY27" s="12">
        <v>1861043.5</v>
      </c>
      <c r="BZ27" s="12">
        <v>472476.52</v>
      </c>
      <c r="CA27" s="12">
        <v>209266900</v>
      </c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</row>
    <row r="28" spans="1:91" s="4" customFormat="1" ht="14.25">
      <c r="A28" s="13" t="s">
        <v>79</v>
      </c>
      <c r="B28" s="12">
        <v>3156508.33</v>
      </c>
      <c r="C28" s="12">
        <v>398554.39</v>
      </c>
      <c r="D28" s="12">
        <v>6667537.299999999</v>
      </c>
      <c r="E28" s="12">
        <v>307477.54</v>
      </c>
      <c r="F28" s="12">
        <v>5273643.53</v>
      </c>
      <c r="G28" s="12">
        <v>6411809.010000001</v>
      </c>
      <c r="H28" s="12">
        <v>1748301.22</v>
      </c>
      <c r="I28" s="12">
        <v>5138817</v>
      </c>
      <c r="J28" s="12">
        <v>2919214.46</v>
      </c>
      <c r="K28" s="12">
        <v>993329.95</v>
      </c>
      <c r="L28" s="12">
        <v>382701.94</v>
      </c>
      <c r="M28" s="12">
        <v>3548669.72</v>
      </c>
      <c r="N28" s="12">
        <v>407664.5</v>
      </c>
      <c r="O28" s="12">
        <v>343595.34</v>
      </c>
      <c r="P28" s="12">
        <v>1321656.02</v>
      </c>
      <c r="Q28" s="12">
        <v>24728107</v>
      </c>
      <c r="R28" s="12">
        <v>892741.71</v>
      </c>
      <c r="S28" s="12">
        <v>28263488</v>
      </c>
      <c r="T28" s="12">
        <v>3502752.68</v>
      </c>
      <c r="U28" s="12">
        <v>572576.27</v>
      </c>
      <c r="V28" s="12">
        <v>2998728.51</v>
      </c>
      <c r="W28" s="12">
        <v>2178177.33</v>
      </c>
      <c r="X28" s="12">
        <v>884232.94</v>
      </c>
      <c r="Y28" s="12">
        <v>10892302.8</v>
      </c>
      <c r="Z28" s="12">
        <v>1227533</v>
      </c>
      <c r="AA28" s="12">
        <v>8133221.7700000005</v>
      </c>
      <c r="AB28" s="12">
        <v>3060212.13</v>
      </c>
      <c r="AC28" s="12">
        <v>3137273</v>
      </c>
      <c r="AD28" s="12">
        <v>379897.38</v>
      </c>
      <c r="AE28" s="12">
        <v>24425794.41</v>
      </c>
      <c r="AF28" s="12">
        <v>217310.74</v>
      </c>
      <c r="AG28" s="12">
        <v>539182.48</v>
      </c>
      <c r="AH28" s="12">
        <v>9755443.69</v>
      </c>
      <c r="AI28" s="12">
        <v>23765034.04</v>
      </c>
      <c r="AJ28" s="12">
        <v>2044485.3120000002</v>
      </c>
      <c r="AK28" s="12">
        <v>1009618.33</v>
      </c>
      <c r="AL28" s="12">
        <v>2834209.27</v>
      </c>
      <c r="AM28" s="12">
        <v>6087904.349999999</v>
      </c>
      <c r="AN28" s="12">
        <v>1279963.48</v>
      </c>
      <c r="AO28" s="12">
        <v>1476031.76</v>
      </c>
      <c r="AP28" s="12">
        <v>13092342.379999999</v>
      </c>
      <c r="AQ28" s="12">
        <v>1075540.71</v>
      </c>
      <c r="AR28" s="12">
        <v>1108092.63</v>
      </c>
      <c r="AS28" s="12">
        <v>3045463.77</v>
      </c>
      <c r="AT28" s="12">
        <v>3696043.22</v>
      </c>
      <c r="AU28" s="12">
        <v>7245598.45</v>
      </c>
      <c r="AV28" s="12">
        <v>944344.82</v>
      </c>
      <c r="AW28" s="12">
        <v>2493268.81</v>
      </c>
      <c r="AX28" s="12">
        <v>4036323.03</v>
      </c>
      <c r="AY28" s="12">
        <v>1333924.86</v>
      </c>
      <c r="AZ28" s="12">
        <v>5443873.48</v>
      </c>
      <c r="BA28" s="56">
        <v>1588509.65</v>
      </c>
      <c r="BB28" s="12">
        <v>2124036.46</v>
      </c>
      <c r="BC28" s="12">
        <v>7710814.53</v>
      </c>
      <c r="BD28" s="12">
        <v>1498580.79</v>
      </c>
      <c r="BE28" s="12">
        <v>3989352.01</v>
      </c>
      <c r="BF28" s="12">
        <v>780072.49</v>
      </c>
      <c r="BG28" s="12">
        <v>3394278.5</v>
      </c>
      <c r="BH28" s="12">
        <v>3435561.1</v>
      </c>
      <c r="BI28" s="56">
        <v>31699638</v>
      </c>
      <c r="BJ28" s="12">
        <v>654966.34</v>
      </c>
      <c r="BK28" s="12">
        <v>996705.52</v>
      </c>
      <c r="BL28" s="12">
        <v>713283.77</v>
      </c>
      <c r="BM28" s="12">
        <v>2783532.53</v>
      </c>
      <c r="BN28" s="12">
        <v>5995689.74</v>
      </c>
      <c r="BO28" s="12">
        <v>824130.23</v>
      </c>
      <c r="BP28" s="12">
        <v>59895468.59</v>
      </c>
      <c r="BQ28" s="12">
        <v>12564608</v>
      </c>
      <c r="BR28" s="12">
        <v>1390663.37</v>
      </c>
      <c r="BS28" s="12">
        <v>3790046.64</v>
      </c>
      <c r="BT28" s="12">
        <v>2370672.17</v>
      </c>
      <c r="BU28" s="12">
        <v>611355.84</v>
      </c>
      <c r="BV28" s="12">
        <v>964000</v>
      </c>
      <c r="BW28" s="12">
        <v>177869.71</v>
      </c>
      <c r="BX28" s="12">
        <v>3679466</v>
      </c>
      <c r="BY28" s="12">
        <v>4957985.79</v>
      </c>
      <c r="BZ28" s="12">
        <v>2112018.07</v>
      </c>
      <c r="CA28" s="12">
        <v>198127800</v>
      </c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</row>
    <row r="29" spans="1:91" s="19" customFormat="1" ht="14.25" customHeight="1">
      <c r="A29" s="22" t="s">
        <v>89</v>
      </c>
      <c r="B29" s="24">
        <v>11522</v>
      </c>
      <c r="C29" s="24">
        <v>1711</v>
      </c>
      <c r="D29" s="24">
        <v>35906</v>
      </c>
      <c r="E29" s="24">
        <v>9339</v>
      </c>
      <c r="F29" s="24">
        <v>37108</v>
      </c>
      <c r="G29" s="24">
        <v>61776</v>
      </c>
      <c r="H29" s="24">
        <v>14325</v>
      </c>
      <c r="I29" s="24">
        <v>48944</v>
      </c>
      <c r="J29" s="24">
        <v>15494</v>
      </c>
      <c r="K29" s="24">
        <v>6239</v>
      </c>
      <c r="L29" s="24">
        <v>1338</v>
      </c>
      <c r="M29" s="24">
        <v>32007</v>
      </c>
      <c r="N29" s="24">
        <v>1639</v>
      </c>
      <c r="O29" s="24">
        <v>1882</v>
      </c>
      <c r="P29" s="24">
        <v>10719</v>
      </c>
      <c r="Q29" s="24">
        <v>84757</v>
      </c>
      <c r="R29" s="24">
        <v>3552</v>
      </c>
      <c r="S29" s="24">
        <v>183715</v>
      </c>
      <c r="T29" s="24">
        <v>14181</v>
      </c>
      <c r="U29" s="24">
        <v>3316</v>
      </c>
      <c r="V29" s="24">
        <v>27789</v>
      </c>
      <c r="W29" s="24">
        <v>19262</v>
      </c>
      <c r="X29" s="24">
        <v>3864</v>
      </c>
      <c r="Y29" s="24">
        <v>43167</v>
      </c>
      <c r="Z29" s="24">
        <v>9792</v>
      </c>
      <c r="AA29" s="24">
        <v>47720</v>
      </c>
      <c r="AB29" s="24">
        <v>20698</v>
      </c>
      <c r="AC29" s="24">
        <v>20214</v>
      </c>
      <c r="AD29" s="24">
        <v>2772</v>
      </c>
      <c r="AE29" s="24">
        <v>232493</v>
      </c>
      <c r="AF29" s="24">
        <v>1159</v>
      </c>
      <c r="AG29" s="24">
        <v>5428</v>
      </c>
      <c r="AH29" s="24">
        <v>126026</v>
      </c>
      <c r="AI29" s="24">
        <v>287006</v>
      </c>
      <c r="AJ29" s="24">
        <v>14120</v>
      </c>
      <c r="AK29" s="24">
        <v>5642</v>
      </c>
      <c r="AL29" s="24">
        <v>26632</v>
      </c>
      <c r="AM29" s="24">
        <v>82599</v>
      </c>
      <c r="AN29" s="24">
        <v>9057</v>
      </c>
      <c r="AO29" s="24">
        <v>9135</v>
      </c>
      <c r="AP29" s="24">
        <v>142105</v>
      </c>
      <c r="AQ29" s="24">
        <v>6957</v>
      </c>
      <c r="AR29" s="24">
        <v>6709</v>
      </c>
      <c r="AS29" s="24">
        <v>22811</v>
      </c>
      <c r="AT29" s="24">
        <v>31193</v>
      </c>
      <c r="AU29" s="24">
        <v>50195</v>
      </c>
      <c r="AV29" s="24">
        <v>7778</v>
      </c>
      <c r="AW29" s="24">
        <v>18641</v>
      </c>
      <c r="AX29" s="24">
        <v>23642</v>
      </c>
      <c r="AY29" s="24">
        <v>6112</v>
      </c>
      <c r="AZ29" s="24">
        <v>59883</v>
      </c>
      <c r="BA29" s="56">
        <v>10811</v>
      </c>
      <c r="BB29" s="24">
        <v>12648</v>
      </c>
      <c r="BC29" s="24">
        <v>50980</v>
      </c>
      <c r="BD29" s="24">
        <v>10230</v>
      </c>
      <c r="BE29" s="24">
        <v>32512</v>
      </c>
      <c r="BF29" s="24">
        <v>3365</v>
      </c>
      <c r="BG29" s="24">
        <v>34161</v>
      </c>
      <c r="BH29" s="24">
        <v>9159</v>
      </c>
      <c r="BI29" s="56">
        <v>304755</v>
      </c>
      <c r="BJ29" s="24">
        <v>4149</v>
      </c>
      <c r="BK29" s="24">
        <v>5864</v>
      </c>
      <c r="BL29" s="24">
        <v>2754</v>
      </c>
      <c r="BM29" s="24">
        <v>15919</v>
      </c>
      <c r="BN29" s="24">
        <v>49421</v>
      </c>
      <c r="BO29" s="24">
        <v>6571</v>
      </c>
      <c r="BP29" s="24">
        <v>679913</v>
      </c>
      <c r="BQ29" s="24">
        <v>109225</v>
      </c>
      <c r="BR29" s="24">
        <v>11311</v>
      </c>
      <c r="BS29" s="24">
        <v>49558</v>
      </c>
      <c r="BT29" s="24">
        <v>21389</v>
      </c>
      <c r="BU29" s="24">
        <v>3486</v>
      </c>
      <c r="BV29" s="24">
        <v>3853</v>
      </c>
      <c r="BW29" s="24">
        <v>2034</v>
      </c>
      <c r="BX29" s="24">
        <v>21297</v>
      </c>
      <c r="BY29" s="24">
        <v>38278</v>
      </c>
      <c r="BZ29" s="24">
        <v>14441</v>
      </c>
      <c r="CA29" s="24">
        <v>1173360</v>
      </c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</row>
    <row r="30" spans="1:91" s="4" customFormat="1" ht="14.25">
      <c r="A30" s="13" t="s">
        <v>88</v>
      </c>
      <c r="B30" s="12">
        <f>(B26+B27+B28)/B29</f>
        <v>696.2609312619337</v>
      </c>
      <c r="C30" s="12">
        <f>(C26+C27+C28)/C29</f>
        <v>443.6908708357685</v>
      </c>
      <c r="D30" s="12">
        <f aca="true" t="shared" si="13" ref="D30:BJ30">(D26+D27+D28)/D29</f>
        <v>252.82111903303064</v>
      </c>
      <c r="E30" s="12">
        <f t="shared" si="13"/>
        <v>171.21623728450584</v>
      </c>
      <c r="F30" s="12">
        <f t="shared" si="13"/>
        <v>214.4576104883044</v>
      </c>
      <c r="G30" s="12">
        <f t="shared" si="13"/>
        <v>205.31962849650353</v>
      </c>
      <c r="H30" s="12">
        <f t="shared" si="13"/>
        <v>229.3750082373473</v>
      </c>
      <c r="I30" s="12">
        <f t="shared" si="13"/>
        <v>178.66138852566198</v>
      </c>
      <c r="J30" s="12">
        <f t="shared" si="13"/>
        <v>313.3317690718988</v>
      </c>
      <c r="K30" s="12">
        <f t="shared" si="13"/>
        <v>240.8319233851579</v>
      </c>
      <c r="L30" s="12">
        <f t="shared" si="13"/>
        <v>475.90846786248136</v>
      </c>
      <c r="M30" s="12">
        <f t="shared" si="13"/>
        <v>164.9392945293217</v>
      </c>
      <c r="N30" s="12">
        <f t="shared" si="13"/>
        <v>333.42336180597925</v>
      </c>
      <c r="O30" s="12">
        <f t="shared" si="13"/>
        <v>210.1499149840595</v>
      </c>
      <c r="P30" s="12">
        <f t="shared" si="13"/>
        <v>179.86941039276053</v>
      </c>
      <c r="Q30" s="12">
        <f t="shared" si="13"/>
        <v>344.57122125606145</v>
      </c>
      <c r="R30" s="12">
        <f t="shared" si="13"/>
        <v>366.00365427927926</v>
      </c>
      <c r="S30" s="12">
        <f t="shared" si="13"/>
        <v>253.572054541001</v>
      </c>
      <c r="T30" s="12">
        <f t="shared" si="13"/>
        <v>353.1351131796065</v>
      </c>
      <c r="U30" s="12">
        <f t="shared" si="13"/>
        <v>295.2740681544029</v>
      </c>
      <c r="V30" s="12">
        <f t="shared" si="13"/>
        <v>207.21759221274604</v>
      </c>
      <c r="W30" s="12">
        <f t="shared" si="13"/>
        <v>183.56174436714778</v>
      </c>
      <c r="X30" s="12">
        <f t="shared" si="13"/>
        <v>296.58742236024847</v>
      </c>
      <c r="Y30" s="12">
        <f t="shared" si="13"/>
        <v>358.6754411935043</v>
      </c>
      <c r="Z30" s="12">
        <f t="shared" si="13"/>
        <v>172.18591094771242</v>
      </c>
      <c r="AA30" s="12">
        <f t="shared" si="13"/>
        <v>224.71874434199498</v>
      </c>
      <c r="AB30" s="12">
        <f t="shared" si="13"/>
        <v>343.50283409025025</v>
      </c>
      <c r="AC30" s="12">
        <f t="shared" si="13"/>
        <v>210.58276442069854</v>
      </c>
      <c r="AD30" s="12">
        <f t="shared" si="13"/>
        <v>240.07320707070704</v>
      </c>
      <c r="AE30" s="12">
        <f t="shared" si="13"/>
        <v>159.16466495765465</v>
      </c>
      <c r="AF30" s="12">
        <f t="shared" si="13"/>
        <v>200.6723123382226</v>
      </c>
      <c r="AG30" s="12">
        <f t="shared" si="13"/>
        <v>141.6724281503316</v>
      </c>
      <c r="AH30" s="12">
        <f t="shared" si="13"/>
        <v>126.88919103994414</v>
      </c>
      <c r="AI30" s="12">
        <f t="shared" si="13"/>
        <v>149.8473084883243</v>
      </c>
      <c r="AJ30" s="12">
        <f t="shared" si="13"/>
        <v>224.7407671388102</v>
      </c>
      <c r="AK30" s="12">
        <f t="shared" si="13"/>
        <v>245.8686671393123</v>
      </c>
      <c r="AL30" s="12">
        <f t="shared" si="13"/>
        <v>180.0765781766296</v>
      </c>
      <c r="AM30" s="12">
        <f t="shared" si="13"/>
        <v>150.44615636993183</v>
      </c>
      <c r="AN30" s="12">
        <f t="shared" si="13"/>
        <v>211.19191895771226</v>
      </c>
      <c r="AO30" s="12">
        <f t="shared" si="13"/>
        <v>225.1271483305966</v>
      </c>
      <c r="AP30" s="12">
        <f t="shared" si="13"/>
        <v>178.29463882340522</v>
      </c>
      <c r="AQ30" s="12">
        <f t="shared" si="13"/>
        <v>208.14032772746873</v>
      </c>
      <c r="AR30" s="12">
        <f t="shared" si="13"/>
        <v>260.04800119242805</v>
      </c>
      <c r="AS30" s="12">
        <f t="shared" si="13"/>
        <v>196.49582131427817</v>
      </c>
      <c r="AT30" s="12">
        <f t="shared" si="13"/>
        <v>177.38812810566475</v>
      </c>
      <c r="AU30" s="12">
        <f t="shared" si="13"/>
        <v>262.88887538599465</v>
      </c>
      <c r="AV30" s="12">
        <f t="shared" si="13"/>
        <v>220.9442375932116</v>
      </c>
      <c r="AW30" s="12">
        <f t="shared" si="13"/>
        <v>252.06676948661556</v>
      </c>
      <c r="AX30" s="12">
        <f t="shared" si="13"/>
        <v>235.3024887911344</v>
      </c>
      <c r="AY30" s="12">
        <f t="shared" si="13"/>
        <v>300.2514463350785</v>
      </c>
      <c r="AZ30" s="12">
        <f t="shared" si="13"/>
        <v>174.68422206636274</v>
      </c>
      <c r="BA30" s="57">
        <v>213.221245028212</v>
      </c>
      <c r="BB30" s="12">
        <f t="shared" si="13"/>
        <v>278.37711021505373</v>
      </c>
      <c r="BC30" s="12">
        <f t="shared" si="13"/>
        <v>174.3359782267556</v>
      </c>
      <c r="BD30" s="12">
        <f t="shared" si="13"/>
        <v>226.2218582600196</v>
      </c>
      <c r="BE30" s="12">
        <f t="shared" si="13"/>
        <v>235.21306010088583</v>
      </c>
      <c r="BF30" s="12">
        <f t="shared" si="13"/>
        <v>329.66109658246654</v>
      </c>
      <c r="BG30" s="12">
        <f t="shared" si="13"/>
        <v>191.86051257281696</v>
      </c>
      <c r="BH30" s="12">
        <f t="shared" si="13"/>
        <v>480.7576034501584</v>
      </c>
      <c r="BI30" s="57">
        <v>168.78051736640907</v>
      </c>
      <c r="BJ30" s="12">
        <f t="shared" si="13"/>
        <v>239.81955651964327</v>
      </c>
      <c r="BK30" s="12">
        <f aca="true" t="shared" si="14" ref="BK30:BZ30">(BK26+BK27+BK28)/BK29</f>
        <v>234.82504774897683</v>
      </c>
      <c r="BL30" s="12">
        <f t="shared" si="14"/>
        <v>414.83604938271606</v>
      </c>
      <c r="BM30" s="12">
        <f t="shared" si="14"/>
        <v>222.75269489289528</v>
      </c>
      <c r="BN30" s="12">
        <f t="shared" si="14"/>
        <v>243.97501750268106</v>
      </c>
      <c r="BO30" s="12">
        <f t="shared" si="14"/>
        <v>246.57894232232536</v>
      </c>
      <c r="BP30" s="12">
        <f t="shared" si="14"/>
        <v>230.61214695115407</v>
      </c>
      <c r="BQ30" s="12">
        <f t="shared" si="14"/>
        <v>162.845639734493</v>
      </c>
      <c r="BR30" s="12">
        <f t="shared" si="14"/>
        <v>156.93342233224297</v>
      </c>
      <c r="BS30" s="12">
        <f t="shared" si="14"/>
        <v>175.4229054844828</v>
      </c>
      <c r="BT30" s="12">
        <f t="shared" si="14"/>
        <v>210.87058160736828</v>
      </c>
      <c r="BU30" s="12">
        <f t="shared" si="14"/>
        <v>285.9752151462995</v>
      </c>
      <c r="BV30" s="12">
        <f t="shared" si="14"/>
        <v>312.3789255125876</v>
      </c>
      <c r="BW30" s="12">
        <f t="shared" si="14"/>
        <v>262.062930186824</v>
      </c>
      <c r="BX30" s="12">
        <f t="shared" si="14"/>
        <v>212.92853453538058</v>
      </c>
      <c r="BY30" s="12">
        <f t="shared" si="14"/>
        <v>228.07794790741417</v>
      </c>
      <c r="BZ30" s="12">
        <f t="shared" si="14"/>
        <v>226.41595734367425</v>
      </c>
      <c r="CA30" s="12">
        <f>(CA26+CA27+CA28)/CA29</f>
        <v>410.28669802959024</v>
      </c>
      <c r="CB30" s="2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</row>
    <row r="31" spans="1:91" s="4" customFormat="1" ht="14.25">
      <c r="A31" s="13" t="s">
        <v>87</v>
      </c>
      <c r="B31" s="12">
        <f>(B26+B27)/B29</f>
        <v>422.3060336747093</v>
      </c>
      <c r="C31" s="12">
        <f>(C26+C27)/C29</f>
        <v>210.7543483343074</v>
      </c>
      <c r="D31" s="12">
        <f aca="true" t="shared" si="15" ref="D31:BJ31">(D26+D27)/D29</f>
        <v>67.12688130117529</v>
      </c>
      <c r="E31" s="12">
        <f t="shared" si="15"/>
        <v>138.29220473284076</v>
      </c>
      <c r="F31" s="12">
        <f t="shared" si="15"/>
        <v>72.34152958930689</v>
      </c>
      <c r="G31" s="12">
        <f t="shared" si="15"/>
        <v>101.52836635586634</v>
      </c>
      <c r="H31" s="12">
        <f t="shared" si="15"/>
        <v>107.32954785340314</v>
      </c>
      <c r="I31" s="12">
        <f t="shared" si="15"/>
        <v>73.66757927427264</v>
      </c>
      <c r="J31" s="12">
        <f t="shared" si="15"/>
        <v>124.9224196463147</v>
      </c>
      <c r="K31" s="12">
        <f t="shared" si="15"/>
        <v>81.61891649302774</v>
      </c>
      <c r="L31" s="12">
        <f t="shared" si="15"/>
        <v>189.88310164424513</v>
      </c>
      <c r="M31" s="12">
        <f t="shared" si="15"/>
        <v>54.06761895835286</v>
      </c>
      <c r="N31" s="12">
        <f t="shared" si="15"/>
        <v>84.69578401464308</v>
      </c>
      <c r="O31" s="12">
        <f t="shared" si="15"/>
        <v>27.58065887353879</v>
      </c>
      <c r="P31" s="12">
        <f t="shared" si="15"/>
        <v>56.56910066237521</v>
      </c>
      <c r="Q31" s="12">
        <f t="shared" si="15"/>
        <v>52.81824510069965</v>
      </c>
      <c r="R31" s="12">
        <f t="shared" si="15"/>
        <v>114.66871340090091</v>
      </c>
      <c r="S31" s="12">
        <f t="shared" si="15"/>
        <v>99.72785020275971</v>
      </c>
      <c r="T31" s="12">
        <f t="shared" si="15"/>
        <v>106.13189196812635</v>
      </c>
      <c r="U31" s="12">
        <f t="shared" si="15"/>
        <v>122.60329915560916</v>
      </c>
      <c r="V31" s="12">
        <f t="shared" si="15"/>
        <v>99.30696174745404</v>
      </c>
      <c r="W31" s="12">
        <f t="shared" si="15"/>
        <v>70.48016768767522</v>
      </c>
      <c r="X31" s="12">
        <f t="shared" si="15"/>
        <v>67.74866977225673</v>
      </c>
      <c r="Y31" s="12">
        <f t="shared" si="15"/>
        <v>106.34605068686727</v>
      </c>
      <c r="Z31" s="12">
        <f t="shared" si="15"/>
        <v>46.82510620915032</v>
      </c>
      <c r="AA31" s="12">
        <f t="shared" si="15"/>
        <v>54.28241219614417</v>
      </c>
      <c r="AB31" s="12">
        <f t="shared" si="15"/>
        <v>195.6522142235965</v>
      </c>
      <c r="AC31" s="12">
        <f t="shared" si="15"/>
        <v>55.37978628673197</v>
      </c>
      <c r="AD31" s="12">
        <f t="shared" si="15"/>
        <v>103.02509018759018</v>
      </c>
      <c r="AE31" s="12">
        <f t="shared" si="15"/>
        <v>54.10432159247805</v>
      </c>
      <c r="AF31" s="12">
        <f t="shared" si="15"/>
        <v>13.173830888697152</v>
      </c>
      <c r="AG31" s="12">
        <f t="shared" si="15"/>
        <v>42.33888356669124</v>
      </c>
      <c r="AH31" s="12">
        <f t="shared" si="15"/>
        <v>49.481007887261356</v>
      </c>
      <c r="AI31" s="12">
        <f t="shared" si="15"/>
        <v>67.04404291199488</v>
      </c>
      <c r="AJ31" s="12">
        <f t="shared" si="15"/>
        <v>79.94718980169971</v>
      </c>
      <c r="AK31" s="12">
        <f t="shared" si="15"/>
        <v>66.9217812832329</v>
      </c>
      <c r="AL31" s="12">
        <f t="shared" si="15"/>
        <v>73.65538299789728</v>
      </c>
      <c r="AM31" s="12">
        <f t="shared" si="15"/>
        <v>76.74182157168973</v>
      </c>
      <c r="AN31" s="12">
        <f t="shared" si="15"/>
        <v>69.86880092745942</v>
      </c>
      <c r="AO31" s="12">
        <f t="shared" si="15"/>
        <v>63.547316912972086</v>
      </c>
      <c r="AP31" s="12">
        <f t="shared" si="15"/>
        <v>86.1631699799444</v>
      </c>
      <c r="AQ31" s="12">
        <f t="shared" si="15"/>
        <v>53.54197930142303</v>
      </c>
      <c r="AR31" s="12">
        <f t="shared" si="15"/>
        <v>94.88290505291398</v>
      </c>
      <c r="AS31" s="12">
        <f t="shared" si="15"/>
        <v>62.987260970584366</v>
      </c>
      <c r="AT31" s="12">
        <f t="shared" si="15"/>
        <v>58.898620203250736</v>
      </c>
      <c r="AU31" s="12">
        <f t="shared" si="15"/>
        <v>118.53986751668494</v>
      </c>
      <c r="AV31" s="12">
        <f t="shared" si="15"/>
        <v>99.53194394445873</v>
      </c>
      <c r="AW31" s="12">
        <f t="shared" si="15"/>
        <v>118.31488868622927</v>
      </c>
      <c r="AX31" s="12">
        <f t="shared" si="15"/>
        <v>64.57568775907285</v>
      </c>
      <c r="AY31" s="12">
        <f t="shared" si="15"/>
        <v>82.00457787958115</v>
      </c>
      <c r="AZ31" s="12">
        <f t="shared" si="15"/>
        <v>83.77572583203914</v>
      </c>
      <c r="BA31" s="57">
        <v>66.28667375820923</v>
      </c>
      <c r="BB31" s="12">
        <f t="shared" si="15"/>
        <v>110.44253874130297</v>
      </c>
      <c r="BC31" s="12">
        <f t="shared" si="15"/>
        <v>23.084222047861903</v>
      </c>
      <c r="BD31" s="12">
        <f t="shared" si="15"/>
        <v>79.73302248289346</v>
      </c>
      <c r="BE31" s="12">
        <f t="shared" si="15"/>
        <v>112.50907357283465</v>
      </c>
      <c r="BF31" s="12">
        <f t="shared" si="15"/>
        <v>97.84163447251113</v>
      </c>
      <c r="BG31" s="12">
        <f t="shared" si="15"/>
        <v>92.49929656625976</v>
      </c>
      <c r="BH31" s="12">
        <f t="shared" si="15"/>
        <v>105.65539796921061</v>
      </c>
      <c r="BI31" s="57">
        <v>64.76372354842414</v>
      </c>
      <c r="BJ31" s="12">
        <f t="shared" si="15"/>
        <v>81.9583032055917</v>
      </c>
      <c r="BK31" s="12">
        <f aca="true" t="shared" si="16" ref="BK31:BZ31">(BK26+BK27)/BK29</f>
        <v>64.85480218281037</v>
      </c>
      <c r="BL31" s="12">
        <f t="shared" si="16"/>
        <v>155.836859114016</v>
      </c>
      <c r="BM31" s="12">
        <f t="shared" si="16"/>
        <v>47.89670331050945</v>
      </c>
      <c r="BN31" s="12">
        <f t="shared" si="16"/>
        <v>122.65635256267578</v>
      </c>
      <c r="BO31" s="12">
        <f t="shared" si="16"/>
        <v>121.15964084614214</v>
      </c>
      <c r="BP31" s="12">
        <f t="shared" si="16"/>
        <v>142.5193047934074</v>
      </c>
      <c r="BQ31" s="12">
        <f t="shared" si="16"/>
        <v>47.8114625772488</v>
      </c>
      <c r="BR31" s="12">
        <f t="shared" si="16"/>
        <v>33.985551233312705</v>
      </c>
      <c r="BS31" s="12">
        <f t="shared" si="16"/>
        <v>98.94591609830906</v>
      </c>
      <c r="BT31" s="12">
        <f t="shared" si="16"/>
        <v>100.03453644396653</v>
      </c>
      <c r="BU31" s="12">
        <f t="shared" si="16"/>
        <v>110.60061962134252</v>
      </c>
      <c r="BV31" s="12">
        <f t="shared" si="16"/>
        <v>62.18427199584739</v>
      </c>
      <c r="BW31" s="12">
        <f t="shared" si="16"/>
        <v>174.61469518190756</v>
      </c>
      <c r="BX31" s="12">
        <f t="shared" si="16"/>
        <v>40.15931821383293</v>
      </c>
      <c r="BY31" s="12">
        <f t="shared" si="16"/>
        <v>98.55222059668739</v>
      </c>
      <c r="BZ31" s="12">
        <f t="shared" si="16"/>
        <v>80.16444636798006</v>
      </c>
      <c r="CA31" s="12">
        <f>(CA26+CA27)/CA29</f>
        <v>241.43161519056386</v>
      </c>
      <c r="CB31" s="2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</row>
    <row r="32" spans="1:91" s="4" customFormat="1" ht="14.25">
      <c r="A32" s="13" t="s">
        <v>86</v>
      </c>
      <c r="B32" s="12">
        <f>B28/B29</f>
        <v>273.9548975872244</v>
      </c>
      <c r="C32" s="12">
        <f>C28/C29</f>
        <v>232.93652250146116</v>
      </c>
      <c r="D32" s="12">
        <f aca="true" t="shared" si="17" ref="D32:BJ32">D28/D29</f>
        <v>185.69423773185537</v>
      </c>
      <c r="E32" s="12">
        <f t="shared" si="17"/>
        <v>32.92403255166506</v>
      </c>
      <c r="F32" s="12">
        <f t="shared" si="17"/>
        <v>142.11608089899752</v>
      </c>
      <c r="G32" s="12">
        <f t="shared" si="17"/>
        <v>103.79126214063716</v>
      </c>
      <c r="H32" s="12">
        <f t="shared" si="17"/>
        <v>122.04546038394415</v>
      </c>
      <c r="I32" s="12">
        <f t="shared" si="17"/>
        <v>104.99380925138934</v>
      </c>
      <c r="J32" s="12">
        <f t="shared" si="17"/>
        <v>188.40934942558408</v>
      </c>
      <c r="K32" s="12">
        <f t="shared" si="17"/>
        <v>159.21300689213015</v>
      </c>
      <c r="L32" s="12">
        <f t="shared" si="17"/>
        <v>286.0253662182362</v>
      </c>
      <c r="M32" s="12">
        <f t="shared" si="17"/>
        <v>110.87167557096886</v>
      </c>
      <c r="N32" s="12">
        <f t="shared" si="17"/>
        <v>248.7275777913362</v>
      </c>
      <c r="O32" s="12">
        <f t="shared" si="17"/>
        <v>182.56925611052074</v>
      </c>
      <c r="P32" s="12">
        <f t="shared" si="17"/>
        <v>123.3003097303853</v>
      </c>
      <c r="Q32" s="12">
        <f t="shared" si="17"/>
        <v>291.7529761553618</v>
      </c>
      <c r="R32" s="12">
        <f t="shared" si="17"/>
        <v>251.33494087837838</v>
      </c>
      <c r="S32" s="12">
        <f t="shared" si="17"/>
        <v>153.8442043382413</v>
      </c>
      <c r="T32" s="12">
        <f t="shared" si="17"/>
        <v>247.00322121148017</v>
      </c>
      <c r="U32" s="12">
        <f t="shared" si="17"/>
        <v>172.67076899879373</v>
      </c>
      <c r="V32" s="12">
        <f t="shared" si="17"/>
        <v>107.91063046529202</v>
      </c>
      <c r="W32" s="12">
        <f t="shared" si="17"/>
        <v>113.08157667947253</v>
      </c>
      <c r="X32" s="12">
        <f t="shared" si="17"/>
        <v>228.8387525879917</v>
      </c>
      <c r="Y32" s="12">
        <f t="shared" si="17"/>
        <v>252.32939050663703</v>
      </c>
      <c r="Z32" s="12">
        <f t="shared" si="17"/>
        <v>125.3608047385621</v>
      </c>
      <c r="AA32" s="12">
        <f t="shared" si="17"/>
        <v>170.4363321458508</v>
      </c>
      <c r="AB32" s="12">
        <f t="shared" si="17"/>
        <v>147.85061986665377</v>
      </c>
      <c r="AC32" s="12">
        <f t="shared" si="17"/>
        <v>155.20297813396655</v>
      </c>
      <c r="AD32" s="12">
        <f t="shared" si="17"/>
        <v>137.04811688311688</v>
      </c>
      <c r="AE32" s="12">
        <f t="shared" si="17"/>
        <v>105.06034336517659</v>
      </c>
      <c r="AF32" s="12">
        <f t="shared" si="17"/>
        <v>187.49848144952546</v>
      </c>
      <c r="AG32" s="12">
        <f t="shared" si="17"/>
        <v>99.33354458364037</v>
      </c>
      <c r="AH32" s="12">
        <f t="shared" si="17"/>
        <v>77.40818315268278</v>
      </c>
      <c r="AI32" s="12">
        <f t="shared" si="17"/>
        <v>82.80326557632941</v>
      </c>
      <c r="AJ32" s="12">
        <f t="shared" si="17"/>
        <v>144.7935773371105</v>
      </c>
      <c r="AK32" s="12">
        <f t="shared" si="17"/>
        <v>178.9468858560794</v>
      </c>
      <c r="AL32" s="12">
        <f t="shared" si="17"/>
        <v>106.42119517873235</v>
      </c>
      <c r="AM32" s="12">
        <f t="shared" si="17"/>
        <v>73.70433479824209</v>
      </c>
      <c r="AN32" s="12">
        <f t="shared" si="17"/>
        <v>141.32311803025283</v>
      </c>
      <c r="AO32" s="12">
        <f t="shared" si="17"/>
        <v>161.57983141762452</v>
      </c>
      <c r="AP32" s="12">
        <f t="shared" si="17"/>
        <v>92.13146884346081</v>
      </c>
      <c r="AQ32" s="12">
        <f t="shared" si="17"/>
        <v>154.5983484260457</v>
      </c>
      <c r="AR32" s="12">
        <f t="shared" si="17"/>
        <v>165.16509613951408</v>
      </c>
      <c r="AS32" s="12">
        <f t="shared" si="17"/>
        <v>133.50856034369383</v>
      </c>
      <c r="AT32" s="12">
        <f t="shared" si="17"/>
        <v>118.489507902414</v>
      </c>
      <c r="AU32" s="12">
        <f t="shared" si="17"/>
        <v>144.3490078693097</v>
      </c>
      <c r="AV32" s="12">
        <f t="shared" si="17"/>
        <v>121.4122936487529</v>
      </c>
      <c r="AW32" s="12">
        <f t="shared" si="17"/>
        <v>133.75188080038626</v>
      </c>
      <c r="AX32" s="12">
        <f t="shared" si="17"/>
        <v>170.7268010320616</v>
      </c>
      <c r="AY32" s="12">
        <f t="shared" si="17"/>
        <v>218.2468684554974</v>
      </c>
      <c r="AZ32" s="12">
        <f t="shared" si="17"/>
        <v>90.90849623432361</v>
      </c>
      <c r="BA32" s="58">
        <v>146.93457127000278</v>
      </c>
      <c r="BB32" s="12">
        <f t="shared" si="17"/>
        <v>167.9345714737508</v>
      </c>
      <c r="BC32" s="12">
        <f t="shared" si="17"/>
        <v>151.2517561788937</v>
      </c>
      <c r="BD32" s="12">
        <f t="shared" si="17"/>
        <v>146.4888357771261</v>
      </c>
      <c r="BE32" s="12">
        <f t="shared" si="17"/>
        <v>122.70398652805117</v>
      </c>
      <c r="BF32" s="12">
        <f t="shared" si="17"/>
        <v>231.81946210995542</v>
      </c>
      <c r="BG32" s="12">
        <f t="shared" si="17"/>
        <v>99.36121600655719</v>
      </c>
      <c r="BH32" s="12">
        <f t="shared" si="17"/>
        <v>375.1022054809477</v>
      </c>
      <c r="BI32" s="51">
        <v>104.01679381798493</v>
      </c>
      <c r="BJ32" s="12">
        <f t="shared" si="17"/>
        <v>157.86125331405157</v>
      </c>
      <c r="BK32" s="12">
        <f aca="true" t="shared" si="18" ref="BK32:BZ32">BK28/BK29</f>
        <v>169.97024556616645</v>
      </c>
      <c r="BL32" s="12">
        <f t="shared" si="18"/>
        <v>258.9991902687001</v>
      </c>
      <c r="BM32" s="12">
        <f t="shared" si="18"/>
        <v>174.85599158238583</v>
      </c>
      <c r="BN32" s="12">
        <f t="shared" si="18"/>
        <v>121.31866494000526</v>
      </c>
      <c r="BO32" s="12">
        <f t="shared" si="18"/>
        <v>125.41930147618322</v>
      </c>
      <c r="BP32" s="12">
        <f t="shared" si="18"/>
        <v>88.09284215774666</v>
      </c>
      <c r="BQ32" s="12">
        <f t="shared" si="18"/>
        <v>115.03417715724422</v>
      </c>
      <c r="BR32" s="12">
        <f t="shared" si="18"/>
        <v>122.94787109893025</v>
      </c>
      <c r="BS32" s="12">
        <f t="shared" si="18"/>
        <v>76.47698938617378</v>
      </c>
      <c r="BT32" s="12">
        <f t="shared" si="18"/>
        <v>110.83604516340175</v>
      </c>
      <c r="BU32" s="12">
        <f t="shared" si="18"/>
        <v>175.37459552495696</v>
      </c>
      <c r="BV32" s="12">
        <f t="shared" si="18"/>
        <v>250.1946535167402</v>
      </c>
      <c r="BW32" s="12">
        <f t="shared" si="18"/>
        <v>87.44823500491641</v>
      </c>
      <c r="BX32" s="12">
        <f t="shared" si="18"/>
        <v>172.76921632154765</v>
      </c>
      <c r="BY32" s="12">
        <f t="shared" si="18"/>
        <v>129.52572731072678</v>
      </c>
      <c r="BZ32" s="12">
        <f t="shared" si="18"/>
        <v>146.2515109756942</v>
      </c>
      <c r="CA32" s="12">
        <f>CA28/CA29</f>
        <v>168.85508283902638</v>
      </c>
      <c r="CB32" s="2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</row>
    <row r="33" spans="1:92" s="16" customFormat="1" ht="14.25">
      <c r="A33" s="29" t="s">
        <v>91</v>
      </c>
      <c r="B33" s="30">
        <v>-0.0008583427182120723</v>
      </c>
      <c r="C33" s="30">
        <v>0.0204065384800108</v>
      </c>
      <c r="D33" s="30">
        <v>0.07464535888691233</v>
      </c>
      <c r="E33" s="30">
        <v>0.17244575003828383</v>
      </c>
      <c r="F33" s="30">
        <v>0.08879885113773715</v>
      </c>
      <c r="G33" s="30">
        <v>0.07621124489247122</v>
      </c>
      <c r="H33" s="30">
        <v>0.05759608896200591</v>
      </c>
      <c r="I33" s="30">
        <v>0.06723727807250392</v>
      </c>
      <c r="J33" s="30">
        <v>0.03860458733432768</v>
      </c>
      <c r="K33" s="30">
        <v>0.008022990823692016</v>
      </c>
      <c r="L33" s="30">
        <v>-0.0712420061518506</v>
      </c>
      <c r="M33" s="30">
        <v>0.0787003175584352</v>
      </c>
      <c r="N33" s="30">
        <v>0.08607091003130203</v>
      </c>
      <c r="O33" s="30">
        <v>0.2469970130315827</v>
      </c>
      <c r="P33" s="30">
        <v>0.05429020545900733</v>
      </c>
      <c r="Q33" s="30">
        <v>0.19201779817826864</v>
      </c>
      <c r="R33" s="30">
        <v>0.008548163408474661</v>
      </c>
      <c r="S33" s="30">
        <v>0.0732638488997528</v>
      </c>
      <c r="T33" s="30">
        <v>0.0943184489186238</v>
      </c>
      <c r="U33" s="32" t="s">
        <v>90</v>
      </c>
      <c r="V33" s="30">
        <v>0.07562250581677775</v>
      </c>
      <c r="W33" s="30">
        <v>0.07784985930047217</v>
      </c>
      <c r="X33" s="30">
        <v>0.009555868164442934</v>
      </c>
      <c r="Y33" s="30">
        <v>-0.11698235278035618</v>
      </c>
      <c r="Z33" s="30">
        <v>0.046120627854628934</v>
      </c>
      <c r="AA33" s="30">
        <v>0.045373490049342886</v>
      </c>
      <c r="AB33" s="30">
        <v>0.06767194293717844</v>
      </c>
      <c r="AC33" s="30">
        <v>0.04943362538485935</v>
      </c>
      <c r="AD33" s="30">
        <v>-0.05354128883591941</v>
      </c>
      <c r="AE33" s="30">
        <v>0.0832691730287147</v>
      </c>
      <c r="AF33" s="30">
        <v>-0.0034457405482911</v>
      </c>
      <c r="AG33" s="30">
        <v>0.060126896253613865</v>
      </c>
      <c r="AH33" s="30">
        <v>0.0718251652577391</v>
      </c>
      <c r="AI33" s="30">
        <v>0.08624299795939193</v>
      </c>
      <c r="AJ33" s="30">
        <v>0.07127002881554269</v>
      </c>
      <c r="AK33" s="30">
        <v>0.03891884197348925</v>
      </c>
      <c r="AL33" s="30">
        <v>0.10054189826214575</v>
      </c>
      <c r="AM33" s="30">
        <v>0.06032170228503174</v>
      </c>
      <c r="AN33" s="30">
        <v>0.05279278053741592</v>
      </c>
      <c r="AO33" s="30">
        <v>0.0637968684526317</v>
      </c>
      <c r="AP33" s="30">
        <v>0.05183948306903945</v>
      </c>
      <c r="AQ33" s="30">
        <v>0.08611030014374747</v>
      </c>
      <c r="AR33" s="30">
        <v>0.02978233388777536</v>
      </c>
      <c r="AS33" s="30">
        <v>0.0721248797636418</v>
      </c>
      <c r="AT33" s="30">
        <v>0.11639024791595252</v>
      </c>
      <c r="AU33" s="30">
        <v>0.0445</v>
      </c>
      <c r="AV33" s="30">
        <v>0.0991610445618517</v>
      </c>
      <c r="AW33" s="30">
        <v>0.048748656225287366</v>
      </c>
      <c r="AX33" s="30">
        <v>0.0499129826905875</v>
      </c>
      <c r="AY33" s="30">
        <v>0.055216286305816126</v>
      </c>
      <c r="AZ33" s="30">
        <v>0.039865418051277426</v>
      </c>
      <c r="BA33" s="30">
        <v>0.07442872021940745</v>
      </c>
      <c r="BB33" s="30">
        <v>0.059326147485216134</v>
      </c>
      <c r="BC33" s="30">
        <v>0.131230846570338</v>
      </c>
      <c r="BD33" s="30">
        <v>0.03907236941220624</v>
      </c>
      <c r="BE33" s="30">
        <v>-0.25294336731988987</v>
      </c>
      <c r="BF33" s="30">
        <v>0.0524951257005264</v>
      </c>
      <c r="BG33" s="30">
        <v>0.05344473850883176</v>
      </c>
      <c r="BH33" s="30" t="s">
        <v>90</v>
      </c>
      <c r="BI33" s="30">
        <v>0.0846597568789624</v>
      </c>
      <c r="BJ33" s="30">
        <v>0.0396552720301098</v>
      </c>
      <c r="BK33" s="30">
        <v>0.058155958222203985</v>
      </c>
      <c r="BL33" s="30">
        <v>0.01716986939246849</v>
      </c>
      <c r="BM33" s="30">
        <v>0.0620320411468098</v>
      </c>
      <c r="BN33" s="30">
        <v>0.007327933555463028</v>
      </c>
      <c r="BO33" s="30">
        <v>0.0479185735849429</v>
      </c>
      <c r="BP33" s="30">
        <v>0.0903242038744652</v>
      </c>
      <c r="BQ33" s="30">
        <v>0.12547254546450284</v>
      </c>
      <c r="BR33" s="30">
        <v>0.06330634671236823</v>
      </c>
      <c r="BS33" s="30">
        <v>0.09007716127005551</v>
      </c>
      <c r="BT33" s="30">
        <v>0.006836257354520124</v>
      </c>
      <c r="BU33" s="30">
        <v>-0.004004882486811885</v>
      </c>
      <c r="BV33" s="30">
        <v>0.06220384986608176</v>
      </c>
      <c r="BW33" s="30">
        <v>0.029696390696552992</v>
      </c>
      <c r="BX33" s="30">
        <v>0.05058890151964385</v>
      </c>
      <c r="BY33" s="30">
        <v>0.023519962917555138</v>
      </c>
      <c r="BZ33" s="30">
        <v>0.07460688812088415</v>
      </c>
      <c r="CA33" s="30">
        <v>0.05781321735213539</v>
      </c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</row>
    <row r="34" spans="1:91" s="4" customFormat="1" ht="14.2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53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2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</row>
    <row r="35" ht="12.75">
      <c r="BA35" s="55"/>
    </row>
    <row r="36" spans="1:53" ht="12.75">
      <c r="A36" s="7">
        <v>2006</v>
      </c>
      <c r="AU36" s="8"/>
      <c r="BA36" s="55"/>
    </row>
    <row r="37" spans="1:79" s="1" customFormat="1" ht="38.25">
      <c r="A37" s="9" t="s">
        <v>0</v>
      </c>
      <c r="B37" s="36" t="s">
        <v>94</v>
      </c>
      <c r="C37" s="14" t="s">
        <v>1</v>
      </c>
      <c r="D37" s="14" t="s">
        <v>2</v>
      </c>
      <c r="E37" s="14" t="s">
        <v>3</v>
      </c>
      <c r="F37" s="14" t="s">
        <v>4</v>
      </c>
      <c r="G37" s="14" t="s">
        <v>5</v>
      </c>
      <c r="H37" s="10" t="s">
        <v>6</v>
      </c>
      <c r="I37" s="10" t="s">
        <v>7</v>
      </c>
      <c r="J37" s="10" t="s">
        <v>8</v>
      </c>
      <c r="K37" s="10" t="s">
        <v>9</v>
      </c>
      <c r="L37" s="10" t="s">
        <v>10</v>
      </c>
      <c r="M37" s="10" t="s">
        <v>11</v>
      </c>
      <c r="N37" s="10" t="s">
        <v>12</v>
      </c>
      <c r="O37" s="10" t="s">
        <v>13</v>
      </c>
      <c r="P37" s="10" t="s">
        <v>14</v>
      </c>
      <c r="Q37" s="10" t="s">
        <v>80</v>
      </c>
      <c r="R37" s="10" t="s">
        <v>84</v>
      </c>
      <c r="S37" s="10" t="s">
        <v>17</v>
      </c>
      <c r="T37" s="10" t="s">
        <v>18</v>
      </c>
      <c r="U37" s="10" t="s">
        <v>19</v>
      </c>
      <c r="V37" s="10" t="s">
        <v>20</v>
      </c>
      <c r="W37" s="10" t="s">
        <v>21</v>
      </c>
      <c r="X37" s="10" t="s">
        <v>22</v>
      </c>
      <c r="Y37" s="10" t="s">
        <v>23</v>
      </c>
      <c r="Z37" s="10" t="s">
        <v>24</v>
      </c>
      <c r="AA37" s="10" t="s">
        <v>25</v>
      </c>
      <c r="AB37" s="10" t="s">
        <v>26</v>
      </c>
      <c r="AC37" s="10" t="s">
        <v>27</v>
      </c>
      <c r="AD37" s="10" t="s">
        <v>28</v>
      </c>
      <c r="AE37" s="10" t="s">
        <v>29</v>
      </c>
      <c r="AF37" s="10" t="s">
        <v>30</v>
      </c>
      <c r="AG37" s="10" t="s">
        <v>31</v>
      </c>
      <c r="AH37" s="10" t="s">
        <v>32</v>
      </c>
      <c r="AI37" s="10" t="s">
        <v>34</v>
      </c>
      <c r="AJ37" s="10" t="s">
        <v>35</v>
      </c>
      <c r="AK37" s="10" t="s">
        <v>36</v>
      </c>
      <c r="AL37" s="10" t="s">
        <v>82</v>
      </c>
      <c r="AM37" s="10" t="s">
        <v>38</v>
      </c>
      <c r="AN37" s="10" t="s">
        <v>39</v>
      </c>
      <c r="AO37" s="10" t="s">
        <v>40</v>
      </c>
      <c r="AP37" s="10" t="s">
        <v>41</v>
      </c>
      <c r="AQ37" s="10" t="s">
        <v>42</v>
      </c>
      <c r="AR37" s="10" t="s">
        <v>43</v>
      </c>
      <c r="AS37" s="10" t="s">
        <v>44</v>
      </c>
      <c r="AT37" s="14" t="s">
        <v>45</v>
      </c>
      <c r="AU37" s="10" t="s">
        <v>46</v>
      </c>
      <c r="AV37" s="10" t="s">
        <v>47</v>
      </c>
      <c r="AW37" s="10" t="s">
        <v>48</v>
      </c>
      <c r="AX37" s="10" t="s">
        <v>49</v>
      </c>
      <c r="AY37" s="10" t="s">
        <v>50</v>
      </c>
      <c r="AZ37" s="10" t="s">
        <v>51</v>
      </c>
      <c r="BA37" s="10" t="s">
        <v>96</v>
      </c>
      <c r="BB37" s="10" t="s">
        <v>53</v>
      </c>
      <c r="BC37" s="10" t="s">
        <v>54</v>
      </c>
      <c r="BD37" s="10" t="s">
        <v>55</v>
      </c>
      <c r="BE37" s="10" t="s">
        <v>56</v>
      </c>
      <c r="BF37" s="10" t="s">
        <v>57</v>
      </c>
      <c r="BG37" s="10" t="s">
        <v>58</v>
      </c>
      <c r="BH37" s="10" t="s">
        <v>85</v>
      </c>
      <c r="BI37" s="10" t="s">
        <v>95</v>
      </c>
      <c r="BJ37" s="10" t="s">
        <v>60</v>
      </c>
      <c r="BK37" s="10" t="s">
        <v>61</v>
      </c>
      <c r="BL37" s="10" t="s">
        <v>62</v>
      </c>
      <c r="BM37" s="10" t="s">
        <v>63</v>
      </c>
      <c r="BN37" s="10" t="s">
        <v>64</v>
      </c>
      <c r="BO37" s="10" t="s">
        <v>65</v>
      </c>
      <c r="BP37" s="10" t="s">
        <v>66</v>
      </c>
      <c r="BQ37" s="10" t="s">
        <v>67</v>
      </c>
      <c r="BR37" s="10" t="s">
        <v>68</v>
      </c>
      <c r="BS37" s="10" t="s">
        <v>69</v>
      </c>
      <c r="BT37" s="10" t="s">
        <v>70</v>
      </c>
      <c r="BU37" s="10" t="s">
        <v>71</v>
      </c>
      <c r="BV37" s="10" t="s">
        <v>72</v>
      </c>
      <c r="BW37" s="10" t="s">
        <v>73</v>
      </c>
      <c r="BX37" s="10" t="s">
        <v>74</v>
      </c>
      <c r="BY37" s="10" t="s">
        <v>75</v>
      </c>
      <c r="BZ37" s="10" t="s">
        <v>76</v>
      </c>
      <c r="CA37" s="10" t="s">
        <v>33</v>
      </c>
    </row>
    <row r="38" spans="1:91" s="4" customFormat="1" ht="15" customHeight="1">
      <c r="A38" s="11" t="s">
        <v>77</v>
      </c>
      <c r="B38" s="12">
        <v>1582713.65</v>
      </c>
      <c r="C38" s="12">
        <v>262076.5</v>
      </c>
      <c r="D38" s="12">
        <v>4004809</v>
      </c>
      <c r="E38" s="12">
        <v>587104.3</v>
      </c>
      <c r="F38" s="12">
        <v>793194.02</v>
      </c>
      <c r="G38" s="12">
        <v>3501949.56</v>
      </c>
      <c r="H38" s="12">
        <v>257679.41</v>
      </c>
      <c r="I38" s="12">
        <v>1981556</v>
      </c>
      <c r="J38" s="12">
        <v>1356504.96</v>
      </c>
      <c r="K38" s="12">
        <v>218322.38</v>
      </c>
      <c r="L38" s="12">
        <v>225466.54</v>
      </c>
      <c r="M38" s="12">
        <v>723677.72</v>
      </c>
      <c r="N38" s="12">
        <v>41275.15</v>
      </c>
      <c r="O38" s="12">
        <v>17702.85</v>
      </c>
      <c r="P38" s="12">
        <v>230557.75</v>
      </c>
      <c r="Q38" s="12">
        <v>2161244</v>
      </c>
      <c r="R38" s="12">
        <v>286543.21</v>
      </c>
      <c r="S38" s="12">
        <v>14396621</v>
      </c>
      <c r="T38" s="12">
        <v>57097.83</v>
      </c>
      <c r="U38" s="12">
        <v>233568.16</v>
      </c>
      <c r="V38" s="12">
        <v>804728.34</v>
      </c>
      <c r="W38" s="12">
        <v>405741</v>
      </c>
      <c r="X38" s="12">
        <v>154930.79</v>
      </c>
      <c r="Y38" s="12">
        <v>2742580.77</v>
      </c>
      <c r="Z38" s="12">
        <v>187438.09</v>
      </c>
      <c r="AA38" s="12">
        <v>781807.87</v>
      </c>
      <c r="AB38" s="12">
        <v>1158899.45</v>
      </c>
      <c r="AC38" s="12">
        <v>700553</v>
      </c>
      <c r="AD38" s="12">
        <v>66548.47</v>
      </c>
      <c r="AE38" s="12">
        <v>6932390.13</v>
      </c>
      <c r="AF38" s="12">
        <v>275</v>
      </c>
      <c r="AG38" s="12">
        <v>51684.01</v>
      </c>
      <c r="AH38" s="12">
        <v>3285309.58</v>
      </c>
      <c r="AI38" s="12">
        <v>15270307.229999999</v>
      </c>
      <c r="AJ38" s="12">
        <v>600374.74</v>
      </c>
      <c r="AK38" s="12">
        <v>119290.85</v>
      </c>
      <c r="AL38" s="12">
        <v>745433</v>
      </c>
      <c r="AM38" s="12">
        <v>2585869.91</v>
      </c>
      <c r="AN38" s="12">
        <v>481734.81</v>
      </c>
      <c r="AO38" s="12">
        <v>262589.14</v>
      </c>
      <c r="AP38" s="12">
        <v>5686719.67</v>
      </c>
      <c r="AQ38" s="12">
        <v>101684.46</v>
      </c>
      <c r="AR38" s="12">
        <v>337468.78</v>
      </c>
      <c r="AS38" s="12">
        <v>426304.58</v>
      </c>
      <c r="AT38" s="12">
        <v>1004154.56</v>
      </c>
      <c r="AU38" s="12">
        <v>3670619.52</v>
      </c>
      <c r="AV38" s="12">
        <v>260993.86</v>
      </c>
      <c r="AW38" s="12">
        <v>1073024.67</v>
      </c>
      <c r="AX38" s="12">
        <v>1126945.37</v>
      </c>
      <c r="AY38" s="12">
        <v>260567.82</v>
      </c>
      <c r="AZ38" s="12">
        <v>3098604.07</v>
      </c>
      <c r="BA38" s="56">
        <v>248806.28</v>
      </c>
      <c r="BB38" s="12">
        <v>691290.87</v>
      </c>
      <c r="BC38" s="12">
        <v>-58577.77999999991</v>
      </c>
      <c r="BD38" s="12">
        <v>318980.36</v>
      </c>
      <c r="BE38" s="12">
        <v>2051174.44</v>
      </c>
      <c r="BF38" s="12">
        <v>51120.11</v>
      </c>
      <c r="BG38" s="12">
        <v>745477.27</v>
      </c>
      <c r="BH38" s="12">
        <v>420589.2</v>
      </c>
      <c r="BI38" s="56">
        <v>9083416.920000002</v>
      </c>
      <c r="BJ38" s="12">
        <v>212174.58</v>
      </c>
      <c r="BK38" s="12">
        <v>145283.46</v>
      </c>
      <c r="BL38" s="12">
        <v>340553.04</v>
      </c>
      <c r="BM38" s="12">
        <v>368561.61</v>
      </c>
      <c r="BN38" s="12">
        <v>2709943.34</v>
      </c>
      <c r="BO38" s="12">
        <v>659328</v>
      </c>
      <c r="BP38" s="12">
        <v>45703727.669999994</v>
      </c>
      <c r="BQ38" s="12">
        <v>3337231</v>
      </c>
      <c r="BR38" s="12">
        <v>0</v>
      </c>
      <c r="BS38" s="12">
        <v>3032603.17</v>
      </c>
      <c r="BT38" s="12">
        <v>1123489</v>
      </c>
      <c r="BU38" s="12">
        <v>210553.9</v>
      </c>
      <c r="BV38" s="12">
        <v>352301</v>
      </c>
      <c r="BW38" s="12">
        <v>172003.68</v>
      </c>
      <c r="BX38" s="12">
        <v>406210</v>
      </c>
      <c r="BY38" s="12">
        <v>1693683</v>
      </c>
      <c r="BZ38" s="12">
        <v>624784.8</v>
      </c>
      <c r="CA38" s="12">
        <v>41130300</v>
      </c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</row>
    <row r="39" spans="1:91" s="4" customFormat="1" ht="14.25">
      <c r="A39" s="11" t="s">
        <v>78</v>
      </c>
      <c r="B39" s="12">
        <v>2873598.66</v>
      </c>
      <c r="C39" s="12">
        <v>26278.29</v>
      </c>
      <c r="D39" s="12">
        <v>161650</v>
      </c>
      <c r="E39" s="12">
        <v>535158.22</v>
      </c>
      <c r="F39" s="12">
        <v>1521088</v>
      </c>
      <c r="G39" s="12">
        <v>2652338.51</v>
      </c>
      <c r="H39" s="12">
        <v>1263888.42</v>
      </c>
      <c r="I39" s="12">
        <v>1025689</v>
      </c>
      <c r="J39" s="12">
        <v>686459.71</v>
      </c>
      <c r="K39" s="12">
        <v>247084.54</v>
      </c>
      <c r="L39" s="12">
        <v>0</v>
      </c>
      <c r="M39" s="12">
        <v>981800.6</v>
      </c>
      <c r="N39" s="12">
        <v>118507.07</v>
      </c>
      <c r="O39" s="12">
        <v>14533.99</v>
      </c>
      <c r="P39" s="12">
        <v>244875.54</v>
      </c>
      <c r="Q39" s="12">
        <v>2100012</v>
      </c>
      <c r="R39" s="12">
        <v>185720.74</v>
      </c>
      <c r="S39" s="12">
        <v>2632270</v>
      </c>
      <c r="T39" s="12">
        <v>1597650.73</v>
      </c>
      <c r="U39" s="12">
        <v>163898.68</v>
      </c>
      <c r="V39" s="12">
        <v>2032395.56</v>
      </c>
      <c r="W39" s="12">
        <v>797879.45</v>
      </c>
      <c r="X39" s="12">
        <v>92874.26</v>
      </c>
      <c r="Y39" s="12">
        <v>1277709.35</v>
      </c>
      <c r="Z39" s="12">
        <v>225315.65</v>
      </c>
      <c r="AA39" s="12">
        <v>1594353.11</v>
      </c>
      <c r="AB39" s="12">
        <v>1430795.63</v>
      </c>
      <c r="AC39" s="12">
        <v>694552</v>
      </c>
      <c r="AD39" s="12">
        <v>210094.37</v>
      </c>
      <c r="AE39" s="12">
        <v>5405356.579999999</v>
      </c>
      <c r="AF39" s="12">
        <v>3717.31</v>
      </c>
      <c r="AG39" s="12">
        <v>130221.62</v>
      </c>
      <c r="AH39" s="12">
        <v>3023980.12</v>
      </c>
      <c r="AI39" s="12">
        <v>6087053.389999999</v>
      </c>
      <c r="AJ39" s="12">
        <v>416920.78</v>
      </c>
      <c r="AK39" s="12">
        <v>250372.68</v>
      </c>
      <c r="AL39" s="12">
        <v>878132</v>
      </c>
      <c r="AM39" s="12">
        <v>3602257.2</v>
      </c>
      <c r="AN39" s="12">
        <v>88033.53</v>
      </c>
      <c r="AO39" s="12">
        <v>739776.83</v>
      </c>
      <c r="AP39" s="12">
        <v>5448856.930000002</v>
      </c>
      <c r="AQ39" s="12">
        <v>349778.05</v>
      </c>
      <c r="AR39" s="12">
        <v>310007.86</v>
      </c>
      <c r="AS39" s="12">
        <v>830664.9</v>
      </c>
      <c r="AT39" s="12">
        <v>856800.76</v>
      </c>
      <c r="AU39" s="12">
        <v>1952232.2</v>
      </c>
      <c r="AV39" s="12">
        <v>388960.56</v>
      </c>
      <c r="AW39" s="12">
        <v>762981.16</v>
      </c>
      <c r="AX39" s="12">
        <v>1177558.82</v>
      </c>
      <c r="AY39" s="12">
        <v>189330.98</v>
      </c>
      <c r="AZ39" s="12">
        <v>1567850.48</v>
      </c>
      <c r="BA39" s="56">
        <v>339366.4</v>
      </c>
      <c r="BB39" s="12">
        <v>619408.97</v>
      </c>
      <c r="BC39" s="12">
        <v>1067635.84</v>
      </c>
      <c r="BD39" s="12">
        <v>436739.78</v>
      </c>
      <c r="BE39" s="12">
        <v>1430921.65</v>
      </c>
      <c r="BF39" s="12">
        <v>213937.13</v>
      </c>
      <c r="BG39" s="12">
        <v>2395581.24</v>
      </c>
      <c r="BH39" s="12">
        <v>382283.09</v>
      </c>
      <c r="BI39" s="56">
        <v>7767536.709999998</v>
      </c>
      <c r="BJ39" s="12">
        <v>124933.93</v>
      </c>
      <c r="BK39" s="12">
        <v>197527.89</v>
      </c>
      <c r="BL39" s="12">
        <v>72866.14</v>
      </c>
      <c r="BM39" s="12">
        <v>528203.8</v>
      </c>
      <c r="BN39" s="12">
        <v>2655547.14</v>
      </c>
      <c r="BO39" s="12">
        <v>182352</v>
      </c>
      <c r="BP39" s="12">
        <v>36806250.57</v>
      </c>
      <c r="BQ39" s="12">
        <v>2540511</v>
      </c>
      <c r="BR39" s="12">
        <v>365717.1</v>
      </c>
      <c r="BS39" s="12">
        <v>1719190.04</v>
      </c>
      <c r="BT39" s="12">
        <v>740507</v>
      </c>
      <c r="BU39" s="12">
        <v>145571.96</v>
      </c>
      <c r="BV39" s="12">
        <v>115972</v>
      </c>
      <c r="BW39" s="12">
        <v>129733.62</v>
      </c>
      <c r="BX39" s="12">
        <v>1184709</v>
      </c>
      <c r="BY39" s="12">
        <v>1616657</v>
      </c>
      <c r="BZ39" s="12">
        <v>489302.26</v>
      </c>
      <c r="CA39" s="12">
        <v>196317100</v>
      </c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</row>
    <row r="40" spans="1:91" s="4" customFormat="1" ht="14.25">
      <c r="A40" s="13" t="s">
        <v>79</v>
      </c>
      <c r="B40" s="12">
        <v>3143700.76</v>
      </c>
      <c r="C40" s="12">
        <v>390830.03</v>
      </c>
      <c r="D40" s="12">
        <v>5398014</v>
      </c>
      <c r="E40" s="12">
        <v>2228477.15</v>
      </c>
      <c r="F40" s="12">
        <v>4210741.61</v>
      </c>
      <c r="G40" s="12">
        <v>5935815.380000001</v>
      </c>
      <c r="H40" s="12">
        <v>1726505.54</v>
      </c>
      <c r="I40" s="12">
        <v>4841823</v>
      </c>
      <c r="J40" s="12">
        <v>2379916.71</v>
      </c>
      <c r="K40" s="12">
        <v>968203.55</v>
      </c>
      <c r="L40" s="12">
        <v>258082.7</v>
      </c>
      <c r="M40" s="12">
        <v>3432034.95</v>
      </c>
      <c r="N40" s="12">
        <v>318469.9</v>
      </c>
      <c r="O40" s="12">
        <v>329601.63</v>
      </c>
      <c r="P40" s="12">
        <v>1322960.69</v>
      </c>
      <c r="Q40" s="12">
        <v>17468943</v>
      </c>
      <c r="R40" s="12">
        <v>1013629.8</v>
      </c>
      <c r="S40" s="12">
        <v>26181172</v>
      </c>
      <c r="T40" s="12">
        <v>2550641.8</v>
      </c>
      <c r="U40" s="12">
        <v>595056.89</v>
      </c>
      <c r="V40" s="12">
        <v>3433198.15</v>
      </c>
      <c r="W40" s="12">
        <v>2235154.51</v>
      </c>
      <c r="X40" s="12">
        <v>877358.56</v>
      </c>
      <c r="Y40" s="12">
        <v>4934382.6</v>
      </c>
      <c r="Z40" s="12">
        <v>1060323.12</v>
      </c>
      <c r="AA40" s="12">
        <v>6415369.370000001</v>
      </c>
      <c r="AB40" s="12">
        <v>2939009.72</v>
      </c>
      <c r="AC40" s="12">
        <v>2999853</v>
      </c>
      <c r="AD40" s="12">
        <v>364816.24</v>
      </c>
      <c r="AE40" s="12">
        <v>21919900.560000002</v>
      </c>
      <c r="AF40" s="12">
        <v>214515.16</v>
      </c>
      <c r="AG40" s="12">
        <v>563830.02</v>
      </c>
      <c r="AH40" s="12">
        <v>9780834.509999998</v>
      </c>
      <c r="AI40" s="12">
        <v>24345790.270000003</v>
      </c>
      <c r="AJ40" s="12">
        <v>1879024.7</v>
      </c>
      <c r="AK40" s="12">
        <v>867421.68</v>
      </c>
      <c r="AL40" s="12">
        <v>2994581</v>
      </c>
      <c r="AM40" s="12">
        <v>5806166.999999999</v>
      </c>
      <c r="AN40" s="12">
        <v>1239300.22</v>
      </c>
      <c r="AO40" s="12">
        <v>1298608.68</v>
      </c>
      <c r="AP40" s="12">
        <v>12661948.769999998</v>
      </c>
      <c r="AQ40" s="12">
        <v>983240.68</v>
      </c>
      <c r="AR40" s="12">
        <v>1134711.2</v>
      </c>
      <c r="AS40" s="12">
        <v>2860775.14</v>
      </c>
      <c r="AT40" s="12">
        <v>3655943.68</v>
      </c>
      <c r="AU40" s="12">
        <v>6969058.359999999</v>
      </c>
      <c r="AV40" s="12">
        <v>896493.3</v>
      </c>
      <c r="AW40" s="12">
        <v>2208989.85</v>
      </c>
      <c r="AX40" s="12">
        <v>3761824.93</v>
      </c>
      <c r="AY40" s="12">
        <v>1264927.05</v>
      </c>
      <c r="AZ40" s="12">
        <v>6569432.37</v>
      </c>
      <c r="BA40" s="56">
        <v>1478480.36</v>
      </c>
      <c r="BB40" s="12">
        <v>1995796.07</v>
      </c>
      <c r="BC40" s="12">
        <v>6996143.57</v>
      </c>
      <c r="BD40" s="12">
        <v>1280899.33</v>
      </c>
      <c r="BE40" s="12">
        <v>3202649.2</v>
      </c>
      <c r="BF40" s="12">
        <v>771486.55</v>
      </c>
      <c r="BG40" s="12">
        <v>3508036.26</v>
      </c>
      <c r="BH40" s="12">
        <v>3247244.35</v>
      </c>
      <c r="BI40" s="56">
        <v>29805400.64</v>
      </c>
      <c r="BJ40" s="12">
        <v>547137.75</v>
      </c>
      <c r="BK40" s="12">
        <v>1017543.43</v>
      </c>
      <c r="BL40" s="12">
        <v>625278.66</v>
      </c>
      <c r="BM40" s="12">
        <v>2498099.54</v>
      </c>
      <c r="BN40" s="12">
        <v>5647891.539999999</v>
      </c>
      <c r="BO40" s="12">
        <v>779665.8</v>
      </c>
      <c r="BP40" s="12">
        <v>77032001.29999998</v>
      </c>
      <c r="BQ40" s="12">
        <v>13926949</v>
      </c>
      <c r="BR40" s="12">
        <v>1335537.67</v>
      </c>
      <c r="BS40" s="12">
        <v>4104330.24</v>
      </c>
      <c r="BT40" s="12">
        <v>1653374</v>
      </c>
      <c r="BU40" s="12">
        <v>658173.02</v>
      </c>
      <c r="BV40" s="12">
        <v>977125</v>
      </c>
      <c r="BW40" s="12">
        <v>236264</v>
      </c>
      <c r="BX40" s="12">
        <v>2636742</v>
      </c>
      <c r="BY40" s="12">
        <v>4852223.15</v>
      </c>
      <c r="BZ40" s="12">
        <v>2209426.34</v>
      </c>
      <c r="CA40" s="12">
        <v>156110400</v>
      </c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</row>
    <row r="41" spans="1:91" s="16" customFormat="1" ht="14.25" customHeight="1">
      <c r="A41" s="22" t="s">
        <v>89</v>
      </c>
      <c r="B41" s="23">
        <v>11491</v>
      </c>
      <c r="C41" s="23">
        <v>1720</v>
      </c>
      <c r="D41" s="23">
        <v>35510</v>
      </c>
      <c r="E41" s="23">
        <v>9284</v>
      </c>
      <c r="F41" s="23">
        <v>36569</v>
      </c>
      <c r="G41" s="23">
        <v>60749</v>
      </c>
      <c r="H41" s="23">
        <v>14300</v>
      </c>
      <c r="I41" s="23">
        <v>48619</v>
      </c>
      <c r="J41" s="23">
        <v>15329</v>
      </c>
      <c r="K41" s="23">
        <v>6158</v>
      </c>
      <c r="L41" s="23">
        <v>1316</v>
      </c>
      <c r="M41" s="23">
        <v>31966</v>
      </c>
      <c r="N41" s="23">
        <v>1616</v>
      </c>
      <c r="O41" s="23">
        <v>1836</v>
      </c>
      <c r="P41" s="23">
        <v>10626</v>
      </c>
      <c r="Q41" s="23">
        <v>84701</v>
      </c>
      <c r="R41" s="23">
        <v>3552</v>
      </c>
      <c r="S41" s="23">
        <v>182596</v>
      </c>
      <c r="T41" s="23">
        <v>13807</v>
      </c>
      <c r="U41" s="23">
        <v>3331</v>
      </c>
      <c r="V41" s="23">
        <v>27636</v>
      </c>
      <c r="W41" s="23">
        <v>19025</v>
      </c>
      <c r="X41" s="23">
        <v>3981</v>
      </c>
      <c r="Y41" s="23">
        <v>42912</v>
      </c>
      <c r="Z41" s="23">
        <v>9508</v>
      </c>
      <c r="AA41" s="23">
        <v>58941</v>
      </c>
      <c r="AB41" s="23">
        <v>20577</v>
      </c>
      <c r="AC41" s="23">
        <v>19007</v>
      </c>
      <c r="AD41" s="23">
        <v>2757</v>
      </c>
      <c r="AE41" s="23">
        <v>231499</v>
      </c>
      <c r="AF41" s="23">
        <v>1138</v>
      </c>
      <c r="AG41" s="23">
        <v>5286</v>
      </c>
      <c r="AH41" s="23">
        <v>120364</v>
      </c>
      <c r="AI41" s="23">
        <v>282393</v>
      </c>
      <c r="AJ41" s="23">
        <v>13832</v>
      </c>
      <c r="AK41" s="23">
        <v>5828</v>
      </c>
      <c r="AL41" s="23">
        <v>26525</v>
      </c>
      <c r="AM41" s="23">
        <v>80940</v>
      </c>
      <c r="AN41" s="23">
        <v>9048</v>
      </c>
      <c r="AO41" s="23">
        <v>9050</v>
      </c>
      <c r="AP41" s="23">
        <v>140007</v>
      </c>
      <c r="AQ41" s="23">
        <v>6909</v>
      </c>
      <c r="AR41" s="23">
        <v>6634</v>
      </c>
      <c r="AS41" s="23">
        <v>20975</v>
      </c>
      <c r="AT41" s="23">
        <v>30684</v>
      </c>
      <c r="AU41" s="23">
        <v>47510</v>
      </c>
      <c r="AV41" s="23">
        <v>7703</v>
      </c>
      <c r="AW41" s="23">
        <v>18384</v>
      </c>
      <c r="AX41" s="23">
        <v>23493</v>
      </c>
      <c r="AY41" s="23">
        <v>6135</v>
      </c>
      <c r="AZ41" s="23">
        <v>58220</v>
      </c>
      <c r="BA41" s="56">
        <v>10675</v>
      </c>
      <c r="BB41" s="23">
        <v>12551</v>
      </c>
      <c r="BC41" s="23">
        <v>50528</v>
      </c>
      <c r="BD41" s="23">
        <v>10230</v>
      </c>
      <c r="BE41" s="23">
        <v>32438</v>
      </c>
      <c r="BF41" s="23">
        <v>3271</v>
      </c>
      <c r="BG41" s="23">
        <v>33866</v>
      </c>
      <c r="BH41" s="23">
        <v>9143</v>
      </c>
      <c r="BI41" s="56">
        <v>295994</v>
      </c>
      <c r="BJ41" s="23">
        <v>4133</v>
      </c>
      <c r="BK41" s="23">
        <v>5839</v>
      </c>
      <c r="BL41" s="23">
        <v>2734</v>
      </c>
      <c r="BM41" s="23">
        <v>15597</v>
      </c>
      <c r="BN41" s="23">
        <v>49556</v>
      </c>
      <c r="BO41" s="23">
        <v>6457</v>
      </c>
      <c r="BP41" s="23">
        <v>678106</v>
      </c>
      <c r="BQ41" s="23">
        <v>107231</v>
      </c>
      <c r="BR41" s="23">
        <v>10902</v>
      </c>
      <c r="BS41" s="23">
        <v>48777</v>
      </c>
      <c r="BT41" s="23">
        <v>21295</v>
      </c>
      <c r="BU41" s="23">
        <v>3454</v>
      </c>
      <c r="BV41" s="23">
        <v>3811</v>
      </c>
      <c r="BW41" s="23">
        <v>1976</v>
      </c>
      <c r="BX41" s="23">
        <v>20983</v>
      </c>
      <c r="BY41" s="23">
        <v>34947</v>
      </c>
      <c r="BZ41" s="23">
        <v>14316</v>
      </c>
      <c r="CA41" s="23">
        <v>1163961</v>
      </c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</row>
    <row r="42" spans="1:91" s="4" customFormat="1" ht="14.25">
      <c r="A42" s="13" t="s">
        <v>88</v>
      </c>
      <c r="B42" s="12">
        <f>(B38+B39+B40)/B41</f>
        <v>661.3883099817249</v>
      </c>
      <c r="C42" s="12">
        <f>(C38+C39+C40)/C41</f>
        <v>394.87489534883724</v>
      </c>
      <c r="D42" s="12">
        <f aca="true" t="shared" si="19" ref="D42:BJ42">(D38+D39+D40)/D41</f>
        <v>269.3459025626584</v>
      </c>
      <c r="E42" s="12">
        <f t="shared" si="19"/>
        <v>360.9155180956484</v>
      </c>
      <c r="F42" s="12">
        <f t="shared" si="19"/>
        <v>178.43046378079796</v>
      </c>
      <c r="G42" s="12">
        <f t="shared" si="19"/>
        <v>199.01732456501344</v>
      </c>
      <c r="H42" s="12">
        <f t="shared" si="19"/>
        <v>227.1379979020979</v>
      </c>
      <c r="I42" s="12">
        <f t="shared" si="19"/>
        <v>161.44034225302866</v>
      </c>
      <c r="J42" s="12">
        <f t="shared" si="19"/>
        <v>288.53032683149587</v>
      </c>
      <c r="K42" s="12">
        <f t="shared" si="19"/>
        <v>232.80455829814878</v>
      </c>
      <c r="L42" s="12">
        <f t="shared" si="19"/>
        <v>367.438632218845</v>
      </c>
      <c r="M42" s="12">
        <f t="shared" si="19"/>
        <v>160.71805261840706</v>
      </c>
      <c r="N42" s="12">
        <f t="shared" si="19"/>
        <v>295.94809405940595</v>
      </c>
      <c r="O42" s="12">
        <f t="shared" si="19"/>
        <v>197.07977668845314</v>
      </c>
      <c r="P42" s="12">
        <f t="shared" si="19"/>
        <v>169.2446809712027</v>
      </c>
      <c r="Q42" s="12">
        <f t="shared" si="19"/>
        <v>256.5518588918667</v>
      </c>
      <c r="R42" s="12">
        <f t="shared" si="19"/>
        <v>418.3259431306306</v>
      </c>
      <c r="S42" s="12">
        <f t="shared" si="19"/>
        <v>236.6429877981993</v>
      </c>
      <c r="T42" s="12">
        <f t="shared" si="19"/>
        <v>304.5839327877163</v>
      </c>
      <c r="U42" s="12">
        <f t="shared" si="19"/>
        <v>297.9656949864905</v>
      </c>
      <c r="V42" s="12">
        <f t="shared" si="19"/>
        <v>226.88963851498045</v>
      </c>
      <c r="W42" s="12">
        <f t="shared" si="19"/>
        <v>180.75032641261498</v>
      </c>
      <c r="X42" s="12">
        <f t="shared" si="19"/>
        <v>282.6334112032153</v>
      </c>
      <c r="Y42" s="12">
        <f t="shared" si="19"/>
        <v>208.67525913497389</v>
      </c>
      <c r="Z42" s="12">
        <f t="shared" si="19"/>
        <v>154.93025452250737</v>
      </c>
      <c r="AA42" s="12">
        <f t="shared" si="19"/>
        <v>149.15814713018105</v>
      </c>
      <c r="AB42" s="12">
        <f t="shared" si="19"/>
        <v>268.6837148272343</v>
      </c>
      <c r="AC42" s="12">
        <f t="shared" si="19"/>
        <v>231.22838954069553</v>
      </c>
      <c r="AD42" s="12">
        <f t="shared" si="19"/>
        <v>232.66560754443233</v>
      </c>
      <c r="AE42" s="12">
        <f t="shared" si="19"/>
        <v>147.98183694098032</v>
      </c>
      <c r="AF42" s="12">
        <f t="shared" si="19"/>
        <v>192.010079086116</v>
      </c>
      <c r="AG42" s="12">
        <f t="shared" si="19"/>
        <v>141.07749716231555</v>
      </c>
      <c r="AH42" s="12">
        <f t="shared" si="19"/>
        <v>133.67887582665912</v>
      </c>
      <c r="AI42" s="12">
        <f t="shared" si="19"/>
        <v>161.84236468326057</v>
      </c>
      <c r="AJ42" s="12">
        <f t="shared" si="19"/>
        <v>209.39272845575476</v>
      </c>
      <c r="AK42" s="12">
        <f t="shared" si="19"/>
        <v>212.26582189430334</v>
      </c>
      <c r="AL42" s="12">
        <f t="shared" si="19"/>
        <v>174.10540999057494</v>
      </c>
      <c r="AM42" s="12">
        <f t="shared" si="19"/>
        <v>148.1874735606622</v>
      </c>
      <c r="AN42" s="12">
        <f t="shared" si="19"/>
        <v>199.9412643678161</v>
      </c>
      <c r="AO42" s="12">
        <f t="shared" si="19"/>
        <v>254.25134254143646</v>
      </c>
      <c r="AP42" s="12">
        <f t="shared" si="19"/>
        <v>169.97382538015955</v>
      </c>
      <c r="AQ42" s="12">
        <f t="shared" si="19"/>
        <v>207.65714140975538</v>
      </c>
      <c r="AR42" s="12">
        <f t="shared" si="19"/>
        <v>268.64453421766655</v>
      </c>
      <c r="AS42" s="12">
        <f t="shared" si="19"/>
        <v>196.31678760429082</v>
      </c>
      <c r="AT42" s="12">
        <f t="shared" si="19"/>
        <v>179.79725589883978</v>
      </c>
      <c r="AU42" s="12">
        <f t="shared" si="19"/>
        <v>265.0370465165228</v>
      </c>
      <c r="AV42" s="12">
        <f t="shared" si="19"/>
        <v>200.75914838374658</v>
      </c>
      <c r="AW42" s="12">
        <f t="shared" si="19"/>
        <v>220.02805047867713</v>
      </c>
      <c r="AX42" s="12">
        <f t="shared" si="19"/>
        <v>258.2185808538714</v>
      </c>
      <c r="AY42" s="12">
        <f t="shared" si="19"/>
        <v>279.51521597392014</v>
      </c>
      <c r="AZ42" s="12">
        <f t="shared" si="19"/>
        <v>192.99015664720028</v>
      </c>
      <c r="BA42" s="57">
        <v>193.59747447306793</v>
      </c>
      <c r="BB42" s="12">
        <f t="shared" si="19"/>
        <v>263.4448179427934</v>
      </c>
      <c r="BC42" s="12">
        <f t="shared" si="19"/>
        <v>158.43100122704246</v>
      </c>
      <c r="BD42" s="12">
        <f t="shared" si="19"/>
        <v>199.08303714565008</v>
      </c>
      <c r="BE42" s="12">
        <f t="shared" si="19"/>
        <v>206.07760311979777</v>
      </c>
      <c r="BF42" s="12">
        <f t="shared" si="19"/>
        <v>316.8889605625191</v>
      </c>
      <c r="BG42" s="12">
        <f t="shared" si="19"/>
        <v>196.33540335439673</v>
      </c>
      <c r="BH42" s="12">
        <f t="shared" si="19"/>
        <v>442.97458602209343</v>
      </c>
      <c r="BI42" s="57">
        <v>157.62601360162705</v>
      </c>
      <c r="BJ42" s="12">
        <f t="shared" si="19"/>
        <v>213.947800629083</v>
      </c>
      <c r="BK42" s="12">
        <f aca="true" t="shared" si="20" ref="BK42:BZ42">(BK38+BK39+BK40)/BK41</f>
        <v>232.97735571159447</v>
      </c>
      <c r="BL42" s="12">
        <f t="shared" si="20"/>
        <v>379.91874177029996</v>
      </c>
      <c r="BM42" s="12">
        <f t="shared" si="20"/>
        <v>217.66140603962302</v>
      </c>
      <c r="BN42" s="12">
        <f t="shared" si="20"/>
        <v>222.2411417386391</v>
      </c>
      <c r="BO42" s="12">
        <f t="shared" si="20"/>
        <v>251.09893139228745</v>
      </c>
      <c r="BP42" s="12">
        <f t="shared" si="20"/>
        <v>235.27587064559222</v>
      </c>
      <c r="BQ42" s="12">
        <f t="shared" si="20"/>
        <v>184.6918428439537</v>
      </c>
      <c r="BR42" s="12">
        <f t="shared" si="20"/>
        <v>156.04978627774722</v>
      </c>
      <c r="BS42" s="12">
        <f t="shared" si="20"/>
        <v>181.5635125161449</v>
      </c>
      <c r="BT42" s="12">
        <f t="shared" si="20"/>
        <v>165.1735149096032</v>
      </c>
      <c r="BU42" s="12">
        <f t="shared" si="20"/>
        <v>293.65920092646206</v>
      </c>
      <c r="BV42" s="12">
        <f t="shared" si="20"/>
        <v>379.27000787194964</v>
      </c>
      <c r="BW42" s="12">
        <f t="shared" si="20"/>
        <v>272.26786437246966</v>
      </c>
      <c r="BX42" s="12">
        <f t="shared" si="20"/>
        <v>201.48029357098605</v>
      </c>
      <c r="BY42" s="12">
        <f t="shared" si="20"/>
        <v>233.56978138323748</v>
      </c>
      <c r="BZ42" s="12">
        <f t="shared" si="20"/>
        <v>232.15377200335288</v>
      </c>
      <c r="CA42" s="12">
        <f>(CA38+CA39+CA40)/CA41</f>
        <v>338.11940434430363</v>
      </c>
      <c r="CB42" s="2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</row>
    <row r="43" spans="1:91" s="4" customFormat="1" ht="14.25">
      <c r="A43" s="13" t="s">
        <v>87</v>
      </c>
      <c r="B43" s="12">
        <f>(B38+B39)/B41</f>
        <v>387.8089208946132</v>
      </c>
      <c r="C43" s="12">
        <f>(C38+C39)/C41</f>
        <v>167.64813372093022</v>
      </c>
      <c r="D43" s="12">
        <f aca="true" t="shared" si="21" ref="D43:BJ43">(D38+D39)/D41</f>
        <v>117.33199098845395</v>
      </c>
      <c r="E43" s="12">
        <f t="shared" si="21"/>
        <v>120.88135717363205</v>
      </c>
      <c r="F43" s="12">
        <f t="shared" si="21"/>
        <v>63.28535152724986</v>
      </c>
      <c r="G43" s="12">
        <f t="shared" si="21"/>
        <v>101.30682101762993</v>
      </c>
      <c r="H43" s="12">
        <f t="shared" si="21"/>
        <v>106.40334475524475</v>
      </c>
      <c r="I43" s="12">
        <f t="shared" si="21"/>
        <v>61.85328780929267</v>
      </c>
      <c r="J43" s="12">
        <f t="shared" si="21"/>
        <v>133.27449083436622</v>
      </c>
      <c r="K43" s="12">
        <f t="shared" si="21"/>
        <v>75.57760961351089</v>
      </c>
      <c r="L43" s="12">
        <f t="shared" si="21"/>
        <v>171.32715805471125</v>
      </c>
      <c r="M43" s="12">
        <f t="shared" si="21"/>
        <v>53.35288494024901</v>
      </c>
      <c r="N43" s="12">
        <f t="shared" si="21"/>
        <v>98.87513613861387</v>
      </c>
      <c r="O43" s="12">
        <f t="shared" si="21"/>
        <v>17.558191721132896</v>
      </c>
      <c r="P43" s="12">
        <f t="shared" si="21"/>
        <v>44.742451533973274</v>
      </c>
      <c r="Q43" s="12">
        <f t="shared" si="21"/>
        <v>50.309394222028075</v>
      </c>
      <c r="R43" s="12">
        <f t="shared" si="21"/>
        <v>132.95719313063063</v>
      </c>
      <c r="S43" s="12">
        <f t="shared" si="21"/>
        <v>93.2599345002081</v>
      </c>
      <c r="T43" s="12">
        <f t="shared" si="21"/>
        <v>119.84852321286304</v>
      </c>
      <c r="U43" s="12">
        <f t="shared" si="21"/>
        <v>119.32357850495346</v>
      </c>
      <c r="V43" s="12">
        <f t="shared" si="21"/>
        <v>102.66043928209581</v>
      </c>
      <c r="W43" s="12">
        <f t="shared" si="21"/>
        <v>63.265201051248354</v>
      </c>
      <c r="X43" s="12">
        <f t="shared" si="21"/>
        <v>62.24693544335594</v>
      </c>
      <c r="Y43" s="12">
        <f t="shared" si="21"/>
        <v>93.68685029828487</v>
      </c>
      <c r="Z43" s="12">
        <f t="shared" si="21"/>
        <v>43.411205300799324</v>
      </c>
      <c r="AA43" s="12">
        <f t="shared" si="21"/>
        <v>40.31422914439864</v>
      </c>
      <c r="AB43" s="12">
        <f t="shared" si="21"/>
        <v>125.85386985469214</v>
      </c>
      <c r="AC43" s="12">
        <f t="shared" si="21"/>
        <v>73.39953701267955</v>
      </c>
      <c r="AD43" s="12">
        <f t="shared" si="21"/>
        <v>100.34198041349292</v>
      </c>
      <c r="AE43" s="12">
        <f t="shared" si="21"/>
        <v>53.295032419146516</v>
      </c>
      <c r="AF43" s="12">
        <f t="shared" si="21"/>
        <v>3.5081810193321616</v>
      </c>
      <c r="AG43" s="12">
        <f t="shared" si="21"/>
        <v>34.412718501702614</v>
      </c>
      <c r="AH43" s="12">
        <f t="shared" si="21"/>
        <v>52.41841165132432</v>
      </c>
      <c r="AI43" s="12">
        <f t="shared" si="21"/>
        <v>75.62992220062111</v>
      </c>
      <c r="AJ43" s="12">
        <f t="shared" si="21"/>
        <v>73.54652400231348</v>
      </c>
      <c r="AK43" s="12">
        <f t="shared" si="21"/>
        <v>63.42888297872341</v>
      </c>
      <c r="AL43" s="12">
        <f t="shared" si="21"/>
        <v>61.20885956644675</v>
      </c>
      <c r="AM43" s="12">
        <f t="shared" si="21"/>
        <v>76.45326303434643</v>
      </c>
      <c r="AN43" s="12">
        <f t="shared" si="21"/>
        <v>62.971744031830234</v>
      </c>
      <c r="AO43" s="12">
        <f t="shared" si="21"/>
        <v>110.75867071823204</v>
      </c>
      <c r="AP43" s="12">
        <f t="shared" si="21"/>
        <v>79.53585606433965</v>
      </c>
      <c r="AQ43" s="12">
        <f t="shared" si="21"/>
        <v>65.34411781733971</v>
      </c>
      <c r="AR43" s="12">
        <f t="shared" si="21"/>
        <v>97.59973470003015</v>
      </c>
      <c r="AS43" s="12">
        <f t="shared" si="21"/>
        <v>59.927031227651966</v>
      </c>
      <c r="AT43" s="12">
        <f t="shared" si="21"/>
        <v>60.64904575674619</v>
      </c>
      <c r="AU43" s="12">
        <f t="shared" si="21"/>
        <v>118.35090970322037</v>
      </c>
      <c r="AV43" s="12">
        <f t="shared" si="21"/>
        <v>84.37679086070361</v>
      </c>
      <c r="AW43" s="12">
        <f t="shared" si="21"/>
        <v>99.86976882071367</v>
      </c>
      <c r="AX43" s="12">
        <f t="shared" si="21"/>
        <v>98.09322734431535</v>
      </c>
      <c r="AY43" s="12">
        <f t="shared" si="21"/>
        <v>73.33313773431134</v>
      </c>
      <c r="AZ43" s="12">
        <f t="shared" si="21"/>
        <v>80.15208777052558</v>
      </c>
      <c r="BA43" s="57">
        <v>55.098143325526934</v>
      </c>
      <c r="BB43" s="12">
        <f t="shared" si="21"/>
        <v>104.42991315433032</v>
      </c>
      <c r="BC43" s="12">
        <f t="shared" si="21"/>
        <v>19.970275094996836</v>
      </c>
      <c r="BD43" s="12">
        <f t="shared" si="21"/>
        <v>73.87293646138808</v>
      </c>
      <c r="BE43" s="12">
        <f t="shared" si="21"/>
        <v>107.34620167704544</v>
      </c>
      <c r="BF43" s="12">
        <f t="shared" si="21"/>
        <v>81.03247936410884</v>
      </c>
      <c r="BG43" s="12">
        <f t="shared" si="21"/>
        <v>92.74961642945728</v>
      </c>
      <c r="BH43" s="12">
        <f t="shared" si="21"/>
        <v>87.81278464398994</v>
      </c>
      <c r="BI43" s="57">
        <v>56.93005138617674</v>
      </c>
      <c r="BJ43" s="12">
        <f t="shared" si="21"/>
        <v>81.56508831357368</v>
      </c>
      <c r="BK43" s="12">
        <f aca="true" t="shared" si="22" ref="BK43:BZ43">(BK38+BK39)/BK41</f>
        <v>58.710626819660895</v>
      </c>
      <c r="BL43" s="12">
        <f t="shared" si="22"/>
        <v>151.21403803950255</v>
      </c>
      <c r="BM43" s="12">
        <f t="shared" si="22"/>
        <v>57.49601910623838</v>
      </c>
      <c r="BN43" s="12">
        <f t="shared" si="22"/>
        <v>108.27125837436436</v>
      </c>
      <c r="BO43" s="12">
        <f t="shared" si="22"/>
        <v>130.35155645036394</v>
      </c>
      <c r="BP43" s="12">
        <f t="shared" si="22"/>
        <v>121.67710983238608</v>
      </c>
      <c r="BQ43" s="12">
        <f t="shared" si="22"/>
        <v>54.81383182102191</v>
      </c>
      <c r="BR43" s="12">
        <f t="shared" si="22"/>
        <v>33.54587231700605</v>
      </c>
      <c r="BS43" s="12">
        <f t="shared" si="22"/>
        <v>97.41872624392644</v>
      </c>
      <c r="BT43" s="12">
        <f t="shared" si="22"/>
        <v>87.53209673632308</v>
      </c>
      <c r="BU43" s="12">
        <f t="shared" si="22"/>
        <v>103.10534452808338</v>
      </c>
      <c r="BV43" s="12">
        <f t="shared" si="22"/>
        <v>122.87404880608764</v>
      </c>
      <c r="BW43" s="12">
        <f t="shared" si="22"/>
        <v>152.70106275303644</v>
      </c>
      <c r="BX43" s="12">
        <f t="shared" si="22"/>
        <v>75.8194252490111</v>
      </c>
      <c r="BY43" s="12">
        <f t="shared" si="22"/>
        <v>94.72458293988039</v>
      </c>
      <c r="BZ43" s="12">
        <f t="shared" si="22"/>
        <v>77.82111343950825</v>
      </c>
      <c r="CA43" s="12">
        <f>(CA38+CA39)/CA41</f>
        <v>203.99944671685736</v>
      </c>
      <c r="CB43" s="2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</row>
    <row r="44" spans="1:91" s="4" customFormat="1" ht="14.25">
      <c r="A44" s="13" t="s">
        <v>86</v>
      </c>
      <c r="B44" s="12">
        <f>B40/B41</f>
        <v>273.5793890871116</v>
      </c>
      <c r="C44" s="12">
        <f>C40/C41</f>
        <v>227.226761627907</v>
      </c>
      <c r="D44" s="12">
        <f aca="true" t="shared" si="23" ref="D44:BJ44">D40/D41</f>
        <v>152.01391157420446</v>
      </c>
      <c r="E44" s="12">
        <f t="shared" si="23"/>
        <v>240.03416092201635</v>
      </c>
      <c r="F44" s="12">
        <f t="shared" si="23"/>
        <v>115.14511225354809</v>
      </c>
      <c r="G44" s="12">
        <f t="shared" si="23"/>
        <v>97.71050354738351</v>
      </c>
      <c r="H44" s="12">
        <f t="shared" si="23"/>
        <v>120.73465314685315</v>
      </c>
      <c r="I44" s="12">
        <f t="shared" si="23"/>
        <v>99.587054443736</v>
      </c>
      <c r="J44" s="12">
        <f t="shared" si="23"/>
        <v>155.25583599712962</v>
      </c>
      <c r="K44" s="12">
        <f t="shared" si="23"/>
        <v>157.22694868463788</v>
      </c>
      <c r="L44" s="12">
        <f t="shared" si="23"/>
        <v>196.11147416413374</v>
      </c>
      <c r="M44" s="12">
        <f t="shared" si="23"/>
        <v>107.36516767815804</v>
      </c>
      <c r="N44" s="12">
        <f t="shared" si="23"/>
        <v>197.0729579207921</v>
      </c>
      <c r="O44" s="12">
        <f t="shared" si="23"/>
        <v>179.52158496732025</v>
      </c>
      <c r="P44" s="12">
        <f t="shared" si="23"/>
        <v>124.50222943722943</v>
      </c>
      <c r="Q44" s="12">
        <f t="shared" si="23"/>
        <v>206.2424646698386</v>
      </c>
      <c r="R44" s="12">
        <f t="shared" si="23"/>
        <v>285.36875000000003</v>
      </c>
      <c r="S44" s="12">
        <f t="shared" si="23"/>
        <v>143.38305329799118</v>
      </c>
      <c r="T44" s="12">
        <f t="shared" si="23"/>
        <v>184.73540957485332</v>
      </c>
      <c r="U44" s="12">
        <f t="shared" si="23"/>
        <v>178.64211648153707</v>
      </c>
      <c r="V44" s="12">
        <f t="shared" si="23"/>
        <v>124.22919923288464</v>
      </c>
      <c r="W44" s="12">
        <f t="shared" si="23"/>
        <v>117.48512536136661</v>
      </c>
      <c r="X44" s="12">
        <f t="shared" si="23"/>
        <v>220.38647575985934</v>
      </c>
      <c r="Y44" s="12">
        <f t="shared" si="23"/>
        <v>114.98840883668903</v>
      </c>
      <c r="Z44" s="12">
        <f t="shared" si="23"/>
        <v>111.51904922170804</v>
      </c>
      <c r="AA44" s="12">
        <f t="shared" si="23"/>
        <v>108.84391798578241</v>
      </c>
      <c r="AB44" s="12">
        <f t="shared" si="23"/>
        <v>142.82984497254216</v>
      </c>
      <c r="AC44" s="12">
        <f t="shared" si="23"/>
        <v>157.828852528016</v>
      </c>
      <c r="AD44" s="12">
        <f t="shared" si="23"/>
        <v>132.32362713093943</v>
      </c>
      <c r="AE44" s="12">
        <f t="shared" si="23"/>
        <v>94.68680452183379</v>
      </c>
      <c r="AF44" s="12">
        <f t="shared" si="23"/>
        <v>188.50189806678384</v>
      </c>
      <c r="AG44" s="12">
        <f t="shared" si="23"/>
        <v>106.66477866061294</v>
      </c>
      <c r="AH44" s="12">
        <f t="shared" si="23"/>
        <v>81.2604641753348</v>
      </c>
      <c r="AI44" s="12">
        <f t="shared" si="23"/>
        <v>86.21244248263946</v>
      </c>
      <c r="AJ44" s="12">
        <f t="shared" si="23"/>
        <v>135.8462044534413</v>
      </c>
      <c r="AK44" s="12">
        <f t="shared" si="23"/>
        <v>148.83693891557996</v>
      </c>
      <c r="AL44" s="12">
        <f t="shared" si="23"/>
        <v>112.89655042412818</v>
      </c>
      <c r="AM44" s="12">
        <f t="shared" si="23"/>
        <v>71.73421052631578</v>
      </c>
      <c r="AN44" s="12">
        <f t="shared" si="23"/>
        <v>136.96952033598586</v>
      </c>
      <c r="AO44" s="12">
        <f t="shared" si="23"/>
        <v>143.4926718232044</v>
      </c>
      <c r="AP44" s="12">
        <f t="shared" si="23"/>
        <v>90.43796931581991</v>
      </c>
      <c r="AQ44" s="12">
        <f t="shared" si="23"/>
        <v>142.3130235924157</v>
      </c>
      <c r="AR44" s="12">
        <f t="shared" si="23"/>
        <v>171.04479951763642</v>
      </c>
      <c r="AS44" s="12">
        <f t="shared" si="23"/>
        <v>136.38975637663887</v>
      </c>
      <c r="AT44" s="12">
        <f t="shared" si="23"/>
        <v>119.1482101420936</v>
      </c>
      <c r="AU44" s="12">
        <f t="shared" si="23"/>
        <v>146.68613681330245</v>
      </c>
      <c r="AV44" s="12">
        <f t="shared" si="23"/>
        <v>116.38235752304297</v>
      </c>
      <c r="AW44" s="12">
        <f t="shared" si="23"/>
        <v>120.15828165796346</v>
      </c>
      <c r="AX44" s="12">
        <f t="shared" si="23"/>
        <v>160.12535350955605</v>
      </c>
      <c r="AY44" s="12">
        <f t="shared" si="23"/>
        <v>206.1820782396088</v>
      </c>
      <c r="AZ44" s="12">
        <f t="shared" si="23"/>
        <v>112.83806887667468</v>
      </c>
      <c r="BA44" s="58">
        <v>138.499331147541</v>
      </c>
      <c r="BB44" s="12">
        <f t="shared" si="23"/>
        <v>159.01490478846307</v>
      </c>
      <c r="BC44" s="12">
        <f t="shared" si="23"/>
        <v>138.4607261320456</v>
      </c>
      <c r="BD44" s="12">
        <f t="shared" si="23"/>
        <v>125.21010068426199</v>
      </c>
      <c r="BE44" s="12">
        <f t="shared" si="23"/>
        <v>98.73140144275233</v>
      </c>
      <c r="BF44" s="12">
        <f t="shared" si="23"/>
        <v>235.85648119841028</v>
      </c>
      <c r="BG44" s="12">
        <f t="shared" si="23"/>
        <v>103.58578692493946</v>
      </c>
      <c r="BH44" s="12">
        <f t="shared" si="23"/>
        <v>355.16180137810346</v>
      </c>
      <c r="BI44" s="51">
        <v>100.69596221545032</v>
      </c>
      <c r="BJ44" s="12">
        <f t="shared" si="23"/>
        <v>132.3827123155093</v>
      </c>
      <c r="BK44" s="12">
        <f aca="true" t="shared" si="24" ref="BK44:BZ44">BK40/BK41</f>
        <v>174.26672889193355</v>
      </c>
      <c r="BL44" s="12">
        <f t="shared" si="24"/>
        <v>228.70470373079738</v>
      </c>
      <c r="BM44" s="12">
        <f t="shared" si="24"/>
        <v>160.16538693338464</v>
      </c>
      <c r="BN44" s="12">
        <f t="shared" si="24"/>
        <v>113.96988336427474</v>
      </c>
      <c r="BO44" s="12">
        <f t="shared" si="24"/>
        <v>120.7473749419235</v>
      </c>
      <c r="BP44" s="12">
        <f t="shared" si="24"/>
        <v>113.59876081320617</v>
      </c>
      <c r="BQ44" s="12">
        <f t="shared" si="24"/>
        <v>129.87801102293182</v>
      </c>
      <c r="BR44" s="12">
        <f t="shared" si="24"/>
        <v>122.50391396074114</v>
      </c>
      <c r="BS44" s="12">
        <f t="shared" si="24"/>
        <v>84.14478627221847</v>
      </c>
      <c r="BT44" s="12">
        <f t="shared" si="24"/>
        <v>77.64141817328012</v>
      </c>
      <c r="BU44" s="12">
        <f t="shared" si="24"/>
        <v>190.55385639837868</v>
      </c>
      <c r="BV44" s="12">
        <f t="shared" si="24"/>
        <v>256.395959065862</v>
      </c>
      <c r="BW44" s="12">
        <f t="shared" si="24"/>
        <v>119.56680161943319</v>
      </c>
      <c r="BX44" s="12">
        <f t="shared" si="24"/>
        <v>125.66086832197493</v>
      </c>
      <c r="BY44" s="12">
        <f t="shared" si="24"/>
        <v>138.8451984433571</v>
      </c>
      <c r="BZ44" s="12">
        <f t="shared" si="24"/>
        <v>154.33265856384463</v>
      </c>
      <c r="CA44" s="12">
        <f>CA40/CA41</f>
        <v>134.11995762744627</v>
      </c>
      <c r="CB44" s="2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</row>
    <row r="45" spans="1:92" s="16" customFormat="1" ht="14.25">
      <c r="A45" s="33" t="s">
        <v>91</v>
      </c>
      <c r="B45" s="30">
        <v>-0.00833023761844722</v>
      </c>
      <c r="C45" s="30">
        <v>0.06743022770340605</v>
      </c>
      <c r="D45" s="30">
        <v>0.04430004873949426</v>
      </c>
      <c r="E45" s="30">
        <v>-0.004402058087208672</v>
      </c>
      <c r="F45" s="30">
        <v>0.0669022742164513</v>
      </c>
      <c r="G45" s="30">
        <v>0.07985813063654822</v>
      </c>
      <c r="H45" s="30">
        <v>0.049531727920219856</v>
      </c>
      <c r="I45" s="30">
        <v>0.09711535402070033</v>
      </c>
      <c r="J45" s="30">
        <v>0.036101095213023376</v>
      </c>
      <c r="K45" s="30">
        <v>0.02032544025080404</v>
      </c>
      <c r="L45" s="34" t="s">
        <v>90</v>
      </c>
      <c r="M45" s="30">
        <v>0.07623459992229768</v>
      </c>
      <c r="N45" s="30">
        <v>0.01089129952369591</v>
      </c>
      <c r="O45" s="30">
        <v>-0.16037822519363334</v>
      </c>
      <c r="P45" s="30">
        <v>0.08808872892219693</v>
      </c>
      <c r="Q45" s="30">
        <v>0.18981399869537752</v>
      </c>
      <c r="R45" s="30">
        <v>0.03232215516161948</v>
      </c>
      <c r="S45" s="30">
        <v>0.07277756565644082</v>
      </c>
      <c r="T45" s="30">
        <v>0.002058981727480402</v>
      </c>
      <c r="U45" s="35" t="s">
        <v>90</v>
      </c>
      <c r="V45" s="30">
        <v>0.01615440889427399</v>
      </c>
      <c r="W45" s="30">
        <v>0.07208200257151245</v>
      </c>
      <c r="X45" s="30">
        <v>0.012756341838948774</v>
      </c>
      <c r="Y45" s="30">
        <v>0.08012039838143535</v>
      </c>
      <c r="Z45" s="30">
        <v>0.05380717619479168</v>
      </c>
      <c r="AA45" s="30">
        <v>0.057561660691215655</v>
      </c>
      <c r="AB45" s="30">
        <v>0.06468096155630175</v>
      </c>
      <c r="AC45" s="30">
        <v>0.04297295846507923</v>
      </c>
      <c r="AD45" s="30">
        <v>0.021854397973045094</v>
      </c>
      <c r="AE45" s="30">
        <v>0.1013206103543373</v>
      </c>
      <c r="AF45" s="30">
        <v>0.005437400732125885</v>
      </c>
      <c r="AG45" s="30">
        <v>0.08797402531323543</v>
      </c>
      <c r="AH45" s="30">
        <v>0.08206022815656669</v>
      </c>
      <c r="AI45" s="30">
        <v>0.18162101055625265</v>
      </c>
      <c r="AJ45" s="30">
        <v>0.08158197229972398</v>
      </c>
      <c r="AK45" s="30">
        <v>0.03652527308289037</v>
      </c>
      <c r="AL45" s="30">
        <v>0.07048898307075899</v>
      </c>
      <c r="AM45" s="30">
        <v>0.052629097397864096</v>
      </c>
      <c r="AN45" s="30">
        <v>0.051374148326188536</v>
      </c>
      <c r="AO45" s="30">
        <v>0.04779874493647068</v>
      </c>
      <c r="AP45" s="30">
        <v>0.04573096262535644</v>
      </c>
      <c r="AQ45" s="30">
        <v>0.08706323025532856</v>
      </c>
      <c r="AR45" s="30">
        <v>0.033660154253026896</v>
      </c>
      <c r="AS45" s="30">
        <v>0.07877975951959983</v>
      </c>
      <c r="AT45" s="30">
        <v>0.046</v>
      </c>
      <c r="AU45" s="30">
        <v>0.017</v>
      </c>
      <c r="AV45" s="30">
        <v>0.04403530199696793</v>
      </c>
      <c r="AW45" s="30">
        <v>0.03470584981139165</v>
      </c>
      <c r="AX45" s="30">
        <v>0.04556079232846365</v>
      </c>
      <c r="AY45" s="30">
        <v>0.021854710626061095</v>
      </c>
      <c r="AZ45" s="30">
        <v>0.0636597609426524</v>
      </c>
      <c r="BA45" s="30">
        <v>0.06836432223548447</v>
      </c>
      <c r="BB45" s="30">
        <v>0.21907250494631897</v>
      </c>
      <c r="BC45" s="30">
        <v>0.14091087938086022</v>
      </c>
      <c r="BD45" s="30">
        <v>0.07310322100449262</v>
      </c>
      <c r="BE45" s="30">
        <v>-0.09491323421634043</v>
      </c>
      <c r="BF45" s="30">
        <v>0.04769824963100417</v>
      </c>
      <c r="BG45" s="30">
        <v>0.08024117444242349</v>
      </c>
      <c r="BH45" s="35" t="s">
        <v>90</v>
      </c>
      <c r="BI45" s="30">
        <v>0.08866672902351719</v>
      </c>
      <c r="BJ45" s="30">
        <v>0.04072967091460505</v>
      </c>
      <c r="BK45" s="30">
        <v>0.03858170335299148</v>
      </c>
      <c r="BL45" s="30">
        <v>0.030111080713205046</v>
      </c>
      <c r="BM45" s="30">
        <v>0.044230836814652265</v>
      </c>
      <c r="BN45" s="30">
        <v>0.014090761027490151</v>
      </c>
      <c r="BO45" s="30">
        <v>0.03794012369512172</v>
      </c>
      <c r="BP45" s="30">
        <v>0.11075335604388462</v>
      </c>
      <c r="BQ45" s="30">
        <v>0.0961390821920957</v>
      </c>
      <c r="BR45" s="30">
        <v>0.06014547442990012</v>
      </c>
      <c r="BS45" s="30">
        <v>0.0787882982723783</v>
      </c>
      <c r="BT45" s="30">
        <v>0.13643586263979585</v>
      </c>
      <c r="BU45" s="30">
        <v>0.05710902959320397</v>
      </c>
      <c r="BV45" s="30">
        <v>-0.0022142700625060216</v>
      </c>
      <c r="BW45" s="30">
        <v>0.020080997824379353</v>
      </c>
      <c r="BX45" s="30">
        <v>0.08339500515367189</v>
      </c>
      <c r="BY45" s="30">
        <v>0.052579144691101136</v>
      </c>
      <c r="BZ45" s="30">
        <v>0.03964366348103764</v>
      </c>
      <c r="CA45" s="30">
        <v>0.08405105447537767</v>
      </c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</row>
    <row r="46" spans="1:91" s="4" customFormat="1" ht="14.2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53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2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</row>
    <row r="47" ht="12.75">
      <c r="BA47" s="55"/>
    </row>
    <row r="48" spans="1:53" ht="12.75">
      <c r="A48" s="7">
        <v>2005</v>
      </c>
      <c r="AT48" s="8"/>
      <c r="AU48" s="8"/>
      <c r="BA48" s="55"/>
    </row>
    <row r="49" spans="1:79" s="1" customFormat="1" ht="38.25">
      <c r="A49" s="9" t="s">
        <v>0</v>
      </c>
      <c r="B49" s="36" t="s">
        <v>94</v>
      </c>
      <c r="C49" s="10" t="s">
        <v>1</v>
      </c>
      <c r="D49" s="10" t="s">
        <v>2</v>
      </c>
      <c r="E49" s="10" t="s">
        <v>3</v>
      </c>
      <c r="F49" s="10" t="s">
        <v>4</v>
      </c>
      <c r="G49" s="10" t="s">
        <v>5</v>
      </c>
      <c r="H49" s="10" t="s">
        <v>6</v>
      </c>
      <c r="I49" s="10" t="s">
        <v>7</v>
      </c>
      <c r="J49" s="10" t="s">
        <v>8</v>
      </c>
      <c r="K49" s="10" t="s">
        <v>9</v>
      </c>
      <c r="L49" s="10" t="s">
        <v>10</v>
      </c>
      <c r="M49" s="10" t="s">
        <v>11</v>
      </c>
      <c r="N49" s="10" t="s">
        <v>12</v>
      </c>
      <c r="O49" s="10" t="s">
        <v>13</v>
      </c>
      <c r="P49" s="10" t="s">
        <v>14</v>
      </c>
      <c r="Q49" s="10" t="s">
        <v>80</v>
      </c>
      <c r="R49" s="10" t="s">
        <v>81</v>
      </c>
      <c r="S49" s="10" t="s">
        <v>17</v>
      </c>
      <c r="T49" s="10" t="s">
        <v>18</v>
      </c>
      <c r="U49" s="10" t="s">
        <v>19</v>
      </c>
      <c r="V49" s="10" t="s">
        <v>20</v>
      </c>
      <c r="W49" s="10" t="s">
        <v>21</v>
      </c>
      <c r="X49" s="10" t="s">
        <v>22</v>
      </c>
      <c r="Y49" s="10" t="s">
        <v>23</v>
      </c>
      <c r="Z49" s="10" t="s">
        <v>24</v>
      </c>
      <c r="AA49" s="10" t="s">
        <v>25</v>
      </c>
      <c r="AB49" s="10" t="s">
        <v>26</v>
      </c>
      <c r="AC49" s="10" t="s">
        <v>27</v>
      </c>
      <c r="AD49" s="10" t="s">
        <v>28</v>
      </c>
      <c r="AE49" s="10" t="s">
        <v>29</v>
      </c>
      <c r="AF49" s="10" t="s">
        <v>30</v>
      </c>
      <c r="AG49" s="10" t="s">
        <v>31</v>
      </c>
      <c r="AH49" s="10" t="s">
        <v>32</v>
      </c>
      <c r="AI49" s="10" t="s">
        <v>34</v>
      </c>
      <c r="AJ49" s="10" t="s">
        <v>35</v>
      </c>
      <c r="AK49" s="10" t="s">
        <v>36</v>
      </c>
      <c r="AL49" s="10" t="s">
        <v>82</v>
      </c>
      <c r="AM49" s="10" t="s">
        <v>38</v>
      </c>
      <c r="AN49" s="10" t="s">
        <v>39</v>
      </c>
      <c r="AO49" s="10" t="s">
        <v>40</v>
      </c>
      <c r="AP49" s="10" t="s">
        <v>41</v>
      </c>
      <c r="AQ49" s="10" t="s">
        <v>42</v>
      </c>
      <c r="AR49" s="10" t="s">
        <v>43</v>
      </c>
      <c r="AS49" s="10" t="s">
        <v>44</v>
      </c>
      <c r="AT49" s="14" t="s">
        <v>45</v>
      </c>
      <c r="AU49" s="10" t="s">
        <v>46</v>
      </c>
      <c r="AV49" s="10" t="s">
        <v>47</v>
      </c>
      <c r="AW49" s="10" t="s">
        <v>48</v>
      </c>
      <c r="AX49" s="10" t="s">
        <v>49</v>
      </c>
      <c r="AY49" s="10" t="s">
        <v>50</v>
      </c>
      <c r="AZ49" s="10" t="s">
        <v>51</v>
      </c>
      <c r="BA49" s="10" t="s">
        <v>96</v>
      </c>
      <c r="BB49" s="10" t="s">
        <v>53</v>
      </c>
      <c r="BC49" s="10" t="s">
        <v>54</v>
      </c>
      <c r="BD49" s="10" t="s">
        <v>55</v>
      </c>
      <c r="BE49" s="10" t="s">
        <v>56</v>
      </c>
      <c r="BF49" s="10" t="s">
        <v>57</v>
      </c>
      <c r="BG49" s="10" t="s">
        <v>58</v>
      </c>
      <c r="BH49" s="10" t="s">
        <v>83</v>
      </c>
      <c r="BI49" s="10" t="s">
        <v>95</v>
      </c>
      <c r="BJ49" s="10" t="s">
        <v>60</v>
      </c>
      <c r="BK49" s="10" t="s">
        <v>61</v>
      </c>
      <c r="BL49" s="10" t="s">
        <v>62</v>
      </c>
      <c r="BM49" s="10" t="s">
        <v>63</v>
      </c>
      <c r="BN49" s="10" t="s">
        <v>64</v>
      </c>
      <c r="BO49" s="10" t="s">
        <v>65</v>
      </c>
      <c r="BP49" s="10" t="s">
        <v>66</v>
      </c>
      <c r="BQ49" s="10" t="s">
        <v>67</v>
      </c>
      <c r="BR49" s="10" t="s">
        <v>68</v>
      </c>
      <c r="BS49" s="10" t="s">
        <v>69</v>
      </c>
      <c r="BT49" s="10" t="s">
        <v>70</v>
      </c>
      <c r="BU49" s="10" t="s">
        <v>71</v>
      </c>
      <c r="BV49" s="10" t="s">
        <v>72</v>
      </c>
      <c r="BW49" s="10" t="s">
        <v>73</v>
      </c>
      <c r="BX49" s="10" t="s">
        <v>74</v>
      </c>
      <c r="BY49" s="10" t="s">
        <v>75</v>
      </c>
      <c r="BZ49" s="10" t="s">
        <v>76</v>
      </c>
      <c r="CA49" s="10" t="s">
        <v>33</v>
      </c>
    </row>
    <row r="50" spans="1:79" s="4" customFormat="1" ht="14.25">
      <c r="A50" s="11" t="s">
        <v>77</v>
      </c>
      <c r="B50" s="15">
        <v>1777767.19</v>
      </c>
      <c r="C50" s="15">
        <v>269708.17</v>
      </c>
      <c r="D50" s="15">
        <v>423661</v>
      </c>
      <c r="E50" s="15">
        <v>466480.16</v>
      </c>
      <c r="F50" s="15">
        <v>569926.48</v>
      </c>
      <c r="G50" s="15">
        <v>3140864.56</v>
      </c>
      <c r="H50" s="15">
        <v>215550.77</v>
      </c>
      <c r="I50" s="15">
        <v>2317402</v>
      </c>
      <c r="J50" s="15">
        <v>869059.1</v>
      </c>
      <c r="K50" s="15">
        <v>202769.44</v>
      </c>
      <c r="L50" s="15">
        <v>258404.88</v>
      </c>
      <c r="M50" s="15">
        <v>833770.85</v>
      </c>
      <c r="N50" s="15">
        <v>89170.12</v>
      </c>
      <c r="O50" s="15">
        <v>25505.05</v>
      </c>
      <c r="P50" s="15">
        <v>249339.71</v>
      </c>
      <c r="Q50" s="15">
        <v>1938190</v>
      </c>
      <c r="R50" s="15">
        <v>243558.6</v>
      </c>
      <c r="S50" s="15">
        <v>13816963</v>
      </c>
      <c r="T50" s="15">
        <v>1881050.81</v>
      </c>
      <c r="U50" s="15">
        <v>180232.61</v>
      </c>
      <c r="V50" s="15">
        <v>560306.99</v>
      </c>
      <c r="W50" s="15">
        <v>441800.07</v>
      </c>
      <c r="X50" s="15">
        <v>181236.68</v>
      </c>
      <c r="Y50" s="15">
        <v>2662446.4</v>
      </c>
      <c r="Z50" s="15">
        <v>163333.56</v>
      </c>
      <c r="AA50" s="15">
        <v>945339.43</v>
      </c>
      <c r="AB50" s="15">
        <v>1062550.82</v>
      </c>
      <c r="AC50" s="15">
        <v>610650</v>
      </c>
      <c r="AD50" s="15">
        <v>67756.08</v>
      </c>
      <c r="AE50" s="15">
        <v>6486170.680000001</v>
      </c>
      <c r="AF50" s="15">
        <v>1947</v>
      </c>
      <c r="AG50" s="15">
        <v>92606.7</v>
      </c>
      <c r="AH50" s="15">
        <v>3070667.14</v>
      </c>
      <c r="AI50" s="15">
        <v>7500239.460000001</v>
      </c>
      <c r="AJ50" s="15">
        <v>616201.51</v>
      </c>
      <c r="AK50" s="15">
        <v>117030.92</v>
      </c>
      <c r="AL50" s="15">
        <v>1031354</v>
      </c>
      <c r="AM50" s="15">
        <v>2301728.19</v>
      </c>
      <c r="AN50" s="15">
        <v>488364.72</v>
      </c>
      <c r="AO50" s="15">
        <v>172642.66</v>
      </c>
      <c r="AP50" s="15">
        <v>5718414.3100000005</v>
      </c>
      <c r="AQ50" s="15">
        <v>119522.96</v>
      </c>
      <c r="AR50" s="15">
        <v>303348.67</v>
      </c>
      <c r="AS50" s="15">
        <v>504376.95</v>
      </c>
      <c r="AT50" s="15">
        <v>1068778.92</v>
      </c>
      <c r="AU50" s="15">
        <v>3638924</v>
      </c>
      <c r="AV50" s="15">
        <v>275943.27</v>
      </c>
      <c r="AW50" s="15">
        <v>642635.94</v>
      </c>
      <c r="AX50" s="15">
        <v>749835</v>
      </c>
      <c r="AY50" s="15">
        <v>229354.76</v>
      </c>
      <c r="AZ50" s="15">
        <v>2374404.85</v>
      </c>
      <c r="BA50" s="56">
        <v>235804.58</v>
      </c>
      <c r="BB50" s="15">
        <v>546359.93</v>
      </c>
      <c r="BC50" s="15">
        <v>865421.88</v>
      </c>
      <c r="BD50" s="15">
        <v>304001.92</v>
      </c>
      <c r="BE50" s="15">
        <v>1554204.77</v>
      </c>
      <c r="BF50" s="15">
        <v>78638.09</v>
      </c>
      <c r="BG50" s="15">
        <v>640776.63</v>
      </c>
      <c r="BH50" s="15">
        <v>307178.09</v>
      </c>
      <c r="BI50" s="56">
        <v>8282163.670000002</v>
      </c>
      <c r="BJ50" s="15">
        <v>113221.52</v>
      </c>
      <c r="BK50" s="15">
        <v>186925.44</v>
      </c>
      <c r="BL50" s="15">
        <v>405266.48</v>
      </c>
      <c r="BM50" s="15">
        <v>400169.38</v>
      </c>
      <c r="BN50" s="15">
        <v>2552704.82</v>
      </c>
      <c r="BO50" s="15">
        <v>508464</v>
      </c>
      <c r="BP50" s="15">
        <v>48594641.86</v>
      </c>
      <c r="BQ50" s="15">
        <v>3213059</v>
      </c>
      <c r="BR50" s="15">
        <v>0</v>
      </c>
      <c r="BS50" s="15">
        <v>3282105.72</v>
      </c>
      <c r="BT50" s="15">
        <v>1029962</v>
      </c>
      <c r="BU50" s="15">
        <v>204288.26</v>
      </c>
      <c r="BV50" s="15">
        <v>352016</v>
      </c>
      <c r="BW50" s="15">
        <v>51998.66</v>
      </c>
      <c r="BX50" s="15">
        <v>243683</v>
      </c>
      <c r="BY50" s="15">
        <v>1529090</v>
      </c>
      <c r="BZ50" s="15">
        <v>522221.17</v>
      </c>
      <c r="CA50" s="15">
        <v>43202600</v>
      </c>
    </row>
    <row r="51" spans="1:79" s="4" customFormat="1" ht="14.25">
      <c r="A51" s="11" t="s">
        <v>78</v>
      </c>
      <c r="B51" s="15">
        <v>2878371.31</v>
      </c>
      <c r="C51" s="15">
        <v>33812.78</v>
      </c>
      <c r="D51" s="15">
        <v>254949</v>
      </c>
      <c r="E51" s="15">
        <v>492297.29</v>
      </c>
      <c r="F51" s="15">
        <v>2170104.35</v>
      </c>
      <c r="G51" s="15">
        <v>2396843.38</v>
      </c>
      <c r="H51" s="15">
        <v>900116.64</v>
      </c>
      <c r="I51" s="15">
        <v>979098</v>
      </c>
      <c r="J51" s="15">
        <v>890055.39</v>
      </c>
      <c r="K51" s="15">
        <v>286656.26</v>
      </c>
      <c r="L51" s="15">
        <v>0</v>
      </c>
      <c r="M51" s="15">
        <v>968322.6</v>
      </c>
      <c r="N51" s="15">
        <v>34832.2</v>
      </c>
      <c r="O51" s="15">
        <v>15905.67</v>
      </c>
      <c r="P51" s="15">
        <v>351785.15</v>
      </c>
      <c r="Q51" s="15">
        <v>2299822</v>
      </c>
      <c r="R51" s="15">
        <v>188446.14</v>
      </c>
      <c r="S51" s="15">
        <v>2121917</v>
      </c>
      <c r="T51" s="15">
        <v>126541.46</v>
      </c>
      <c r="U51" s="15">
        <v>101193.4</v>
      </c>
      <c r="V51" s="15">
        <v>2065915.38</v>
      </c>
      <c r="W51" s="15">
        <v>699773.86</v>
      </c>
      <c r="X51" s="15">
        <v>99288.13</v>
      </c>
      <c r="Y51" s="15">
        <v>1275932.22</v>
      </c>
      <c r="Z51" s="15">
        <v>360029.18</v>
      </c>
      <c r="AA51" s="15">
        <v>1495891.75</v>
      </c>
      <c r="AB51" s="15">
        <v>1622785.84</v>
      </c>
      <c r="AC51" s="15">
        <v>593565</v>
      </c>
      <c r="AD51" s="15">
        <v>217779.26</v>
      </c>
      <c r="AE51" s="15">
        <v>6310633.2299999995</v>
      </c>
      <c r="AF51" s="15">
        <v>5148.05</v>
      </c>
      <c r="AG51" s="15">
        <v>134904.35</v>
      </c>
      <c r="AH51" s="15">
        <v>2869298.5</v>
      </c>
      <c r="AI51" s="15">
        <v>5419594.28</v>
      </c>
      <c r="AJ51" s="15">
        <v>401406.62</v>
      </c>
      <c r="AK51" s="15">
        <v>260784.16</v>
      </c>
      <c r="AL51" s="15">
        <v>1237505</v>
      </c>
      <c r="AM51" s="15">
        <v>3116573.81</v>
      </c>
      <c r="AN51" s="15">
        <v>99453.72</v>
      </c>
      <c r="AO51" s="15">
        <v>687494.52</v>
      </c>
      <c r="AP51" s="15">
        <v>5304227.65</v>
      </c>
      <c r="AQ51" s="15">
        <v>325020.09</v>
      </c>
      <c r="AR51" s="15">
        <v>199606.81</v>
      </c>
      <c r="AS51" s="15">
        <v>945305.32</v>
      </c>
      <c r="AT51" s="15">
        <v>860387.29</v>
      </c>
      <c r="AU51" s="15">
        <v>2397737</v>
      </c>
      <c r="AV51" s="15">
        <v>256663.33</v>
      </c>
      <c r="AW51" s="15">
        <v>808748.72</v>
      </c>
      <c r="AX51" s="15">
        <v>915358</v>
      </c>
      <c r="AY51" s="15">
        <v>114895.76</v>
      </c>
      <c r="AZ51" s="15">
        <v>1932180.05</v>
      </c>
      <c r="BA51" s="56">
        <v>338142.49</v>
      </c>
      <c r="BB51" s="15">
        <v>607657.93</v>
      </c>
      <c r="BC51" s="15">
        <v>62207.05</v>
      </c>
      <c r="BD51" s="15">
        <v>459676.25</v>
      </c>
      <c r="BE51" s="15">
        <v>1646342.3</v>
      </c>
      <c r="BF51" s="15">
        <v>239154.07</v>
      </c>
      <c r="BG51" s="15">
        <v>1790015.54</v>
      </c>
      <c r="BH51" s="15">
        <v>388440.33</v>
      </c>
      <c r="BI51" s="56">
        <v>9361804.009999998</v>
      </c>
      <c r="BJ51" s="15">
        <v>111144.75</v>
      </c>
      <c r="BK51" s="15">
        <v>112383.15</v>
      </c>
      <c r="BL51" s="15">
        <v>90849.37</v>
      </c>
      <c r="BM51" s="15">
        <v>474615.4</v>
      </c>
      <c r="BN51" s="15">
        <v>2416957.4</v>
      </c>
      <c r="BO51" s="15">
        <v>163320</v>
      </c>
      <c r="BP51" s="15">
        <v>34924244</v>
      </c>
      <c r="BQ51" s="15">
        <v>1988758</v>
      </c>
      <c r="BR51" s="15">
        <v>296861.32</v>
      </c>
      <c r="BS51" s="15">
        <v>1631680.94</v>
      </c>
      <c r="BT51" s="15">
        <v>764022</v>
      </c>
      <c r="BU51" s="15">
        <v>219808.69</v>
      </c>
      <c r="BV51" s="15">
        <v>3342</v>
      </c>
      <c r="BW51" s="15">
        <v>82482.91</v>
      </c>
      <c r="BX51" s="15">
        <v>870544</v>
      </c>
      <c r="BY51" s="15">
        <v>1504113</v>
      </c>
      <c r="BZ51" s="15">
        <v>460758.98</v>
      </c>
      <c r="CA51" s="15">
        <v>178379500</v>
      </c>
    </row>
    <row r="52" spans="1:79" s="4" customFormat="1" ht="14.25">
      <c r="A52" s="13" t="s">
        <v>79</v>
      </c>
      <c r="B52" s="15">
        <v>2688770.18</v>
      </c>
      <c r="C52" s="15">
        <v>355144.19</v>
      </c>
      <c r="D52" s="15">
        <v>8338027</v>
      </c>
      <c r="E52" s="15">
        <v>2306496.27</v>
      </c>
      <c r="F52" s="15">
        <v>4594670.48</v>
      </c>
      <c r="G52" s="15">
        <v>5223799.87</v>
      </c>
      <c r="H52" s="15">
        <v>1646804.35</v>
      </c>
      <c r="I52" s="15">
        <v>4747948</v>
      </c>
      <c r="J52" s="15">
        <v>2127061.89</v>
      </c>
      <c r="K52" s="15">
        <v>936781.95</v>
      </c>
      <c r="L52" s="15">
        <v>261032.77</v>
      </c>
      <c r="M52" s="15">
        <v>4052834.01</v>
      </c>
      <c r="N52" s="15">
        <v>241519.16</v>
      </c>
      <c r="O52" s="15">
        <v>314712.48</v>
      </c>
      <c r="P52" s="15">
        <v>532263.04</v>
      </c>
      <c r="Q52" s="15">
        <v>16881606</v>
      </c>
      <c r="R52" s="15">
        <v>817902.6</v>
      </c>
      <c r="S52" s="15">
        <v>24962042</v>
      </c>
      <c r="T52" s="15">
        <v>2321793.85</v>
      </c>
      <c r="U52" s="15">
        <v>486604.67</v>
      </c>
      <c r="V52" s="15">
        <v>3953582.34</v>
      </c>
      <c r="W52" s="15">
        <v>2039275.96</v>
      </c>
      <c r="X52" s="15">
        <v>784321.4</v>
      </c>
      <c r="Y52" s="15">
        <v>4839715.07</v>
      </c>
      <c r="Z52" s="15">
        <v>1004770.78</v>
      </c>
      <c r="AA52" s="15">
        <v>5784765.5</v>
      </c>
      <c r="AB52" s="15">
        <v>2542742.78</v>
      </c>
      <c r="AC52" s="15">
        <v>2579271</v>
      </c>
      <c r="AD52" s="15">
        <v>308840.35</v>
      </c>
      <c r="AE52" s="15">
        <v>25285482.11</v>
      </c>
      <c r="AF52" s="15">
        <v>291288.23</v>
      </c>
      <c r="AG52" s="15">
        <v>507467.07</v>
      </c>
      <c r="AH52" s="15">
        <v>8076566.960000001</v>
      </c>
      <c r="AI52" s="15">
        <v>23030603.340000004</v>
      </c>
      <c r="AJ52" s="15">
        <v>1675920.34</v>
      </c>
      <c r="AK52" s="15">
        <v>831808.32</v>
      </c>
      <c r="AL52" s="15">
        <v>2925975</v>
      </c>
      <c r="AM52" s="15">
        <v>4736081.28</v>
      </c>
      <c r="AN52" s="15">
        <v>1022341.43</v>
      </c>
      <c r="AO52" s="15">
        <v>1087575.33</v>
      </c>
      <c r="AP52" s="15">
        <v>11365000.499999998</v>
      </c>
      <c r="AQ52" s="15">
        <v>1224982.6</v>
      </c>
      <c r="AR52" s="15">
        <v>1153672.59</v>
      </c>
      <c r="AS52" s="15">
        <v>2756588.56</v>
      </c>
      <c r="AT52" s="15">
        <v>3637515.67</v>
      </c>
      <c r="AU52" s="15">
        <v>6133258</v>
      </c>
      <c r="AV52" s="15">
        <v>830970.57</v>
      </c>
      <c r="AW52" s="15">
        <v>2414012.74</v>
      </c>
      <c r="AX52" s="15">
        <v>3008044</v>
      </c>
      <c r="AY52" s="15">
        <v>1263481.07</v>
      </c>
      <c r="AZ52" s="15">
        <v>5635290.330000001</v>
      </c>
      <c r="BA52" s="56">
        <v>1368067.84</v>
      </c>
      <c r="BB52" s="15">
        <v>2168468.54</v>
      </c>
      <c r="BC52" s="15">
        <v>7134185.290000002</v>
      </c>
      <c r="BD52" s="15">
        <v>1138744.07</v>
      </c>
      <c r="BE52" s="15">
        <v>3764941.21</v>
      </c>
      <c r="BF52" s="15">
        <v>681599.21</v>
      </c>
      <c r="BG52" s="15">
        <v>3538722.07</v>
      </c>
      <c r="BH52" s="15">
        <v>3259342.51</v>
      </c>
      <c r="BI52" s="56">
        <v>28688621.85</v>
      </c>
      <c r="BJ52" s="15">
        <v>485780.85</v>
      </c>
      <c r="BK52" s="15">
        <v>1035716.49</v>
      </c>
      <c r="BL52" s="15">
        <v>533344.8</v>
      </c>
      <c r="BM52" s="15">
        <v>2142392.3</v>
      </c>
      <c r="BN52" s="15">
        <v>5669818.489999999</v>
      </c>
      <c r="BO52" s="15">
        <v>697873.48</v>
      </c>
      <c r="BP52" s="15">
        <v>67892222.65999998</v>
      </c>
      <c r="BQ52" s="15">
        <v>13564873</v>
      </c>
      <c r="BR52" s="15">
        <v>1255715.91</v>
      </c>
      <c r="BS52" s="15">
        <v>3327878.18</v>
      </c>
      <c r="BT52" s="15">
        <v>1920340</v>
      </c>
      <c r="BU52" s="15">
        <v>922887.94</v>
      </c>
      <c r="BV52" s="15">
        <v>1054001</v>
      </c>
      <c r="BW52" s="15">
        <v>324266.9</v>
      </c>
      <c r="BX52" s="15">
        <v>3084954</v>
      </c>
      <c r="BY52" s="15">
        <v>4444997.7</v>
      </c>
      <c r="BZ52" s="15">
        <v>2031714.65</v>
      </c>
      <c r="CA52" s="15">
        <v>119829400</v>
      </c>
    </row>
    <row r="53" spans="1:79" s="16" customFormat="1" ht="14.25" customHeight="1">
      <c r="A53" s="20" t="s">
        <v>89</v>
      </c>
      <c r="B53" s="21">
        <v>11457</v>
      </c>
      <c r="C53" s="21">
        <v>1765</v>
      </c>
      <c r="D53" s="21">
        <v>35208</v>
      </c>
      <c r="E53" s="21">
        <v>9149</v>
      </c>
      <c r="F53" s="21">
        <v>35986</v>
      </c>
      <c r="G53" s="21">
        <v>59537</v>
      </c>
      <c r="H53" s="21">
        <v>14124</v>
      </c>
      <c r="I53" s="21">
        <v>47346</v>
      </c>
      <c r="J53" s="21">
        <v>15230</v>
      </c>
      <c r="K53" s="21">
        <v>6086</v>
      </c>
      <c r="L53" s="21">
        <v>1353</v>
      </c>
      <c r="M53" s="21">
        <v>31955</v>
      </c>
      <c r="N53" s="21">
        <v>1633</v>
      </c>
      <c r="O53" s="21">
        <v>1791</v>
      </c>
      <c r="P53" s="21">
        <v>10626</v>
      </c>
      <c r="Q53" s="21">
        <v>84254</v>
      </c>
      <c r="R53" s="21">
        <v>3537</v>
      </c>
      <c r="S53" s="21">
        <v>178140</v>
      </c>
      <c r="T53" s="21">
        <v>13570</v>
      </c>
      <c r="U53" s="21">
        <v>3315</v>
      </c>
      <c r="V53" s="21">
        <v>27437</v>
      </c>
      <c r="W53" s="21">
        <v>18860</v>
      </c>
      <c r="X53" s="21">
        <v>4040</v>
      </c>
      <c r="Y53" s="21">
        <v>42814</v>
      </c>
      <c r="Z53" s="21">
        <v>9530</v>
      </c>
      <c r="AA53" s="21">
        <v>54520</v>
      </c>
      <c r="AB53" s="21">
        <v>20462</v>
      </c>
      <c r="AC53" s="21">
        <v>19873</v>
      </c>
      <c r="AD53" s="21">
        <v>2780</v>
      </c>
      <c r="AE53" s="21">
        <v>230327</v>
      </c>
      <c r="AF53" s="21">
        <v>1130</v>
      </c>
      <c r="AG53" s="21">
        <v>5248</v>
      </c>
      <c r="AH53" s="21">
        <v>116166</v>
      </c>
      <c r="AI53" s="21">
        <v>278581</v>
      </c>
      <c r="AJ53" s="21">
        <v>13793</v>
      </c>
      <c r="AK53" s="21">
        <v>5847</v>
      </c>
      <c r="AL53" s="21">
        <v>26265</v>
      </c>
      <c r="AM53" s="21">
        <v>79487</v>
      </c>
      <c r="AN53" s="21">
        <v>8551</v>
      </c>
      <c r="AO53" s="21">
        <v>8995</v>
      </c>
      <c r="AP53" s="21">
        <v>138046</v>
      </c>
      <c r="AQ53" s="21">
        <v>6829</v>
      </c>
      <c r="AR53" s="21">
        <v>6516</v>
      </c>
      <c r="AS53" s="21">
        <v>19858</v>
      </c>
      <c r="AT53" s="21">
        <v>30166</v>
      </c>
      <c r="AU53" s="21">
        <v>48671</v>
      </c>
      <c r="AV53" s="21">
        <v>7466</v>
      </c>
      <c r="AW53" s="21">
        <v>18171</v>
      </c>
      <c r="AX53" s="21">
        <v>23405</v>
      </c>
      <c r="AY53" s="21">
        <v>6202</v>
      </c>
      <c r="AZ53" s="21">
        <v>54677</v>
      </c>
      <c r="BA53" s="56">
        <v>10609</v>
      </c>
      <c r="BB53" s="21">
        <v>12374</v>
      </c>
      <c r="BC53" s="21">
        <v>49498</v>
      </c>
      <c r="BD53" s="21">
        <v>10190</v>
      </c>
      <c r="BE53" s="21">
        <v>32497</v>
      </c>
      <c r="BF53" s="21">
        <v>3265</v>
      </c>
      <c r="BG53" s="21">
        <v>33531</v>
      </c>
      <c r="BH53" s="21">
        <v>9135</v>
      </c>
      <c r="BI53" s="56">
        <v>285600</v>
      </c>
      <c r="BJ53" s="21">
        <v>4116</v>
      </c>
      <c r="BK53" s="21">
        <v>5823</v>
      </c>
      <c r="BL53" s="21">
        <v>2760</v>
      </c>
      <c r="BM53" s="21">
        <v>15243</v>
      </c>
      <c r="BN53" s="21">
        <v>49558</v>
      </c>
      <c r="BO53" s="21">
        <v>6343</v>
      </c>
      <c r="BP53" s="21">
        <v>676678</v>
      </c>
      <c r="BQ53" s="21">
        <v>106730</v>
      </c>
      <c r="BR53" s="21">
        <v>10545</v>
      </c>
      <c r="BS53" s="21">
        <v>48041</v>
      </c>
      <c r="BT53" s="21">
        <v>21430</v>
      </c>
      <c r="BU53" s="21">
        <v>3416</v>
      </c>
      <c r="BV53" s="21">
        <v>3773</v>
      </c>
      <c r="BW53" s="21">
        <v>1976</v>
      </c>
      <c r="BX53" s="21">
        <v>20699</v>
      </c>
      <c r="BY53" s="21">
        <v>36235</v>
      </c>
      <c r="BZ53" s="21">
        <v>14195</v>
      </c>
      <c r="CA53" s="21">
        <v>1151989</v>
      </c>
    </row>
    <row r="54" spans="1:91" s="4" customFormat="1" ht="14.25">
      <c r="A54" s="13" t="s">
        <v>88</v>
      </c>
      <c r="B54" s="12">
        <f>(B50+B51+B52)/B53</f>
        <v>641.0848110325564</v>
      </c>
      <c r="C54" s="12">
        <f>(C50+C51+C52)/C53</f>
        <v>373.18138243626055</v>
      </c>
      <c r="D54" s="12">
        <f aca="true" t="shared" si="25" ref="D54:BJ54">(D50+D51+D52)/D53</f>
        <v>256.0962565326062</v>
      </c>
      <c r="E54" s="12">
        <f t="shared" si="25"/>
        <v>356.89952125915397</v>
      </c>
      <c r="F54" s="12">
        <f t="shared" si="25"/>
        <v>203.820966764853</v>
      </c>
      <c r="G54" s="12">
        <f t="shared" si="25"/>
        <v>180.7532762819759</v>
      </c>
      <c r="H54" s="12">
        <f t="shared" si="25"/>
        <v>195.58706881903143</v>
      </c>
      <c r="I54" s="12">
        <f t="shared" si="25"/>
        <v>169.90765851391882</v>
      </c>
      <c r="J54" s="12">
        <f t="shared" si="25"/>
        <v>255.16588181221272</v>
      </c>
      <c r="K54" s="12">
        <f t="shared" si="25"/>
        <v>234.34236772921457</v>
      </c>
      <c r="L54" s="12">
        <f t="shared" si="25"/>
        <v>383.91548410938657</v>
      </c>
      <c r="M54" s="12">
        <f t="shared" si="25"/>
        <v>183.22414207479267</v>
      </c>
      <c r="N54" s="12">
        <f t="shared" si="25"/>
        <v>223.83434170238823</v>
      </c>
      <c r="O54" s="12">
        <f t="shared" si="25"/>
        <v>198.84042434394192</v>
      </c>
      <c r="P54" s="12">
        <f t="shared" si="25"/>
        <v>106.66176359872011</v>
      </c>
      <c r="Q54" s="12">
        <f t="shared" si="25"/>
        <v>250.66605739786834</v>
      </c>
      <c r="R54" s="12">
        <f t="shared" si="25"/>
        <v>353.3806446140797</v>
      </c>
      <c r="S54" s="12">
        <f t="shared" si="25"/>
        <v>229.59987650162793</v>
      </c>
      <c r="T54" s="12">
        <f t="shared" si="25"/>
        <v>319.0409815770081</v>
      </c>
      <c r="U54" s="12">
        <f t="shared" si="25"/>
        <v>231.68346304675714</v>
      </c>
      <c r="V54" s="12">
        <f t="shared" si="25"/>
        <v>239.81502022815906</v>
      </c>
      <c r="W54" s="12">
        <f t="shared" si="25"/>
        <v>168.65587963944856</v>
      </c>
      <c r="X54" s="12">
        <f t="shared" si="25"/>
        <v>263.57579455445546</v>
      </c>
      <c r="Y54" s="12">
        <f t="shared" si="25"/>
        <v>205.02858153874905</v>
      </c>
      <c r="Z54" s="12">
        <f t="shared" si="25"/>
        <v>160.34979223504723</v>
      </c>
      <c r="AA54" s="12">
        <f t="shared" si="25"/>
        <v>150.8803499633162</v>
      </c>
      <c r="AB54" s="12">
        <f t="shared" si="25"/>
        <v>255.501878604242</v>
      </c>
      <c r="AC54" s="12">
        <f t="shared" si="25"/>
        <v>190.38323353293413</v>
      </c>
      <c r="AD54" s="12">
        <f t="shared" si="25"/>
        <v>213.8042050359712</v>
      </c>
      <c r="AE54" s="12">
        <f t="shared" si="25"/>
        <v>165.34008613840322</v>
      </c>
      <c r="AF54" s="12">
        <f t="shared" si="25"/>
        <v>264.056</v>
      </c>
      <c r="AG54" s="12">
        <f t="shared" si="25"/>
        <v>140.0491844512195</v>
      </c>
      <c r="AH54" s="12">
        <f t="shared" si="25"/>
        <v>120.6595096672004</v>
      </c>
      <c r="AI54" s="12">
        <f t="shared" si="25"/>
        <v>129.0484170851566</v>
      </c>
      <c r="AJ54" s="12">
        <f t="shared" si="25"/>
        <v>195.28227869209022</v>
      </c>
      <c r="AK54" s="12">
        <f t="shared" si="25"/>
        <v>206.87932272960492</v>
      </c>
      <c r="AL54" s="12">
        <f t="shared" si="25"/>
        <v>197.78541785646297</v>
      </c>
      <c r="AM54" s="12">
        <f t="shared" si="25"/>
        <v>127.74898134286111</v>
      </c>
      <c r="AN54" s="12">
        <f t="shared" si="25"/>
        <v>188.30076833118935</v>
      </c>
      <c r="AO54" s="12">
        <f t="shared" si="25"/>
        <v>216.5327971095053</v>
      </c>
      <c r="AP54" s="12">
        <f t="shared" si="25"/>
        <v>162.17523477681354</v>
      </c>
      <c r="AQ54" s="12">
        <f t="shared" si="25"/>
        <v>244.47586030165473</v>
      </c>
      <c r="AR54" s="12">
        <f t="shared" si="25"/>
        <v>254.24003529772867</v>
      </c>
      <c r="AS54" s="12">
        <f t="shared" si="25"/>
        <v>211.8174453620707</v>
      </c>
      <c r="AT54" s="12">
        <f t="shared" si="25"/>
        <v>184.5349691705894</v>
      </c>
      <c r="AU54" s="12">
        <f t="shared" si="25"/>
        <v>250.04456452507654</v>
      </c>
      <c r="AV54" s="12">
        <f t="shared" si="25"/>
        <v>182.6382493972676</v>
      </c>
      <c r="AW54" s="12">
        <f t="shared" si="25"/>
        <v>212.72342743932643</v>
      </c>
      <c r="AX54" s="12">
        <f t="shared" si="25"/>
        <v>199.66831873531297</v>
      </c>
      <c r="AY54" s="12">
        <f t="shared" si="25"/>
        <v>259.2279248629475</v>
      </c>
      <c r="AZ54" s="12">
        <f t="shared" si="25"/>
        <v>181.8292011266163</v>
      </c>
      <c r="BA54" s="57">
        <v>183.05353096427564</v>
      </c>
      <c r="BB54" s="12">
        <f t="shared" si="25"/>
        <v>268.5054469048004</v>
      </c>
      <c r="BC54" s="12">
        <f t="shared" si="25"/>
        <v>162.87151440462245</v>
      </c>
      <c r="BD54" s="12">
        <f t="shared" si="25"/>
        <v>186.6950186457311</v>
      </c>
      <c r="BE54" s="12">
        <f t="shared" si="25"/>
        <v>214.34250176939412</v>
      </c>
      <c r="BF54" s="12">
        <f t="shared" si="25"/>
        <v>306.0923032159265</v>
      </c>
      <c r="BG54" s="12">
        <f t="shared" si="25"/>
        <v>178.02971101368883</v>
      </c>
      <c r="BH54" s="12">
        <f t="shared" si="25"/>
        <v>432.9459146141215</v>
      </c>
      <c r="BI54" s="57">
        <v>162.2289549369748</v>
      </c>
      <c r="BJ54" s="12">
        <f t="shared" si="25"/>
        <v>172.53331389698735</v>
      </c>
      <c r="BK54" s="12">
        <f aca="true" t="shared" si="26" ref="BK54:BZ54">(BK50+BK51+BK52)/BK53</f>
        <v>229.26757341576507</v>
      </c>
      <c r="BL54" s="12">
        <f t="shared" si="26"/>
        <v>372.9929891304348</v>
      </c>
      <c r="BM54" s="12">
        <f t="shared" si="26"/>
        <v>197.93853440923704</v>
      </c>
      <c r="BN54" s="12">
        <f t="shared" si="26"/>
        <v>214.68745126921988</v>
      </c>
      <c r="BO54" s="12">
        <f t="shared" si="26"/>
        <v>215.93212675390194</v>
      </c>
      <c r="BP54" s="12">
        <f t="shared" si="26"/>
        <v>223.75651125055046</v>
      </c>
      <c r="BQ54" s="12">
        <f t="shared" si="26"/>
        <v>175.83331771760518</v>
      </c>
      <c r="BR54" s="12">
        <f t="shared" si="26"/>
        <v>147.23349739212898</v>
      </c>
      <c r="BS54" s="12">
        <f t="shared" si="26"/>
        <v>171.5548144293416</v>
      </c>
      <c r="BT54" s="12">
        <f t="shared" si="26"/>
        <v>173.32356509566029</v>
      </c>
      <c r="BU54" s="12">
        <f t="shared" si="26"/>
        <v>394.31641978922715</v>
      </c>
      <c r="BV54" s="12">
        <f t="shared" si="26"/>
        <v>373.5380333951762</v>
      </c>
      <c r="BW54" s="12">
        <f t="shared" si="26"/>
        <v>232.1601568825911</v>
      </c>
      <c r="BX54" s="12">
        <f t="shared" si="26"/>
        <v>202.8687859316875</v>
      </c>
      <c r="BY54" s="12">
        <f t="shared" si="26"/>
        <v>206.38059058920933</v>
      </c>
      <c r="BZ54" s="12">
        <f t="shared" si="26"/>
        <v>212.3772314195139</v>
      </c>
      <c r="CA54" s="12">
        <f>(CA50+CA51+CA52)/CA53</f>
        <v>296.3669791985861</v>
      </c>
      <c r="CB54" s="2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</row>
    <row r="55" spans="1:91" s="4" customFormat="1" ht="14.25">
      <c r="A55" s="13" t="s">
        <v>87</v>
      </c>
      <c r="B55" s="12">
        <f>(B50+B51)/B53</f>
        <v>406.4011957755084</v>
      </c>
      <c r="C55" s="12">
        <f>(C50+C51)/C53</f>
        <v>171.96654390934842</v>
      </c>
      <c r="D55" s="12">
        <f aca="true" t="shared" si="27" ref="D55:BJ55">(D50+D51)/D53</f>
        <v>19.274312656214498</v>
      </c>
      <c r="E55" s="12">
        <f t="shared" si="27"/>
        <v>104.79587386599628</v>
      </c>
      <c r="F55" s="12">
        <f t="shared" si="27"/>
        <v>76.14157811371089</v>
      </c>
      <c r="G55" s="12">
        <f t="shared" si="27"/>
        <v>93.01288173740699</v>
      </c>
      <c r="H55" s="12">
        <f t="shared" si="27"/>
        <v>78.99089563862928</v>
      </c>
      <c r="I55" s="12">
        <f t="shared" si="27"/>
        <v>69.62573395851814</v>
      </c>
      <c r="J55" s="12">
        <f t="shared" si="27"/>
        <v>115.50324950755089</v>
      </c>
      <c r="K55" s="12">
        <f t="shared" si="27"/>
        <v>80.41828787380874</v>
      </c>
      <c r="L55" s="12">
        <f t="shared" si="27"/>
        <v>190.98660753880267</v>
      </c>
      <c r="M55" s="12">
        <f t="shared" si="27"/>
        <v>56.39472539508684</v>
      </c>
      <c r="N55" s="12">
        <f t="shared" si="27"/>
        <v>75.9352847519902</v>
      </c>
      <c r="O55" s="12">
        <f t="shared" si="27"/>
        <v>23.121563372417643</v>
      </c>
      <c r="P55" s="12">
        <f t="shared" si="27"/>
        <v>56.57113306982872</v>
      </c>
      <c r="Q55" s="12">
        <f t="shared" si="27"/>
        <v>50.300424905642465</v>
      </c>
      <c r="R55" s="12">
        <f t="shared" si="27"/>
        <v>122.13874469889737</v>
      </c>
      <c r="S55" s="12">
        <f t="shared" si="27"/>
        <v>89.47389693499495</v>
      </c>
      <c r="T55" s="12">
        <f t="shared" si="27"/>
        <v>147.94342446573324</v>
      </c>
      <c r="U55" s="12">
        <f t="shared" si="27"/>
        <v>84.89472398190046</v>
      </c>
      <c r="V55" s="12">
        <f t="shared" si="27"/>
        <v>95.71827714400263</v>
      </c>
      <c r="W55" s="12">
        <f t="shared" si="27"/>
        <v>60.528840402969244</v>
      </c>
      <c r="X55" s="12">
        <f t="shared" si="27"/>
        <v>69.43683415841583</v>
      </c>
      <c r="Y55" s="12">
        <f t="shared" si="27"/>
        <v>91.98810248983978</v>
      </c>
      <c r="Z55" s="12">
        <f t="shared" si="27"/>
        <v>54.917391395592865</v>
      </c>
      <c r="AA55" s="12">
        <f t="shared" si="27"/>
        <v>44.77680080704329</v>
      </c>
      <c r="AB55" s="12">
        <f t="shared" si="27"/>
        <v>131.2352976248656</v>
      </c>
      <c r="AC55" s="12">
        <f t="shared" si="27"/>
        <v>60.59553162582398</v>
      </c>
      <c r="AD55" s="12">
        <f t="shared" si="27"/>
        <v>102.71055395683454</v>
      </c>
      <c r="AE55" s="12">
        <f t="shared" si="27"/>
        <v>55.55928705709709</v>
      </c>
      <c r="AF55" s="12">
        <f t="shared" si="27"/>
        <v>6.278805309734514</v>
      </c>
      <c r="AG55" s="12">
        <f t="shared" si="27"/>
        <v>43.351953124999994</v>
      </c>
      <c r="AH55" s="12">
        <f t="shared" si="27"/>
        <v>51.13342664807259</v>
      </c>
      <c r="AI55" s="12">
        <f t="shared" si="27"/>
        <v>46.37729687236388</v>
      </c>
      <c r="AJ55" s="12">
        <f t="shared" si="27"/>
        <v>73.77714275357066</v>
      </c>
      <c r="AK55" s="12">
        <f t="shared" si="27"/>
        <v>64.61691123653156</v>
      </c>
      <c r="AL55" s="12">
        <f t="shared" si="27"/>
        <v>86.3833618884447</v>
      </c>
      <c r="AM55" s="12">
        <f t="shared" si="27"/>
        <v>68.1658887616843</v>
      </c>
      <c r="AN55" s="12">
        <f t="shared" si="27"/>
        <v>68.74265466027364</v>
      </c>
      <c r="AO55" s="12">
        <f t="shared" si="27"/>
        <v>95.62392217898834</v>
      </c>
      <c r="AP55" s="12">
        <f t="shared" si="27"/>
        <v>79.84760123437115</v>
      </c>
      <c r="AQ55" s="12">
        <f t="shared" si="27"/>
        <v>65.09636110704349</v>
      </c>
      <c r="AR55" s="12">
        <f t="shared" si="27"/>
        <v>77.18776550030694</v>
      </c>
      <c r="AS55" s="12">
        <f t="shared" si="27"/>
        <v>73.00243075838453</v>
      </c>
      <c r="AT55" s="12">
        <f t="shared" si="27"/>
        <v>63.95167440164423</v>
      </c>
      <c r="AU55" s="12">
        <f t="shared" si="27"/>
        <v>124.02993569065768</v>
      </c>
      <c r="AV55" s="12">
        <f t="shared" si="27"/>
        <v>71.33761050093759</v>
      </c>
      <c r="AW55" s="12">
        <f t="shared" si="27"/>
        <v>79.87368114027846</v>
      </c>
      <c r="AX55" s="12">
        <f t="shared" si="27"/>
        <v>71.14689168980986</v>
      </c>
      <c r="AY55" s="12">
        <f t="shared" si="27"/>
        <v>55.50637213802</v>
      </c>
      <c r="AZ55" s="12">
        <f t="shared" si="27"/>
        <v>78.76410373648883</v>
      </c>
      <c r="BA55" s="57">
        <v>54.10001602413045</v>
      </c>
      <c r="BB55" s="12">
        <f t="shared" si="27"/>
        <v>93.26150476806207</v>
      </c>
      <c r="BC55" s="12">
        <f t="shared" si="27"/>
        <v>18.740735585276173</v>
      </c>
      <c r="BD55" s="12">
        <f t="shared" si="27"/>
        <v>74.94388321884199</v>
      </c>
      <c r="BE55" s="12">
        <f t="shared" si="27"/>
        <v>98.48746253500325</v>
      </c>
      <c r="BF55" s="12">
        <f t="shared" si="27"/>
        <v>97.33297396630935</v>
      </c>
      <c r="BG55" s="12">
        <f t="shared" si="27"/>
        <v>72.49387641287167</v>
      </c>
      <c r="BH55" s="12">
        <f t="shared" si="27"/>
        <v>76.14870498084292</v>
      </c>
      <c r="BI55" s="57">
        <v>61.77859831932773</v>
      </c>
      <c r="BJ55" s="12">
        <f t="shared" si="27"/>
        <v>54.51075558794947</v>
      </c>
      <c r="BK55" s="12">
        <f aca="true" t="shared" si="28" ref="BK55:BZ55">(BK50+BK51)/BK53</f>
        <v>51.4010973724884</v>
      </c>
      <c r="BL55" s="12">
        <f t="shared" si="28"/>
        <v>179.75211956521738</v>
      </c>
      <c r="BM55" s="12">
        <f t="shared" si="28"/>
        <v>57.38927901331759</v>
      </c>
      <c r="BN55" s="12">
        <f t="shared" si="28"/>
        <v>100.27971709915654</v>
      </c>
      <c r="BO55" s="12">
        <f t="shared" si="28"/>
        <v>105.90950654264543</v>
      </c>
      <c r="BP55" s="12">
        <f t="shared" si="28"/>
        <v>123.4248577018907</v>
      </c>
      <c r="BQ55" s="12">
        <f t="shared" si="28"/>
        <v>48.73809613042256</v>
      </c>
      <c r="BR55" s="12">
        <f t="shared" si="28"/>
        <v>28.151855855855857</v>
      </c>
      <c r="BS55" s="12">
        <f t="shared" si="28"/>
        <v>102.28318852646697</v>
      </c>
      <c r="BT55" s="12">
        <f t="shared" si="28"/>
        <v>83.71367242183854</v>
      </c>
      <c r="BU55" s="12">
        <f t="shared" si="28"/>
        <v>124.15016100702576</v>
      </c>
      <c r="BV55" s="12">
        <f t="shared" si="28"/>
        <v>94.18446859263186</v>
      </c>
      <c r="BW55" s="12">
        <f t="shared" si="28"/>
        <v>68.05747469635628</v>
      </c>
      <c r="BX55" s="12">
        <f t="shared" si="28"/>
        <v>53.82999178704285</v>
      </c>
      <c r="BY55" s="12">
        <f t="shared" si="28"/>
        <v>83.70920380847247</v>
      </c>
      <c r="BZ55" s="12">
        <f t="shared" si="28"/>
        <v>69.24833744276152</v>
      </c>
      <c r="CA55" s="12">
        <f>(CA50+CA51)/CA53</f>
        <v>192.34740956727885</v>
      </c>
      <c r="CB55" s="2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</row>
    <row r="56" spans="1:91" s="4" customFormat="1" ht="14.25">
      <c r="A56" s="13" t="s">
        <v>86</v>
      </c>
      <c r="B56" s="12">
        <f>B52/B53</f>
        <v>234.6836152570481</v>
      </c>
      <c r="C56" s="12">
        <f>C52/C53</f>
        <v>201.2148385269122</v>
      </c>
      <c r="D56" s="12">
        <f aca="true" t="shared" si="29" ref="D56:BJ56">D52/D53</f>
        <v>236.82194387639174</v>
      </c>
      <c r="E56" s="12">
        <f t="shared" si="29"/>
        <v>252.10364739315773</v>
      </c>
      <c r="F56" s="12">
        <f t="shared" si="29"/>
        <v>127.67938865114212</v>
      </c>
      <c r="G56" s="12">
        <f t="shared" si="29"/>
        <v>87.74039454456893</v>
      </c>
      <c r="H56" s="12">
        <f t="shared" si="29"/>
        <v>116.59617318040216</v>
      </c>
      <c r="I56" s="12">
        <f t="shared" si="29"/>
        <v>100.28192455540066</v>
      </c>
      <c r="J56" s="12">
        <f t="shared" si="29"/>
        <v>139.66263230466186</v>
      </c>
      <c r="K56" s="12">
        <f t="shared" si="29"/>
        <v>153.92407985540584</v>
      </c>
      <c r="L56" s="12">
        <f t="shared" si="29"/>
        <v>192.92887657058387</v>
      </c>
      <c r="M56" s="12">
        <f t="shared" si="29"/>
        <v>126.82941667970583</v>
      </c>
      <c r="N56" s="12">
        <f t="shared" si="29"/>
        <v>147.89905695039803</v>
      </c>
      <c r="O56" s="12">
        <f t="shared" si="29"/>
        <v>175.71886097152426</v>
      </c>
      <c r="P56" s="12">
        <f t="shared" si="29"/>
        <v>50.0906305288914</v>
      </c>
      <c r="Q56" s="12">
        <f t="shared" si="29"/>
        <v>200.3656324922259</v>
      </c>
      <c r="R56" s="12">
        <f t="shared" si="29"/>
        <v>231.24189991518236</v>
      </c>
      <c r="S56" s="12">
        <f t="shared" si="29"/>
        <v>140.125979566633</v>
      </c>
      <c r="T56" s="12">
        <f t="shared" si="29"/>
        <v>171.09755711127488</v>
      </c>
      <c r="U56" s="12">
        <f t="shared" si="29"/>
        <v>146.7887390648567</v>
      </c>
      <c r="V56" s="12">
        <f t="shared" si="29"/>
        <v>144.09674308415643</v>
      </c>
      <c r="W56" s="12">
        <f t="shared" si="29"/>
        <v>108.12703923647932</v>
      </c>
      <c r="X56" s="12">
        <f t="shared" si="29"/>
        <v>194.1389603960396</v>
      </c>
      <c r="Y56" s="12">
        <f t="shared" si="29"/>
        <v>113.04047904890925</v>
      </c>
      <c r="Z56" s="12">
        <f t="shared" si="29"/>
        <v>105.43240083945436</v>
      </c>
      <c r="AA56" s="12">
        <f t="shared" si="29"/>
        <v>106.10354915627293</v>
      </c>
      <c r="AB56" s="12">
        <f t="shared" si="29"/>
        <v>124.2665809793764</v>
      </c>
      <c r="AC56" s="12">
        <f t="shared" si="29"/>
        <v>129.78770190711015</v>
      </c>
      <c r="AD56" s="12">
        <f t="shared" si="29"/>
        <v>111.09365107913668</v>
      </c>
      <c r="AE56" s="12">
        <f t="shared" si="29"/>
        <v>109.78079908130614</v>
      </c>
      <c r="AF56" s="12">
        <f t="shared" si="29"/>
        <v>257.77719469026545</v>
      </c>
      <c r="AG56" s="12">
        <f t="shared" si="29"/>
        <v>96.69723132621951</v>
      </c>
      <c r="AH56" s="12">
        <f t="shared" si="29"/>
        <v>69.52608301912781</v>
      </c>
      <c r="AI56" s="12">
        <f t="shared" si="29"/>
        <v>82.6711202127927</v>
      </c>
      <c r="AJ56" s="12">
        <f t="shared" si="29"/>
        <v>121.50513593851954</v>
      </c>
      <c r="AK56" s="12">
        <f t="shared" si="29"/>
        <v>142.26241149307336</v>
      </c>
      <c r="AL56" s="12">
        <f t="shared" si="29"/>
        <v>111.40205596801827</v>
      </c>
      <c r="AM56" s="12">
        <f t="shared" si="29"/>
        <v>59.5830925811768</v>
      </c>
      <c r="AN56" s="12">
        <f t="shared" si="29"/>
        <v>119.55811367091569</v>
      </c>
      <c r="AO56" s="12">
        <f t="shared" si="29"/>
        <v>120.90887493051696</v>
      </c>
      <c r="AP56" s="12">
        <f t="shared" si="29"/>
        <v>82.32763354244236</v>
      </c>
      <c r="AQ56" s="12">
        <f t="shared" si="29"/>
        <v>179.37949919461124</v>
      </c>
      <c r="AR56" s="12">
        <f t="shared" si="29"/>
        <v>177.05226979742176</v>
      </c>
      <c r="AS56" s="12">
        <f t="shared" si="29"/>
        <v>138.81501460368617</v>
      </c>
      <c r="AT56" s="12">
        <f t="shared" si="29"/>
        <v>120.58329476894517</v>
      </c>
      <c r="AU56" s="12">
        <f t="shared" si="29"/>
        <v>126.01462883441886</v>
      </c>
      <c r="AV56" s="12">
        <f t="shared" si="29"/>
        <v>111.30063889633003</v>
      </c>
      <c r="AW56" s="12">
        <f t="shared" si="29"/>
        <v>132.84974629904795</v>
      </c>
      <c r="AX56" s="12">
        <f t="shared" si="29"/>
        <v>128.5214270455031</v>
      </c>
      <c r="AY56" s="12">
        <f t="shared" si="29"/>
        <v>203.72155272492745</v>
      </c>
      <c r="AZ56" s="12">
        <f t="shared" si="29"/>
        <v>103.06509739012749</v>
      </c>
      <c r="BA56" s="58">
        <v>128.95351494014517</v>
      </c>
      <c r="BB56" s="12">
        <f t="shared" si="29"/>
        <v>175.24394213673833</v>
      </c>
      <c r="BC56" s="12">
        <f t="shared" si="29"/>
        <v>144.13077881934626</v>
      </c>
      <c r="BD56" s="12">
        <f t="shared" si="29"/>
        <v>111.7511354268891</v>
      </c>
      <c r="BE56" s="12">
        <f t="shared" si="29"/>
        <v>115.85503923439087</v>
      </c>
      <c r="BF56" s="12">
        <f t="shared" si="29"/>
        <v>208.75932924961714</v>
      </c>
      <c r="BG56" s="12">
        <f t="shared" si="29"/>
        <v>105.53583460081715</v>
      </c>
      <c r="BH56" s="12">
        <f t="shared" si="29"/>
        <v>356.79720963327856</v>
      </c>
      <c r="BI56" s="51">
        <v>100.45035661764706</v>
      </c>
      <c r="BJ56" s="12">
        <f t="shared" si="29"/>
        <v>118.02255830903789</v>
      </c>
      <c r="BK56" s="12">
        <f aca="true" t="shared" si="30" ref="BK56:BZ56">BK52/BK53</f>
        <v>177.86647604327666</v>
      </c>
      <c r="BL56" s="12">
        <f t="shared" si="30"/>
        <v>193.2408695652174</v>
      </c>
      <c r="BM56" s="12">
        <f t="shared" si="30"/>
        <v>140.54925539591943</v>
      </c>
      <c r="BN56" s="12">
        <f t="shared" si="30"/>
        <v>114.40773417006335</v>
      </c>
      <c r="BO56" s="12">
        <f t="shared" si="30"/>
        <v>110.0226202112565</v>
      </c>
      <c r="BP56" s="12">
        <f t="shared" si="30"/>
        <v>100.33165354865974</v>
      </c>
      <c r="BQ56" s="12">
        <f t="shared" si="30"/>
        <v>127.0952215871826</v>
      </c>
      <c r="BR56" s="12">
        <f t="shared" si="30"/>
        <v>119.08164153627311</v>
      </c>
      <c r="BS56" s="12">
        <f t="shared" si="30"/>
        <v>69.27162590287463</v>
      </c>
      <c r="BT56" s="12">
        <f t="shared" si="30"/>
        <v>89.60989267382175</v>
      </c>
      <c r="BU56" s="12">
        <f t="shared" si="30"/>
        <v>270.1662587822014</v>
      </c>
      <c r="BV56" s="12">
        <f t="shared" si="30"/>
        <v>279.3535648025444</v>
      </c>
      <c r="BW56" s="12">
        <f t="shared" si="30"/>
        <v>164.10268218623483</v>
      </c>
      <c r="BX56" s="12">
        <f t="shared" si="30"/>
        <v>149.03879414464467</v>
      </c>
      <c r="BY56" s="12">
        <f t="shared" si="30"/>
        <v>122.67138678073687</v>
      </c>
      <c r="BZ56" s="12">
        <f t="shared" si="30"/>
        <v>143.12889397675238</v>
      </c>
      <c r="CA56" s="12">
        <f>CA52/CA53</f>
        <v>104.01956963130725</v>
      </c>
      <c r="CB56" s="2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</row>
    <row r="57" spans="1:79" s="16" customFormat="1" ht="14.25">
      <c r="A57" s="33" t="s">
        <v>91</v>
      </c>
      <c r="B57" s="30">
        <v>-0.011946879513387881</v>
      </c>
      <c r="C57" s="30">
        <v>-0.1870296851542082</v>
      </c>
      <c r="D57" s="30">
        <v>0.13100481287479662</v>
      </c>
      <c r="E57" s="30">
        <v>-0.04420107501456451</v>
      </c>
      <c r="F57" s="30">
        <v>0.05191235923022323</v>
      </c>
      <c r="G57" s="30">
        <v>0.09625778656324725</v>
      </c>
      <c r="H57" s="30">
        <v>0.04197962136876533</v>
      </c>
      <c r="I57" s="30">
        <v>0.07076530423560591</v>
      </c>
      <c r="J57" s="30">
        <v>-0.03283699508655104</v>
      </c>
      <c r="K57" s="30">
        <v>0.05640959620903271</v>
      </c>
      <c r="L57" s="30">
        <v>0.4090664731174727</v>
      </c>
      <c r="M57" s="30">
        <v>0.05553962987783123</v>
      </c>
      <c r="N57" s="30">
        <v>0.029116160623659612</v>
      </c>
      <c r="O57" s="30">
        <v>0.20108861656296173</v>
      </c>
      <c r="P57" s="30">
        <v>0.0911195324414731</v>
      </c>
      <c r="Q57" s="30">
        <v>0.04288086853636241</v>
      </c>
      <c r="R57" s="30">
        <v>0.06328253986469255</v>
      </c>
      <c r="S57" s="30">
        <v>0.07164753453293574</v>
      </c>
      <c r="T57" s="30">
        <v>0.024235370849491907</v>
      </c>
      <c r="U57" s="30">
        <v>0.37205359095718293</v>
      </c>
      <c r="V57" s="30">
        <v>0.7234518951557969</v>
      </c>
      <c r="W57" s="30">
        <v>0.08103317177085924</v>
      </c>
      <c r="X57" s="30">
        <v>0.0033544769654822</v>
      </c>
      <c r="Y57" s="30">
        <v>0.007198598816926098</v>
      </c>
      <c r="Z57" s="30">
        <v>0.0477671328676082</v>
      </c>
      <c r="AA57" s="30">
        <v>0.13607292183025999</v>
      </c>
      <c r="AB57" s="30">
        <v>0.006907414873958896</v>
      </c>
      <c r="AC57" s="30">
        <v>0.07777212545984291</v>
      </c>
      <c r="AD57" s="30">
        <v>0.008903809313514095</v>
      </c>
      <c r="AE57" s="30">
        <v>0.0720099129968453</v>
      </c>
      <c r="AF57" s="30">
        <v>-0.012481272369738105</v>
      </c>
      <c r="AG57" s="30">
        <v>0.05318145038810897</v>
      </c>
      <c r="AH57" s="30">
        <v>0.09181100032148116</v>
      </c>
      <c r="AI57" s="30">
        <v>0.11547947449764018</v>
      </c>
      <c r="AJ57" s="30">
        <v>0.057889784350452</v>
      </c>
      <c r="AK57" s="30">
        <v>-0.016169412699258104</v>
      </c>
      <c r="AL57" s="30">
        <v>-0.009897937636176522</v>
      </c>
      <c r="AM57" s="30">
        <v>0.05939055268542525</v>
      </c>
      <c r="AN57" s="30">
        <v>0.14465499762123307</v>
      </c>
      <c r="AO57" s="30">
        <v>0.08326824240788727</v>
      </c>
      <c r="AP57" s="30">
        <v>0.03321272554066898</v>
      </c>
      <c r="AQ57" s="30">
        <v>-0.01828426237881395</v>
      </c>
      <c r="AR57" s="30">
        <v>0.07864193110677567</v>
      </c>
      <c r="AS57" s="30">
        <v>0.07931468563743062</v>
      </c>
      <c r="AT57" s="30">
        <v>0.029</v>
      </c>
      <c r="AU57" s="30">
        <v>0.02</v>
      </c>
      <c r="AV57" s="30">
        <v>0.054612340526899186</v>
      </c>
      <c r="AW57" s="30">
        <v>0.017823066458580752</v>
      </c>
      <c r="AX57" s="30">
        <v>0.1661511032010963</v>
      </c>
      <c r="AY57" s="30">
        <v>0.004378918049393344</v>
      </c>
      <c r="AZ57" s="30">
        <v>0.0793822194160435</v>
      </c>
      <c r="BA57" s="30">
        <v>0.0518372944077617</v>
      </c>
      <c r="BB57" s="30">
        <v>0.02175002378120229</v>
      </c>
      <c r="BC57" s="30">
        <v>0.09849733392787749</v>
      </c>
      <c r="BD57" s="30">
        <v>0.09303707112958631</v>
      </c>
      <c r="BE57" s="30">
        <v>-0.19421449454619924</v>
      </c>
      <c r="BF57" s="30">
        <v>0.0033319515861483773</v>
      </c>
      <c r="BG57" s="30">
        <v>0.13084141197152507</v>
      </c>
      <c r="BH57" s="30">
        <v>1.0473407010285214</v>
      </c>
      <c r="BI57" s="30">
        <v>0.094362703336865</v>
      </c>
      <c r="BJ57" s="30">
        <v>0.04073500188327899</v>
      </c>
      <c r="BK57" s="30">
        <v>0.06325214984736911</v>
      </c>
      <c r="BL57" s="30">
        <v>0.01299325374385144</v>
      </c>
      <c r="BM57" s="30">
        <v>0.10362004632210152</v>
      </c>
      <c r="BN57" s="30">
        <v>0.03414312369102834</v>
      </c>
      <c r="BO57" s="30">
        <v>0.006821214875551671</v>
      </c>
      <c r="BP57" s="30">
        <v>0.09957461927261897</v>
      </c>
      <c r="BQ57" s="30">
        <v>0.0414</v>
      </c>
      <c r="BR57" s="30">
        <v>0.062154590939521165</v>
      </c>
      <c r="BS57" s="30">
        <v>0.036787748637738774</v>
      </c>
      <c r="BT57" s="30">
        <v>0.003662074275696885</v>
      </c>
      <c r="BU57" s="30">
        <v>0.01882240678420482</v>
      </c>
      <c r="BV57" s="30">
        <v>-0.09274078972666798</v>
      </c>
      <c r="BW57" s="30">
        <v>0.09944082841184923</v>
      </c>
      <c r="BX57" s="30">
        <v>0.06536195207269291</v>
      </c>
      <c r="BY57" s="30">
        <v>0.10095778350366454</v>
      </c>
      <c r="BZ57" s="30">
        <v>0.0360093633393158</v>
      </c>
      <c r="CA57" s="30">
        <v>0.06768868522464463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Horizon Utilties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Alexander, Bobbi-Anne</cp:lastModifiedBy>
  <dcterms:created xsi:type="dcterms:W3CDTF">2009-10-07T14:38:46Z</dcterms:created>
  <dcterms:modified xsi:type="dcterms:W3CDTF">2011-03-02T22:02:25Z</dcterms:modified>
  <cp:category/>
  <cp:version/>
  <cp:contentType/>
  <cp:contentStatus/>
</cp:coreProperties>
</file>