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5450" windowHeight="12390" tabRatio="893" activeTab="0"/>
  </bookViews>
  <sheets>
    <sheet name="PILs 1562 Calculation " sheetId="1" r:id="rId1"/>
  </sheets>
  <externalReferences>
    <externalReference r:id="rId4"/>
    <externalReference r:id="rId5"/>
    <externalReference r:id="rId6"/>
  </externalReferences>
  <definedNames>
    <definedName name="DaysInPreviousYear">'[2]Rates'!$B$22</definedName>
    <definedName name="DaysInYear">'[2]Rates'!$B$21</definedName>
    <definedName name="MofF">#REF!</definedName>
    <definedName name="_xlnm.Print_Area" localSheetId="0">'PILs 1562 Calculation '!$A$1:$AB$100</definedName>
    <definedName name="Surtax">#REF!</definedName>
  </definedNames>
  <calcPr fullCalcOnLoad="1"/>
</workbook>
</file>

<file path=xl/sharedStrings.xml><?xml version="1.0" encoding="utf-8"?>
<sst xmlns="http://schemas.openxmlformats.org/spreadsheetml/2006/main" count="136" uniqueCount="91">
  <si>
    <t>Sign Convention: + for increase;  - for decrease</t>
  </si>
  <si>
    <t>Year start:</t>
  </si>
  <si>
    <t>Year end:</t>
  </si>
  <si>
    <t>Total</t>
  </si>
  <si>
    <t>Opening balance:</t>
  </si>
  <si>
    <t>=</t>
  </si>
  <si>
    <t>+/-</t>
  </si>
  <si>
    <t>-</t>
  </si>
  <si>
    <t xml:space="preserve">Ending balance: # 1562 </t>
  </si>
  <si>
    <t>Uncollected PILs</t>
  </si>
  <si>
    <r>
      <t>NOTE:</t>
    </r>
    <r>
      <rPr>
        <sz val="10"/>
        <rFont val="Arial"/>
        <family val="0"/>
      </rPr>
      <t xml:space="preserve">  The purpose of this worksheet is to show the movement in Account 1562 which establishes the receivable from or liability to ratepayers.</t>
    </r>
  </si>
  <si>
    <t>For explanation of Account 1562 please refer to Accounting Procedures Handbook for Electric Distribution Utilities and FAQ April 2003.</t>
  </si>
  <si>
    <t xml:space="preserve">Please identify if Method 1, 2 or 3 was used to account for the PILs proxy and recovery.  ANSWER:  </t>
  </si>
  <si>
    <t xml:space="preserve">(1)  (i)  From the Board's Decision - see Inclusion in Rates, Part III of the TAXCALC spreadsheet for Q4 2001 and 2002.  </t>
  </si>
  <si>
    <t xml:space="preserve">             Please insert the Q4, 2001 proxy in column C even though it was approved effective March 1, 2002.</t>
  </si>
  <si>
    <t xml:space="preserve">             If the Board gave more than one decision in the year, calculate a weighted average proxy. </t>
  </si>
  <si>
    <t xml:space="preserve">     (ii)  If the Board approved different amounts, input the Board-approved amounts in cells C13 and E13.</t>
  </si>
  <si>
    <t xml:space="preserve">     (iii) Column G - In 2003, the initial estimate should include the Q4 2001 PILs tax proxy and the 2002 PILs tax proxy.  </t>
  </si>
  <si>
    <t xml:space="preserve">     (iv) Column I - The Q4 2001 PILs tax proxy was removed from rates on April 1, 2004 and the 2002 PILs tax proxy remained.</t>
  </si>
  <si>
    <t xml:space="preserve">     (v)  Column K - The 2002 PILs tax proxy applies to January 1 to March 31, 2005, and the new 2005 PILs tax proxy from April 1 to December 31, 2005.</t>
  </si>
  <si>
    <t xml:space="preserve">     (vi) Column M - The 2005 PILs tax proxy will used for the period from January 1 to April 30, 2006.</t>
  </si>
  <si>
    <t xml:space="preserve">(2) From the Ministry of Finance Variance Column, under Future True-ups, Part IV a, cell I132, of the TAXCALC spreadsheet. The Q4, 2001 proxy has to be </t>
  </si>
  <si>
    <t xml:space="preserve">(3) From the Ministry of Finance Variance Column, under Future True-ups, Part IV a, cell I132, of the TAXCALC spreadsheet.  </t>
  </si>
  <si>
    <t xml:space="preserve">         The true-up will compare to the 2002 proxy for 2002, 2003, 2004 and January 1 to March 31, 2005.</t>
  </si>
  <si>
    <t>(4) From the Ministry of Finance Variance Column, under Future True-ups, Part IV b, cell I181, of the TAXCALC spreadsheet.  The Q4, 2001 proxy has to be</t>
  </si>
  <si>
    <t xml:space="preserve">         trued up in 2002, 2003 and for the period January 1- March 31, 2004.  Input the deferral variance in the whole year reconciliation. </t>
  </si>
  <si>
    <t>(5) From the Ministry of Finance Variance Column, under Future True-ups, Part IV a, cell I181, of the TAXCALC spreadsheet.</t>
  </si>
  <si>
    <t>(6) The correcting entry should be shown in the year the entry was made.  The true-up of the carrying charges will have to be reviewed.</t>
  </si>
  <si>
    <t xml:space="preserve">(7) Carrying charges are calculated on a simple interest basis.  </t>
  </si>
  <si>
    <t>(8) (i) PILs collected from customers from March 1, 2002 to March 31, 2004 were based on a fixed charge and a volumetric charge recovery by class.  The PILs rate</t>
  </si>
  <si>
    <t xml:space="preserve">         components for Q4, 2001and 2002 were calculated in the 2002 approved RAM on sheet 6 and sheet 8.  In April 2004, the PILs recovery was based on the </t>
  </si>
  <si>
    <t xml:space="preserve">         2002 PILs tax proxy recovered by the volumetric rate by class as calculated on sheet 7 of the 2004 RAM.</t>
  </si>
  <si>
    <t xml:space="preserve">         The 2005 PILs tax proxy is being recovered on a volumetric basis by class.</t>
  </si>
  <si>
    <t xml:space="preserve">     (ii) Collections should equal: (a) the actual volumes/ load (kWhs, kWs, Kva) for the period (including net unbilled at period end), multiplied</t>
  </si>
  <si>
    <t xml:space="preserve">          by the PILs volumetric proxy rates by class (from the Q4, 2001and 2002 RAM worksheets) for 2002, 2003 and January 1 to March 31, 2004;   </t>
  </si>
  <si>
    <t xml:space="preserve">          plus, (b) customer counts by class in the same period multiplied by the PILs fixed charge rate components.</t>
  </si>
  <si>
    <t xml:space="preserve">          In 2004, use the Board-approved 2002 PILs proxy, recovered on a volumetric basis by class as calculated by the 2004 RAM, sheet 7,</t>
  </si>
  <si>
    <t xml:space="preserve">          for the period April 1 to December 31, 2004, and add this total to the results from the sentence above for January 1 to March 31, 2004.</t>
  </si>
  <si>
    <t xml:space="preserve">          In 2005, use the Board-approved 2005 PILs proxy, recovered on a volumetric basis by class as calculated by the 2005 RAM, sheet 4,</t>
  </si>
  <si>
    <t xml:space="preserve">          for the period April 1 to December 31, 2005. To this total, the 2004 volumetric PILs proxy rate by class should be used</t>
  </si>
  <si>
    <t xml:space="preserve">          to calculate the recovery for the period January 1 to March 31, 2005.</t>
  </si>
  <si>
    <t>(9) Any interim PILs recovery from Board Decisions will be recorded in APH Account # 1590.  Final reconciliation of PILs proxy taxes</t>
  </si>
  <si>
    <t xml:space="preserve">     will have to include amounts from 1562 and from 1590.</t>
  </si>
  <si>
    <t xml:space="preserve"> </t>
  </si>
  <si>
    <t>Summary PILs 1562 Balance</t>
  </si>
  <si>
    <t>PILs TAXES - EB-2008-0381</t>
  </si>
  <si>
    <t>Utility Name: ENWIN</t>
  </si>
  <si>
    <t>Explanation for Changes from Original Filing</t>
  </si>
  <si>
    <t>A</t>
  </si>
  <si>
    <t>B</t>
  </si>
  <si>
    <t>C</t>
  </si>
  <si>
    <t>D</t>
  </si>
  <si>
    <t>E</t>
  </si>
  <si>
    <t>F</t>
  </si>
  <si>
    <t>G</t>
  </si>
  <si>
    <t>H</t>
  </si>
  <si>
    <t>I</t>
  </si>
  <si>
    <t>J</t>
  </si>
  <si>
    <t>K</t>
  </si>
  <si>
    <t>L</t>
  </si>
  <si>
    <t>M</t>
  </si>
  <si>
    <t>N</t>
  </si>
  <si>
    <t>O</t>
  </si>
  <si>
    <t>P</t>
  </si>
  <si>
    <t>Q</t>
  </si>
  <si>
    <t>R</t>
  </si>
  <si>
    <t>S</t>
  </si>
  <si>
    <t>T</t>
  </si>
  <si>
    <t>U</t>
  </si>
  <si>
    <t>V</t>
  </si>
  <si>
    <t>W</t>
  </si>
  <si>
    <t>X</t>
  </si>
  <si>
    <t>No change</t>
  </si>
  <si>
    <t>Changed to use the rate slivers from rate models and customer counts, kWh and kW for each rate class according to Board Staff submission on June 12, 2009.  Also Original filing did not include Large Use - FA rate class; Changed to include Large Use - FA.</t>
  </si>
  <si>
    <t>Original filing used amount from RUD Model; Changed to use amount from Rate Decision RP-2002-0013/EB-2002-0022, which differs from RUD Model.</t>
  </si>
  <si>
    <t>Original filing used amount assuming May 2004 effective date for new PILs rate; Change to use amount based on actual effective date of January 10, 2003 (RP-2003-0189/EB-2003-0234).</t>
  </si>
  <si>
    <t>Changed to use the rate slivers from rate models and customer counts, kWh and kW for each rate class according to Board Staff submission on June 12, 2009.</t>
  </si>
  <si>
    <t>Adjusted to reflect applicable changes to other line items on a monthly basis.</t>
  </si>
  <si>
    <t>Changed to correct an input error.</t>
  </si>
  <si>
    <t>Reporting period: 2001- 2007</t>
  </si>
  <si>
    <t xml:space="preserve">Board-approved PILs tax proxy from Decisions   </t>
  </si>
  <si>
    <t xml:space="preserve">True-up Variance Adjustment                   </t>
  </si>
  <si>
    <t xml:space="preserve">Deferral Account Variance Adjustment                  </t>
  </si>
  <si>
    <t xml:space="preserve">Carrying charges           </t>
  </si>
  <si>
    <t xml:space="preserve">PILs billed to (collected from) customers            </t>
  </si>
  <si>
    <t>Changes in Tax Legislation (repeal of Federal LCT)</t>
  </si>
  <si>
    <t xml:space="preserve">         trued up in 2002, 2003 and for the period January 1- March 31, 2004.  Input the variance in the whole year reconciliation.</t>
  </si>
  <si>
    <t>Updated to reflect removal of regulatory asset movement in SIMPIL model</t>
  </si>
  <si>
    <t>Issue 4 Settlement Adjustment</t>
  </si>
  <si>
    <t>Y</t>
  </si>
  <si>
    <t xml:space="preserve">Regulatory assets were included in the Enwin PILs calculation, but as an indirect result when cost of service was once again introduced in 2006 a tax loss carryforward created by regulatory asset movements was credited in part to ratepayers in the calculation of rates.  </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</si>
</sst>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0_);\(#,##0.0000\)"/>
    <numFmt numFmtId="174" formatCode="#,##0.0_);\(#,##0.0\)"/>
    <numFmt numFmtId="175" formatCode="0.00000%"/>
    <numFmt numFmtId="176" formatCode="&quot;$&quot;#,##0"/>
    <numFmt numFmtId="177" formatCode="&quot;$&quot;#,##0.00"/>
    <numFmt numFmtId="178" formatCode="0.000%"/>
    <numFmt numFmtId="179" formatCode="0_);[Red]\(0\)"/>
    <numFmt numFmtId="180" formatCode="0.0%"/>
    <numFmt numFmtId="181" formatCode="0.00000"/>
    <numFmt numFmtId="182" formatCode="mm/dd/yyyy"/>
    <numFmt numFmtId="183" formatCode="&quot;$&quot;#,##0.000"/>
    <numFmt numFmtId="184" formatCode="&quot;$&quot;#,##0.00000"/>
    <numFmt numFmtId="185" formatCode="&quot;$&quot;#,##0.0000"/>
    <numFmt numFmtId="186" formatCode="_-* #,##0.0_-;\-* #,##0.0_-;_-* &quot;-&quot;??_-;_-@_-"/>
    <numFmt numFmtId="187" formatCode="_-* #,##0_-;\-* #,##0_-;_-* &quot;-&quot;??_-;_-@_-"/>
    <numFmt numFmtId="188" formatCode="&quot;Yes&quot;;&quot;Yes&quot;;&quot;No&quot;"/>
    <numFmt numFmtId="189" formatCode="&quot;True&quot;;&quot;True&quot;;&quot;False&quot;"/>
    <numFmt numFmtId="190" formatCode="&quot;On&quot;;&quot;On&quot;;&quot;Off&quot;"/>
    <numFmt numFmtId="191" formatCode="_(&quot;$&quot;* #,##0.0_);_(&quot;$&quot;* \(#,##0.0\);_(&quot;$&quot;* &quot;-&quot;_);_(@_)"/>
    <numFmt numFmtId="192" formatCode="0.000000"/>
    <numFmt numFmtId="193" formatCode="_-&quot;$&quot;* #,##0.0_-;\-&quot;$&quot;* #,##0.0_-;_-&quot;$&quot;* &quot;-&quot;??_-;_-@_-"/>
    <numFmt numFmtId="194" formatCode="_-&quot;$&quot;* #,##0_-;\-&quot;$&quot;* #,##0_-;_-&quot;$&quot;* &quot;-&quot;??_-;_-@_-"/>
    <numFmt numFmtId="195" formatCode="[$€-2]\ #,##0.00_);[Red]\([$€-2]\ #,##0.00\)"/>
    <numFmt numFmtId="196" formatCode="#,##0_ ;[Red]\-#,##0\ "/>
    <numFmt numFmtId="197" formatCode="0.0000000"/>
    <numFmt numFmtId="198" formatCode="0.0000"/>
    <numFmt numFmtId="199" formatCode="0.000"/>
    <numFmt numFmtId="200" formatCode="0.0"/>
    <numFmt numFmtId="201" formatCode="0.0000\ ;\ \(0.0000\)"/>
    <numFmt numFmtId="202" formatCode="#,##0.00_ ;[Red]\-#,##0.00\ "/>
    <numFmt numFmtId="203" formatCode="#,##0.0000_ ;[Red]\-#,##0.0000\ "/>
    <numFmt numFmtId="204" formatCode="0.0000000000000"/>
    <numFmt numFmtId="205" formatCode="_(&quot;$&quot;* #,##0.0000_);_(&quot;$&quot;* \(#,##0.0000\);_(&quot;$&quot;* &quot;-&quot;????_);_(@_)"/>
    <numFmt numFmtId="206" formatCode="&quot;$&quot;#,##0.0_);[Red]\(&quot;$&quot;#,##0.0\)"/>
    <numFmt numFmtId="207" formatCode="mmmm\ d\,\ yyyy"/>
    <numFmt numFmtId="208" formatCode="[$-1009]mmmm\ d\,\ yyyy"/>
    <numFmt numFmtId="209" formatCode="[$-F800]dddd\,\ mmmm\ dd\,\ yyyy"/>
    <numFmt numFmtId="210" formatCode="\ @"/>
  </numFmts>
  <fonts count="38">
    <font>
      <sz val="10"/>
      <name val="Arial"/>
      <family val="0"/>
    </font>
    <font>
      <b/>
      <sz val="18"/>
      <name val="Arial"/>
      <family val="0"/>
    </font>
    <font>
      <b/>
      <sz val="12"/>
      <name val="Arial"/>
      <family val="0"/>
    </font>
    <font>
      <b/>
      <sz val="10"/>
      <name val="Arial"/>
      <family val="0"/>
    </font>
    <font>
      <u val="single"/>
      <sz val="10"/>
      <color indexed="36"/>
      <name val="Arial"/>
      <family val="2"/>
    </font>
    <font>
      <u val="single"/>
      <sz val="10"/>
      <color indexed="12"/>
      <name val="Arial"/>
      <family val="2"/>
    </font>
    <font>
      <b/>
      <sz val="9"/>
      <name val="Arial"/>
      <family val="2"/>
    </font>
    <font>
      <b/>
      <sz val="10"/>
      <color indexed="10"/>
      <name val="Arial"/>
      <family val="2"/>
    </font>
    <font>
      <sz val="10"/>
      <color indexed="12"/>
      <name val="Arial"/>
      <family val="2"/>
    </font>
    <font>
      <b/>
      <sz val="10"/>
      <color indexed="12"/>
      <name val="Arial"/>
      <family val="2"/>
    </font>
    <font>
      <b/>
      <sz val="18"/>
      <color indexed="56"/>
      <name val="Cambria"/>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double">
        <color indexed="63"/>
      </top>
      <bottom>
        <color indexed="63"/>
      </bottom>
    </border>
    <border>
      <left>
        <color indexed="63"/>
      </left>
      <right>
        <color indexed="63"/>
      </right>
      <top>
        <color indexed="63"/>
      </top>
      <bottom style="thick"/>
    </border>
    <border>
      <left>
        <color indexed="63"/>
      </left>
      <right>
        <color indexed="63"/>
      </right>
      <top>
        <color indexed="63"/>
      </top>
      <bottom style="thin"/>
    </border>
    <border>
      <left>
        <color indexed="63"/>
      </left>
      <right>
        <color indexed="63"/>
      </right>
      <top style="thin"/>
      <bottom style="double"/>
    </border>
  </borders>
  <cellStyleXfs count="67">
    <xf numFmtId="0" fontId="0" fillId="0" borderId="0">
      <alignment vertical="top"/>
      <protection locked="0"/>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166" fontId="0" fillId="0" borderId="0" applyFont="0" applyFill="0" applyBorder="0" applyAlignment="0" applyProtection="0"/>
    <xf numFmtId="42" fontId="0" fillId="0" borderId="0" applyFont="0" applyFill="0" applyBorder="0" applyAlignment="0" applyProtection="0"/>
    <xf numFmtId="164" fontId="0" fillId="0" borderId="0" applyFont="0" applyFill="0" applyBorder="0" applyAlignment="0" applyProtection="0"/>
    <xf numFmtId="14" fontId="0" fillId="0" borderId="0" applyFont="0" applyFill="0" applyBorder="0" applyAlignment="0" applyProtection="0"/>
    <xf numFmtId="0" fontId="29" fillId="0" borderId="0" applyNumberFormat="0" applyFill="0" applyBorder="0" applyAlignment="0" applyProtection="0"/>
    <xf numFmtId="2" fontId="0" fillId="0" borderId="0" applyFont="0" applyFill="0" applyBorder="0" applyAlignment="0" applyProtection="0"/>
    <xf numFmtId="0" fontId="4" fillId="0" borderId="0" applyNumberFormat="0" applyFill="0" applyBorder="0" applyAlignment="0" applyProtection="0"/>
    <xf numFmtId="0" fontId="30" fillId="29" borderId="0" applyNumberFormat="0" applyBorder="0" applyAlignment="0" applyProtection="0"/>
    <xf numFmtId="0" fontId="1" fillId="0" borderId="0" applyNumberFormat="0" applyFont="0" applyFill="0" applyAlignment="0" applyProtection="0"/>
    <xf numFmtId="0" fontId="2" fillId="0" borderId="0" applyNumberFormat="0" applyFon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5" fillId="0" borderId="0" applyNumberFormat="0" applyFill="0" applyBorder="0" applyAlignment="0" applyProtection="0"/>
    <xf numFmtId="0" fontId="32" fillId="30" borderId="1" applyNumberFormat="0" applyAlignment="0" applyProtection="0"/>
    <xf numFmtId="0" fontId="33" fillId="0" borderId="4" applyNumberFormat="0" applyFill="0" applyAlignment="0" applyProtection="0"/>
    <xf numFmtId="0" fontId="34" fillId="31" borderId="0" applyNumberFormat="0" applyBorder="0" applyAlignment="0" applyProtection="0"/>
    <xf numFmtId="0" fontId="0" fillId="32" borderId="5" applyNumberFormat="0" applyFont="0" applyAlignment="0" applyProtection="0"/>
    <xf numFmtId="0" fontId="35" fillId="27" borderId="6" applyNumberFormat="0" applyAlignment="0" applyProtection="0"/>
    <xf numFmtId="10" fontId="0" fillId="0" borderId="0" applyFont="0" applyFill="0" applyBorder="0" applyAlignment="0" applyProtection="0"/>
    <xf numFmtId="0" fontId="36" fillId="0" borderId="0" applyNumberFormat="0" applyFill="0" applyBorder="0" applyAlignment="0" applyProtection="0"/>
    <xf numFmtId="0" fontId="0" fillId="0" borderId="7" applyNumberFormat="0" applyFont="0" applyBorder="0" applyAlignment="0" applyProtection="0"/>
    <xf numFmtId="0" fontId="37" fillId="0" borderId="0" applyNumberFormat="0" applyFill="0" applyBorder="0" applyAlignment="0" applyProtection="0"/>
  </cellStyleXfs>
  <cellXfs count="85">
    <xf numFmtId="0" fontId="0" fillId="0" borderId="0" xfId="0" applyAlignment="1">
      <alignment vertical="top"/>
    </xf>
    <xf numFmtId="0" fontId="3" fillId="0" borderId="0" xfId="0" applyFont="1" applyBorder="1" applyAlignment="1">
      <alignment vertical="top"/>
    </xf>
    <xf numFmtId="0" fontId="3" fillId="0" borderId="0" xfId="0" applyFont="1" applyAlignment="1">
      <alignment vertical="top"/>
    </xf>
    <xf numFmtId="0" fontId="6" fillId="0" borderId="0" xfId="0" applyFont="1" applyAlignment="1">
      <alignment horizontal="center" vertical="top"/>
    </xf>
    <xf numFmtId="0" fontId="7" fillId="33" borderId="0" xfId="0" applyFont="1" applyFill="1" applyAlignment="1">
      <alignment vertical="top"/>
    </xf>
    <xf numFmtId="0" fontId="0" fillId="33" borderId="0" xfId="0" applyFill="1" applyAlignment="1">
      <alignment vertical="top"/>
    </xf>
    <xf numFmtId="0" fontId="0" fillId="0" borderId="0" xfId="0" applyFill="1" applyAlignment="1">
      <alignment vertical="top"/>
    </xf>
    <xf numFmtId="0" fontId="0" fillId="0" borderId="8" xfId="0" applyBorder="1" applyAlignment="1">
      <alignment vertical="top"/>
    </xf>
    <xf numFmtId="14" fontId="0" fillId="0" borderId="0" xfId="0" applyNumberFormat="1" applyAlignment="1">
      <alignment vertical="top"/>
    </xf>
    <xf numFmtId="14" fontId="0" fillId="0" borderId="9" xfId="0" applyNumberFormat="1" applyBorder="1" applyAlignment="1">
      <alignment vertical="top"/>
    </xf>
    <xf numFmtId="0" fontId="0" fillId="0" borderId="9" xfId="0" applyBorder="1" applyAlignment="1">
      <alignment horizontal="right" vertical="top"/>
    </xf>
    <xf numFmtId="0" fontId="3" fillId="0" borderId="0" xfId="0" applyFont="1" applyAlignment="1">
      <alignment vertical="top" wrapText="1"/>
    </xf>
    <xf numFmtId="0" fontId="0" fillId="0" borderId="0" xfId="0" applyAlignment="1">
      <alignment horizontal="center" vertical="top"/>
    </xf>
    <xf numFmtId="3" fontId="0" fillId="34" borderId="0" xfId="0" applyNumberFormat="1" applyFill="1" applyAlignment="1" applyProtection="1">
      <alignment/>
      <protection/>
    </xf>
    <xf numFmtId="3" fontId="0" fillId="0" borderId="0" xfId="0" applyNumberFormat="1" applyAlignment="1" applyProtection="1">
      <alignment/>
      <protection/>
    </xf>
    <xf numFmtId="3" fontId="0" fillId="0" borderId="0" xfId="0" applyNumberFormat="1" applyFill="1" applyAlignment="1" applyProtection="1">
      <alignment/>
      <protection/>
    </xf>
    <xf numFmtId="0" fontId="0" fillId="0" borderId="0" xfId="0" applyAlignment="1" quotePrefix="1">
      <alignment horizontal="center" vertical="top"/>
    </xf>
    <xf numFmtId="3" fontId="0" fillId="34" borderId="0" xfId="0" applyNumberFormat="1" applyFill="1" applyAlignment="1">
      <alignment/>
    </xf>
    <xf numFmtId="3" fontId="0" fillId="0" borderId="0" xfId="0" applyNumberFormat="1" applyAlignment="1">
      <alignment/>
    </xf>
    <xf numFmtId="3" fontId="0" fillId="0" borderId="0" xfId="0" applyNumberFormat="1" applyFill="1" applyAlignment="1">
      <alignment/>
    </xf>
    <xf numFmtId="0" fontId="3" fillId="0" borderId="0" xfId="0" applyFont="1" applyAlignment="1">
      <alignment vertical="center" wrapText="1"/>
    </xf>
    <xf numFmtId="0" fontId="0" fillId="0" borderId="0" xfId="0" applyAlignment="1">
      <alignment vertical="top" wrapText="1"/>
    </xf>
    <xf numFmtId="0" fontId="3" fillId="35" borderId="0" xfId="0" applyFont="1" applyFill="1" applyAlignment="1" applyProtection="1">
      <alignment vertical="top"/>
      <protection locked="0"/>
    </xf>
    <xf numFmtId="0" fontId="0" fillId="35" borderId="0" xfId="0" applyFill="1" applyAlignment="1" applyProtection="1">
      <alignment vertical="top"/>
      <protection locked="0"/>
    </xf>
    <xf numFmtId="37" fontId="0" fillId="35" borderId="0" xfId="0" applyNumberFormat="1" applyFill="1" applyBorder="1" applyAlignment="1" applyProtection="1">
      <alignment vertical="top"/>
      <protection locked="0"/>
    </xf>
    <xf numFmtId="37" fontId="0" fillId="35" borderId="0" xfId="0" applyNumberFormat="1" applyFill="1" applyAlignment="1" applyProtection="1">
      <alignment vertical="top"/>
      <protection locked="0"/>
    </xf>
    <xf numFmtId="0" fontId="0" fillId="35" borderId="0" xfId="0" applyFill="1" applyAlignment="1">
      <alignment vertical="top"/>
    </xf>
    <xf numFmtId="37" fontId="0" fillId="35" borderId="0" xfId="0" applyNumberFormat="1" applyFill="1" applyBorder="1" applyAlignment="1">
      <alignment vertical="top"/>
    </xf>
    <xf numFmtId="0" fontId="3" fillId="35" borderId="0" xfId="0" applyFont="1" applyFill="1" applyAlignment="1">
      <alignment vertical="top" wrapText="1"/>
    </xf>
    <xf numFmtId="0" fontId="0" fillId="35" borderId="0" xfId="0" applyFill="1" applyAlignment="1" quotePrefix="1">
      <alignment horizontal="center" vertical="top"/>
    </xf>
    <xf numFmtId="3" fontId="0" fillId="36" borderId="0" xfId="0" applyNumberFormat="1" applyFill="1" applyBorder="1" applyAlignment="1">
      <alignment/>
    </xf>
    <xf numFmtId="3" fontId="0" fillId="36" borderId="0" xfId="0" applyNumberFormat="1" applyFill="1" applyBorder="1" applyAlignment="1" applyProtection="1">
      <alignment/>
      <protection/>
    </xf>
    <xf numFmtId="37" fontId="0" fillId="36" borderId="0" xfId="0" applyNumberFormat="1" applyFill="1" applyBorder="1" applyAlignment="1" applyProtection="1">
      <alignment vertical="top"/>
      <protection locked="0"/>
    </xf>
    <xf numFmtId="0" fontId="0" fillId="36" borderId="0" xfId="0" applyFill="1" applyBorder="1" applyAlignment="1" applyProtection="1">
      <alignment vertical="top"/>
      <protection locked="0"/>
    </xf>
    <xf numFmtId="0" fontId="0" fillId="36" borderId="0" xfId="0" applyFill="1" applyBorder="1" applyAlignment="1">
      <alignment vertical="top"/>
    </xf>
    <xf numFmtId="37" fontId="0" fillId="36" borderId="0" xfId="0" applyNumberFormat="1" applyFill="1" applyBorder="1" applyAlignment="1">
      <alignment vertical="top"/>
    </xf>
    <xf numFmtId="3" fontId="0" fillId="35" borderId="0" xfId="0" applyNumberFormat="1" applyFill="1" applyAlignment="1" applyProtection="1">
      <alignment vertical="top"/>
      <protection locked="0"/>
    </xf>
    <xf numFmtId="0" fontId="0" fillId="35" borderId="0" xfId="0" applyFont="1" applyFill="1" applyAlignment="1" applyProtection="1">
      <alignment vertical="top"/>
      <protection locked="0"/>
    </xf>
    <xf numFmtId="0" fontId="3" fillId="0" borderId="0" xfId="0" applyFont="1" applyFill="1" applyAlignment="1" applyProtection="1">
      <alignment vertical="top"/>
      <protection locked="0"/>
    </xf>
    <xf numFmtId="0" fontId="0" fillId="0" borderId="0" xfId="0" applyFill="1" applyAlignment="1">
      <alignment vertical="top" wrapText="1"/>
    </xf>
    <xf numFmtId="0" fontId="0" fillId="34" borderId="0" xfId="0" applyFill="1" applyAlignment="1">
      <alignment vertical="top" wrapText="1"/>
    </xf>
    <xf numFmtId="0" fontId="0" fillId="36" borderId="0" xfId="0" applyFill="1" applyAlignment="1">
      <alignment vertical="top" wrapText="1"/>
    </xf>
    <xf numFmtId="0" fontId="0" fillId="0" borderId="0" xfId="0" applyAlignment="1">
      <alignment vertical="top"/>
    </xf>
    <xf numFmtId="0" fontId="0" fillId="35" borderId="0" xfId="0" applyFill="1" applyAlignment="1" applyProtection="1">
      <alignment vertical="top"/>
      <protection locked="0"/>
    </xf>
    <xf numFmtId="0" fontId="0" fillId="35" borderId="0" xfId="0" applyFill="1" applyAlignment="1">
      <alignment vertical="top"/>
    </xf>
    <xf numFmtId="0" fontId="0" fillId="35" borderId="0" xfId="0" applyFill="1" applyAlignment="1" applyProtection="1" quotePrefix="1">
      <alignment vertical="top"/>
      <protection locked="0"/>
    </xf>
    <xf numFmtId="3" fontId="0" fillId="37" borderId="0" xfId="0" applyNumberFormat="1" applyFill="1" applyAlignment="1" applyProtection="1">
      <alignment/>
      <protection/>
    </xf>
    <xf numFmtId="3" fontId="0" fillId="37" borderId="10" xfId="0" applyNumberFormat="1" applyFill="1" applyBorder="1" applyAlignment="1" applyProtection="1">
      <alignment/>
      <protection/>
    </xf>
    <xf numFmtId="3" fontId="0" fillId="37" borderId="0" xfId="0" applyNumberFormat="1" applyFill="1" applyAlignment="1">
      <alignment/>
    </xf>
    <xf numFmtId="3" fontId="7" fillId="34" borderId="0" xfId="0" applyNumberFormat="1" applyFont="1" applyFill="1" applyAlignment="1">
      <alignment/>
    </xf>
    <xf numFmtId="0" fontId="7" fillId="0" borderId="0" xfId="0" applyFont="1" applyAlignment="1">
      <alignment vertical="top"/>
    </xf>
    <xf numFmtId="0" fontId="0" fillId="0" borderId="0" xfId="0" applyFont="1" applyAlignment="1">
      <alignment vertical="top"/>
    </xf>
    <xf numFmtId="0" fontId="3" fillId="35" borderId="0" xfId="0" applyFont="1" applyFill="1" applyAlignment="1">
      <alignment vertical="top"/>
    </xf>
    <xf numFmtId="169" fontId="0" fillId="38" borderId="0" xfId="0" applyNumberFormat="1" applyFill="1" applyAlignment="1">
      <alignment/>
    </xf>
    <xf numFmtId="3" fontId="0" fillId="34" borderId="0" xfId="0" applyNumberFormat="1" applyFont="1" applyFill="1" applyAlignment="1">
      <alignment/>
    </xf>
    <xf numFmtId="3" fontId="0" fillId="0" borderId="0" xfId="0" applyNumberFormat="1" applyFont="1" applyAlignment="1">
      <alignment/>
    </xf>
    <xf numFmtId="169" fontId="0" fillId="38" borderId="0" xfId="0" applyNumberFormat="1" applyFont="1" applyFill="1" applyAlignment="1">
      <alignment/>
    </xf>
    <xf numFmtId="0" fontId="0" fillId="0" borderId="0" xfId="0" applyFill="1" applyAlignment="1" applyProtection="1">
      <alignment vertical="top" wrapText="1"/>
      <protection locked="0"/>
    </xf>
    <xf numFmtId="3" fontId="0" fillId="37" borderId="0" xfId="0" applyNumberFormat="1" applyFont="1" applyFill="1" applyAlignment="1" applyProtection="1">
      <alignment/>
      <protection/>
    </xf>
    <xf numFmtId="3" fontId="0" fillId="0" borderId="0" xfId="0" applyNumberFormat="1" applyFont="1" applyAlignment="1">
      <alignment vertical="top"/>
    </xf>
    <xf numFmtId="0" fontId="3" fillId="0" borderId="0" xfId="0" applyFont="1" applyAlignment="1">
      <alignment wrapText="1"/>
    </xf>
    <xf numFmtId="0" fontId="3" fillId="0" borderId="0" xfId="0" applyFont="1" applyAlignment="1">
      <alignment vertical="center"/>
    </xf>
    <xf numFmtId="3" fontId="8" fillId="0" borderId="0" xfId="0" applyNumberFormat="1" applyFont="1" applyFill="1" applyAlignment="1">
      <alignment/>
    </xf>
    <xf numFmtId="3" fontId="8" fillId="0" borderId="0" xfId="0" applyNumberFormat="1" applyFont="1" applyAlignment="1">
      <alignment/>
    </xf>
    <xf numFmtId="169" fontId="8" fillId="0" borderId="0" xfId="0" applyNumberFormat="1" applyFont="1" applyFill="1" applyAlignment="1">
      <alignment/>
    </xf>
    <xf numFmtId="3" fontId="9" fillId="0" borderId="0" xfId="0" applyNumberFormat="1" applyFont="1" applyAlignment="1">
      <alignment/>
    </xf>
    <xf numFmtId="0" fontId="8" fillId="0" borderId="0" xfId="0" applyFont="1" applyFill="1" applyAlignment="1">
      <alignment vertical="top"/>
    </xf>
    <xf numFmtId="0" fontId="8" fillId="0" borderId="0" xfId="0" applyFont="1" applyFill="1" applyAlignment="1" applyProtection="1">
      <alignment vertical="top"/>
      <protection locked="0"/>
    </xf>
    <xf numFmtId="169" fontId="3" fillId="39" borderId="0" xfId="0" applyNumberFormat="1" applyFont="1" applyFill="1" applyAlignment="1">
      <alignment/>
    </xf>
    <xf numFmtId="3" fontId="3" fillId="37" borderId="10" xfId="0" applyNumberFormat="1" applyFont="1" applyFill="1" applyBorder="1" applyAlignment="1" applyProtection="1">
      <alignment/>
      <protection/>
    </xf>
    <xf numFmtId="0" fontId="0" fillId="0" borderId="0" xfId="0" applyFill="1" applyAlignment="1" applyProtection="1">
      <alignment horizontal="left" vertical="top" wrapText="1"/>
      <protection locked="0"/>
    </xf>
    <xf numFmtId="0" fontId="0" fillId="35" borderId="0" xfId="0" applyFill="1" applyAlignment="1" applyProtection="1" quotePrefix="1">
      <alignment vertical="top" wrapText="1"/>
      <protection locked="0"/>
    </xf>
    <xf numFmtId="0" fontId="0" fillId="35" borderId="0" xfId="0" applyFill="1" applyAlignment="1">
      <alignment vertical="top" wrapText="1"/>
    </xf>
    <xf numFmtId="0" fontId="0" fillId="35" borderId="0" xfId="0" applyFill="1" applyAlignment="1" applyProtection="1">
      <alignment vertical="top" wrapText="1"/>
      <protection locked="0"/>
    </xf>
    <xf numFmtId="0" fontId="0" fillId="0" borderId="0" xfId="0" applyAlignment="1">
      <alignment vertical="top" wrapText="1"/>
    </xf>
    <xf numFmtId="0" fontId="0" fillId="0" borderId="0" xfId="0" applyFill="1" applyAlignment="1">
      <alignment horizontal="left" vertical="top" wrapText="1"/>
    </xf>
    <xf numFmtId="0" fontId="0" fillId="0" borderId="8" xfId="0" applyFill="1" applyBorder="1" applyAlignment="1">
      <alignment vertical="top"/>
    </xf>
    <xf numFmtId="14" fontId="0" fillId="0" borderId="0" xfId="0" applyNumberFormat="1" applyFill="1" applyAlignment="1">
      <alignment vertical="top"/>
    </xf>
    <xf numFmtId="14" fontId="0" fillId="0" borderId="9" xfId="0" applyNumberFormat="1" applyFill="1" applyBorder="1" applyAlignment="1">
      <alignment vertical="top"/>
    </xf>
    <xf numFmtId="169" fontId="0" fillId="0" borderId="0" xfId="0" applyNumberFormat="1" applyFill="1" applyAlignment="1">
      <alignment/>
    </xf>
    <xf numFmtId="3" fontId="7" fillId="0" borderId="0" xfId="0" applyNumberFormat="1" applyFont="1" applyFill="1" applyAlignment="1">
      <alignment/>
    </xf>
    <xf numFmtId="3" fontId="0" fillId="0" borderId="10" xfId="0" applyNumberFormat="1" applyFill="1" applyBorder="1" applyAlignment="1" applyProtection="1">
      <alignment/>
      <protection/>
    </xf>
    <xf numFmtId="37" fontId="0" fillId="0" borderId="0" xfId="0" applyNumberFormat="1" applyFill="1" applyBorder="1" applyAlignment="1">
      <alignment vertical="top"/>
    </xf>
    <xf numFmtId="3" fontId="0" fillId="0" borderId="0" xfId="0" applyNumberFormat="1" applyFill="1" applyBorder="1" applyAlignment="1">
      <alignment/>
    </xf>
    <xf numFmtId="0" fontId="0" fillId="0" borderId="0" xfId="0" applyFill="1" applyAlignment="1">
      <alignment vertical="top"/>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0" xfId="47"/>
    <cellStyle name="Date" xfId="48"/>
    <cellStyle name="Explanatory Text" xfId="49"/>
    <cellStyle name="Fixed"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ost%20of%20Service\2009%20PILs\Revised%20Filing%20-%20Jan%202010\Revised%20Filing%20-%20Jan%202010\PILS%20tax%20proxy%20suppor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vbarrie\f\Data\Continuing%20Files\O\Ontario%20Energy%20Board\TAX%20RATE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Cost%20of%20Service\2009%20PILs\Revised%20Filing%20-%20Jan%202010\revised%20carrying%20charge%20suppor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oard Decisions"/>
      <sheetName val="Board Approved Proxy"/>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 val="Rates"/>
      <sheetName val="Rates (2)"/>
    </sheetNames>
    <sheetDataSet>
      <sheetData sheetId="3">
        <row r="21">
          <cell r="B21">
            <v>365</v>
          </cell>
        </row>
        <row r="22">
          <cell r="B22">
            <v>366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2002"/>
      <sheetName val="2003"/>
      <sheetName val="2004"/>
      <sheetName val="2005"/>
      <sheetName val="2006"/>
      <sheetName val="Summary"/>
      <sheetName val="Sheet3"/>
    </sheetNames>
    <sheetDataSet>
      <sheetData sheetId="5">
        <row r="5">
          <cell r="F5">
            <v>6827888.222473</v>
          </cell>
          <cell r="G5">
            <v>9435219.078791</v>
          </cell>
          <cell r="H5">
            <v>7495417.060281101</v>
          </cell>
          <cell r="I5">
            <v>7003900.454213301</v>
          </cell>
          <cell r="J5">
            <v>2142435.1769999997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107"/>
  <sheetViews>
    <sheetView tabSelected="1" zoomScalePageLayoutView="0" workbookViewId="0" topLeftCell="I1">
      <selection activeCell="W23" sqref="W23"/>
    </sheetView>
  </sheetViews>
  <sheetFormatPr defaultColWidth="9.140625" defaultRowHeight="12.75"/>
  <cols>
    <col min="1" max="1" width="26.7109375" style="0" customWidth="1"/>
    <col min="2" max="2" width="5.28125" style="0" customWidth="1"/>
    <col min="3" max="3" width="12.7109375" style="0" customWidth="1"/>
    <col min="4" max="4" width="3.140625" style="0" customWidth="1"/>
    <col min="5" max="5" width="12.7109375" style="0" customWidth="1"/>
    <col min="6" max="6" width="3.7109375" style="0" customWidth="1"/>
    <col min="7" max="7" width="12.7109375" style="0" customWidth="1"/>
    <col min="8" max="8" width="3.28125" style="0" customWidth="1"/>
    <col min="9" max="9" width="12.7109375" style="0" customWidth="1"/>
    <col min="10" max="10" width="3.28125" style="0" customWidth="1"/>
    <col min="11" max="11" width="12.7109375" style="0" customWidth="1"/>
    <col min="12" max="12" width="3.57421875" style="0" customWidth="1"/>
    <col min="13" max="13" width="12.7109375" style="0" customWidth="1"/>
    <col min="14" max="14" width="3.28125" style="0" customWidth="1"/>
    <col min="15" max="15" width="12.7109375" style="0" customWidth="1"/>
    <col min="16" max="16" width="3.28125" style="0" customWidth="1"/>
    <col min="17" max="17" width="12.7109375" style="0" customWidth="1"/>
    <col min="18" max="18" width="3.28125" style="0" customWidth="1"/>
    <col min="19" max="19" width="12.7109375" style="0" customWidth="1"/>
    <col min="20" max="20" width="3.28125" style="0" customWidth="1"/>
    <col min="21" max="21" width="12.7109375" style="0" customWidth="1"/>
    <col min="22" max="22" width="3.28125" style="0" customWidth="1"/>
    <col min="23" max="23" width="12.7109375" style="0" customWidth="1"/>
    <col min="24" max="24" width="3.28125" style="0" customWidth="1"/>
    <col min="25" max="25" width="12.7109375" style="0" customWidth="1"/>
    <col min="26" max="26" width="3.00390625" style="6" customWidth="1"/>
    <col min="27" max="27" width="12.7109375" style="0" customWidth="1"/>
    <col min="28" max="28" width="3.7109375" style="0" customWidth="1"/>
    <col min="29" max="29" width="31.57421875" style="0" customWidth="1"/>
    <col min="30" max="30" width="3.7109375" style="0" customWidth="1"/>
    <col min="31" max="31" width="12.8515625" style="0" customWidth="1"/>
    <col min="32" max="32" width="3.7109375" style="0" customWidth="1"/>
    <col min="33" max="33" width="13.8515625" style="0" customWidth="1"/>
    <col min="34" max="34" width="3.7109375" style="0" customWidth="1"/>
    <col min="35" max="35" width="12.140625" style="0" customWidth="1"/>
  </cols>
  <sheetData>
    <row r="1" ht="12.75">
      <c r="A1" s="1" t="s">
        <v>45</v>
      </c>
    </row>
    <row r="2" spans="1:5" ht="12.75">
      <c r="A2" s="2" t="s">
        <v>44</v>
      </c>
      <c r="B2" s="2"/>
      <c r="E2" s="50"/>
    </row>
    <row r="3" spans="1:27" ht="12.75">
      <c r="A3" s="2" t="s">
        <v>46</v>
      </c>
      <c r="AA3" s="3"/>
    </row>
    <row r="4" spans="1:27" ht="12.75">
      <c r="A4" s="2" t="s">
        <v>79</v>
      </c>
      <c r="E4" s="4" t="s">
        <v>0</v>
      </c>
      <c r="F4" s="5"/>
      <c r="G4" s="5"/>
      <c r="H4" s="5"/>
      <c r="I4" s="5"/>
      <c r="AA4" s="3"/>
    </row>
    <row r="5" spans="4:7" ht="12.75">
      <c r="D5" s="6"/>
      <c r="E5" s="6"/>
      <c r="F5" s="6"/>
      <c r="G5" s="6"/>
    </row>
    <row r="6" spans="1:27" ht="13.5" thickBot="1">
      <c r="A6" s="7"/>
      <c r="B6" s="7"/>
      <c r="C6" s="7"/>
      <c r="D6" s="7"/>
      <c r="E6" s="7"/>
      <c r="F6" s="7"/>
      <c r="G6" s="7"/>
      <c r="H6" s="7"/>
      <c r="I6" s="7"/>
      <c r="J6" s="7"/>
      <c r="K6" s="7"/>
      <c r="L6" s="7"/>
      <c r="M6" s="7"/>
      <c r="N6" s="7"/>
      <c r="O6" s="7"/>
      <c r="P6" s="7"/>
      <c r="Q6" s="7"/>
      <c r="R6" s="7"/>
      <c r="S6" s="7"/>
      <c r="T6" s="7"/>
      <c r="U6" s="7"/>
      <c r="V6" s="7"/>
      <c r="W6" s="7"/>
      <c r="X6" s="7"/>
      <c r="Y6" s="7"/>
      <c r="Z6" s="76"/>
      <c r="AA6" s="7"/>
    </row>
    <row r="7" ht="13.5" thickTop="1"/>
    <row r="8" spans="1:26" ht="12.75">
      <c r="A8" s="2" t="s">
        <v>1</v>
      </c>
      <c r="C8" s="8">
        <v>37165</v>
      </c>
      <c r="E8" s="8">
        <v>37257</v>
      </c>
      <c r="G8" s="8">
        <v>37622</v>
      </c>
      <c r="I8" s="8">
        <v>37987</v>
      </c>
      <c r="K8" s="8">
        <v>38353</v>
      </c>
      <c r="M8" s="8">
        <v>38718</v>
      </c>
      <c r="O8" s="8">
        <v>39083</v>
      </c>
      <c r="Q8" s="8">
        <v>39448</v>
      </c>
      <c r="S8" s="8">
        <v>39814</v>
      </c>
      <c r="U8" s="8">
        <v>40179</v>
      </c>
      <c r="W8" s="8">
        <v>40544</v>
      </c>
      <c r="Y8" s="8">
        <v>40909</v>
      </c>
      <c r="Z8" s="77"/>
    </row>
    <row r="9" spans="1:29" ht="12.75">
      <c r="A9" s="2" t="s">
        <v>2</v>
      </c>
      <c r="C9" s="9">
        <v>37256</v>
      </c>
      <c r="E9" s="9">
        <v>37621</v>
      </c>
      <c r="G9" s="9">
        <v>37986</v>
      </c>
      <c r="I9" s="9">
        <v>38352</v>
      </c>
      <c r="K9" s="9">
        <v>38717</v>
      </c>
      <c r="M9" s="9">
        <v>39082</v>
      </c>
      <c r="O9" s="9">
        <v>39447</v>
      </c>
      <c r="Q9" s="9">
        <v>39813</v>
      </c>
      <c r="S9" s="9">
        <v>40178</v>
      </c>
      <c r="U9" s="9">
        <v>40543</v>
      </c>
      <c r="W9" s="9">
        <v>40908</v>
      </c>
      <c r="Y9" s="9">
        <v>41029</v>
      </c>
      <c r="Z9" s="78"/>
      <c r="AA9" s="10" t="s">
        <v>3</v>
      </c>
      <c r="AC9" s="51"/>
    </row>
    <row r="10" spans="1:8" ht="12.75">
      <c r="A10" s="2"/>
      <c r="F10" s="6"/>
      <c r="H10" s="6"/>
    </row>
    <row r="11" spans="1:29" ht="12.75">
      <c r="A11" s="11" t="s">
        <v>4</v>
      </c>
      <c r="B11" s="12" t="s">
        <v>5</v>
      </c>
      <c r="C11" s="13">
        <v>0</v>
      </c>
      <c r="D11" s="14"/>
      <c r="E11" s="46">
        <f>C20</f>
        <v>1859278</v>
      </c>
      <c r="F11" s="15"/>
      <c r="G11" s="46">
        <f>E20</f>
        <v>998444.7775269998</v>
      </c>
      <c r="H11" s="15"/>
      <c r="I11" s="46">
        <f>G20</f>
        <v>648112.6987360008</v>
      </c>
      <c r="J11" s="14"/>
      <c r="K11" s="46">
        <f>I20</f>
        <v>1028444.6384549001</v>
      </c>
      <c r="L11" s="14"/>
      <c r="M11" s="46">
        <f>K20</f>
        <v>649515.1842415994</v>
      </c>
      <c r="N11" s="14"/>
      <c r="O11" s="46">
        <f>M20</f>
        <v>4879941.007241599</v>
      </c>
      <c r="P11" s="14"/>
      <c r="Q11" s="46">
        <f>O20</f>
        <v>5086528.007241599</v>
      </c>
      <c r="R11" s="14"/>
      <c r="S11" s="46">
        <f>Q20</f>
        <v>5267135.365377598</v>
      </c>
      <c r="T11" s="14"/>
      <c r="U11" s="46">
        <f>S20</f>
        <v>5318753.674392599</v>
      </c>
      <c r="V11" s="14"/>
      <c r="W11" s="46">
        <f>U20</f>
        <v>5354943.214119598</v>
      </c>
      <c r="X11" s="14"/>
      <c r="Y11" s="46">
        <f>W20</f>
        <v>5421649.951923598</v>
      </c>
      <c r="Z11" s="15"/>
      <c r="AA11" s="58">
        <f>C11</f>
        <v>0</v>
      </c>
      <c r="AB11" s="51"/>
      <c r="AC11" s="51"/>
    </row>
    <row r="12" spans="1:29" ht="32.25" customHeight="1">
      <c r="A12" s="11" t="s">
        <v>80</v>
      </c>
      <c r="B12" s="16" t="s">
        <v>6</v>
      </c>
      <c r="C12" s="17">
        <v>1859278</v>
      </c>
      <c r="D12" s="18" t="s">
        <v>48</v>
      </c>
      <c r="E12" s="17">
        <v>5897602</v>
      </c>
      <c r="F12" s="62" t="s">
        <v>49</v>
      </c>
      <c r="G12" s="48">
        <f>1859278+5195942+2077505</f>
        <v>9132725</v>
      </c>
      <c r="H12" s="62" t="s">
        <v>50</v>
      </c>
      <c r="I12" s="48">
        <v>7796788</v>
      </c>
      <c r="J12" s="63" t="s">
        <v>51</v>
      </c>
      <c r="K12" s="48">
        <v>6872826</v>
      </c>
      <c r="L12" s="63" t="s">
        <v>52</v>
      </c>
      <c r="M12" s="48">
        <v>2239926</v>
      </c>
      <c r="N12" s="63" t="s">
        <v>53</v>
      </c>
      <c r="O12" s="48"/>
      <c r="P12" s="63"/>
      <c r="Q12" s="48"/>
      <c r="R12" s="63"/>
      <c r="S12" s="48"/>
      <c r="T12" s="63"/>
      <c r="U12" s="48"/>
      <c r="V12" s="63"/>
      <c r="W12" s="48"/>
      <c r="X12" s="63"/>
      <c r="Y12" s="48"/>
      <c r="Z12" s="19"/>
      <c r="AA12" s="68">
        <f>SUM(C12:Y12)</f>
        <v>33799145</v>
      </c>
      <c r="AB12" s="51"/>
      <c r="AC12" s="59"/>
    </row>
    <row r="13" spans="1:29" ht="30.75" customHeight="1">
      <c r="A13" s="11" t="s">
        <v>81</v>
      </c>
      <c r="B13" s="16" t="s">
        <v>6</v>
      </c>
      <c r="C13" s="17"/>
      <c r="D13" s="18"/>
      <c r="E13" s="17">
        <v>0</v>
      </c>
      <c r="F13" s="62" t="s">
        <v>54</v>
      </c>
      <c r="G13" s="53">
        <v>-97390</v>
      </c>
      <c r="H13" s="62" t="s">
        <v>55</v>
      </c>
      <c r="I13" s="17">
        <v>285779</v>
      </c>
      <c r="J13" s="62" t="s">
        <v>56</v>
      </c>
      <c r="K13" s="17">
        <v>90575</v>
      </c>
      <c r="L13" s="62" t="s">
        <v>57</v>
      </c>
      <c r="M13" s="17">
        <v>668760</v>
      </c>
      <c r="N13" s="62" t="s">
        <v>58</v>
      </c>
      <c r="O13" s="17"/>
      <c r="P13" s="63"/>
      <c r="Q13" s="17"/>
      <c r="R13" s="63"/>
      <c r="S13" s="17"/>
      <c r="T13" s="63"/>
      <c r="U13" s="17"/>
      <c r="V13" s="63"/>
      <c r="W13" s="17"/>
      <c r="X13" s="63"/>
      <c r="Y13" s="17"/>
      <c r="Z13" s="19"/>
      <c r="AA13" s="68">
        <f>SUM(C13:Y13)</f>
        <v>947724</v>
      </c>
      <c r="AB13" s="51"/>
      <c r="AC13" s="60"/>
    </row>
    <row r="14" spans="1:29" ht="32.25" customHeight="1">
      <c r="A14" s="11" t="s">
        <v>82</v>
      </c>
      <c r="B14" s="16" t="s">
        <v>6</v>
      </c>
      <c r="C14" s="17"/>
      <c r="D14" s="18"/>
      <c r="E14" s="53">
        <v>0</v>
      </c>
      <c r="F14" s="62"/>
      <c r="G14" s="53">
        <v>0</v>
      </c>
      <c r="H14" s="62"/>
      <c r="I14" s="53">
        <v>-252396</v>
      </c>
      <c r="J14" s="62"/>
      <c r="K14" s="53">
        <v>-389485</v>
      </c>
      <c r="L14" s="62" t="s">
        <v>59</v>
      </c>
      <c r="M14" s="53">
        <v>0</v>
      </c>
      <c r="N14" s="62"/>
      <c r="O14" s="53">
        <v>0</v>
      </c>
      <c r="P14" s="64"/>
      <c r="Q14" s="53">
        <v>0</v>
      </c>
      <c r="R14" s="64"/>
      <c r="S14" s="53">
        <v>0</v>
      </c>
      <c r="T14" s="64"/>
      <c r="U14" s="53">
        <v>0</v>
      </c>
      <c r="V14" s="64"/>
      <c r="W14" s="53">
        <v>0</v>
      </c>
      <c r="X14" s="64"/>
      <c r="Y14" s="53">
        <v>0</v>
      </c>
      <c r="Z14" s="79"/>
      <c r="AA14" s="68">
        <f>SUM(C14:Y14)</f>
        <v>-641881</v>
      </c>
      <c r="AB14" s="51"/>
      <c r="AC14" s="60"/>
    </row>
    <row r="15" spans="1:29" ht="31.5" customHeight="1">
      <c r="A15" s="20" t="s">
        <v>85</v>
      </c>
      <c r="B15" s="16"/>
      <c r="C15" s="17"/>
      <c r="D15" s="18"/>
      <c r="E15" s="53"/>
      <c r="F15" s="62"/>
      <c r="G15" s="53"/>
      <c r="H15" s="62"/>
      <c r="I15" s="53"/>
      <c r="J15" s="62"/>
      <c r="K15" s="53"/>
      <c r="L15" s="62"/>
      <c r="M15" s="53">
        <v>-57108</v>
      </c>
      <c r="N15" s="62" t="s">
        <v>60</v>
      </c>
      <c r="O15" s="53"/>
      <c r="P15" s="64"/>
      <c r="Q15" s="53"/>
      <c r="R15" s="64"/>
      <c r="S15" s="53"/>
      <c r="T15" s="64"/>
      <c r="U15" s="53"/>
      <c r="V15" s="64"/>
      <c r="W15" s="53"/>
      <c r="X15" s="64"/>
      <c r="Y15" s="53"/>
      <c r="Z15" s="79"/>
      <c r="AA15" s="68">
        <f>SUM(C15:Y15)</f>
        <v>-57108</v>
      </c>
      <c r="AB15" s="51"/>
      <c r="AC15" s="61"/>
    </row>
    <row r="16" spans="1:29" ht="24.75" customHeight="1">
      <c r="A16" s="20" t="s">
        <v>83</v>
      </c>
      <c r="B16" s="16" t="s">
        <v>6</v>
      </c>
      <c r="C16" s="17"/>
      <c r="D16" s="18"/>
      <c r="E16" s="53">
        <v>69453</v>
      </c>
      <c r="F16" s="62" t="s">
        <v>61</v>
      </c>
      <c r="G16" s="53">
        <f>119005-E16</f>
        <v>49552</v>
      </c>
      <c r="H16" s="62" t="s">
        <v>62</v>
      </c>
      <c r="I16" s="53">
        <f>164583-119005</f>
        <v>45578</v>
      </c>
      <c r="J16" s="62" t="s">
        <v>63</v>
      </c>
      <c r="K16" s="53">
        <v>51055</v>
      </c>
      <c r="L16" s="62" t="s">
        <v>64</v>
      </c>
      <c r="M16" s="53">
        <v>126429</v>
      </c>
      <c r="N16" s="62" t="s">
        <v>65</v>
      </c>
      <c r="O16" s="53">
        <v>206587</v>
      </c>
      <c r="P16" s="64" t="s">
        <v>66</v>
      </c>
      <c r="Q16" s="53">
        <v>180607.35813599944</v>
      </c>
      <c r="R16" s="64"/>
      <c r="S16" s="53">
        <v>51618.309014999846</v>
      </c>
      <c r="T16" s="64"/>
      <c r="U16" s="53">
        <v>36189.53972699989</v>
      </c>
      <c r="V16" s="64"/>
      <c r="W16" s="53">
        <v>66706.73780399977</v>
      </c>
      <c r="X16" s="64"/>
      <c r="Y16" s="53">
        <v>22235.57926799993</v>
      </c>
      <c r="Z16" s="79"/>
      <c r="AA16" s="68">
        <f>SUM(C16:Y16)</f>
        <v>906011.523949999</v>
      </c>
      <c r="AB16" s="51"/>
      <c r="AC16" s="61"/>
    </row>
    <row r="17" spans="1:29" ht="33.75" customHeight="1">
      <c r="A17" s="11" t="s">
        <v>84</v>
      </c>
      <c r="B17" s="16" t="s">
        <v>7</v>
      </c>
      <c r="C17" s="54">
        <v>0</v>
      </c>
      <c r="D17" s="55"/>
      <c r="E17" s="56">
        <f>-'[3]Summary'!$F$5</f>
        <v>-6827888.222473</v>
      </c>
      <c r="F17" s="62" t="s">
        <v>67</v>
      </c>
      <c r="G17" s="56">
        <f>-'[3]Summary'!$G$5</f>
        <v>-9435219.078791</v>
      </c>
      <c r="H17" s="62" t="s">
        <v>68</v>
      </c>
      <c r="I17" s="56">
        <f>-'[3]Summary'!$H$5</f>
        <v>-7495417.060281101</v>
      </c>
      <c r="J17" s="62" t="s">
        <v>69</v>
      </c>
      <c r="K17" s="56">
        <f>-'[3]Summary'!$I$5</f>
        <v>-7003900.454213301</v>
      </c>
      <c r="L17" s="62" t="s">
        <v>70</v>
      </c>
      <c r="M17" s="56">
        <f>-'[3]Summary'!$J$5</f>
        <v>-2142435.1769999997</v>
      </c>
      <c r="N17" s="62" t="s">
        <v>71</v>
      </c>
      <c r="O17" s="49"/>
      <c r="P17" s="65"/>
      <c r="Q17" s="49"/>
      <c r="R17" s="65"/>
      <c r="S17" s="49"/>
      <c r="T17" s="65"/>
      <c r="U17" s="49"/>
      <c r="V17" s="65"/>
      <c r="W17" s="49"/>
      <c r="X17" s="65"/>
      <c r="Y17" s="49"/>
      <c r="Z17" s="80"/>
      <c r="AA17" s="68">
        <f>SUM(C17:Y17)</f>
        <v>-32904859.9927584</v>
      </c>
      <c r="AB17" s="51"/>
      <c r="AC17" s="60"/>
    </row>
    <row r="18" spans="1:29" ht="27" customHeight="1">
      <c r="A18" s="11" t="s">
        <v>88</v>
      </c>
      <c r="B18" s="16"/>
      <c r="C18" s="54"/>
      <c r="D18" s="55"/>
      <c r="E18" s="56"/>
      <c r="F18" s="62"/>
      <c r="G18" s="56"/>
      <c r="H18" s="62"/>
      <c r="I18" s="56"/>
      <c r="J18" s="62"/>
      <c r="K18" s="56"/>
      <c r="L18" s="62"/>
      <c r="M18" s="56">
        <v>3394854</v>
      </c>
      <c r="N18" s="62" t="s">
        <v>89</v>
      </c>
      <c r="O18" s="49"/>
      <c r="P18" s="65"/>
      <c r="Q18" s="49"/>
      <c r="R18" s="65"/>
      <c r="S18" s="49"/>
      <c r="T18" s="65"/>
      <c r="U18" s="49"/>
      <c r="V18" s="65"/>
      <c r="W18" s="49"/>
      <c r="X18" s="65"/>
      <c r="Y18" s="49"/>
      <c r="Z18" s="80"/>
      <c r="AA18" s="68">
        <f>SUM(C18:Y18)</f>
        <v>3394854</v>
      </c>
      <c r="AB18" s="51"/>
      <c r="AC18" s="60"/>
    </row>
    <row r="19" spans="1:27" ht="12.75">
      <c r="A19" s="21"/>
      <c r="C19" s="18"/>
      <c r="D19" s="19"/>
      <c r="E19" s="18"/>
      <c r="F19" s="19"/>
      <c r="G19" s="18"/>
      <c r="H19" s="19"/>
      <c r="I19" s="18"/>
      <c r="J19" s="18"/>
      <c r="K19" s="18"/>
      <c r="L19" s="18"/>
      <c r="M19" s="18"/>
      <c r="N19" s="18"/>
      <c r="O19" s="18"/>
      <c r="P19" s="18"/>
      <c r="Q19" s="18"/>
      <c r="R19" s="18"/>
      <c r="S19" s="18"/>
      <c r="T19" s="18"/>
      <c r="U19" s="18"/>
      <c r="V19" s="18"/>
      <c r="W19" s="18"/>
      <c r="X19" s="18"/>
      <c r="Y19" s="18"/>
      <c r="Z19" s="19"/>
      <c r="AA19" s="15"/>
    </row>
    <row r="20" spans="1:27" ht="13.5" thickBot="1">
      <c r="A20" s="11" t="s">
        <v>8</v>
      </c>
      <c r="B20" s="6"/>
      <c r="C20" s="47">
        <f>SUM(C11:C18)</f>
        <v>1859278</v>
      </c>
      <c r="D20" s="15"/>
      <c r="E20" s="47">
        <f>SUM(E11:E18)</f>
        <v>998444.7775269998</v>
      </c>
      <c r="F20" s="15"/>
      <c r="G20" s="47">
        <f>SUM(G11:G18)</f>
        <v>648112.6987360008</v>
      </c>
      <c r="H20" s="15"/>
      <c r="I20" s="47">
        <f>SUM(I11:I18)</f>
        <v>1028444.6384549001</v>
      </c>
      <c r="J20" s="14"/>
      <c r="K20" s="47">
        <f>SUM(K11:K18)</f>
        <v>649515.1842415994</v>
      </c>
      <c r="L20" s="14"/>
      <c r="M20" s="47">
        <f>SUM(M11:M18)</f>
        <v>4879941.007241599</v>
      </c>
      <c r="N20" s="14"/>
      <c r="O20" s="47">
        <f>SUM(O11:O18)</f>
        <v>5086528.007241599</v>
      </c>
      <c r="P20" s="14"/>
      <c r="Q20" s="47">
        <f>SUM(Q11:Q18)</f>
        <v>5267135.365377598</v>
      </c>
      <c r="R20" s="14"/>
      <c r="S20" s="47">
        <f>SUM(S11:S18)</f>
        <v>5318753.674392599</v>
      </c>
      <c r="T20" s="14"/>
      <c r="U20" s="47">
        <f>SUM(U11:U18)</f>
        <v>5354943.214119598</v>
      </c>
      <c r="V20" s="14"/>
      <c r="W20" s="47">
        <f>SUM(W11:W18)</f>
        <v>5421649.951923598</v>
      </c>
      <c r="X20" s="14"/>
      <c r="Y20" s="47">
        <f>SUM(Y11:Y18)</f>
        <v>5443885.531191598</v>
      </c>
      <c r="Z20" s="81"/>
      <c r="AA20" s="69">
        <f>SUM(AA11:AA18)</f>
        <v>5443885.531191595</v>
      </c>
    </row>
    <row r="21" spans="1:27" ht="13.5" thickTop="1">
      <c r="A21" s="22"/>
      <c r="B21" s="23"/>
      <c r="C21" s="24"/>
      <c r="D21" s="25"/>
      <c r="E21" s="24"/>
      <c r="F21" s="25"/>
      <c r="G21" s="24"/>
      <c r="H21" s="25"/>
      <c r="I21" s="24"/>
      <c r="J21" s="23"/>
      <c r="K21" s="24"/>
      <c r="L21" s="26"/>
      <c r="M21" s="27"/>
      <c r="N21" s="26"/>
      <c r="O21" s="27"/>
      <c r="P21" s="26"/>
      <c r="Q21" s="27"/>
      <c r="R21" s="26"/>
      <c r="S21" s="27"/>
      <c r="T21" s="26"/>
      <c r="U21" s="27"/>
      <c r="V21" s="26"/>
      <c r="W21" s="27"/>
      <c r="X21" s="26"/>
      <c r="Y21" s="27"/>
      <c r="Z21" s="82"/>
      <c r="AA21" s="27"/>
    </row>
    <row r="22" spans="1:27" ht="12.75">
      <c r="A22" s="28"/>
      <c r="B22" s="29"/>
      <c r="C22" s="30"/>
      <c r="D22" s="30"/>
      <c r="E22" s="30"/>
      <c r="F22" s="30"/>
      <c r="G22" s="30"/>
      <c r="H22" s="30"/>
      <c r="I22" s="30"/>
      <c r="J22" s="30"/>
      <c r="K22" s="30"/>
      <c r="L22" s="30"/>
      <c r="M22" s="30"/>
      <c r="N22" s="30"/>
      <c r="O22" s="30"/>
      <c r="P22" s="30"/>
      <c r="Q22" s="30"/>
      <c r="R22" s="30"/>
      <c r="S22" s="30"/>
      <c r="T22" s="30"/>
      <c r="U22" s="30"/>
      <c r="V22" s="30"/>
      <c r="W22" s="30"/>
      <c r="X22" s="30"/>
      <c r="Y22" s="30"/>
      <c r="Z22" s="83"/>
      <c r="AA22" s="31"/>
    </row>
    <row r="23" spans="1:27" ht="12.75">
      <c r="A23" s="22"/>
      <c r="B23" s="23"/>
      <c r="C23" s="32"/>
      <c r="D23" s="32"/>
      <c r="E23" s="32"/>
      <c r="F23" s="32"/>
      <c r="G23" s="32"/>
      <c r="H23" s="32"/>
      <c r="I23" s="32"/>
      <c r="J23" s="33"/>
      <c r="K23" s="32"/>
      <c r="L23" s="34"/>
      <c r="M23" s="35"/>
      <c r="N23" s="34"/>
      <c r="O23" s="35"/>
      <c r="P23" s="34"/>
      <c r="Q23" s="35"/>
      <c r="R23" s="34"/>
      <c r="S23" s="35"/>
      <c r="T23" s="34"/>
      <c r="U23" s="35"/>
      <c r="V23" s="34"/>
      <c r="W23" s="35"/>
      <c r="X23" s="34"/>
      <c r="Y23" s="35"/>
      <c r="Z23" s="82"/>
      <c r="AA23" s="35"/>
    </row>
    <row r="24" spans="1:27" ht="12.75" hidden="1">
      <c r="A24" s="22" t="s">
        <v>9</v>
      </c>
      <c r="B24" s="23"/>
      <c r="C24" s="32"/>
      <c r="D24" s="32"/>
      <c r="E24" s="32"/>
      <c r="F24" s="32"/>
      <c r="G24" s="32"/>
      <c r="H24" s="32"/>
      <c r="I24" s="32"/>
      <c r="J24" s="33"/>
      <c r="K24" s="32"/>
      <c r="L24" s="34"/>
      <c r="M24" s="35"/>
      <c r="N24" s="34"/>
      <c r="O24" s="35"/>
      <c r="P24" s="34"/>
      <c r="Q24" s="35"/>
      <c r="R24" s="34"/>
      <c r="S24" s="35"/>
      <c r="T24" s="34"/>
      <c r="U24" s="35"/>
      <c r="V24" s="34"/>
      <c r="W24" s="35"/>
      <c r="X24" s="34"/>
      <c r="Y24" s="35"/>
      <c r="Z24" s="82"/>
      <c r="AA24" s="35"/>
    </row>
    <row r="25" spans="1:27" ht="9" customHeight="1" hidden="1">
      <c r="A25" s="22"/>
      <c r="B25" s="23"/>
      <c r="C25" s="23"/>
      <c r="D25" s="23"/>
      <c r="E25" s="23"/>
      <c r="F25" s="23"/>
      <c r="G25" s="23"/>
      <c r="H25" s="23"/>
      <c r="I25" s="23"/>
      <c r="J25" s="23"/>
      <c r="K25" s="36"/>
      <c r="L25" s="26"/>
      <c r="M25" s="26"/>
      <c r="N25" s="26"/>
      <c r="O25" s="26"/>
      <c r="P25" s="26"/>
      <c r="Q25" s="26"/>
      <c r="R25" s="26"/>
      <c r="S25" s="26"/>
      <c r="T25" s="26"/>
      <c r="U25" s="26"/>
      <c r="V25" s="26"/>
      <c r="W25" s="26"/>
      <c r="X25" s="26"/>
      <c r="Y25" s="26"/>
      <c r="AA25" s="26"/>
    </row>
    <row r="26" spans="1:27" ht="12.75" hidden="1">
      <c r="A26" s="22" t="s">
        <v>10</v>
      </c>
      <c r="B26" s="23"/>
      <c r="C26" s="23"/>
      <c r="D26" s="23"/>
      <c r="E26" s="23"/>
      <c r="F26" s="23"/>
      <c r="G26" s="23"/>
      <c r="H26" s="23"/>
      <c r="I26" s="23"/>
      <c r="J26" s="23"/>
      <c r="K26" s="23"/>
      <c r="L26" s="26"/>
      <c r="M26" s="26"/>
      <c r="N26" s="26"/>
      <c r="O26" s="26"/>
      <c r="P26" s="26"/>
      <c r="Q26" s="26"/>
      <c r="R26" s="26"/>
      <c r="S26" s="26"/>
      <c r="T26" s="26"/>
      <c r="U26" s="26"/>
      <c r="V26" s="26"/>
      <c r="W26" s="26"/>
      <c r="X26" s="26"/>
      <c r="Y26" s="26"/>
      <c r="AA26" s="26"/>
    </row>
    <row r="27" spans="1:27" ht="12.75" hidden="1">
      <c r="A27" s="37" t="s">
        <v>11</v>
      </c>
      <c r="B27" s="23"/>
      <c r="C27" s="23"/>
      <c r="D27" s="23"/>
      <c r="E27" s="23"/>
      <c r="F27" s="23"/>
      <c r="G27" s="23"/>
      <c r="H27" s="23"/>
      <c r="I27" s="23"/>
      <c r="J27" s="23"/>
      <c r="K27" s="23"/>
      <c r="L27" s="26"/>
      <c r="M27" s="26"/>
      <c r="N27" s="26"/>
      <c r="O27" s="26"/>
      <c r="P27" s="26"/>
      <c r="Q27" s="26"/>
      <c r="R27" s="26"/>
      <c r="S27" s="26"/>
      <c r="T27" s="26"/>
      <c r="U27" s="26"/>
      <c r="V27" s="26"/>
      <c r="W27" s="26"/>
      <c r="X27" s="26"/>
      <c r="Y27" s="26"/>
      <c r="AA27" s="26"/>
    </row>
    <row r="28" spans="1:27" ht="9" customHeight="1" hidden="1">
      <c r="A28" s="26"/>
      <c r="B28" s="23"/>
      <c r="C28" s="23"/>
      <c r="D28" s="23"/>
      <c r="E28" s="23"/>
      <c r="F28" s="23"/>
      <c r="G28" s="23"/>
      <c r="H28" s="23"/>
      <c r="I28" s="23"/>
      <c r="J28" s="23"/>
      <c r="K28" s="23"/>
      <c r="L28" s="26"/>
      <c r="M28" s="26"/>
      <c r="N28" s="26"/>
      <c r="O28" s="26"/>
      <c r="P28" s="26"/>
      <c r="Q28" s="26"/>
      <c r="R28" s="26"/>
      <c r="S28" s="26"/>
      <c r="T28" s="26"/>
      <c r="U28" s="26"/>
      <c r="V28" s="26"/>
      <c r="W28" s="26"/>
      <c r="X28" s="26"/>
      <c r="Y28" s="26"/>
      <c r="AA28" s="26"/>
    </row>
    <row r="29" spans="1:27" ht="12.75" hidden="1">
      <c r="A29" s="38" t="s">
        <v>12</v>
      </c>
      <c r="B29" s="39"/>
      <c r="C29" s="39"/>
      <c r="D29" s="39"/>
      <c r="E29" s="39"/>
      <c r="F29" s="39"/>
      <c r="G29" s="39"/>
      <c r="H29" s="39"/>
      <c r="I29" s="40"/>
      <c r="J29" s="40"/>
      <c r="K29" s="40"/>
      <c r="L29" s="40"/>
      <c r="M29" s="40"/>
      <c r="N29" s="40"/>
      <c r="O29" s="40"/>
      <c r="P29" s="40"/>
      <c r="Q29" s="40"/>
      <c r="R29" s="40"/>
      <c r="S29" s="40"/>
      <c r="T29" s="40"/>
      <c r="U29" s="40"/>
      <c r="V29" s="40"/>
      <c r="W29" s="40"/>
      <c r="X29" s="40"/>
      <c r="Y29" s="40"/>
      <c r="Z29" s="39"/>
      <c r="AA29" s="40"/>
    </row>
    <row r="30" spans="1:27" ht="9" customHeight="1" hidden="1">
      <c r="A30" s="41"/>
      <c r="B30" s="41"/>
      <c r="C30" s="41"/>
      <c r="D30" s="41"/>
      <c r="E30" s="41"/>
      <c r="F30" s="41"/>
      <c r="G30" s="41"/>
      <c r="H30" s="41"/>
      <c r="I30" s="41"/>
      <c r="J30" s="41"/>
      <c r="K30" s="41"/>
      <c r="L30" s="41"/>
      <c r="M30" s="41"/>
      <c r="N30" s="41"/>
      <c r="O30" s="41"/>
      <c r="P30" s="41"/>
      <c r="Q30" s="41"/>
      <c r="R30" s="41"/>
      <c r="S30" s="41"/>
      <c r="T30" s="41"/>
      <c r="U30" s="41"/>
      <c r="V30" s="41"/>
      <c r="W30" s="41"/>
      <c r="X30" s="41"/>
      <c r="Y30" s="41"/>
      <c r="Z30" s="39"/>
      <c r="AA30" s="41"/>
    </row>
    <row r="31" spans="1:31" ht="12.75" hidden="1">
      <c r="A31" s="71" t="s">
        <v>13</v>
      </c>
      <c r="B31" s="72"/>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42"/>
      <c r="AC31" s="42"/>
      <c r="AD31" s="42"/>
      <c r="AE31" s="42"/>
    </row>
    <row r="32" spans="1:31" ht="12.75" hidden="1">
      <c r="A32" s="73" t="s">
        <v>14</v>
      </c>
      <c r="B32" s="74"/>
      <c r="C32" s="74"/>
      <c r="D32" s="74"/>
      <c r="E32" s="74"/>
      <c r="F32" s="74"/>
      <c r="G32" s="74"/>
      <c r="H32" s="74"/>
      <c r="I32" s="74"/>
      <c r="J32" s="74"/>
      <c r="K32" s="74"/>
      <c r="L32" s="74"/>
      <c r="M32" s="74"/>
      <c r="N32" s="74"/>
      <c r="O32" s="74"/>
      <c r="P32" s="74"/>
      <c r="Q32" s="74"/>
      <c r="R32" s="74"/>
      <c r="S32" s="74"/>
      <c r="T32" s="74"/>
      <c r="U32" s="74"/>
      <c r="V32" s="74"/>
      <c r="W32" s="74"/>
      <c r="X32" s="74"/>
      <c r="Y32" s="74"/>
      <c r="Z32" s="74"/>
      <c r="AA32" s="74"/>
      <c r="AB32" s="42"/>
      <c r="AC32" s="42"/>
      <c r="AD32" s="42"/>
      <c r="AE32" s="42"/>
    </row>
    <row r="33" spans="1:31" ht="12.75" hidden="1">
      <c r="A33" s="73" t="s">
        <v>15</v>
      </c>
      <c r="B33" s="74"/>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42"/>
      <c r="AC33" s="42"/>
      <c r="AD33" s="42"/>
      <c r="AE33" s="42"/>
    </row>
    <row r="34" spans="1:31" ht="12.75" hidden="1">
      <c r="A34" s="73" t="s">
        <v>16</v>
      </c>
      <c r="B34" s="72"/>
      <c r="C34" s="72"/>
      <c r="D34" s="72"/>
      <c r="E34" s="72"/>
      <c r="F34" s="72"/>
      <c r="G34" s="72"/>
      <c r="H34" s="72"/>
      <c r="I34" s="72"/>
      <c r="J34" s="72"/>
      <c r="K34" s="72"/>
      <c r="L34" s="72"/>
      <c r="M34" s="72"/>
      <c r="N34" s="72"/>
      <c r="O34" s="72"/>
      <c r="P34" s="72"/>
      <c r="Q34" s="72"/>
      <c r="R34" s="72"/>
      <c r="S34" s="72"/>
      <c r="T34" s="72"/>
      <c r="U34" s="72"/>
      <c r="V34" s="72"/>
      <c r="W34" s="72"/>
      <c r="X34" s="72"/>
      <c r="Y34" s="72"/>
      <c r="Z34" s="72"/>
      <c r="AA34" s="72"/>
      <c r="AB34" s="42"/>
      <c r="AC34" s="42"/>
      <c r="AD34" s="42"/>
      <c r="AE34" s="42"/>
    </row>
    <row r="35" spans="1:31" ht="12.75" hidden="1">
      <c r="A35" s="43" t="s">
        <v>17</v>
      </c>
      <c r="B35" s="44"/>
      <c r="C35" s="44"/>
      <c r="D35" s="44"/>
      <c r="E35" s="44"/>
      <c r="F35" s="44"/>
      <c r="G35" s="44"/>
      <c r="H35" s="44"/>
      <c r="I35" s="44"/>
      <c r="J35" s="44"/>
      <c r="K35" s="44"/>
      <c r="L35" s="44"/>
      <c r="M35" s="44"/>
      <c r="N35" s="44"/>
      <c r="O35" s="44"/>
      <c r="P35" s="44"/>
      <c r="Q35" s="44"/>
      <c r="R35" s="44"/>
      <c r="S35" s="44"/>
      <c r="T35" s="44"/>
      <c r="U35" s="44"/>
      <c r="V35" s="44"/>
      <c r="W35" s="44"/>
      <c r="X35" s="44"/>
      <c r="Y35" s="44"/>
      <c r="Z35" s="84"/>
      <c r="AA35" s="44"/>
      <c r="AB35" s="42"/>
      <c r="AC35" s="42"/>
      <c r="AD35" s="42"/>
      <c r="AE35" s="42"/>
    </row>
    <row r="36" spans="1:31" ht="12.75" hidden="1">
      <c r="A36" s="43" t="s">
        <v>18</v>
      </c>
      <c r="B36" s="44"/>
      <c r="C36" s="44"/>
      <c r="D36" s="44"/>
      <c r="E36" s="44"/>
      <c r="F36" s="44"/>
      <c r="G36" s="44"/>
      <c r="H36" s="44"/>
      <c r="I36" s="44"/>
      <c r="J36" s="44"/>
      <c r="K36" s="44"/>
      <c r="L36" s="44"/>
      <c r="M36" s="44"/>
      <c r="N36" s="44"/>
      <c r="O36" s="44"/>
      <c r="P36" s="44"/>
      <c r="Q36" s="44"/>
      <c r="R36" s="44"/>
      <c r="S36" s="44"/>
      <c r="T36" s="44"/>
      <c r="U36" s="44"/>
      <c r="V36" s="44"/>
      <c r="W36" s="44"/>
      <c r="X36" s="44"/>
      <c r="Y36" s="44"/>
      <c r="Z36" s="84"/>
      <c r="AA36" s="44"/>
      <c r="AB36" s="42"/>
      <c r="AC36" s="42"/>
      <c r="AD36" s="42"/>
      <c r="AE36" s="42"/>
    </row>
    <row r="37" spans="1:31" ht="12.75" hidden="1">
      <c r="A37" s="43" t="s">
        <v>19</v>
      </c>
      <c r="B37" s="44"/>
      <c r="C37" s="44"/>
      <c r="D37" s="44"/>
      <c r="E37" s="44"/>
      <c r="F37" s="44"/>
      <c r="G37" s="44"/>
      <c r="H37" s="44"/>
      <c r="I37" s="44"/>
      <c r="J37" s="44"/>
      <c r="K37" s="44"/>
      <c r="L37" s="44"/>
      <c r="M37" s="44"/>
      <c r="N37" s="44"/>
      <c r="O37" s="44"/>
      <c r="P37" s="44"/>
      <c r="Q37" s="44"/>
      <c r="R37" s="44"/>
      <c r="S37" s="44"/>
      <c r="T37" s="44"/>
      <c r="U37" s="44"/>
      <c r="V37" s="44"/>
      <c r="W37" s="44"/>
      <c r="X37" s="44"/>
      <c r="Y37" s="44"/>
      <c r="Z37" s="84"/>
      <c r="AA37" s="44"/>
      <c r="AB37" s="42"/>
      <c r="AC37" s="42"/>
      <c r="AD37" s="42"/>
      <c r="AE37" s="42"/>
    </row>
    <row r="38" spans="1:31" ht="12.75" hidden="1">
      <c r="A38" s="43" t="s">
        <v>20</v>
      </c>
      <c r="B38" s="44"/>
      <c r="C38" s="44"/>
      <c r="D38" s="44"/>
      <c r="E38" s="44"/>
      <c r="F38" s="44"/>
      <c r="G38" s="44"/>
      <c r="H38" s="44"/>
      <c r="I38" s="44"/>
      <c r="J38" s="44"/>
      <c r="K38" s="44"/>
      <c r="L38" s="44"/>
      <c r="M38" s="44"/>
      <c r="N38" s="44"/>
      <c r="O38" s="44"/>
      <c r="P38" s="44"/>
      <c r="Q38" s="44"/>
      <c r="R38" s="44"/>
      <c r="S38" s="44"/>
      <c r="T38" s="44"/>
      <c r="U38" s="44"/>
      <c r="V38" s="44"/>
      <c r="W38" s="44"/>
      <c r="X38" s="44"/>
      <c r="Y38" s="44"/>
      <c r="Z38" s="84"/>
      <c r="AA38" s="44"/>
      <c r="AB38" s="42"/>
      <c r="AC38" s="42"/>
      <c r="AD38" s="42"/>
      <c r="AE38" s="42"/>
    </row>
    <row r="39" spans="2:31" ht="9" customHeight="1" hidden="1">
      <c r="B39" s="44"/>
      <c r="C39" s="44"/>
      <c r="D39" s="44"/>
      <c r="E39" s="44"/>
      <c r="F39" s="44"/>
      <c r="G39" s="44"/>
      <c r="H39" s="44"/>
      <c r="I39" s="44"/>
      <c r="J39" s="44"/>
      <c r="K39" s="44"/>
      <c r="L39" s="44"/>
      <c r="M39" s="44"/>
      <c r="N39" s="44"/>
      <c r="O39" s="44"/>
      <c r="P39" s="44"/>
      <c r="Q39" s="44"/>
      <c r="R39" s="44"/>
      <c r="S39" s="44"/>
      <c r="T39" s="44"/>
      <c r="U39" s="44"/>
      <c r="V39" s="44"/>
      <c r="W39" s="44"/>
      <c r="X39" s="44"/>
      <c r="Y39" s="44"/>
      <c r="Z39" s="84"/>
      <c r="AA39" s="44"/>
      <c r="AB39" s="42"/>
      <c r="AC39" s="42"/>
      <c r="AD39" s="42"/>
      <c r="AE39" s="42"/>
    </row>
    <row r="40" spans="1:27" ht="12.75" hidden="1">
      <c r="A40" s="45" t="s">
        <v>21</v>
      </c>
      <c r="B40" s="23"/>
      <c r="C40" s="23"/>
      <c r="D40" s="23"/>
      <c r="E40" s="23"/>
      <c r="F40" s="23"/>
      <c r="G40" s="23"/>
      <c r="H40" s="23"/>
      <c r="I40" s="23"/>
      <c r="J40" s="23"/>
      <c r="K40" s="23"/>
      <c r="L40" s="26"/>
      <c r="M40" s="26"/>
      <c r="N40" s="26"/>
      <c r="O40" s="26"/>
      <c r="P40" s="26"/>
      <c r="Q40" s="26"/>
      <c r="R40" s="26"/>
      <c r="S40" s="26"/>
      <c r="T40" s="26"/>
      <c r="U40" s="26"/>
      <c r="V40" s="26"/>
      <c r="W40" s="26"/>
      <c r="X40" s="26"/>
      <c r="Y40" s="26"/>
      <c r="AA40" s="26"/>
    </row>
    <row r="41" spans="1:27" ht="12.75" hidden="1">
      <c r="A41" s="23" t="s">
        <v>86</v>
      </c>
      <c r="B41" s="23"/>
      <c r="C41" s="23"/>
      <c r="D41" s="23"/>
      <c r="E41" s="23"/>
      <c r="F41" s="23"/>
      <c r="G41" s="23"/>
      <c r="H41" s="23"/>
      <c r="I41" s="23"/>
      <c r="J41" s="23"/>
      <c r="K41" s="23"/>
      <c r="L41" s="26"/>
      <c r="M41" s="26"/>
      <c r="N41" s="26"/>
      <c r="O41" s="26"/>
      <c r="P41" s="26"/>
      <c r="Q41" s="26"/>
      <c r="R41" s="26"/>
      <c r="S41" s="26"/>
      <c r="T41" s="26"/>
      <c r="U41" s="26"/>
      <c r="V41" s="26"/>
      <c r="W41" s="26"/>
      <c r="X41" s="26"/>
      <c r="Y41" s="26"/>
      <c r="AA41" s="26"/>
    </row>
    <row r="42" spans="1:27" ht="9" customHeight="1" hidden="1">
      <c r="A42" s="23"/>
      <c r="B42" s="23"/>
      <c r="C42" s="23"/>
      <c r="D42" s="23"/>
      <c r="E42" s="23"/>
      <c r="F42" s="23"/>
      <c r="G42" s="23"/>
      <c r="H42" s="23"/>
      <c r="I42" s="23"/>
      <c r="J42" s="23"/>
      <c r="K42" s="23"/>
      <c r="L42" s="26"/>
      <c r="M42" s="26"/>
      <c r="N42" s="26"/>
      <c r="O42" s="26"/>
      <c r="P42" s="26"/>
      <c r="Q42" s="26"/>
      <c r="R42" s="26"/>
      <c r="S42" s="26"/>
      <c r="T42" s="26"/>
      <c r="U42" s="26"/>
      <c r="V42" s="26"/>
      <c r="W42" s="26"/>
      <c r="X42" s="26"/>
      <c r="Y42" s="26"/>
      <c r="AA42" s="26"/>
    </row>
    <row r="43" spans="1:27" ht="12.75" hidden="1">
      <c r="A43" s="45" t="s">
        <v>22</v>
      </c>
      <c r="B43" s="23"/>
      <c r="C43" s="23"/>
      <c r="D43" s="23"/>
      <c r="E43" s="23"/>
      <c r="F43" s="23"/>
      <c r="G43" s="23"/>
      <c r="H43" s="23"/>
      <c r="I43" s="23"/>
      <c r="J43" s="23"/>
      <c r="K43" s="23"/>
      <c r="L43" s="26"/>
      <c r="M43" s="26"/>
      <c r="N43" s="26"/>
      <c r="O43" s="26"/>
      <c r="P43" s="26"/>
      <c r="Q43" s="26"/>
      <c r="R43" s="26"/>
      <c r="S43" s="26"/>
      <c r="T43" s="26"/>
      <c r="U43" s="26"/>
      <c r="V43" s="26"/>
      <c r="W43" s="26"/>
      <c r="X43" s="26"/>
      <c r="Y43" s="26"/>
      <c r="AA43" s="26"/>
    </row>
    <row r="44" spans="1:27" ht="12.75" hidden="1">
      <c r="A44" s="23" t="s">
        <v>23</v>
      </c>
      <c r="B44" s="23"/>
      <c r="C44" s="23"/>
      <c r="D44" s="23"/>
      <c r="E44" s="23"/>
      <c r="F44" s="23"/>
      <c r="G44" s="23"/>
      <c r="H44" s="23"/>
      <c r="I44" s="23"/>
      <c r="J44" s="23"/>
      <c r="K44" s="23"/>
      <c r="L44" s="26"/>
      <c r="M44" s="26"/>
      <c r="N44" s="26"/>
      <c r="O44" s="26"/>
      <c r="P44" s="26"/>
      <c r="Q44" s="26"/>
      <c r="R44" s="26"/>
      <c r="S44" s="26"/>
      <c r="T44" s="26"/>
      <c r="U44" s="26"/>
      <c r="V44" s="26"/>
      <c r="W44" s="26"/>
      <c r="X44" s="26"/>
      <c r="Y44" s="26"/>
      <c r="AA44" s="26"/>
    </row>
    <row r="45" spans="1:27" ht="9" customHeight="1" hidden="1">
      <c r="A45" s="23"/>
      <c r="B45" s="23"/>
      <c r="C45" s="23"/>
      <c r="D45" s="23"/>
      <c r="E45" s="23"/>
      <c r="F45" s="23"/>
      <c r="G45" s="23"/>
      <c r="H45" s="23"/>
      <c r="I45" s="23"/>
      <c r="J45" s="23"/>
      <c r="K45" s="23"/>
      <c r="L45" s="26"/>
      <c r="M45" s="26"/>
      <c r="N45" s="26"/>
      <c r="O45" s="26"/>
      <c r="P45" s="26"/>
      <c r="Q45" s="26"/>
      <c r="R45" s="26"/>
      <c r="S45" s="26"/>
      <c r="T45" s="26"/>
      <c r="U45" s="26"/>
      <c r="V45" s="26"/>
      <c r="W45" s="26"/>
      <c r="X45" s="26"/>
      <c r="Y45" s="26"/>
      <c r="AA45" s="26"/>
    </row>
    <row r="46" spans="1:27" ht="12.75" hidden="1">
      <c r="A46" s="45" t="s">
        <v>24</v>
      </c>
      <c r="B46" s="23"/>
      <c r="C46" s="23"/>
      <c r="D46" s="23"/>
      <c r="E46" s="23"/>
      <c r="F46" s="23"/>
      <c r="G46" s="23"/>
      <c r="H46" s="23"/>
      <c r="I46" s="23"/>
      <c r="J46" s="23"/>
      <c r="K46" s="23"/>
      <c r="L46" s="26"/>
      <c r="M46" s="26"/>
      <c r="N46" s="26"/>
      <c r="O46" s="26"/>
      <c r="P46" s="26"/>
      <c r="Q46" s="26"/>
      <c r="R46" s="26"/>
      <c r="S46" s="26"/>
      <c r="T46" s="26"/>
      <c r="U46" s="26"/>
      <c r="V46" s="26"/>
      <c r="W46" s="26"/>
      <c r="X46" s="26"/>
      <c r="Y46" s="26"/>
      <c r="AA46" s="26"/>
    </row>
    <row r="47" spans="1:27" ht="12.75" hidden="1">
      <c r="A47" s="23" t="s">
        <v>25</v>
      </c>
      <c r="B47" s="23"/>
      <c r="C47" s="23"/>
      <c r="D47" s="23"/>
      <c r="E47" s="23"/>
      <c r="F47" s="23"/>
      <c r="G47" s="23"/>
      <c r="H47" s="23"/>
      <c r="I47" s="23"/>
      <c r="J47" s="23"/>
      <c r="K47" s="23"/>
      <c r="L47" s="26"/>
      <c r="M47" s="26"/>
      <c r="N47" s="26"/>
      <c r="O47" s="26"/>
      <c r="P47" s="26"/>
      <c r="Q47" s="26"/>
      <c r="R47" s="26"/>
      <c r="S47" s="26"/>
      <c r="T47" s="26"/>
      <c r="U47" s="26"/>
      <c r="V47" s="26"/>
      <c r="W47" s="26"/>
      <c r="X47" s="26"/>
      <c r="Y47" s="26"/>
      <c r="AA47" s="26"/>
    </row>
    <row r="48" spans="1:27" ht="9" customHeight="1" hidden="1">
      <c r="A48" s="23"/>
      <c r="B48" s="23"/>
      <c r="C48" s="23"/>
      <c r="D48" s="23"/>
      <c r="E48" s="23"/>
      <c r="F48" s="23"/>
      <c r="G48" s="23"/>
      <c r="H48" s="23"/>
      <c r="I48" s="23"/>
      <c r="J48" s="23"/>
      <c r="K48" s="23"/>
      <c r="L48" s="26"/>
      <c r="M48" s="26"/>
      <c r="N48" s="26"/>
      <c r="O48" s="26"/>
      <c r="P48" s="26"/>
      <c r="Q48" s="26"/>
      <c r="R48" s="26"/>
      <c r="S48" s="26"/>
      <c r="T48" s="26"/>
      <c r="U48" s="26"/>
      <c r="V48" s="26"/>
      <c r="W48" s="26"/>
      <c r="X48" s="26"/>
      <c r="Y48" s="26"/>
      <c r="AA48" s="26"/>
    </row>
    <row r="49" spans="1:27" ht="12.75" hidden="1">
      <c r="A49" s="45" t="s">
        <v>26</v>
      </c>
      <c r="B49" s="23"/>
      <c r="C49" s="23"/>
      <c r="D49" s="23"/>
      <c r="E49" s="23"/>
      <c r="F49" s="23"/>
      <c r="G49" s="23"/>
      <c r="H49" s="23"/>
      <c r="I49" s="23"/>
      <c r="J49" s="23"/>
      <c r="K49" s="23"/>
      <c r="L49" s="26"/>
      <c r="M49" s="26"/>
      <c r="N49" s="26"/>
      <c r="O49" s="26"/>
      <c r="P49" s="26"/>
      <c r="Q49" s="26"/>
      <c r="R49" s="26"/>
      <c r="S49" s="26"/>
      <c r="T49" s="26"/>
      <c r="U49" s="26"/>
      <c r="V49" s="26"/>
      <c r="W49" s="26"/>
      <c r="X49" s="26"/>
      <c r="Y49" s="26"/>
      <c r="AA49" s="26"/>
    </row>
    <row r="50" spans="1:27" ht="12.75" hidden="1">
      <c r="A50" s="23" t="s">
        <v>23</v>
      </c>
      <c r="B50" s="23"/>
      <c r="C50" s="23"/>
      <c r="D50" s="23"/>
      <c r="E50" s="23"/>
      <c r="F50" s="23"/>
      <c r="G50" s="23"/>
      <c r="H50" s="23"/>
      <c r="I50" s="23"/>
      <c r="J50" s="23"/>
      <c r="K50" s="23"/>
      <c r="L50" s="26"/>
      <c r="M50" s="26"/>
      <c r="N50" s="26"/>
      <c r="O50" s="26"/>
      <c r="P50" s="26"/>
      <c r="Q50" s="26"/>
      <c r="R50" s="26"/>
      <c r="S50" s="26"/>
      <c r="T50" s="26"/>
      <c r="U50" s="26"/>
      <c r="V50" s="26"/>
      <c r="W50" s="26"/>
      <c r="X50" s="26"/>
      <c r="Y50" s="26"/>
      <c r="AA50" s="26"/>
    </row>
    <row r="51" spans="1:27" ht="9" customHeight="1" hidden="1">
      <c r="A51" s="45"/>
      <c r="B51" s="23"/>
      <c r="C51" s="23"/>
      <c r="D51" s="23"/>
      <c r="E51" s="23"/>
      <c r="F51" s="23"/>
      <c r="G51" s="23"/>
      <c r="H51" s="23"/>
      <c r="I51" s="23"/>
      <c r="J51" s="23"/>
      <c r="K51" s="23"/>
      <c r="L51" s="26"/>
      <c r="M51" s="26"/>
      <c r="N51" s="26"/>
      <c r="O51" s="26"/>
      <c r="P51" s="26"/>
      <c r="Q51" s="26"/>
      <c r="R51" s="26"/>
      <c r="S51" s="26"/>
      <c r="T51" s="26"/>
      <c r="U51" s="26"/>
      <c r="V51" s="26"/>
      <c r="W51" s="26"/>
      <c r="X51" s="26"/>
      <c r="Y51" s="26"/>
      <c r="AA51" s="26"/>
    </row>
    <row r="52" spans="1:27" ht="12.75" hidden="1">
      <c r="A52" s="23" t="s">
        <v>27</v>
      </c>
      <c r="B52" s="23"/>
      <c r="C52" s="23"/>
      <c r="D52" s="23"/>
      <c r="E52" s="23"/>
      <c r="F52" s="23"/>
      <c r="G52" s="23"/>
      <c r="H52" s="23"/>
      <c r="I52" s="23"/>
      <c r="J52" s="23"/>
      <c r="K52" s="23"/>
      <c r="L52" s="26"/>
      <c r="M52" s="26"/>
      <c r="N52" s="26"/>
      <c r="O52" s="26"/>
      <c r="P52" s="26"/>
      <c r="Q52" s="26"/>
      <c r="R52" s="26"/>
      <c r="S52" s="26"/>
      <c r="T52" s="26"/>
      <c r="U52" s="26"/>
      <c r="V52" s="26"/>
      <c r="W52" s="26"/>
      <c r="X52" s="26"/>
      <c r="Y52" s="26"/>
      <c r="AA52" s="26"/>
    </row>
    <row r="53" spans="1:27" ht="9" customHeight="1" hidden="1">
      <c r="A53" s="23"/>
      <c r="B53" s="23"/>
      <c r="C53" s="23"/>
      <c r="D53" s="23"/>
      <c r="E53" s="23"/>
      <c r="F53" s="23"/>
      <c r="G53" s="23"/>
      <c r="H53" s="23"/>
      <c r="I53" s="23"/>
      <c r="J53" s="23"/>
      <c r="K53" s="23"/>
      <c r="L53" s="26"/>
      <c r="M53" s="26"/>
      <c r="N53" s="26"/>
      <c r="O53" s="26"/>
      <c r="P53" s="26"/>
      <c r="Q53" s="26"/>
      <c r="R53" s="26"/>
      <c r="S53" s="26"/>
      <c r="T53" s="26"/>
      <c r="U53" s="26"/>
      <c r="V53" s="26"/>
      <c r="W53" s="26"/>
      <c r="X53" s="26"/>
      <c r="Y53" s="26"/>
      <c r="AA53" s="26"/>
    </row>
    <row r="54" spans="1:27" ht="12.75" customHeight="1" hidden="1">
      <c r="A54" s="45" t="s">
        <v>28</v>
      </c>
      <c r="B54" s="23"/>
      <c r="C54" s="23"/>
      <c r="D54" s="23"/>
      <c r="E54" s="23"/>
      <c r="F54" s="23"/>
      <c r="G54" s="23"/>
      <c r="H54" s="23"/>
      <c r="I54" s="23"/>
      <c r="J54" s="23"/>
      <c r="K54" s="23"/>
      <c r="L54" s="26"/>
      <c r="M54" s="26"/>
      <c r="N54" s="26"/>
      <c r="O54" s="26"/>
      <c r="P54" s="26"/>
      <c r="Q54" s="26"/>
      <c r="R54" s="26"/>
      <c r="S54" s="26"/>
      <c r="T54" s="26"/>
      <c r="U54" s="26"/>
      <c r="V54" s="26"/>
      <c r="W54" s="26"/>
      <c r="X54" s="26"/>
      <c r="Y54" s="26"/>
      <c r="AA54" s="26"/>
    </row>
    <row r="55" spans="1:27" ht="9" customHeight="1" hidden="1">
      <c r="A55" s="23"/>
      <c r="B55" s="23"/>
      <c r="C55" s="23"/>
      <c r="D55" s="23"/>
      <c r="E55" s="23"/>
      <c r="F55" s="23"/>
      <c r="G55" s="23"/>
      <c r="H55" s="23"/>
      <c r="I55" s="23"/>
      <c r="J55" s="23"/>
      <c r="K55" s="23"/>
      <c r="L55" s="26"/>
      <c r="M55" s="26"/>
      <c r="N55" s="26"/>
      <c r="O55" s="26"/>
      <c r="P55" s="26"/>
      <c r="Q55" s="26"/>
      <c r="R55" s="26"/>
      <c r="S55" s="26"/>
      <c r="T55" s="26"/>
      <c r="U55" s="26"/>
      <c r="V55" s="26"/>
      <c r="W55" s="26"/>
      <c r="X55" s="26"/>
      <c r="Y55" s="26"/>
      <c r="AA55" s="26"/>
    </row>
    <row r="56" spans="1:27" ht="12.75" hidden="1">
      <c r="A56" s="23" t="s">
        <v>29</v>
      </c>
      <c r="B56" s="23"/>
      <c r="C56" s="23"/>
      <c r="D56" s="23"/>
      <c r="E56" s="23"/>
      <c r="F56" s="23"/>
      <c r="G56" s="23"/>
      <c r="H56" s="23"/>
      <c r="I56" s="23"/>
      <c r="J56" s="23"/>
      <c r="K56" s="23"/>
      <c r="L56" s="26"/>
      <c r="M56" s="26"/>
      <c r="N56" s="26"/>
      <c r="O56" s="26"/>
      <c r="P56" s="26"/>
      <c r="Q56" s="26"/>
      <c r="R56" s="26"/>
      <c r="S56" s="26"/>
      <c r="T56" s="26"/>
      <c r="U56" s="26"/>
      <c r="V56" s="26"/>
      <c r="W56" s="26"/>
      <c r="X56" s="26"/>
      <c r="Y56" s="26"/>
      <c r="AA56" s="26"/>
    </row>
    <row r="57" spans="1:27" ht="12.75" hidden="1">
      <c r="A57" s="23" t="s">
        <v>30</v>
      </c>
      <c r="B57" s="23"/>
      <c r="C57" s="23"/>
      <c r="D57" s="23"/>
      <c r="E57" s="23"/>
      <c r="F57" s="23"/>
      <c r="G57" s="23"/>
      <c r="H57" s="23"/>
      <c r="I57" s="23"/>
      <c r="J57" s="23"/>
      <c r="K57" s="23"/>
      <c r="L57" s="26"/>
      <c r="M57" s="26"/>
      <c r="N57" s="26"/>
      <c r="O57" s="26"/>
      <c r="P57" s="26"/>
      <c r="Q57" s="26"/>
      <c r="R57" s="26"/>
      <c r="S57" s="26"/>
      <c r="T57" s="26"/>
      <c r="U57" s="26"/>
      <c r="V57" s="26"/>
      <c r="W57" s="26"/>
      <c r="X57" s="26"/>
      <c r="Y57" s="26"/>
      <c r="AA57" s="26"/>
    </row>
    <row r="58" spans="1:27" ht="12.75" hidden="1">
      <c r="A58" s="23" t="s">
        <v>31</v>
      </c>
      <c r="B58" s="23"/>
      <c r="C58" s="23"/>
      <c r="D58" s="23"/>
      <c r="E58" s="23"/>
      <c r="F58" s="23"/>
      <c r="G58" s="23"/>
      <c r="H58" s="23"/>
      <c r="I58" s="23"/>
      <c r="J58" s="23"/>
      <c r="K58" s="23"/>
      <c r="L58" s="26"/>
      <c r="M58" s="26"/>
      <c r="N58" s="26"/>
      <c r="O58" s="26"/>
      <c r="P58" s="26"/>
      <c r="Q58" s="26"/>
      <c r="R58" s="26"/>
      <c r="S58" s="26"/>
      <c r="T58" s="26"/>
      <c r="U58" s="26"/>
      <c r="V58" s="26"/>
      <c r="W58" s="26"/>
      <c r="X58" s="26"/>
      <c r="Y58" s="26"/>
      <c r="AA58" s="26"/>
    </row>
    <row r="59" spans="1:27" ht="12.75" hidden="1">
      <c r="A59" s="23" t="s">
        <v>32</v>
      </c>
      <c r="B59" s="23"/>
      <c r="C59" s="23"/>
      <c r="D59" s="23"/>
      <c r="E59" s="23"/>
      <c r="F59" s="23"/>
      <c r="G59" s="23"/>
      <c r="H59" s="23"/>
      <c r="I59" s="23"/>
      <c r="J59" s="23"/>
      <c r="K59" s="23"/>
      <c r="L59" s="26"/>
      <c r="M59" s="26"/>
      <c r="N59" s="26"/>
      <c r="O59" s="26"/>
      <c r="P59" s="26"/>
      <c r="Q59" s="26"/>
      <c r="R59" s="26"/>
      <c r="S59" s="26"/>
      <c r="T59" s="26"/>
      <c r="U59" s="26"/>
      <c r="V59" s="26"/>
      <c r="W59" s="26"/>
      <c r="X59" s="26"/>
      <c r="Y59" s="26"/>
      <c r="AA59" s="26"/>
    </row>
    <row r="60" spans="1:27" ht="9" customHeight="1" hidden="1">
      <c r="A60" s="23"/>
      <c r="B60" s="23"/>
      <c r="C60" s="23"/>
      <c r="D60" s="23"/>
      <c r="E60" s="23"/>
      <c r="F60" s="23"/>
      <c r="G60" s="23"/>
      <c r="H60" s="23"/>
      <c r="I60" s="23"/>
      <c r="J60" s="23"/>
      <c r="K60" s="23"/>
      <c r="L60" s="26"/>
      <c r="M60" s="26"/>
      <c r="N60" s="26"/>
      <c r="O60" s="26"/>
      <c r="P60" s="26"/>
      <c r="Q60" s="26"/>
      <c r="R60" s="26"/>
      <c r="S60" s="26"/>
      <c r="T60" s="26"/>
      <c r="U60" s="26"/>
      <c r="V60" s="26"/>
      <c r="W60" s="26"/>
      <c r="X60" s="26"/>
      <c r="Y60" s="26"/>
      <c r="AA60" s="26"/>
    </row>
    <row r="61" spans="1:27" ht="12.75" hidden="1">
      <c r="A61" s="23" t="s">
        <v>33</v>
      </c>
      <c r="B61" s="23"/>
      <c r="C61" s="23"/>
      <c r="D61" s="23"/>
      <c r="E61" s="23"/>
      <c r="F61" s="23"/>
      <c r="G61" s="23"/>
      <c r="H61" s="23"/>
      <c r="I61" s="23"/>
      <c r="J61" s="23"/>
      <c r="K61" s="23"/>
      <c r="L61" s="26"/>
      <c r="M61" s="26"/>
      <c r="N61" s="26"/>
      <c r="O61" s="26"/>
      <c r="P61" s="26"/>
      <c r="Q61" s="26"/>
      <c r="R61" s="26"/>
      <c r="S61" s="26"/>
      <c r="T61" s="26"/>
      <c r="U61" s="26"/>
      <c r="V61" s="26"/>
      <c r="W61" s="26"/>
      <c r="X61" s="26"/>
      <c r="Y61" s="26"/>
      <c r="AA61" s="26"/>
    </row>
    <row r="62" spans="1:27" ht="12.75" hidden="1">
      <c r="A62" s="23" t="s">
        <v>34</v>
      </c>
      <c r="B62" s="23"/>
      <c r="C62" s="23"/>
      <c r="D62" s="23"/>
      <c r="E62" s="23"/>
      <c r="F62" s="23"/>
      <c r="G62" s="23"/>
      <c r="H62" s="23"/>
      <c r="I62" s="23"/>
      <c r="J62" s="23"/>
      <c r="K62" s="23"/>
      <c r="L62" s="26"/>
      <c r="M62" s="26"/>
      <c r="N62" s="26"/>
      <c r="O62" s="26"/>
      <c r="P62" s="26"/>
      <c r="Q62" s="26"/>
      <c r="R62" s="26"/>
      <c r="S62" s="26"/>
      <c r="T62" s="26"/>
      <c r="U62" s="26"/>
      <c r="V62" s="26"/>
      <c r="W62" s="26"/>
      <c r="X62" s="26"/>
      <c r="Y62" s="26"/>
      <c r="AA62" s="26"/>
    </row>
    <row r="63" spans="1:27" ht="12.75" hidden="1">
      <c r="A63" s="23" t="s">
        <v>35</v>
      </c>
      <c r="B63" s="23"/>
      <c r="C63" s="23"/>
      <c r="D63" s="23"/>
      <c r="E63" s="23"/>
      <c r="F63" s="23"/>
      <c r="G63" s="23"/>
      <c r="H63" s="23"/>
      <c r="I63" s="23"/>
      <c r="J63" s="23"/>
      <c r="K63" s="23"/>
      <c r="L63" s="26"/>
      <c r="M63" s="26"/>
      <c r="N63" s="26"/>
      <c r="O63" s="26"/>
      <c r="P63" s="26"/>
      <c r="Q63" s="26"/>
      <c r="R63" s="26"/>
      <c r="S63" s="26"/>
      <c r="T63" s="26"/>
      <c r="U63" s="26"/>
      <c r="V63" s="26"/>
      <c r="W63" s="26"/>
      <c r="X63" s="26"/>
      <c r="Y63" s="26"/>
      <c r="AA63" s="26"/>
    </row>
    <row r="64" spans="1:27" ht="3.75" customHeight="1" hidden="1">
      <c r="A64" s="23"/>
      <c r="B64" s="23"/>
      <c r="C64" s="23"/>
      <c r="D64" s="23"/>
      <c r="E64" s="23"/>
      <c r="F64" s="23"/>
      <c r="G64" s="23"/>
      <c r="H64" s="23"/>
      <c r="I64" s="23"/>
      <c r="J64" s="23"/>
      <c r="K64" s="23"/>
      <c r="L64" s="26"/>
      <c r="M64" s="26"/>
      <c r="N64" s="26"/>
      <c r="O64" s="26"/>
      <c r="P64" s="26"/>
      <c r="Q64" s="26"/>
      <c r="R64" s="26"/>
      <c r="S64" s="26"/>
      <c r="T64" s="26"/>
      <c r="U64" s="26"/>
      <c r="V64" s="26"/>
      <c r="W64" s="26"/>
      <c r="X64" s="26"/>
      <c r="Y64" s="26"/>
      <c r="AA64" s="26"/>
    </row>
    <row r="65" spans="1:27" ht="12.75" hidden="1">
      <c r="A65" s="23" t="s">
        <v>36</v>
      </c>
      <c r="B65" s="23"/>
      <c r="C65" s="23"/>
      <c r="D65" s="23"/>
      <c r="E65" s="23"/>
      <c r="F65" s="23"/>
      <c r="G65" s="23"/>
      <c r="H65" s="23"/>
      <c r="I65" s="23"/>
      <c r="J65" s="23"/>
      <c r="K65" s="23"/>
      <c r="L65" s="26"/>
      <c r="M65" s="26"/>
      <c r="N65" s="26"/>
      <c r="O65" s="26"/>
      <c r="P65" s="26"/>
      <c r="Q65" s="26"/>
      <c r="R65" s="26"/>
      <c r="S65" s="26"/>
      <c r="T65" s="26"/>
      <c r="U65" s="26"/>
      <c r="V65" s="26"/>
      <c r="W65" s="26"/>
      <c r="X65" s="26"/>
      <c r="Y65" s="26"/>
      <c r="AA65" s="26"/>
    </row>
    <row r="66" spans="1:27" ht="12.75" hidden="1">
      <c r="A66" s="23" t="s">
        <v>37</v>
      </c>
      <c r="B66" s="23"/>
      <c r="C66" s="23"/>
      <c r="D66" s="23"/>
      <c r="E66" s="23"/>
      <c r="F66" s="23"/>
      <c r="G66" s="23"/>
      <c r="H66" s="23"/>
      <c r="I66" s="23"/>
      <c r="J66" s="23"/>
      <c r="K66" s="23"/>
      <c r="L66" s="26"/>
      <c r="M66" s="26"/>
      <c r="N66" s="26"/>
      <c r="O66" s="26"/>
      <c r="P66" s="26"/>
      <c r="Q66" s="26"/>
      <c r="R66" s="26"/>
      <c r="S66" s="26"/>
      <c r="T66" s="26"/>
      <c r="U66" s="26"/>
      <c r="V66" s="26"/>
      <c r="W66" s="26"/>
      <c r="X66" s="26"/>
      <c r="Y66" s="26"/>
      <c r="AA66" s="26"/>
    </row>
    <row r="67" spans="1:27" ht="3.75" customHeight="1" hidden="1">
      <c r="A67" s="23"/>
      <c r="B67" s="23"/>
      <c r="C67" s="23"/>
      <c r="D67" s="23"/>
      <c r="E67" s="23"/>
      <c r="F67" s="23"/>
      <c r="G67" s="23"/>
      <c r="H67" s="23"/>
      <c r="I67" s="23"/>
      <c r="J67" s="23"/>
      <c r="K67" s="23"/>
      <c r="L67" s="26"/>
      <c r="M67" s="26"/>
      <c r="N67" s="26"/>
      <c r="O67" s="26"/>
      <c r="P67" s="26"/>
      <c r="Q67" s="26"/>
      <c r="R67" s="26"/>
      <c r="S67" s="26"/>
      <c r="T67" s="26"/>
      <c r="U67" s="26"/>
      <c r="V67" s="26"/>
      <c r="W67" s="26"/>
      <c r="X67" s="26"/>
      <c r="Y67" s="26"/>
      <c r="AA67" s="26"/>
    </row>
    <row r="68" spans="1:27" ht="12.75" hidden="1">
      <c r="A68" s="23" t="s">
        <v>38</v>
      </c>
      <c r="B68" s="23"/>
      <c r="C68" s="23"/>
      <c r="D68" s="23"/>
      <c r="E68" s="23"/>
      <c r="F68" s="23"/>
      <c r="G68" s="23"/>
      <c r="H68" s="23"/>
      <c r="I68" s="23"/>
      <c r="J68" s="23"/>
      <c r="K68" s="23"/>
      <c r="L68" s="26"/>
      <c r="M68" s="26"/>
      <c r="N68" s="26"/>
      <c r="O68" s="26"/>
      <c r="P68" s="26"/>
      <c r="Q68" s="26"/>
      <c r="R68" s="26"/>
      <c r="S68" s="26"/>
      <c r="T68" s="26"/>
      <c r="U68" s="26"/>
      <c r="V68" s="26"/>
      <c r="W68" s="26"/>
      <c r="X68" s="26"/>
      <c r="Y68" s="26"/>
      <c r="AA68" s="26"/>
    </row>
    <row r="69" spans="1:27" ht="12.75" hidden="1">
      <c r="A69" s="23" t="s">
        <v>39</v>
      </c>
      <c r="B69" s="23"/>
      <c r="C69" s="23"/>
      <c r="D69" s="23"/>
      <c r="E69" s="23"/>
      <c r="F69" s="23"/>
      <c r="G69" s="23"/>
      <c r="H69" s="23"/>
      <c r="I69" s="23"/>
      <c r="J69" s="23"/>
      <c r="K69" s="23"/>
      <c r="L69" s="26"/>
      <c r="M69" s="26"/>
      <c r="N69" s="26"/>
      <c r="O69" s="26"/>
      <c r="P69" s="26"/>
      <c r="Q69" s="26"/>
      <c r="R69" s="26"/>
      <c r="S69" s="26"/>
      <c r="T69" s="26"/>
      <c r="U69" s="26"/>
      <c r="V69" s="26"/>
      <c r="W69" s="26"/>
      <c r="X69" s="26"/>
      <c r="Y69" s="26"/>
      <c r="AA69" s="26"/>
    </row>
    <row r="70" spans="1:27" ht="12.75" hidden="1">
      <c r="A70" s="23" t="s">
        <v>40</v>
      </c>
      <c r="B70" s="23"/>
      <c r="C70" s="23"/>
      <c r="D70" s="23"/>
      <c r="E70" s="23"/>
      <c r="F70" s="23"/>
      <c r="G70" s="23"/>
      <c r="H70" s="23"/>
      <c r="I70" s="23"/>
      <c r="J70" s="23"/>
      <c r="K70" s="23"/>
      <c r="L70" s="26"/>
      <c r="M70" s="26"/>
      <c r="N70" s="26"/>
      <c r="O70" s="26"/>
      <c r="P70" s="26"/>
      <c r="Q70" s="26"/>
      <c r="R70" s="26"/>
      <c r="S70" s="26"/>
      <c r="T70" s="26"/>
      <c r="U70" s="26"/>
      <c r="V70" s="26"/>
      <c r="W70" s="26"/>
      <c r="X70" s="26"/>
      <c r="Y70" s="26"/>
      <c r="AA70" s="26"/>
    </row>
    <row r="71" spans="1:27" ht="9" customHeight="1" hidden="1">
      <c r="A71" s="23"/>
      <c r="B71" s="23"/>
      <c r="C71" s="23"/>
      <c r="D71" s="23"/>
      <c r="E71" s="23"/>
      <c r="F71" s="23"/>
      <c r="G71" s="23"/>
      <c r="H71" s="23"/>
      <c r="I71" s="23"/>
      <c r="J71" s="23"/>
      <c r="K71" s="23"/>
      <c r="L71" s="26"/>
      <c r="M71" s="26"/>
      <c r="N71" s="26"/>
      <c r="O71" s="26"/>
      <c r="P71" s="26"/>
      <c r="Q71" s="26"/>
      <c r="R71" s="26"/>
      <c r="S71" s="26"/>
      <c r="T71" s="26"/>
      <c r="U71" s="26"/>
      <c r="V71" s="26"/>
      <c r="W71" s="26"/>
      <c r="X71" s="26"/>
      <c r="Y71" s="26"/>
      <c r="AA71" s="26"/>
    </row>
    <row r="72" spans="1:27" ht="12.75" customHeight="1" hidden="1">
      <c r="A72" s="73" t="s">
        <v>41</v>
      </c>
      <c r="B72" s="73"/>
      <c r="C72" s="73"/>
      <c r="D72" s="73"/>
      <c r="E72" s="73"/>
      <c r="F72" s="73"/>
      <c r="G72" s="73"/>
      <c r="H72" s="73"/>
      <c r="I72" s="73"/>
      <c r="J72" s="73"/>
      <c r="K72" s="73"/>
      <c r="L72" s="73"/>
      <c r="M72" s="73"/>
      <c r="N72" s="73"/>
      <c r="O72" s="73"/>
      <c r="P72" s="73"/>
      <c r="Q72" s="73"/>
      <c r="R72" s="73"/>
      <c r="S72" s="73"/>
      <c r="T72" s="73"/>
      <c r="U72" s="73"/>
      <c r="V72" s="73"/>
      <c r="W72" s="73"/>
      <c r="X72" s="73"/>
      <c r="Y72" s="73"/>
      <c r="Z72" s="73"/>
      <c r="AA72" s="73"/>
    </row>
    <row r="73" spans="1:27" ht="12.75" hidden="1">
      <c r="A73" s="23" t="s">
        <v>42</v>
      </c>
      <c r="B73" s="23"/>
      <c r="C73" s="23"/>
      <c r="D73" s="23"/>
      <c r="E73" s="23"/>
      <c r="F73" s="23"/>
      <c r="G73" s="23"/>
      <c r="H73" s="23"/>
      <c r="I73" s="23"/>
      <c r="J73" s="23"/>
      <c r="K73" s="23"/>
      <c r="L73" s="26"/>
      <c r="M73" s="26"/>
      <c r="N73" s="26"/>
      <c r="O73" s="26"/>
      <c r="P73" s="26"/>
      <c r="Q73" s="26"/>
      <c r="R73" s="26"/>
      <c r="S73" s="26"/>
      <c r="T73" s="26"/>
      <c r="U73" s="26"/>
      <c r="V73" s="26"/>
      <c r="W73" s="26"/>
      <c r="X73" s="26"/>
      <c r="Y73" s="26"/>
      <c r="AA73" s="26"/>
    </row>
    <row r="74" spans="1:27" ht="12.75">
      <c r="A74" s="26"/>
      <c r="B74" s="23"/>
      <c r="C74" s="23"/>
      <c r="D74" s="23"/>
      <c r="E74" s="23"/>
      <c r="F74" s="23"/>
      <c r="G74" s="23"/>
      <c r="H74" s="23"/>
      <c r="I74" s="23"/>
      <c r="J74" s="23"/>
      <c r="K74" s="23"/>
      <c r="L74" s="26"/>
      <c r="M74" s="26"/>
      <c r="N74" s="26"/>
      <c r="O74" s="26"/>
      <c r="P74" s="26"/>
      <c r="Q74" s="26"/>
      <c r="R74" s="26"/>
      <c r="S74" s="26"/>
      <c r="T74" s="26"/>
      <c r="U74" s="26"/>
      <c r="V74" s="26"/>
      <c r="W74" s="26"/>
      <c r="X74" s="26"/>
      <c r="Y74" s="26"/>
      <c r="AA74" s="26"/>
    </row>
    <row r="75" spans="2:27" ht="12.75">
      <c r="B75" s="52" t="s">
        <v>47</v>
      </c>
      <c r="C75" s="23"/>
      <c r="D75" s="23"/>
      <c r="E75" s="23"/>
      <c r="F75" s="23"/>
      <c r="G75" s="23"/>
      <c r="H75" s="23"/>
      <c r="I75" s="23"/>
      <c r="J75" s="23"/>
      <c r="K75" s="23"/>
      <c r="L75" s="26"/>
      <c r="M75" s="26"/>
      <c r="N75" s="26"/>
      <c r="O75" s="26"/>
      <c r="P75" s="26"/>
      <c r="Q75" s="26"/>
      <c r="R75" s="26"/>
      <c r="S75" s="26"/>
      <c r="T75" s="26"/>
      <c r="U75" s="26"/>
      <c r="V75" s="26"/>
      <c r="W75" s="26"/>
      <c r="X75" s="26"/>
      <c r="Y75" s="26"/>
      <c r="AA75" s="26"/>
    </row>
    <row r="76" spans="2:29" ht="12.75">
      <c r="B76" s="66" t="s">
        <v>48</v>
      </c>
      <c r="C76" s="70" t="s">
        <v>74</v>
      </c>
      <c r="D76" s="70"/>
      <c r="E76" s="70"/>
      <c r="F76" s="70"/>
      <c r="G76" s="70"/>
      <c r="H76" s="70"/>
      <c r="I76" s="70"/>
      <c r="J76" s="70"/>
      <c r="K76" s="70"/>
      <c r="L76" s="70"/>
      <c r="M76" s="70"/>
      <c r="N76" s="70"/>
      <c r="O76" s="70"/>
      <c r="P76" s="70"/>
      <c r="Q76" s="70"/>
      <c r="R76" s="70"/>
      <c r="S76" s="70"/>
      <c r="T76" s="70"/>
      <c r="U76" s="70"/>
      <c r="V76" s="70"/>
      <c r="W76" s="70"/>
      <c r="X76" s="70"/>
      <c r="Y76" s="70"/>
      <c r="Z76" s="70"/>
      <c r="AA76" s="70"/>
      <c r="AB76" s="39"/>
      <c r="AC76" s="39"/>
    </row>
    <row r="77" spans="2:29" ht="12.75">
      <c r="B77" s="66" t="s">
        <v>49</v>
      </c>
      <c r="C77" s="70" t="s">
        <v>74</v>
      </c>
      <c r="D77" s="70"/>
      <c r="E77" s="70"/>
      <c r="F77" s="70"/>
      <c r="G77" s="70"/>
      <c r="H77" s="70"/>
      <c r="I77" s="70"/>
      <c r="J77" s="70"/>
      <c r="K77" s="70"/>
      <c r="L77" s="70"/>
      <c r="M77" s="70"/>
      <c r="N77" s="70"/>
      <c r="O77" s="70"/>
      <c r="P77" s="70"/>
      <c r="Q77" s="70"/>
      <c r="R77" s="70"/>
      <c r="S77" s="70"/>
      <c r="T77" s="70"/>
      <c r="U77" s="70"/>
      <c r="V77" s="70"/>
      <c r="W77" s="70"/>
      <c r="X77" s="70"/>
      <c r="Y77" s="70"/>
      <c r="Z77" s="70"/>
      <c r="AA77" s="70"/>
      <c r="AB77" s="39"/>
      <c r="AC77" s="39"/>
    </row>
    <row r="78" spans="2:29" ht="26.25" customHeight="1">
      <c r="B78" s="66" t="s">
        <v>50</v>
      </c>
      <c r="C78" s="70" t="s">
        <v>75</v>
      </c>
      <c r="D78" s="70"/>
      <c r="E78" s="70"/>
      <c r="F78" s="70"/>
      <c r="G78" s="70"/>
      <c r="H78" s="70"/>
      <c r="I78" s="70"/>
      <c r="J78" s="70"/>
      <c r="K78" s="70"/>
      <c r="L78" s="70"/>
      <c r="M78" s="70"/>
      <c r="N78" s="70"/>
      <c r="O78" s="70"/>
      <c r="P78" s="70"/>
      <c r="Q78" s="70"/>
      <c r="R78" s="70"/>
      <c r="S78" s="70"/>
      <c r="T78" s="70"/>
      <c r="U78" s="70"/>
      <c r="V78" s="70"/>
      <c r="W78" s="70"/>
      <c r="X78" s="70"/>
      <c r="Y78" s="70"/>
      <c r="Z78" s="70"/>
      <c r="AA78" s="70"/>
      <c r="AB78" s="39"/>
      <c r="AC78" s="39"/>
    </row>
    <row r="79" spans="2:29" ht="26.25" customHeight="1">
      <c r="B79" s="67" t="s">
        <v>51</v>
      </c>
      <c r="C79" s="70" t="s">
        <v>75</v>
      </c>
      <c r="D79" s="70"/>
      <c r="E79" s="70"/>
      <c r="F79" s="70"/>
      <c r="G79" s="70"/>
      <c r="H79" s="70"/>
      <c r="I79" s="70"/>
      <c r="J79" s="70"/>
      <c r="K79" s="70"/>
      <c r="L79" s="70"/>
      <c r="M79" s="70"/>
      <c r="N79" s="70"/>
      <c r="O79" s="70"/>
      <c r="P79" s="70"/>
      <c r="Q79" s="70"/>
      <c r="R79" s="70"/>
      <c r="S79" s="70"/>
      <c r="T79" s="70"/>
      <c r="U79" s="70"/>
      <c r="V79" s="70"/>
      <c r="W79" s="70"/>
      <c r="X79" s="70"/>
      <c r="Y79" s="70"/>
      <c r="Z79" s="70"/>
      <c r="AA79" s="70"/>
      <c r="AB79" s="39"/>
      <c r="AC79" s="39"/>
    </row>
    <row r="80" spans="2:29" ht="12.75">
      <c r="B80" s="67" t="s">
        <v>52</v>
      </c>
      <c r="C80" s="70" t="s">
        <v>78</v>
      </c>
      <c r="D80" s="70"/>
      <c r="E80" s="70"/>
      <c r="F80" s="70"/>
      <c r="G80" s="70"/>
      <c r="H80" s="70"/>
      <c r="I80" s="70"/>
      <c r="J80" s="70"/>
      <c r="K80" s="70"/>
      <c r="L80" s="70"/>
      <c r="M80" s="70"/>
      <c r="N80" s="70"/>
      <c r="O80" s="70"/>
      <c r="P80" s="70"/>
      <c r="Q80" s="70"/>
      <c r="R80" s="70"/>
      <c r="S80" s="70"/>
      <c r="T80" s="70"/>
      <c r="U80" s="70"/>
      <c r="V80" s="70"/>
      <c r="W80" s="70"/>
      <c r="X80" s="70"/>
      <c r="Y80" s="70"/>
      <c r="Z80" s="70"/>
      <c r="AA80" s="70"/>
      <c r="AB80" s="39"/>
      <c r="AC80" s="39"/>
    </row>
    <row r="81" spans="2:29" ht="12.75">
      <c r="B81" s="66" t="s">
        <v>53</v>
      </c>
      <c r="C81" s="70" t="s">
        <v>72</v>
      </c>
      <c r="D81" s="70"/>
      <c r="E81" s="70"/>
      <c r="F81" s="70"/>
      <c r="G81" s="70"/>
      <c r="H81" s="70"/>
      <c r="I81" s="70"/>
      <c r="J81" s="70"/>
      <c r="K81" s="70"/>
      <c r="L81" s="70"/>
      <c r="M81" s="70"/>
      <c r="N81" s="70"/>
      <c r="O81" s="70"/>
      <c r="P81" s="70"/>
      <c r="Q81" s="70"/>
      <c r="R81" s="70"/>
      <c r="S81" s="70"/>
      <c r="T81" s="70"/>
      <c r="U81" s="70"/>
      <c r="V81" s="70"/>
      <c r="W81" s="70"/>
      <c r="X81" s="70"/>
      <c r="Y81" s="70"/>
      <c r="Z81" s="70"/>
      <c r="AA81" s="70"/>
      <c r="AB81" s="39"/>
      <c r="AC81" s="39"/>
    </row>
    <row r="82" spans="2:29" ht="12.75">
      <c r="B82" s="66" t="s">
        <v>54</v>
      </c>
      <c r="C82" s="70" t="s">
        <v>72</v>
      </c>
      <c r="D82" s="70"/>
      <c r="E82" s="70"/>
      <c r="F82" s="70"/>
      <c r="G82" s="70"/>
      <c r="H82" s="70"/>
      <c r="I82" s="70"/>
      <c r="J82" s="70"/>
      <c r="K82" s="70"/>
      <c r="L82" s="70"/>
      <c r="M82" s="70"/>
      <c r="N82" s="70"/>
      <c r="O82" s="70"/>
      <c r="P82" s="70"/>
      <c r="Q82" s="70"/>
      <c r="R82" s="70"/>
      <c r="S82" s="70"/>
      <c r="T82" s="70"/>
      <c r="U82" s="70"/>
      <c r="V82" s="70"/>
      <c r="W82" s="70"/>
      <c r="X82" s="70"/>
      <c r="Y82" s="70"/>
      <c r="Z82" s="70"/>
      <c r="AA82" s="70"/>
      <c r="AB82" s="39"/>
      <c r="AC82" s="39"/>
    </row>
    <row r="83" spans="2:29" ht="12.75">
      <c r="B83" s="67" t="s">
        <v>55</v>
      </c>
      <c r="C83" s="70" t="s">
        <v>87</v>
      </c>
      <c r="D83" s="70"/>
      <c r="E83" s="70"/>
      <c r="F83" s="70"/>
      <c r="G83" s="70"/>
      <c r="H83" s="70"/>
      <c r="I83" s="70"/>
      <c r="J83" s="70"/>
      <c r="K83" s="70"/>
      <c r="L83" s="70"/>
      <c r="M83" s="70"/>
      <c r="N83" s="70"/>
      <c r="O83" s="70"/>
      <c r="P83" s="70"/>
      <c r="Q83" s="70"/>
      <c r="R83" s="70"/>
      <c r="S83" s="70"/>
      <c r="T83" s="70"/>
      <c r="U83" s="70"/>
      <c r="V83" s="70"/>
      <c r="W83" s="70"/>
      <c r="X83" s="70"/>
      <c r="Y83" s="70"/>
      <c r="Z83" s="70"/>
      <c r="AA83" s="70"/>
      <c r="AB83" s="39"/>
      <c r="AC83" s="39"/>
    </row>
    <row r="84" spans="2:29" ht="12.75">
      <c r="B84" s="66" t="s">
        <v>56</v>
      </c>
      <c r="C84" s="70" t="s">
        <v>87</v>
      </c>
      <c r="D84" s="70"/>
      <c r="E84" s="70"/>
      <c r="F84" s="70"/>
      <c r="G84" s="70"/>
      <c r="H84" s="70"/>
      <c r="I84" s="70"/>
      <c r="J84" s="70"/>
      <c r="K84" s="70"/>
      <c r="L84" s="70"/>
      <c r="M84" s="70"/>
      <c r="N84" s="70"/>
      <c r="O84" s="70"/>
      <c r="P84" s="70"/>
      <c r="Q84" s="70"/>
      <c r="R84" s="70"/>
      <c r="S84" s="70"/>
      <c r="T84" s="70"/>
      <c r="U84" s="70"/>
      <c r="V84" s="70"/>
      <c r="W84" s="70"/>
      <c r="X84" s="70"/>
      <c r="Y84" s="70"/>
      <c r="Z84" s="70"/>
      <c r="AA84" s="70"/>
      <c r="AB84" s="39"/>
      <c r="AC84" s="39"/>
    </row>
    <row r="85" spans="2:29" ht="12.75">
      <c r="B85" s="66" t="s">
        <v>57</v>
      </c>
      <c r="C85" s="70" t="s">
        <v>87</v>
      </c>
      <c r="D85" s="70"/>
      <c r="E85" s="70"/>
      <c r="F85" s="70"/>
      <c r="G85" s="70"/>
      <c r="H85" s="70"/>
      <c r="I85" s="70"/>
      <c r="J85" s="70"/>
      <c r="K85" s="70"/>
      <c r="L85" s="70"/>
      <c r="M85" s="70"/>
      <c r="N85" s="70"/>
      <c r="O85" s="70"/>
      <c r="P85" s="70"/>
      <c r="Q85" s="70"/>
      <c r="R85" s="70"/>
      <c r="S85" s="70"/>
      <c r="T85" s="70"/>
      <c r="U85" s="70"/>
      <c r="V85" s="70"/>
      <c r="W85" s="70"/>
      <c r="X85" s="70"/>
      <c r="Y85" s="70"/>
      <c r="Z85" s="70"/>
      <c r="AA85" s="70"/>
      <c r="AB85" s="39"/>
      <c r="AC85" s="39"/>
    </row>
    <row r="86" spans="2:29" ht="12.75">
      <c r="B86" s="66" t="s">
        <v>58</v>
      </c>
      <c r="C86" s="70" t="s">
        <v>72</v>
      </c>
      <c r="D86" s="70"/>
      <c r="E86" s="70"/>
      <c r="F86" s="70"/>
      <c r="G86" s="70"/>
      <c r="H86" s="70"/>
      <c r="I86" s="70"/>
      <c r="J86" s="70"/>
      <c r="K86" s="70"/>
      <c r="L86" s="70"/>
      <c r="M86" s="70"/>
      <c r="N86" s="70"/>
      <c r="O86" s="70"/>
      <c r="P86" s="70"/>
      <c r="Q86" s="70"/>
      <c r="R86" s="70"/>
      <c r="S86" s="70"/>
      <c r="T86" s="70"/>
      <c r="U86" s="70"/>
      <c r="V86" s="70"/>
      <c r="W86" s="70"/>
      <c r="X86" s="70"/>
      <c r="Y86" s="70"/>
      <c r="Z86" s="70"/>
      <c r="AA86" s="70"/>
      <c r="AB86" s="39"/>
      <c r="AC86" s="39"/>
    </row>
    <row r="87" spans="2:29" ht="12.75">
      <c r="B87" s="66" t="s">
        <v>59</v>
      </c>
      <c r="C87" s="70" t="s">
        <v>87</v>
      </c>
      <c r="D87" s="70"/>
      <c r="E87" s="70"/>
      <c r="F87" s="70"/>
      <c r="G87" s="70"/>
      <c r="H87" s="70"/>
      <c r="I87" s="70"/>
      <c r="J87" s="70"/>
      <c r="K87" s="70"/>
      <c r="L87" s="70"/>
      <c r="M87" s="70"/>
      <c r="N87" s="70"/>
      <c r="O87" s="70"/>
      <c r="P87" s="70"/>
      <c r="Q87" s="70"/>
      <c r="R87" s="70"/>
      <c r="S87" s="70"/>
      <c r="T87" s="70"/>
      <c r="U87" s="70"/>
      <c r="V87" s="70"/>
      <c r="W87" s="70"/>
      <c r="X87" s="70"/>
      <c r="Y87" s="70"/>
      <c r="Z87" s="70"/>
      <c r="AA87" s="70"/>
      <c r="AB87" s="39"/>
      <c r="AC87" s="39"/>
    </row>
    <row r="88" spans="2:29" ht="12.75">
      <c r="B88" s="66" t="s">
        <v>60</v>
      </c>
      <c r="C88" s="70" t="s">
        <v>72</v>
      </c>
      <c r="D88" s="70"/>
      <c r="E88" s="70"/>
      <c r="F88" s="70"/>
      <c r="G88" s="70"/>
      <c r="H88" s="70"/>
      <c r="I88" s="70"/>
      <c r="J88" s="70"/>
      <c r="K88" s="70"/>
      <c r="L88" s="70"/>
      <c r="M88" s="70"/>
      <c r="N88" s="70"/>
      <c r="O88" s="70"/>
      <c r="P88" s="70"/>
      <c r="Q88" s="70"/>
      <c r="R88" s="70"/>
      <c r="S88" s="70"/>
      <c r="T88" s="70"/>
      <c r="U88" s="70"/>
      <c r="V88" s="70"/>
      <c r="W88" s="70"/>
      <c r="X88" s="70"/>
      <c r="Y88" s="70"/>
      <c r="Z88" s="70"/>
      <c r="AA88" s="70"/>
      <c r="AB88" s="39"/>
      <c r="AC88" s="39"/>
    </row>
    <row r="89" spans="2:29" ht="12.75">
      <c r="B89" s="66" t="s">
        <v>61</v>
      </c>
      <c r="C89" s="70" t="s">
        <v>77</v>
      </c>
      <c r="D89" s="70"/>
      <c r="E89" s="70"/>
      <c r="F89" s="70"/>
      <c r="G89" s="70"/>
      <c r="H89" s="70"/>
      <c r="I89" s="70"/>
      <c r="J89" s="70"/>
      <c r="K89" s="70"/>
      <c r="L89" s="70"/>
      <c r="M89" s="70"/>
      <c r="N89" s="70"/>
      <c r="O89" s="70"/>
      <c r="P89" s="70"/>
      <c r="Q89" s="70"/>
      <c r="R89" s="70"/>
      <c r="S89" s="70"/>
      <c r="T89" s="70"/>
      <c r="U89" s="70"/>
      <c r="V89" s="70"/>
      <c r="W89" s="70"/>
      <c r="X89" s="70"/>
      <c r="Y89" s="70"/>
      <c r="Z89" s="70"/>
      <c r="AA89" s="70"/>
      <c r="AB89" s="39"/>
      <c r="AC89" s="39"/>
    </row>
    <row r="90" spans="2:29" ht="12.75" customHeight="1">
      <c r="B90" s="66" t="s">
        <v>62</v>
      </c>
      <c r="C90" s="70" t="s">
        <v>77</v>
      </c>
      <c r="D90" s="70"/>
      <c r="E90" s="70"/>
      <c r="F90" s="70"/>
      <c r="G90" s="70"/>
      <c r="H90" s="70"/>
      <c r="I90" s="70"/>
      <c r="J90" s="70"/>
      <c r="K90" s="70"/>
      <c r="L90" s="70"/>
      <c r="M90" s="70"/>
      <c r="N90" s="70"/>
      <c r="O90" s="70"/>
      <c r="P90" s="70"/>
      <c r="Q90" s="70"/>
      <c r="R90" s="70"/>
      <c r="S90" s="70"/>
      <c r="T90" s="70"/>
      <c r="U90" s="70"/>
      <c r="V90" s="70"/>
      <c r="W90" s="70"/>
      <c r="X90" s="70"/>
      <c r="Y90" s="70"/>
      <c r="Z90" s="70"/>
      <c r="AA90" s="70"/>
      <c r="AB90" s="39"/>
      <c r="AC90" s="39"/>
    </row>
    <row r="91" spans="2:29" ht="12.75" customHeight="1">
      <c r="B91" s="66" t="s">
        <v>63</v>
      </c>
      <c r="C91" s="70" t="s">
        <v>77</v>
      </c>
      <c r="D91" s="70"/>
      <c r="E91" s="70"/>
      <c r="F91" s="70"/>
      <c r="G91" s="70"/>
      <c r="H91" s="70"/>
      <c r="I91" s="70"/>
      <c r="J91" s="70"/>
      <c r="K91" s="70"/>
      <c r="L91" s="70"/>
      <c r="M91" s="70"/>
      <c r="N91" s="70"/>
      <c r="O91" s="70"/>
      <c r="P91" s="70"/>
      <c r="Q91" s="70"/>
      <c r="R91" s="70"/>
      <c r="S91" s="70"/>
      <c r="T91" s="70"/>
      <c r="U91" s="70"/>
      <c r="V91" s="70"/>
      <c r="W91" s="70"/>
      <c r="X91" s="70"/>
      <c r="Y91" s="70"/>
      <c r="Z91" s="70"/>
      <c r="AA91" s="70"/>
      <c r="AB91" s="57"/>
      <c r="AC91" s="57"/>
    </row>
    <row r="92" spans="2:29" ht="12.75" customHeight="1">
      <c r="B92" s="66" t="s">
        <v>64</v>
      </c>
      <c r="C92" s="70" t="s">
        <v>77</v>
      </c>
      <c r="D92" s="70"/>
      <c r="E92" s="70"/>
      <c r="F92" s="70"/>
      <c r="G92" s="70"/>
      <c r="H92" s="70"/>
      <c r="I92" s="70"/>
      <c r="J92" s="70"/>
      <c r="K92" s="70"/>
      <c r="L92" s="70"/>
      <c r="M92" s="70"/>
      <c r="N92" s="70"/>
      <c r="O92" s="70"/>
      <c r="P92" s="70"/>
      <c r="Q92" s="70"/>
      <c r="R92" s="70"/>
      <c r="S92" s="70"/>
      <c r="T92" s="70"/>
      <c r="U92" s="70"/>
      <c r="V92" s="70"/>
      <c r="W92" s="70"/>
      <c r="X92" s="70"/>
      <c r="Y92" s="70"/>
      <c r="Z92" s="70"/>
      <c r="AA92" s="70"/>
      <c r="AB92" s="39"/>
      <c r="AC92" s="39"/>
    </row>
    <row r="93" spans="2:29" ht="12.75" customHeight="1">
      <c r="B93" s="66" t="s">
        <v>65</v>
      </c>
      <c r="C93" s="70" t="s">
        <v>77</v>
      </c>
      <c r="D93" s="70"/>
      <c r="E93" s="70"/>
      <c r="F93" s="70"/>
      <c r="G93" s="70"/>
      <c r="H93" s="70"/>
      <c r="I93" s="70"/>
      <c r="J93" s="70"/>
      <c r="K93" s="70"/>
      <c r="L93" s="70"/>
      <c r="M93" s="70"/>
      <c r="N93" s="70"/>
      <c r="O93" s="70"/>
      <c r="P93" s="70"/>
      <c r="Q93" s="70"/>
      <c r="R93" s="70"/>
      <c r="S93" s="70"/>
      <c r="T93" s="70"/>
      <c r="U93" s="70"/>
      <c r="V93" s="70"/>
      <c r="W93" s="70"/>
      <c r="X93" s="70"/>
      <c r="Y93" s="70"/>
      <c r="Z93" s="70"/>
      <c r="AA93" s="70"/>
      <c r="AB93" s="39"/>
      <c r="AC93" s="39"/>
    </row>
    <row r="94" spans="2:29" ht="12.75" customHeight="1">
      <c r="B94" s="66" t="s">
        <v>66</v>
      </c>
      <c r="C94" s="70" t="s">
        <v>77</v>
      </c>
      <c r="D94" s="70"/>
      <c r="E94" s="70"/>
      <c r="F94" s="70"/>
      <c r="G94" s="70"/>
      <c r="H94" s="70"/>
      <c r="I94" s="70"/>
      <c r="J94" s="70"/>
      <c r="K94" s="70"/>
      <c r="L94" s="70"/>
      <c r="M94" s="70"/>
      <c r="N94" s="70"/>
      <c r="O94" s="70"/>
      <c r="P94" s="70"/>
      <c r="Q94" s="70"/>
      <c r="R94" s="70"/>
      <c r="S94" s="70"/>
      <c r="T94" s="70"/>
      <c r="U94" s="70"/>
      <c r="V94" s="70"/>
      <c r="W94" s="70"/>
      <c r="X94" s="70"/>
      <c r="Y94" s="70"/>
      <c r="Z94" s="70"/>
      <c r="AA94" s="70"/>
      <c r="AB94" s="39"/>
      <c r="AC94" s="39"/>
    </row>
    <row r="95" spans="2:29" ht="27" customHeight="1">
      <c r="B95" s="66" t="s">
        <v>67</v>
      </c>
      <c r="C95" s="75" t="s">
        <v>76</v>
      </c>
      <c r="D95" s="75"/>
      <c r="E95" s="75"/>
      <c r="F95" s="75"/>
      <c r="G95" s="75"/>
      <c r="H95" s="75"/>
      <c r="I95" s="75"/>
      <c r="J95" s="75"/>
      <c r="K95" s="75"/>
      <c r="L95" s="75"/>
      <c r="M95" s="75"/>
      <c r="N95" s="75"/>
      <c r="O95" s="75"/>
      <c r="P95" s="75"/>
      <c r="Q95" s="75"/>
      <c r="R95" s="75"/>
      <c r="S95" s="75"/>
      <c r="T95" s="75"/>
      <c r="U95" s="75"/>
      <c r="V95" s="75"/>
      <c r="W95" s="75"/>
      <c r="X95" s="75"/>
      <c r="Y95" s="75"/>
      <c r="Z95" s="75"/>
      <c r="AA95" s="75"/>
      <c r="AB95" s="39"/>
      <c r="AC95" s="39"/>
    </row>
    <row r="96" spans="2:29" ht="25.5" customHeight="1">
      <c r="B96" s="66" t="s">
        <v>68</v>
      </c>
      <c r="C96" s="75" t="s">
        <v>73</v>
      </c>
      <c r="D96" s="75"/>
      <c r="E96" s="75"/>
      <c r="F96" s="75"/>
      <c r="G96" s="75"/>
      <c r="H96" s="75"/>
      <c r="I96" s="75"/>
      <c r="J96" s="75"/>
      <c r="K96" s="75"/>
      <c r="L96" s="75"/>
      <c r="M96" s="75"/>
      <c r="N96" s="75"/>
      <c r="O96" s="75"/>
      <c r="P96" s="75"/>
      <c r="Q96" s="75"/>
      <c r="R96" s="75"/>
      <c r="S96" s="75"/>
      <c r="T96" s="75"/>
      <c r="U96" s="75"/>
      <c r="V96" s="75"/>
      <c r="W96" s="75"/>
      <c r="X96" s="75"/>
      <c r="Y96" s="75"/>
      <c r="Z96" s="75"/>
      <c r="AA96" s="75"/>
      <c r="AB96" s="39"/>
      <c r="AC96" s="39"/>
    </row>
    <row r="97" spans="2:29" ht="26.25" customHeight="1">
      <c r="B97" s="66" t="s">
        <v>69</v>
      </c>
      <c r="C97" s="75" t="s">
        <v>73</v>
      </c>
      <c r="D97" s="75"/>
      <c r="E97" s="75"/>
      <c r="F97" s="75"/>
      <c r="G97" s="75"/>
      <c r="H97" s="75"/>
      <c r="I97" s="75"/>
      <c r="J97" s="75"/>
      <c r="K97" s="75"/>
      <c r="L97" s="75"/>
      <c r="M97" s="75"/>
      <c r="N97" s="75"/>
      <c r="O97" s="75"/>
      <c r="P97" s="75"/>
      <c r="Q97" s="75"/>
      <c r="R97" s="75"/>
      <c r="S97" s="75"/>
      <c r="T97" s="75"/>
      <c r="U97" s="75"/>
      <c r="V97" s="75"/>
      <c r="W97" s="75"/>
      <c r="X97" s="75"/>
      <c r="Y97" s="75"/>
      <c r="Z97" s="75"/>
      <c r="AA97" s="75"/>
      <c r="AB97" s="39"/>
      <c r="AC97" s="39"/>
    </row>
    <row r="98" spans="2:29" ht="27.75" customHeight="1">
      <c r="B98" s="66" t="s">
        <v>70</v>
      </c>
      <c r="C98" s="75" t="s">
        <v>73</v>
      </c>
      <c r="D98" s="75"/>
      <c r="E98" s="75"/>
      <c r="F98" s="75"/>
      <c r="G98" s="75"/>
      <c r="H98" s="75"/>
      <c r="I98" s="75"/>
      <c r="J98" s="75"/>
      <c r="K98" s="75"/>
      <c r="L98" s="75"/>
      <c r="M98" s="75"/>
      <c r="N98" s="75"/>
      <c r="O98" s="75"/>
      <c r="P98" s="75"/>
      <c r="Q98" s="75"/>
      <c r="R98" s="75"/>
      <c r="S98" s="75"/>
      <c r="T98" s="75"/>
      <c r="U98" s="75"/>
      <c r="V98" s="75"/>
      <c r="W98" s="75"/>
      <c r="X98" s="75"/>
      <c r="Y98" s="75"/>
      <c r="Z98" s="75"/>
      <c r="AA98" s="75"/>
      <c r="AB98" s="39"/>
      <c r="AC98" s="39"/>
    </row>
    <row r="99" spans="1:29" ht="25.5" customHeight="1">
      <c r="A99" s="6"/>
      <c r="B99" s="66" t="s">
        <v>71</v>
      </c>
      <c r="C99" s="75" t="s">
        <v>73</v>
      </c>
      <c r="D99" s="75"/>
      <c r="E99" s="75"/>
      <c r="F99" s="75"/>
      <c r="G99" s="75"/>
      <c r="H99" s="75"/>
      <c r="I99" s="75"/>
      <c r="J99" s="75"/>
      <c r="K99" s="75"/>
      <c r="L99" s="75"/>
      <c r="M99" s="75"/>
      <c r="N99" s="75"/>
      <c r="O99" s="75"/>
      <c r="P99" s="75"/>
      <c r="Q99" s="75"/>
      <c r="R99" s="75"/>
      <c r="S99" s="75"/>
      <c r="T99" s="75"/>
      <c r="U99" s="75"/>
      <c r="V99" s="75"/>
      <c r="W99" s="75"/>
      <c r="X99" s="75"/>
      <c r="Y99" s="75"/>
      <c r="Z99" s="75"/>
      <c r="AA99" s="75"/>
      <c r="AB99" s="39"/>
      <c r="AC99" s="39"/>
    </row>
    <row r="100" spans="1:27" ht="27.75" customHeight="1">
      <c r="A100" s="6"/>
      <c r="B100" s="66" t="s">
        <v>89</v>
      </c>
      <c r="C100" s="75" t="s">
        <v>90</v>
      </c>
      <c r="D100" s="75"/>
      <c r="E100" s="75" t="s">
        <v>43</v>
      </c>
      <c r="F100" s="75"/>
      <c r="G100" s="75"/>
      <c r="H100" s="75"/>
      <c r="I100" s="75"/>
      <c r="J100" s="75"/>
      <c r="K100" s="75"/>
      <c r="L100" s="75"/>
      <c r="M100" s="75"/>
      <c r="N100" s="75"/>
      <c r="O100" s="75"/>
      <c r="P100" s="75"/>
      <c r="Q100" s="75"/>
      <c r="R100" s="75"/>
      <c r="S100" s="75"/>
      <c r="T100" s="75"/>
      <c r="U100" s="75"/>
      <c r="V100" s="75"/>
      <c r="W100" s="75"/>
      <c r="X100" s="75"/>
      <c r="Y100" s="75"/>
      <c r="Z100" s="75"/>
      <c r="AA100" s="75"/>
    </row>
    <row r="101" spans="1:27" ht="12.7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AA101" s="6"/>
    </row>
    <row r="102" spans="1:27" ht="12.75">
      <c r="A102" s="26"/>
      <c r="B102" s="6"/>
      <c r="C102" s="6"/>
      <c r="D102" s="6"/>
      <c r="E102" s="6"/>
      <c r="F102" s="6"/>
      <c r="G102" s="6"/>
      <c r="H102" s="6"/>
      <c r="I102" s="6"/>
      <c r="J102" s="6"/>
      <c r="K102" s="6"/>
      <c r="L102" s="6"/>
      <c r="M102" s="6"/>
      <c r="N102" s="6"/>
      <c r="O102" s="6"/>
      <c r="P102" s="6"/>
      <c r="Q102" s="6"/>
      <c r="R102" s="6"/>
      <c r="S102" s="6"/>
      <c r="T102" s="6"/>
      <c r="U102" s="6"/>
      <c r="V102" s="6"/>
      <c r="W102" s="6"/>
      <c r="X102" s="6"/>
      <c r="Y102" s="6"/>
      <c r="AA102" s="6"/>
    </row>
    <row r="103" spans="1:27" ht="12.75">
      <c r="A103" s="26"/>
      <c r="B103" s="26"/>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AA103" s="26"/>
    </row>
    <row r="104" spans="1:27" ht="12.75">
      <c r="A104" s="26"/>
      <c r="B104" s="26"/>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AA104" s="26"/>
    </row>
    <row r="105" spans="1:27" ht="12.75">
      <c r="A105" s="26"/>
      <c r="B105" s="26"/>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AA105" s="26"/>
    </row>
    <row r="106" spans="1:27" ht="12.75">
      <c r="A106" s="26"/>
      <c r="B106" s="26"/>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AA106" s="26"/>
    </row>
    <row r="107" spans="1:27" ht="12.75">
      <c r="A107" s="26"/>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AA107" s="26"/>
    </row>
  </sheetData>
  <sheetProtection/>
  <mergeCells count="30">
    <mergeCell ref="C87:AA87"/>
    <mergeCell ref="C86:AA86"/>
    <mergeCell ref="C85:AA85"/>
    <mergeCell ref="C84:AA84"/>
    <mergeCell ref="C99:AA99"/>
    <mergeCell ref="C95:AA95"/>
    <mergeCell ref="C92:AA92"/>
    <mergeCell ref="C93:AA93"/>
    <mergeCell ref="C94:AA94"/>
    <mergeCell ref="C96:AA96"/>
    <mergeCell ref="C100:AA100"/>
    <mergeCell ref="C76:AA76"/>
    <mergeCell ref="C77:AA77"/>
    <mergeCell ref="C78:AA78"/>
    <mergeCell ref="C79:AA79"/>
    <mergeCell ref="C83:AA83"/>
    <mergeCell ref="C81:AA81"/>
    <mergeCell ref="C97:AA97"/>
    <mergeCell ref="C98:AA98"/>
    <mergeCell ref="C82:AA82"/>
    <mergeCell ref="C80:AA80"/>
    <mergeCell ref="C89:AA89"/>
    <mergeCell ref="C90:AA90"/>
    <mergeCell ref="C91:AA91"/>
    <mergeCell ref="C88:AA88"/>
    <mergeCell ref="A31:AA31"/>
    <mergeCell ref="A34:AA34"/>
    <mergeCell ref="A72:AA72"/>
    <mergeCell ref="A32:AA32"/>
    <mergeCell ref="A33:AA33"/>
  </mergeCells>
  <printOptions gridLines="1" headings="1"/>
  <pageMargins left="0.5905511811023623" right="0.5905511811023623" top="0.5905511811023623" bottom="0.5905511811023623" header="0.5118110236220472" footer="0"/>
  <pageSetup fitToHeight="2" horizontalDpi="600" verticalDpi="600" orientation="landscape" scale="77" r:id="rId1"/>
  <rowBreaks count="1" manualBreakCount="1">
    <brk id="74"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Ontario Energy Board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skinnedu</dc:creator>
  <cp:keywords/>
  <dc:description/>
  <cp:lastModifiedBy>Keys Alison Lee</cp:lastModifiedBy>
  <cp:lastPrinted>2010-10-07T18:11:55Z</cp:lastPrinted>
  <dcterms:created xsi:type="dcterms:W3CDTF">2009-07-07T15:56:53Z</dcterms:created>
  <dcterms:modified xsi:type="dcterms:W3CDTF">2011-07-06T18:07:25Z</dcterms:modified>
  <cp:category/>
  <cp:version/>
  <cp:contentType/>
  <cp:contentStatus/>
</cp:coreProperties>
</file>