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6540" activeTab="0"/>
  </bookViews>
  <sheets>
    <sheet name="2010 Transfer to 1595 IRM" sheetId="1" r:id="rId1"/>
  </sheets>
  <definedNames>
    <definedName name="_xlnm.Print_Area" localSheetId="0">'2010 Transfer to 1595 IRM'!$A$1:$J$66</definedName>
  </definedNames>
  <calcPr fullCalcOnLoad="1"/>
</workbook>
</file>

<file path=xl/sharedStrings.xml><?xml version="1.0" encoding="utf-8"?>
<sst xmlns="http://schemas.openxmlformats.org/spreadsheetml/2006/main" count="53" uniqueCount="36">
  <si>
    <t>Disposition Recovery  Sunset Date</t>
  </si>
  <si>
    <t>Rate Rider Recovery Complete and 1595 Balance Eligible for Residual Disposition</t>
  </si>
  <si>
    <t>No</t>
  </si>
  <si>
    <t>Account Number</t>
  </si>
  <si>
    <t>Principal Amounts</t>
  </si>
  <si>
    <t>Interest Amount</t>
  </si>
  <si>
    <t>Total Balance</t>
  </si>
  <si>
    <t>Account Description</t>
  </si>
  <si>
    <t>A</t>
  </si>
  <si>
    <t>B</t>
  </si>
  <si>
    <t>C = A + B</t>
  </si>
  <si>
    <t>Group 1 Accounts</t>
  </si>
  <si>
    <t>LV Variance Account</t>
  </si>
  <si>
    <t>RSVA - Wholesale Market Service Charge</t>
  </si>
  <si>
    <t>RSVA - Retail Transmission Network Charge</t>
  </si>
  <si>
    <t>RSVA - Retail Transmission Connection Charge</t>
  </si>
  <si>
    <t>RSVA - Power (Excluding Global Adjustment)</t>
  </si>
  <si>
    <t xml:space="preserve">RSVA - Power (Global Adjustment Sub-account) - when not a separate rate rider </t>
  </si>
  <si>
    <t>Recovery of Regulatory Asset Balances</t>
  </si>
  <si>
    <t>Sub-Total - Group 1 Accounts</t>
  </si>
  <si>
    <t>Board  ordered disposition of immaterial amounts too small for rate riders</t>
  </si>
  <si>
    <t>IRM3 tax sharing z-factor</t>
  </si>
  <si>
    <t>Disposition and recovery of Regulatory Balances Account</t>
  </si>
  <si>
    <t>Rate Rider Recovery</t>
  </si>
  <si>
    <t>Deferral Variance Recovery May 1, 2010 to December 31, 2010</t>
  </si>
  <si>
    <t>Deferral Variance Recovery Jan 1, 2011 to December 31, 2011</t>
  </si>
  <si>
    <t>Deferral Variance Recovery Jan 1, 2012 to December 31, 2012</t>
  </si>
  <si>
    <t>Deferral Variance Recovery Jan 1, 2013 to December 31, 2013</t>
  </si>
  <si>
    <t>Deferral Variance Recovery Jan 1, 2014 to December 31, 2014</t>
  </si>
  <si>
    <t>Deferral Variance Recovery Jan 1, 2015 to December 31, 2015</t>
  </si>
  <si>
    <t>Balance of Disposition and recovery of Regulatory Balances Account</t>
  </si>
  <si>
    <t>Global Adjustment Recovery  Sunset Date</t>
  </si>
  <si>
    <t xml:space="preserve">RSVA - Power (Global Adjustment Sub-account) - when  a separate rate rider </t>
  </si>
  <si>
    <t>Global Adjustment as a separate Rate Rider</t>
  </si>
  <si>
    <t>January 31, 2012</t>
  </si>
  <si>
    <t>2010 Board-Approved Transfer of 2009 Deferral/Variance Accounts to 1595 IRM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</si>
</sst>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);\(#,##0.00\ 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left" indent="1"/>
      <protection/>
    </xf>
    <xf numFmtId="172" fontId="4" fillId="35" borderId="10" xfId="0" applyNumberFormat="1" applyFont="1" applyFill="1" applyBorder="1" applyAlignment="1" applyProtection="1">
      <alignment/>
      <protection locked="0"/>
    </xf>
    <xf numFmtId="172" fontId="0" fillId="33" borderId="0" xfId="0" applyNumberFormat="1" applyFill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4" fillId="36" borderId="10" xfId="0" applyNumberFormat="1" applyFont="1" applyFill="1" applyBorder="1" applyAlignment="1" applyProtection="1">
      <alignment/>
      <protection/>
    </xf>
    <xf numFmtId="172" fontId="4" fillId="33" borderId="0" xfId="0" applyNumberFormat="1" applyFont="1" applyFill="1" applyBorder="1" applyAlignment="1" applyProtection="1">
      <alignment/>
      <protection locked="0"/>
    </xf>
    <xf numFmtId="172" fontId="4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172" fontId="4" fillId="36" borderId="0" xfId="0" applyNumberFormat="1" applyFont="1" applyFill="1" applyBorder="1" applyAlignment="1" applyProtection="1">
      <alignment/>
      <protection locked="0"/>
    </xf>
    <xf numFmtId="172" fontId="4" fillId="36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 horizontal="left" indent="1"/>
      <protection/>
    </xf>
    <xf numFmtId="0" fontId="7" fillId="34" borderId="0" xfId="0" applyFont="1" applyFill="1" applyAlignment="1" applyProtection="1">
      <alignment horizontal="left" vertical="center" wrapText="1"/>
      <protection/>
    </xf>
    <xf numFmtId="172" fontId="5" fillId="33" borderId="0" xfId="0" applyNumberFormat="1" applyFont="1" applyFill="1" applyAlignment="1" applyProtection="1">
      <alignment horizontal="center" vertical="center" wrapText="1"/>
      <protection/>
    </xf>
    <xf numFmtId="0" fontId="0" fillId="37" borderId="0" xfId="0" applyFill="1" applyAlignment="1" applyProtection="1">
      <alignment/>
      <protection/>
    </xf>
    <xf numFmtId="0" fontId="0" fillId="37" borderId="0" xfId="0" applyFill="1" applyAlignment="1">
      <alignment/>
    </xf>
    <xf numFmtId="0" fontId="0" fillId="37" borderId="0" xfId="0" applyFill="1" applyAlignment="1" applyProtection="1">
      <alignment horizontal="center"/>
      <protection/>
    </xf>
    <xf numFmtId="0" fontId="5" fillId="37" borderId="0" xfId="0" applyFont="1" applyFill="1" applyAlignment="1" applyProtection="1">
      <alignment horizontal="center" vertical="center" wrapText="1"/>
      <protection/>
    </xf>
    <xf numFmtId="172" fontId="0" fillId="37" borderId="0" xfId="0" applyNumberFormat="1" applyFill="1" applyAlignment="1" applyProtection="1">
      <alignment/>
      <protection/>
    </xf>
    <xf numFmtId="172" fontId="0" fillId="37" borderId="0" xfId="0" applyNumberFormat="1" applyFill="1" applyAlignment="1" applyProtection="1">
      <alignment horizontal="center"/>
      <protection/>
    </xf>
    <xf numFmtId="172" fontId="0" fillId="33" borderId="0" xfId="0" applyNumberFormat="1" applyFill="1" applyBorder="1" applyAlignment="1" applyProtection="1">
      <alignment/>
      <protection/>
    </xf>
    <xf numFmtId="172" fontId="0" fillId="37" borderId="0" xfId="0" applyNumberFormat="1" applyFill="1" applyBorder="1" applyAlignment="1" applyProtection="1">
      <alignment/>
      <protection/>
    </xf>
    <xf numFmtId="0" fontId="3" fillId="37" borderId="0" xfId="0" applyFont="1" applyFill="1" applyAlignment="1" applyProtection="1">
      <alignment/>
      <protection/>
    </xf>
    <xf numFmtId="172" fontId="0" fillId="37" borderId="0" xfId="0" applyNumberFormat="1" applyFill="1" applyAlignment="1" applyProtection="1">
      <alignment/>
      <protection locked="0"/>
    </xf>
    <xf numFmtId="15" fontId="8" fillId="38" borderId="0" xfId="0" applyNumberFormat="1" applyFont="1" applyFill="1" applyAlignment="1" applyProtection="1" quotePrefix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 topLeftCell="A1">
      <selection activeCell="C2" sqref="C2"/>
    </sheetView>
  </sheetViews>
  <sheetFormatPr defaultColWidth="9.140625" defaultRowHeight="15"/>
  <cols>
    <col min="1" max="1" width="7.140625" style="0" customWidth="1"/>
    <col min="2" max="2" width="3.421875" style="0" customWidth="1"/>
    <col min="3" max="3" width="91.421875" style="0" customWidth="1"/>
    <col min="4" max="4" width="14.8515625" style="0" customWidth="1"/>
    <col min="5" max="5" width="13.28125" style="0" customWidth="1"/>
    <col min="6" max="6" width="16.140625" style="0" customWidth="1"/>
    <col min="7" max="7" width="3.28125" style="0" customWidth="1"/>
    <col min="8" max="8" width="15.8515625" style="0" customWidth="1"/>
    <col min="9" max="9" width="4.00390625" style="0" customWidth="1"/>
    <col min="10" max="10" width="16.00390625" style="0" customWidth="1"/>
  </cols>
  <sheetData>
    <row r="1" spans="1:14" ht="26.25">
      <c r="A1" s="31"/>
      <c r="B1" s="31"/>
      <c r="C1" s="1" t="s">
        <v>35</v>
      </c>
      <c r="D1" s="2"/>
      <c r="E1" s="2"/>
      <c r="F1" s="3"/>
      <c r="G1" s="3"/>
      <c r="H1" s="3"/>
      <c r="I1" s="30"/>
      <c r="J1" s="30"/>
      <c r="K1" s="31"/>
      <c r="L1" s="31"/>
      <c r="M1" s="31"/>
      <c r="N1" s="31"/>
    </row>
    <row r="2" spans="1:14" ht="15">
      <c r="A2" s="31"/>
      <c r="B2" s="31"/>
      <c r="C2" s="3"/>
      <c r="D2" s="2"/>
      <c r="E2" s="2"/>
      <c r="F2" s="3"/>
      <c r="G2" s="3"/>
      <c r="H2" s="3"/>
      <c r="I2" s="30"/>
      <c r="J2" s="30"/>
      <c r="K2" s="31"/>
      <c r="L2" s="31"/>
      <c r="M2" s="31"/>
      <c r="N2" s="31"/>
    </row>
    <row r="3" spans="1:14" ht="15">
      <c r="A3" s="31"/>
      <c r="B3" s="31"/>
      <c r="C3" s="4"/>
      <c r="D3" s="2"/>
      <c r="E3" s="2"/>
      <c r="F3" s="3"/>
      <c r="G3" s="3"/>
      <c r="H3" s="3"/>
      <c r="I3" s="30"/>
      <c r="J3" s="30"/>
      <c r="K3" s="31"/>
      <c r="L3" s="31"/>
      <c r="M3" s="31"/>
      <c r="N3" s="31"/>
    </row>
    <row r="4" spans="1:14" ht="15">
      <c r="A4" s="31"/>
      <c r="B4" s="31"/>
      <c r="C4" s="3"/>
      <c r="D4" s="2"/>
      <c r="E4" s="2"/>
      <c r="F4" s="3"/>
      <c r="G4" s="3"/>
      <c r="H4" s="3"/>
      <c r="I4" s="30"/>
      <c r="J4" s="30"/>
      <c r="K4" s="31"/>
      <c r="L4" s="31"/>
      <c r="M4" s="31"/>
      <c r="N4" s="31"/>
    </row>
    <row r="5" spans="1:14" ht="15.75">
      <c r="A5" s="31"/>
      <c r="B5" s="31"/>
      <c r="C5" s="5" t="s">
        <v>0</v>
      </c>
      <c r="D5" s="2"/>
      <c r="E5" s="2"/>
      <c r="F5" s="3"/>
      <c r="G5" s="3"/>
      <c r="H5" s="3"/>
      <c r="I5" s="30"/>
      <c r="J5" s="30"/>
      <c r="K5" s="31"/>
      <c r="L5" s="31"/>
      <c r="M5" s="31"/>
      <c r="N5" s="31"/>
    </row>
    <row r="6" spans="1:14" ht="15.75">
      <c r="A6" s="31"/>
      <c r="B6" s="31"/>
      <c r="C6" s="40" t="s">
        <v>34</v>
      </c>
      <c r="D6" s="2"/>
      <c r="E6" s="2"/>
      <c r="F6" s="3"/>
      <c r="G6" s="3"/>
      <c r="H6" s="3"/>
      <c r="I6" s="30"/>
      <c r="J6" s="30"/>
      <c r="K6" s="31"/>
      <c r="L6" s="31"/>
      <c r="M6" s="31"/>
      <c r="N6" s="31"/>
    </row>
    <row r="7" spans="1:14" ht="15">
      <c r="A7" s="31"/>
      <c r="B7" s="31"/>
      <c r="C7" s="3"/>
      <c r="D7" s="2"/>
      <c r="E7" s="2"/>
      <c r="F7" s="3"/>
      <c r="G7" s="3"/>
      <c r="H7" s="3"/>
      <c r="I7" s="30"/>
      <c r="J7" s="30"/>
      <c r="K7" s="31"/>
      <c r="L7" s="31"/>
      <c r="M7" s="31"/>
      <c r="N7" s="31"/>
    </row>
    <row r="8" spans="1:14" ht="15.75">
      <c r="A8" s="31"/>
      <c r="B8" s="31"/>
      <c r="C8" s="5" t="s">
        <v>1</v>
      </c>
      <c r="D8" s="2"/>
      <c r="E8" s="6" t="s">
        <v>2</v>
      </c>
      <c r="F8" s="3"/>
      <c r="G8" s="3"/>
      <c r="H8" s="3"/>
      <c r="I8" s="30"/>
      <c r="J8" s="30"/>
      <c r="K8" s="31"/>
      <c r="L8" s="31"/>
      <c r="M8" s="31"/>
      <c r="N8" s="31"/>
    </row>
    <row r="9" spans="1:14" ht="15">
      <c r="A9" s="31"/>
      <c r="B9" s="31"/>
      <c r="C9" s="3"/>
      <c r="D9" s="2"/>
      <c r="E9" s="2"/>
      <c r="F9" s="3"/>
      <c r="G9" s="3"/>
      <c r="H9" s="3"/>
      <c r="I9" s="30"/>
      <c r="J9" s="30"/>
      <c r="K9" s="31"/>
      <c r="L9" s="31"/>
      <c r="M9" s="31"/>
      <c r="N9" s="31"/>
    </row>
    <row r="10" spans="1:14" ht="15">
      <c r="A10" s="31"/>
      <c r="B10" s="31"/>
      <c r="C10" s="4"/>
      <c r="D10" s="30"/>
      <c r="E10" s="7"/>
      <c r="F10" s="3"/>
      <c r="G10" s="3"/>
      <c r="H10" s="3"/>
      <c r="I10" s="30"/>
      <c r="J10" s="30"/>
      <c r="K10" s="31"/>
      <c r="L10" s="31"/>
      <c r="M10" s="31"/>
      <c r="N10" s="31"/>
    </row>
    <row r="11" spans="1:14" ht="15">
      <c r="A11" s="31"/>
      <c r="B11" s="31"/>
      <c r="C11" s="8"/>
      <c r="D11" s="8"/>
      <c r="E11" s="9"/>
      <c r="F11" s="3"/>
      <c r="G11" s="3"/>
      <c r="H11" s="4"/>
      <c r="I11" s="30"/>
      <c r="J11" s="30"/>
      <c r="K11" s="31"/>
      <c r="L11" s="31"/>
      <c r="M11" s="31"/>
      <c r="N11" s="31"/>
    </row>
    <row r="12" spans="1:14" ht="15">
      <c r="A12" s="31"/>
      <c r="B12" s="31"/>
      <c r="C12" s="8"/>
      <c r="D12" s="8"/>
      <c r="E12" s="2"/>
      <c r="F12" s="3"/>
      <c r="G12" s="3"/>
      <c r="H12" s="3"/>
      <c r="I12" s="30"/>
      <c r="J12" s="30"/>
      <c r="K12" s="31"/>
      <c r="L12" s="31"/>
      <c r="M12" s="31"/>
      <c r="N12" s="31"/>
    </row>
    <row r="13" spans="1:14" ht="30">
      <c r="A13" s="31"/>
      <c r="B13" s="31"/>
      <c r="C13" s="8"/>
      <c r="D13" s="8"/>
      <c r="E13" s="10" t="s">
        <v>3</v>
      </c>
      <c r="F13" s="10" t="s">
        <v>4</v>
      </c>
      <c r="G13" s="3"/>
      <c r="H13" s="10" t="s">
        <v>5</v>
      </c>
      <c r="I13" s="32"/>
      <c r="J13" s="33" t="s">
        <v>6</v>
      </c>
      <c r="K13" s="31"/>
      <c r="L13" s="31"/>
      <c r="M13" s="31"/>
      <c r="N13" s="31"/>
    </row>
    <row r="14" spans="1:14" ht="15.75">
      <c r="A14" s="31"/>
      <c r="B14" s="31"/>
      <c r="C14" s="11" t="s">
        <v>7</v>
      </c>
      <c r="D14" s="8"/>
      <c r="E14" s="12"/>
      <c r="F14" s="13" t="s">
        <v>8</v>
      </c>
      <c r="G14" s="3"/>
      <c r="H14" s="13" t="s">
        <v>9</v>
      </c>
      <c r="I14" s="30"/>
      <c r="J14" s="13" t="s">
        <v>10</v>
      </c>
      <c r="K14" s="31"/>
      <c r="L14" s="31"/>
      <c r="M14" s="31"/>
      <c r="N14" s="31"/>
    </row>
    <row r="15" spans="1:14" ht="15.75" thickBot="1">
      <c r="A15" s="31"/>
      <c r="B15" s="31"/>
      <c r="C15" s="11" t="s">
        <v>11</v>
      </c>
      <c r="D15" s="8"/>
      <c r="E15" s="9"/>
      <c r="F15" s="3"/>
      <c r="G15" s="3"/>
      <c r="H15" s="14"/>
      <c r="I15" s="30"/>
      <c r="J15" s="3"/>
      <c r="K15" s="31"/>
      <c r="L15" s="31"/>
      <c r="M15" s="31"/>
      <c r="N15" s="31"/>
    </row>
    <row r="16" spans="1:14" ht="15.75" thickBot="1">
      <c r="A16" s="31"/>
      <c r="B16" s="31"/>
      <c r="C16" s="15" t="s">
        <v>12</v>
      </c>
      <c r="D16" s="8"/>
      <c r="E16" s="9">
        <v>1550</v>
      </c>
      <c r="F16" s="16">
        <v>638727.9</v>
      </c>
      <c r="G16" s="17"/>
      <c r="H16" s="16">
        <v>60321.9204061301</v>
      </c>
      <c r="I16" s="34"/>
      <c r="J16" s="19">
        <f aca="true" t="shared" si="0" ref="J16:J22">SUM(F16:H16)</f>
        <v>699049.8204061302</v>
      </c>
      <c r="K16" s="31"/>
      <c r="L16" s="31"/>
      <c r="M16" s="31"/>
      <c r="N16" s="31"/>
    </row>
    <row r="17" spans="1:14" ht="15.75" thickBot="1">
      <c r="A17" s="31"/>
      <c r="B17" s="31"/>
      <c r="C17" s="15" t="s">
        <v>13</v>
      </c>
      <c r="D17" s="8"/>
      <c r="E17" s="9">
        <v>1580</v>
      </c>
      <c r="F17" s="16">
        <v>14805516.4117154</v>
      </c>
      <c r="G17" s="17"/>
      <c r="H17" s="16">
        <v>1205024.4792707</v>
      </c>
      <c r="I17" s="34"/>
      <c r="J17" s="19">
        <f t="shared" si="0"/>
        <v>16010540.8909861</v>
      </c>
      <c r="K17" s="31"/>
      <c r="L17" s="31"/>
      <c r="M17" s="31"/>
      <c r="N17" s="31"/>
    </row>
    <row r="18" spans="1:14" ht="15.75" thickBot="1">
      <c r="A18" s="31"/>
      <c r="B18" s="31"/>
      <c r="C18" s="15" t="s">
        <v>14</v>
      </c>
      <c r="D18" s="8"/>
      <c r="E18" s="9">
        <v>1584</v>
      </c>
      <c r="F18" s="16">
        <v>2407007.5856417</v>
      </c>
      <c r="G18" s="17"/>
      <c r="H18" s="16">
        <v>-71518.0359061982</v>
      </c>
      <c r="I18" s="34"/>
      <c r="J18" s="19">
        <f t="shared" si="0"/>
        <v>2335489.5497355014</v>
      </c>
      <c r="K18" s="31"/>
      <c r="L18" s="31"/>
      <c r="M18" s="31"/>
      <c r="N18" s="31"/>
    </row>
    <row r="19" spans="1:14" ht="15.75" thickBot="1">
      <c r="A19" s="31"/>
      <c r="B19" s="31"/>
      <c r="C19" s="15" t="s">
        <v>15</v>
      </c>
      <c r="D19" s="8"/>
      <c r="E19" s="9">
        <v>1586</v>
      </c>
      <c r="F19" s="16">
        <v>887817.592851522</v>
      </c>
      <c r="G19" s="17"/>
      <c r="H19" s="16">
        <v>126805.084467612</v>
      </c>
      <c r="I19" s="34"/>
      <c r="J19" s="19">
        <f t="shared" si="0"/>
        <v>1014622.677319134</v>
      </c>
      <c r="K19" s="31"/>
      <c r="L19" s="31"/>
      <c r="M19" s="31"/>
      <c r="N19" s="31"/>
    </row>
    <row r="20" spans="1:14" ht="15.75" thickBot="1">
      <c r="A20" s="31"/>
      <c r="B20" s="31"/>
      <c r="C20" s="15" t="s">
        <v>16</v>
      </c>
      <c r="D20" s="8"/>
      <c r="E20" s="9">
        <v>1588</v>
      </c>
      <c r="F20" s="16">
        <v>8288867.9836187</v>
      </c>
      <c r="G20" s="17"/>
      <c r="H20" s="16">
        <v>633009.765936683</v>
      </c>
      <c r="I20" s="34"/>
      <c r="J20" s="19">
        <f t="shared" si="0"/>
        <v>8921877.749555383</v>
      </c>
      <c r="K20" s="31"/>
      <c r="L20" s="31"/>
      <c r="M20" s="31"/>
      <c r="N20" s="31"/>
    </row>
    <row r="21" spans="1:14" ht="15.75" thickBot="1">
      <c r="A21" s="31"/>
      <c r="B21" s="31"/>
      <c r="C21" s="15" t="s">
        <v>17</v>
      </c>
      <c r="D21" s="8"/>
      <c r="E21" s="9">
        <v>1588</v>
      </c>
      <c r="F21" s="16"/>
      <c r="G21" s="17"/>
      <c r="H21" s="16"/>
      <c r="I21" s="34"/>
      <c r="J21" s="19">
        <f t="shared" si="0"/>
        <v>0</v>
      </c>
      <c r="K21" s="31"/>
      <c r="L21" s="31"/>
      <c r="M21" s="31"/>
      <c r="N21" s="31"/>
    </row>
    <row r="22" spans="1:14" ht="15.75" thickBot="1">
      <c r="A22" s="31"/>
      <c r="B22" s="31"/>
      <c r="C22" s="15" t="s">
        <v>18</v>
      </c>
      <c r="D22" s="8"/>
      <c r="E22" s="9">
        <v>1590</v>
      </c>
      <c r="F22" s="16">
        <v>67008.6898820568</v>
      </c>
      <c r="G22" s="17"/>
      <c r="H22" s="16">
        <v>-40524.2589283732</v>
      </c>
      <c r="I22" s="34"/>
      <c r="J22" s="19">
        <f t="shared" si="0"/>
        <v>26484.4309536836</v>
      </c>
      <c r="K22" s="31"/>
      <c r="L22" s="31"/>
      <c r="M22" s="31"/>
      <c r="N22" s="31"/>
    </row>
    <row r="23" spans="1:14" ht="15">
      <c r="A23" s="31"/>
      <c r="B23" s="31"/>
      <c r="C23" s="3"/>
      <c r="D23" s="2"/>
      <c r="E23" s="2"/>
      <c r="F23" s="39"/>
      <c r="G23" s="34"/>
      <c r="H23" s="39"/>
      <c r="I23" s="34"/>
      <c r="J23" s="17"/>
      <c r="K23" s="31"/>
      <c r="L23" s="31"/>
      <c r="M23" s="31"/>
      <c r="N23" s="31"/>
    </row>
    <row r="24" spans="1:14" ht="15.75" thickBot="1">
      <c r="A24" s="31"/>
      <c r="B24" s="31"/>
      <c r="C24" s="8"/>
      <c r="D24" s="8"/>
      <c r="E24" s="9"/>
      <c r="F24" s="20"/>
      <c r="G24" s="17"/>
      <c r="H24" s="20"/>
      <c r="I24" s="34"/>
      <c r="J24" s="21"/>
      <c r="K24" s="31"/>
      <c r="L24" s="31"/>
      <c r="M24" s="31"/>
      <c r="N24" s="31"/>
    </row>
    <row r="25" spans="1:14" ht="15.75" thickBot="1">
      <c r="A25" s="31"/>
      <c r="B25" s="31"/>
      <c r="C25" s="22" t="s">
        <v>19</v>
      </c>
      <c r="D25" s="3"/>
      <c r="E25" s="23"/>
      <c r="F25" s="24">
        <f>SUM(F16:F22)</f>
        <v>27094946.16370938</v>
      </c>
      <c r="G25" s="17"/>
      <c r="H25" s="24">
        <f>SUM(H16:H22)</f>
        <v>1913118.9552465535</v>
      </c>
      <c r="I25" s="34"/>
      <c r="J25" s="19">
        <f>SUM(J16:J22)</f>
        <v>29008065.118955936</v>
      </c>
      <c r="K25" s="31"/>
      <c r="L25" s="31"/>
      <c r="M25" s="31"/>
      <c r="N25" s="31"/>
    </row>
    <row r="26" spans="1:14" ht="15">
      <c r="A26" s="31"/>
      <c r="B26" s="31"/>
      <c r="C26" s="3"/>
      <c r="D26" s="26"/>
      <c r="E26" s="23"/>
      <c r="F26" s="17"/>
      <c r="G26" s="17"/>
      <c r="H26" s="21"/>
      <c r="I26" s="34"/>
      <c r="J26" s="21"/>
      <c r="K26" s="31"/>
      <c r="L26" s="31"/>
      <c r="M26" s="31"/>
      <c r="N26" s="31"/>
    </row>
    <row r="27" spans="1:14" ht="16.5" thickBot="1">
      <c r="A27" s="31"/>
      <c r="B27" s="31"/>
      <c r="C27" s="5" t="s">
        <v>20</v>
      </c>
      <c r="D27" s="26"/>
      <c r="E27" s="23"/>
      <c r="F27" s="17"/>
      <c r="G27" s="17"/>
      <c r="H27" s="17"/>
      <c r="I27" s="34"/>
      <c r="J27" s="17"/>
      <c r="K27" s="31"/>
      <c r="L27" s="31"/>
      <c r="M27" s="31"/>
      <c r="N27" s="31"/>
    </row>
    <row r="28" spans="1:14" ht="15.75" thickBot="1">
      <c r="A28" s="31"/>
      <c r="B28" s="31"/>
      <c r="C28" s="27" t="s">
        <v>21</v>
      </c>
      <c r="D28" s="26"/>
      <c r="E28" s="23"/>
      <c r="F28" s="16">
        <v>0</v>
      </c>
      <c r="G28" s="17"/>
      <c r="H28" s="16">
        <v>0</v>
      </c>
      <c r="I28" s="34"/>
      <c r="J28" s="19">
        <f>SUM(F28:H28)</f>
        <v>0</v>
      </c>
      <c r="K28" s="31"/>
      <c r="L28" s="31"/>
      <c r="M28" s="31"/>
      <c r="N28" s="31"/>
    </row>
    <row r="29" spans="1:14" ht="15">
      <c r="A29" s="31"/>
      <c r="B29" s="31"/>
      <c r="C29" s="3"/>
      <c r="D29" s="26"/>
      <c r="E29" s="23"/>
      <c r="F29" s="17"/>
      <c r="G29" s="17"/>
      <c r="H29" s="21"/>
      <c r="I29" s="34"/>
      <c r="J29" s="21"/>
      <c r="K29" s="31"/>
      <c r="L29" s="31"/>
      <c r="M29" s="31"/>
      <c r="N29" s="31"/>
    </row>
    <row r="30" spans="1:14" ht="15">
      <c r="A30" s="31"/>
      <c r="B30" s="31"/>
      <c r="C30" s="11" t="s">
        <v>22</v>
      </c>
      <c r="D30" s="8"/>
      <c r="E30" s="9">
        <v>1595</v>
      </c>
      <c r="F30" s="25">
        <f>-F25-F28</f>
        <v>-27094946.16370938</v>
      </c>
      <c r="G30" s="17"/>
      <c r="H30" s="25">
        <f>-H25-H28</f>
        <v>-1913118.9552465535</v>
      </c>
      <c r="I30" s="34"/>
      <c r="J30" s="25">
        <f>-J25-J28</f>
        <v>-29008065.118955936</v>
      </c>
      <c r="K30" s="31"/>
      <c r="L30" s="31"/>
      <c r="M30" s="31"/>
      <c r="N30" s="31"/>
    </row>
    <row r="31" spans="1:14" ht="15">
      <c r="A31" s="31"/>
      <c r="B31" s="31"/>
      <c r="C31" s="3"/>
      <c r="D31" s="2"/>
      <c r="E31" s="2"/>
      <c r="F31" s="17"/>
      <c r="G31" s="17"/>
      <c r="H31" s="17"/>
      <c r="I31" s="34"/>
      <c r="J31" s="17"/>
      <c r="K31" s="31"/>
      <c r="L31" s="31"/>
      <c r="M31" s="31"/>
      <c r="N31" s="31"/>
    </row>
    <row r="32" spans="1:14" ht="15.75">
      <c r="A32" s="31"/>
      <c r="B32" s="31"/>
      <c r="C32" s="5" t="s">
        <v>23</v>
      </c>
      <c r="D32" s="2"/>
      <c r="E32" s="2"/>
      <c r="F32" s="17"/>
      <c r="G32" s="17"/>
      <c r="H32" s="34"/>
      <c r="I32" s="34"/>
      <c r="J32" s="34"/>
      <c r="K32" s="31"/>
      <c r="L32" s="31"/>
      <c r="M32" s="31"/>
      <c r="N32" s="31"/>
    </row>
    <row r="33" spans="1:14" ht="15.75" thickBot="1">
      <c r="A33" s="31"/>
      <c r="B33" s="31"/>
      <c r="C33" s="3"/>
      <c r="D33" s="2"/>
      <c r="E33" s="2"/>
      <c r="F33" s="17"/>
      <c r="G33" s="17"/>
      <c r="H33" s="34"/>
      <c r="I33" s="34"/>
      <c r="J33" s="34"/>
      <c r="K33" s="31"/>
      <c r="L33" s="31"/>
      <c r="M33" s="31"/>
      <c r="N33" s="31"/>
    </row>
    <row r="34" spans="1:14" ht="15.75" thickBot="1">
      <c r="A34" s="31"/>
      <c r="B34" s="31"/>
      <c r="C34" s="27" t="s">
        <v>24</v>
      </c>
      <c r="D34" s="2"/>
      <c r="E34" s="2">
        <v>1595</v>
      </c>
      <c r="F34" s="16">
        <v>11034872.27983402</v>
      </c>
      <c r="G34" s="17"/>
      <c r="H34" s="16">
        <v>779149.8532501608</v>
      </c>
      <c r="I34" s="34"/>
      <c r="J34" s="19">
        <f aca="true" t="shared" si="1" ref="J34:J39">SUM(F34:H34)</f>
        <v>11814022.133084182</v>
      </c>
      <c r="K34" s="31"/>
      <c r="L34" s="31"/>
      <c r="M34" s="31"/>
      <c r="N34" s="31"/>
    </row>
    <row r="35" spans="1:14" ht="15.75" thickBot="1">
      <c r="A35" s="31"/>
      <c r="B35" s="31"/>
      <c r="C35" s="27" t="s">
        <v>25</v>
      </c>
      <c r="D35" s="2"/>
      <c r="E35" s="2">
        <v>1595</v>
      </c>
      <c r="F35" s="16">
        <v>14824684</v>
      </c>
      <c r="G35" s="36"/>
      <c r="H35" s="16">
        <v>1046741.1</v>
      </c>
      <c r="I35" s="34"/>
      <c r="J35" s="19">
        <f t="shared" si="1"/>
        <v>15871425.1</v>
      </c>
      <c r="K35" s="31"/>
      <c r="L35" s="31"/>
      <c r="M35" s="31"/>
      <c r="N35" s="31"/>
    </row>
    <row r="36" spans="1:14" ht="15.75" thickBot="1">
      <c r="A36" s="31"/>
      <c r="B36" s="31"/>
      <c r="C36" s="27" t="s">
        <v>26</v>
      </c>
      <c r="D36" s="2"/>
      <c r="E36" s="2">
        <v>1595</v>
      </c>
      <c r="F36" s="16">
        <v>1235389.88</v>
      </c>
      <c r="G36" s="36"/>
      <c r="H36" s="16">
        <v>87228</v>
      </c>
      <c r="I36" s="34"/>
      <c r="J36" s="19">
        <f t="shared" si="1"/>
        <v>1322617.88</v>
      </c>
      <c r="K36" s="31"/>
      <c r="L36" s="31"/>
      <c r="M36" s="31"/>
      <c r="N36" s="31"/>
    </row>
    <row r="37" spans="1:14" ht="15.75" thickBot="1">
      <c r="A37" s="31"/>
      <c r="B37" s="31"/>
      <c r="C37" s="27" t="s">
        <v>27</v>
      </c>
      <c r="D37" s="2"/>
      <c r="E37" s="2">
        <v>1595</v>
      </c>
      <c r="F37" s="16">
        <v>0</v>
      </c>
      <c r="G37" s="36"/>
      <c r="H37" s="16">
        <v>0</v>
      </c>
      <c r="I37" s="34"/>
      <c r="J37" s="19">
        <f t="shared" si="1"/>
        <v>0</v>
      </c>
      <c r="K37" s="31"/>
      <c r="L37" s="31"/>
      <c r="M37" s="31"/>
      <c r="N37" s="31"/>
    </row>
    <row r="38" spans="1:14" ht="15.75" thickBot="1">
      <c r="A38" s="31"/>
      <c r="B38" s="31"/>
      <c r="C38" s="27" t="s">
        <v>28</v>
      </c>
      <c r="D38" s="2"/>
      <c r="E38" s="2">
        <v>1595</v>
      </c>
      <c r="F38" s="16">
        <v>0</v>
      </c>
      <c r="G38" s="36"/>
      <c r="H38" s="16">
        <v>0</v>
      </c>
      <c r="I38" s="34"/>
      <c r="J38" s="19">
        <f t="shared" si="1"/>
        <v>0</v>
      </c>
      <c r="K38" s="31"/>
      <c r="L38" s="31"/>
      <c r="M38" s="31"/>
      <c r="N38" s="31"/>
    </row>
    <row r="39" spans="1:14" ht="15.75" thickBot="1">
      <c r="A39" s="31"/>
      <c r="B39" s="31"/>
      <c r="C39" s="27" t="s">
        <v>29</v>
      </c>
      <c r="D39" s="2"/>
      <c r="E39" s="2">
        <v>1595</v>
      </c>
      <c r="F39" s="16">
        <v>0</v>
      </c>
      <c r="G39" s="36"/>
      <c r="H39" s="16">
        <v>0</v>
      </c>
      <c r="I39" s="34"/>
      <c r="J39" s="19">
        <f t="shared" si="1"/>
        <v>0</v>
      </c>
      <c r="K39" s="31"/>
      <c r="L39" s="31"/>
      <c r="M39" s="31"/>
      <c r="N39" s="31"/>
    </row>
    <row r="40" spans="1:14" ht="15">
      <c r="A40" s="31"/>
      <c r="B40" s="31"/>
      <c r="C40" s="3"/>
      <c r="D40" s="2"/>
      <c r="E40" s="2"/>
      <c r="F40" s="34"/>
      <c r="G40" s="37"/>
      <c r="H40" s="34"/>
      <c r="I40" s="34"/>
      <c r="J40" s="18"/>
      <c r="K40" s="31"/>
      <c r="L40" s="31"/>
      <c r="M40" s="31"/>
      <c r="N40" s="31"/>
    </row>
    <row r="41" spans="1:14" ht="15.75">
      <c r="A41" s="31"/>
      <c r="B41" s="31"/>
      <c r="C41" s="5" t="s">
        <v>30</v>
      </c>
      <c r="D41" s="2"/>
      <c r="E41" s="2">
        <v>1595</v>
      </c>
      <c r="F41" s="25">
        <f>SUM(F30:F39)</f>
        <v>-0.003875358961522579</v>
      </c>
      <c r="G41" s="36"/>
      <c r="H41" s="25">
        <f>SUM(H30:H39)</f>
        <v>-0.0019963927334174514</v>
      </c>
      <c r="I41" s="34"/>
      <c r="J41" s="25">
        <f>SUM(J30:J39)</f>
        <v>-0.0058717550709843636</v>
      </c>
      <c r="K41" s="31"/>
      <c r="L41" s="31"/>
      <c r="M41" s="31"/>
      <c r="N41" s="31"/>
    </row>
    <row r="42" spans="1:14" ht="15">
      <c r="A42" s="31"/>
      <c r="B42" s="31"/>
      <c r="C42" s="3"/>
      <c r="D42" s="32"/>
      <c r="E42" s="32"/>
      <c r="F42" s="34"/>
      <c r="G42" s="37"/>
      <c r="H42" s="34"/>
      <c r="I42" s="34"/>
      <c r="J42" s="34"/>
      <c r="K42" s="31"/>
      <c r="L42" s="31"/>
      <c r="M42" s="31"/>
      <c r="N42" s="31"/>
    </row>
    <row r="43" spans="1:14" ht="20.25">
      <c r="A43" s="31"/>
      <c r="B43" s="31"/>
      <c r="C43" s="28" t="s">
        <v>33</v>
      </c>
      <c r="D43" s="32"/>
      <c r="E43" s="30"/>
      <c r="F43" s="34"/>
      <c r="G43" s="37"/>
      <c r="H43" s="34"/>
      <c r="I43" s="34"/>
      <c r="J43" s="34"/>
      <c r="K43" s="31"/>
      <c r="L43" s="31"/>
      <c r="M43" s="31"/>
      <c r="N43" s="31"/>
    </row>
    <row r="44" spans="1:14" ht="15">
      <c r="A44" s="31"/>
      <c r="B44" s="31"/>
      <c r="C44" s="4"/>
      <c r="D44" s="30"/>
      <c r="E44" s="30"/>
      <c r="F44" s="34"/>
      <c r="G44" s="37"/>
      <c r="H44" s="34"/>
      <c r="I44" s="34"/>
      <c r="J44" s="34"/>
      <c r="K44" s="31"/>
      <c r="L44" s="31"/>
      <c r="M44" s="31"/>
      <c r="N44" s="31"/>
    </row>
    <row r="45" spans="1:14" ht="15.75">
      <c r="A45" s="31"/>
      <c r="B45" s="31"/>
      <c r="C45" s="5" t="s">
        <v>31</v>
      </c>
      <c r="D45" s="32"/>
      <c r="E45" s="32"/>
      <c r="F45" s="34"/>
      <c r="G45" s="34"/>
      <c r="H45" s="34"/>
      <c r="I45" s="34"/>
      <c r="J45" s="34"/>
      <c r="K45" s="31"/>
      <c r="L45" s="31"/>
      <c r="M45" s="31"/>
      <c r="N45" s="31"/>
    </row>
    <row r="46" spans="1:14" ht="15.75">
      <c r="A46" s="31"/>
      <c r="B46" s="31"/>
      <c r="C46" s="40" t="s">
        <v>34</v>
      </c>
      <c r="D46" s="32"/>
      <c r="E46" s="32"/>
      <c r="F46" s="34"/>
      <c r="G46" s="34"/>
      <c r="H46" s="34"/>
      <c r="I46" s="34"/>
      <c r="J46" s="34"/>
      <c r="K46" s="31"/>
      <c r="L46" s="31"/>
      <c r="M46" s="31"/>
      <c r="N46" s="31"/>
    </row>
    <row r="47" spans="1:14" ht="15">
      <c r="A47" s="31"/>
      <c r="B47" s="31"/>
      <c r="C47" s="3"/>
      <c r="D47" s="2"/>
      <c r="E47" s="2"/>
      <c r="F47" s="34"/>
      <c r="G47" s="34"/>
      <c r="H47" s="34"/>
      <c r="I47" s="34"/>
      <c r="J47" s="34"/>
      <c r="K47" s="31"/>
      <c r="L47" s="31"/>
      <c r="M47" s="31"/>
      <c r="N47" s="31"/>
    </row>
    <row r="48" spans="1:14" ht="15.75">
      <c r="A48" s="31"/>
      <c r="B48" s="31"/>
      <c r="C48" s="38" t="s">
        <v>1</v>
      </c>
      <c r="D48" s="32"/>
      <c r="E48" s="6" t="s">
        <v>2</v>
      </c>
      <c r="F48" s="34"/>
      <c r="G48" s="34"/>
      <c r="H48" s="34"/>
      <c r="I48" s="34"/>
      <c r="J48" s="34"/>
      <c r="K48" s="31"/>
      <c r="L48" s="31"/>
      <c r="M48" s="31"/>
      <c r="N48" s="31"/>
    </row>
    <row r="49" spans="1:14" ht="15">
      <c r="A49" s="31"/>
      <c r="B49" s="31"/>
      <c r="C49" s="30"/>
      <c r="D49" s="30"/>
      <c r="E49" s="4"/>
      <c r="F49" s="34"/>
      <c r="G49" s="34"/>
      <c r="H49" s="34"/>
      <c r="I49" s="34"/>
      <c r="J49" s="34"/>
      <c r="K49" s="31"/>
      <c r="L49" s="31"/>
      <c r="M49" s="31"/>
      <c r="N49" s="31"/>
    </row>
    <row r="50" spans="1:14" ht="30">
      <c r="A50" s="31"/>
      <c r="B50" s="31"/>
      <c r="C50" s="30"/>
      <c r="D50" s="30"/>
      <c r="E50" s="10" t="s">
        <v>3</v>
      </c>
      <c r="F50" s="29" t="s">
        <v>4</v>
      </c>
      <c r="G50" s="34"/>
      <c r="H50" s="29" t="s">
        <v>5</v>
      </c>
      <c r="I50" s="35"/>
      <c r="J50" s="29" t="s">
        <v>6</v>
      </c>
      <c r="K50" s="31"/>
      <c r="L50" s="31"/>
      <c r="M50" s="31"/>
      <c r="N50" s="31"/>
    </row>
    <row r="51" spans="1:14" ht="15.75" thickBot="1">
      <c r="A51" s="31"/>
      <c r="B51" s="31"/>
      <c r="C51" s="11" t="s">
        <v>7</v>
      </c>
      <c r="D51" s="2"/>
      <c r="E51" s="32"/>
      <c r="F51" s="34"/>
      <c r="G51" s="34"/>
      <c r="H51" s="34"/>
      <c r="I51" s="34"/>
      <c r="J51" s="34"/>
      <c r="K51" s="31"/>
      <c r="L51" s="31"/>
      <c r="M51" s="31"/>
      <c r="N51" s="31"/>
    </row>
    <row r="52" spans="1:14" ht="15.75" thickBot="1">
      <c r="A52" s="31"/>
      <c r="B52" s="31"/>
      <c r="C52" s="15" t="s">
        <v>32</v>
      </c>
      <c r="D52" s="8"/>
      <c r="E52" s="9">
        <v>1588</v>
      </c>
      <c r="F52" s="16">
        <v>-41485836.8004441</v>
      </c>
      <c r="G52" s="34"/>
      <c r="H52" s="16">
        <v>-301803.933113447</v>
      </c>
      <c r="I52" s="34"/>
      <c r="J52" s="19">
        <f>SUM(F52:H52)</f>
        <v>-41787640.733557545</v>
      </c>
      <c r="K52" s="31"/>
      <c r="L52" s="31"/>
      <c r="M52" s="31"/>
      <c r="N52" s="31"/>
    </row>
    <row r="53" spans="1:14" ht="15.75" thickBot="1">
      <c r="A53" s="31"/>
      <c r="B53" s="31"/>
      <c r="C53" s="3"/>
      <c r="D53" s="2"/>
      <c r="E53" s="2"/>
      <c r="F53" s="18"/>
      <c r="G53" s="34"/>
      <c r="H53" s="17"/>
      <c r="I53" s="34"/>
      <c r="J53" s="18"/>
      <c r="K53" s="31"/>
      <c r="L53" s="31"/>
      <c r="M53" s="31"/>
      <c r="N53" s="31"/>
    </row>
    <row r="54" spans="1:14" ht="15.75" thickBot="1">
      <c r="A54" s="31"/>
      <c r="B54" s="31"/>
      <c r="C54" s="11" t="s">
        <v>22</v>
      </c>
      <c r="D54" s="8"/>
      <c r="E54" s="9">
        <v>1595</v>
      </c>
      <c r="F54" s="25">
        <f>-F52</f>
        <v>41485836.8004441</v>
      </c>
      <c r="G54" s="34"/>
      <c r="H54" s="25">
        <f>-H52</f>
        <v>301803.933113447</v>
      </c>
      <c r="I54" s="34"/>
      <c r="J54" s="19">
        <f>-J52</f>
        <v>41787640.733557545</v>
      </c>
      <c r="K54" s="31"/>
      <c r="L54" s="31"/>
      <c r="M54" s="31"/>
      <c r="N54" s="31"/>
    </row>
    <row r="55" spans="1:14" ht="15">
      <c r="A55" s="31"/>
      <c r="B55" s="31"/>
      <c r="C55" s="30"/>
      <c r="D55" s="32"/>
      <c r="E55" s="32"/>
      <c r="F55" s="34"/>
      <c r="G55" s="34"/>
      <c r="H55" s="34"/>
      <c r="I55" s="34"/>
      <c r="J55" s="34"/>
      <c r="K55" s="31"/>
      <c r="L55" s="31"/>
      <c r="M55" s="31"/>
      <c r="N55" s="31"/>
    </row>
    <row r="56" spans="1:14" ht="15">
      <c r="A56" s="31"/>
      <c r="B56" s="31"/>
      <c r="C56" s="30"/>
      <c r="D56" s="32"/>
      <c r="E56" s="32"/>
      <c r="F56" s="34"/>
      <c r="G56" s="34"/>
      <c r="H56" s="34"/>
      <c r="I56" s="34"/>
      <c r="J56" s="34"/>
      <c r="K56" s="31"/>
      <c r="L56" s="31"/>
      <c r="M56" s="31"/>
      <c r="N56" s="31"/>
    </row>
    <row r="57" spans="1:14" ht="15.75">
      <c r="A57" s="31"/>
      <c r="B57" s="31"/>
      <c r="C57" s="38" t="s">
        <v>23</v>
      </c>
      <c r="D57" s="32"/>
      <c r="E57" s="32"/>
      <c r="F57" s="34"/>
      <c r="G57" s="34"/>
      <c r="H57" s="34"/>
      <c r="I57" s="34"/>
      <c r="J57" s="34"/>
      <c r="K57" s="31"/>
      <c r="L57" s="31"/>
      <c r="M57" s="31"/>
      <c r="N57" s="31"/>
    </row>
    <row r="58" spans="1:14" ht="15.75" thickBot="1">
      <c r="A58" s="31"/>
      <c r="B58" s="31"/>
      <c r="C58" s="30"/>
      <c r="D58" s="32"/>
      <c r="E58" s="32"/>
      <c r="F58" s="34"/>
      <c r="G58" s="34"/>
      <c r="H58" s="34"/>
      <c r="I58" s="34"/>
      <c r="J58" s="34"/>
      <c r="K58" s="31"/>
      <c r="L58" s="31"/>
      <c r="M58" s="31"/>
      <c r="N58" s="31"/>
    </row>
    <row r="59" spans="1:14" ht="15.75" thickBot="1">
      <c r="A59" s="31"/>
      <c r="B59" s="31"/>
      <c r="C59" s="27" t="s">
        <v>24</v>
      </c>
      <c r="D59" s="2"/>
      <c r="E59" s="2">
        <v>1595</v>
      </c>
      <c r="F59" s="16">
        <v>-19104367.999209736</v>
      </c>
      <c r="G59" s="34"/>
      <c r="H59" s="16">
        <v>-138981.7307902644</v>
      </c>
      <c r="I59" s="34"/>
      <c r="J59" s="19">
        <f aca="true" t="shared" si="2" ref="J59:J64">SUM(F59:H59)</f>
        <v>-19243349.73</v>
      </c>
      <c r="K59" s="31"/>
      <c r="L59" s="31"/>
      <c r="M59" s="31"/>
      <c r="N59" s="31"/>
    </row>
    <row r="60" spans="1:14" ht="15.75" thickBot="1">
      <c r="A60" s="31"/>
      <c r="B60" s="31"/>
      <c r="C60" s="27" t="s">
        <v>25</v>
      </c>
      <c r="D60" s="2"/>
      <c r="E60" s="2">
        <v>1595</v>
      </c>
      <c r="F60" s="16">
        <v>-20659817.8</v>
      </c>
      <c r="G60" s="34"/>
      <c r="H60" s="16">
        <v>-150298.2</v>
      </c>
      <c r="I60" s="34"/>
      <c r="J60" s="19">
        <f t="shared" si="2"/>
        <v>-20810116</v>
      </c>
      <c r="K60" s="31"/>
      <c r="L60" s="31"/>
      <c r="M60" s="31"/>
      <c r="N60" s="31"/>
    </row>
    <row r="61" spans="1:14" ht="15.75" thickBot="1">
      <c r="A61" s="31"/>
      <c r="B61" s="31"/>
      <c r="C61" s="27" t="s">
        <v>26</v>
      </c>
      <c r="D61" s="2"/>
      <c r="E61" s="2">
        <v>1595</v>
      </c>
      <c r="F61" s="16">
        <v>-1721651</v>
      </c>
      <c r="G61" s="34"/>
      <c r="H61" s="16">
        <v>-12524</v>
      </c>
      <c r="I61" s="34"/>
      <c r="J61" s="19">
        <f t="shared" si="2"/>
        <v>-1734175</v>
      </c>
      <c r="K61" s="31"/>
      <c r="L61" s="31"/>
      <c r="M61" s="31"/>
      <c r="N61" s="31"/>
    </row>
    <row r="62" spans="1:14" ht="15.75" thickBot="1">
      <c r="A62" s="31"/>
      <c r="B62" s="31"/>
      <c r="C62" s="27" t="s">
        <v>27</v>
      </c>
      <c r="D62" s="2"/>
      <c r="E62" s="2">
        <v>1595</v>
      </c>
      <c r="F62" s="16">
        <v>0</v>
      </c>
      <c r="G62" s="34"/>
      <c r="H62" s="16">
        <v>0</v>
      </c>
      <c r="I62" s="34"/>
      <c r="J62" s="19">
        <f t="shared" si="2"/>
        <v>0</v>
      </c>
      <c r="K62" s="31"/>
      <c r="L62" s="31"/>
      <c r="M62" s="31"/>
      <c r="N62" s="31"/>
    </row>
    <row r="63" spans="1:14" ht="15.75" thickBot="1">
      <c r="A63" s="31"/>
      <c r="B63" s="31"/>
      <c r="C63" s="27" t="s">
        <v>28</v>
      </c>
      <c r="D63" s="2"/>
      <c r="E63" s="2">
        <v>1595</v>
      </c>
      <c r="F63" s="16">
        <v>0</v>
      </c>
      <c r="G63" s="34"/>
      <c r="H63" s="16">
        <v>0</v>
      </c>
      <c r="I63" s="34"/>
      <c r="J63" s="19">
        <f t="shared" si="2"/>
        <v>0</v>
      </c>
      <c r="K63" s="31"/>
      <c r="L63" s="31"/>
      <c r="M63" s="31"/>
      <c r="N63" s="31"/>
    </row>
    <row r="64" spans="1:14" ht="15.75" thickBot="1">
      <c r="A64" s="31"/>
      <c r="B64" s="31"/>
      <c r="C64" s="27" t="s">
        <v>29</v>
      </c>
      <c r="D64" s="2"/>
      <c r="E64" s="2">
        <v>1595</v>
      </c>
      <c r="F64" s="16">
        <v>0</v>
      </c>
      <c r="G64" s="34"/>
      <c r="H64" s="16">
        <v>0</v>
      </c>
      <c r="I64" s="34"/>
      <c r="J64" s="19">
        <f t="shared" si="2"/>
        <v>0</v>
      </c>
      <c r="K64" s="31"/>
      <c r="L64" s="31"/>
      <c r="M64" s="31"/>
      <c r="N64" s="31"/>
    </row>
    <row r="65" spans="1:14" ht="15.75" thickBot="1">
      <c r="A65" s="31"/>
      <c r="B65" s="31"/>
      <c r="C65" s="3"/>
      <c r="D65" s="2"/>
      <c r="E65" s="2"/>
      <c r="F65" s="18"/>
      <c r="G65" s="34"/>
      <c r="H65" s="17"/>
      <c r="I65" s="34"/>
      <c r="J65" s="18"/>
      <c r="K65" s="31"/>
      <c r="L65" s="31"/>
      <c r="M65" s="31"/>
      <c r="N65" s="31"/>
    </row>
    <row r="66" spans="1:14" ht="16.5" thickBot="1">
      <c r="A66" s="31"/>
      <c r="B66" s="31"/>
      <c r="C66" s="5" t="s">
        <v>30</v>
      </c>
      <c r="D66" s="2"/>
      <c r="E66" s="2">
        <v>1595</v>
      </c>
      <c r="F66" s="25">
        <f>SUM(F54:F64)</f>
        <v>0.0012343600392341614</v>
      </c>
      <c r="G66" s="34"/>
      <c r="H66" s="25">
        <f>SUM(H54:H64)</f>
        <v>0.002323182561667636</v>
      </c>
      <c r="I66" s="34"/>
      <c r="J66" s="19">
        <f>SUM(J54:J64)</f>
        <v>0.0035575442016124725</v>
      </c>
      <c r="K66" s="31"/>
      <c r="L66" s="31"/>
      <c r="M66" s="31"/>
      <c r="N66" s="31"/>
    </row>
    <row r="67" spans="1:14" ht="15">
      <c r="A67" s="31"/>
      <c r="B67" s="31"/>
      <c r="C67" s="30"/>
      <c r="D67" s="32"/>
      <c r="E67" s="32"/>
      <c r="F67" s="30"/>
      <c r="G67" s="30"/>
      <c r="H67" s="30"/>
      <c r="I67" s="30"/>
      <c r="J67" s="30"/>
      <c r="K67" s="31"/>
      <c r="L67" s="31"/>
      <c r="M67" s="31"/>
      <c r="N67" s="31"/>
    </row>
    <row r="68" spans="1:14" ht="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4" ht="1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1:14" ht="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</sheetData>
  <sheetProtection/>
  <dataValidations count="1">
    <dataValidation type="list" allowBlank="1" showInputMessage="1" showErrorMessage="1" sqref="E48 E8">
      <formula1>"Yes,No"</formula1>
    </dataValidation>
  </dataValidations>
  <printOptions/>
  <pageMargins left="0.41" right="0.31" top="1.4960629921259843" bottom="0.7480314960629921" header="0.51" footer="0.31496062992125984"/>
  <pageSetup horizontalDpi="600" verticalDpi="600" orientation="portrait" scale="50" r:id="rId1"/>
  <headerFooter>
    <oddHeader>&amp;R&amp;"Arial,Regular"&amp;12Filed:  2011-08-17
EB-2011-0266
Tab 5
Schedule 1
Page  &amp;P of &amp;N&amp;"-,Regular"&amp;11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Enersource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MSULTANA</dc:creator>
  <cp:keywords/>
  <dc:description/>
  <cp:lastModifiedBy>npellegrini</cp:lastModifiedBy>
  <cp:lastPrinted>2011-08-09T19:34:16Z</cp:lastPrinted>
  <dcterms:created xsi:type="dcterms:W3CDTF">2011-07-21T13:58:31Z</dcterms:created>
  <dcterms:modified xsi:type="dcterms:W3CDTF">2011-08-09T19:37:18Z</dcterms:modified>
  <cp:category/>
  <cp:version/>
  <cp:contentType/>
  <cp:contentStatus/>
</cp:coreProperties>
</file>