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tikokan Hydro PST HST Saving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<sst xmlns="http://schemas.openxmlformats.org/spreadsheetml/2006/main" count="19" uniqueCount="17">
  <si>
    <t>Atikokan Hydro Inc.</t>
  </si>
  <si>
    <t>Recap of RSVA accounts</t>
  </si>
  <si>
    <t>1592  HST/ OVAT</t>
  </si>
  <si>
    <t>Int</t>
  </si>
  <si>
    <t>PST SAVINGS</t>
  </si>
  <si>
    <t xml:space="preserve">Accum </t>
  </si>
  <si>
    <t>Depreciaiton</t>
  </si>
  <si>
    <t xml:space="preserve"> </t>
  </si>
  <si>
    <t>Accum</t>
  </si>
  <si>
    <t>Rate</t>
  </si>
  <si>
    <t>Month</t>
  </si>
  <si>
    <t>O &amp; M &amp; Inv</t>
  </si>
  <si>
    <t>Capital</t>
  </si>
  <si>
    <t>1592 Prin Bal</t>
  </si>
  <si>
    <t>Interest</t>
  </si>
  <si>
    <t>Total</t>
  </si>
  <si>
    <t>Amount Owing to Customer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</si>
</sst>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?_-;_-@_-"/>
    <numFmt numFmtId="166" formatCode="_-* #,##0.0000_-;\-* #,##0.0000_-;_-* &quot;-&quot;????_-;_-@_-"/>
    <numFmt numFmtId="167" formatCode="_-* #,##0.000000_-;\-* #,##0.000000_-;_-* &quot;-&quot;????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2" fillId="0" borderId="1" xfId="0" applyNumberFormat="1" applyFont="1" applyBorder="1" applyAlignment="1" quotePrefix="1">
      <alignment horizontal="center"/>
    </xf>
    <xf numFmtId="10" fontId="0" fillId="0" borderId="1" xfId="0" applyNumberFormat="1" applyFont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  <xf numFmtId="17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K33" sqref="K33:K34"/>
    </sheetView>
  </sheetViews>
  <sheetFormatPr defaultColWidth="9.140625" defaultRowHeight="12.75"/>
  <cols>
    <col min="1" max="2" width="9.140625" style="5" customWidth="1"/>
    <col min="3" max="3" width="11.57421875" style="5" bestFit="1" customWidth="1"/>
    <col min="4" max="5" width="9.140625" style="5" customWidth="1"/>
    <col min="6" max="6" width="13.421875" style="5" customWidth="1"/>
    <col min="7" max="7" width="13.00390625" style="5" customWidth="1"/>
    <col min="8" max="8" width="10.28125" style="5" bestFit="1" customWidth="1"/>
    <col min="9" max="10" width="9.140625" style="5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>
      <c r="A3" s="4">
        <v>40360</v>
      </c>
      <c r="B3" s="3"/>
      <c r="C3" s="3"/>
      <c r="D3" s="3"/>
      <c r="E3" s="3"/>
      <c r="F3" s="3"/>
      <c r="G3" s="3"/>
      <c r="H3" s="3"/>
      <c r="I3" s="3"/>
    </row>
    <row r="4" spans="3:7" ht="12.75">
      <c r="C4" s="6"/>
      <c r="D4" s="6"/>
      <c r="E4" s="6"/>
      <c r="F4" s="6"/>
      <c r="G4" s="6"/>
    </row>
    <row r="5" spans="1:10" ht="12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8" t="s">
        <v>3</v>
      </c>
      <c r="B6" s="9"/>
      <c r="C6" s="7" t="s">
        <v>4</v>
      </c>
      <c r="D6" s="7"/>
      <c r="E6" s="8" t="s">
        <v>5</v>
      </c>
      <c r="F6" s="8" t="s">
        <v>6</v>
      </c>
      <c r="G6" s="9"/>
      <c r="H6" s="8" t="s">
        <v>7</v>
      </c>
      <c r="I6" s="8" t="s">
        <v>8</v>
      </c>
      <c r="J6" s="8">
        <v>1592</v>
      </c>
    </row>
    <row r="7" spans="1:10" ht="12.75">
      <c r="A7" s="8" t="s">
        <v>9</v>
      </c>
      <c r="B7" s="8" t="s">
        <v>10</v>
      </c>
      <c r="C7" s="8" t="s">
        <v>11</v>
      </c>
      <c r="D7" s="8" t="s">
        <v>12</v>
      </c>
      <c r="E7" s="8" t="s">
        <v>12</v>
      </c>
      <c r="F7" s="10">
        <v>0.04</v>
      </c>
      <c r="G7" s="8" t="s">
        <v>13</v>
      </c>
      <c r="H7" s="8" t="s">
        <v>14</v>
      </c>
      <c r="I7" s="8" t="s">
        <v>14</v>
      </c>
      <c r="J7" s="8" t="s">
        <v>15</v>
      </c>
    </row>
    <row r="8" spans="1:10" ht="12.75">
      <c r="A8" s="11">
        <v>0.0089</v>
      </c>
      <c r="B8" s="12">
        <v>40360</v>
      </c>
      <c r="C8" s="13">
        <v>948.33</v>
      </c>
      <c r="D8" s="13">
        <v>229.14</v>
      </c>
      <c r="E8" s="13">
        <f>D8</f>
        <v>229.14</v>
      </c>
      <c r="F8" s="14">
        <f aca="true" t="shared" si="0" ref="F8:F29">E8*$F$7/12</f>
        <v>0.7637999999999999</v>
      </c>
      <c r="G8" s="14">
        <f>C8+F8</f>
        <v>949.0938</v>
      </c>
      <c r="H8" s="15">
        <f aca="true" t="shared" si="1" ref="H8:H29">G8*A8/12</f>
        <v>0.703911235</v>
      </c>
      <c r="I8" s="15">
        <f>H8</f>
        <v>0.703911235</v>
      </c>
      <c r="J8" s="15">
        <f aca="true" t="shared" si="2" ref="J8:J29">G8+I8</f>
        <v>949.797711235</v>
      </c>
    </row>
    <row r="9" spans="1:10" ht="12.75">
      <c r="A9" s="11">
        <v>0.0089</v>
      </c>
      <c r="B9" s="12">
        <v>40391</v>
      </c>
      <c r="C9" s="13">
        <v>528.56</v>
      </c>
      <c r="D9" s="13">
        <v>0</v>
      </c>
      <c r="E9" s="13">
        <f aca="true" t="shared" si="3" ref="E9:E29">E8+D9</f>
        <v>229.14</v>
      </c>
      <c r="F9" s="14">
        <f t="shared" si="0"/>
        <v>0.7637999999999999</v>
      </c>
      <c r="G9" s="15">
        <f aca="true" t="shared" si="4" ref="G9:G29">G8+C9+F9</f>
        <v>1478.4176</v>
      </c>
      <c r="H9" s="15">
        <f t="shared" si="1"/>
        <v>1.0964930533333332</v>
      </c>
      <c r="I9" s="15">
        <f aca="true" t="shared" si="5" ref="I9:I29">I8+H9</f>
        <v>1.800404288333333</v>
      </c>
      <c r="J9" s="15">
        <f t="shared" si="2"/>
        <v>1480.2180042883333</v>
      </c>
    </row>
    <row r="10" spans="1:10" s="16" customFormat="1" ht="12.75">
      <c r="A10" s="11">
        <v>0.0089</v>
      </c>
      <c r="B10" s="12">
        <v>40422</v>
      </c>
      <c r="C10" s="13">
        <v>273.05</v>
      </c>
      <c r="D10" s="13">
        <v>52.23</v>
      </c>
      <c r="E10" s="13">
        <f t="shared" si="3"/>
        <v>281.37</v>
      </c>
      <c r="F10" s="14">
        <f t="shared" si="0"/>
        <v>0.9379000000000001</v>
      </c>
      <c r="G10" s="15">
        <f t="shared" si="4"/>
        <v>1752.4054999999998</v>
      </c>
      <c r="H10" s="15">
        <f t="shared" si="1"/>
        <v>1.2997007458333332</v>
      </c>
      <c r="I10" s="15">
        <f t="shared" si="5"/>
        <v>3.100105034166666</v>
      </c>
      <c r="J10" s="15">
        <f t="shared" si="2"/>
        <v>1755.5056050341666</v>
      </c>
    </row>
    <row r="11" spans="1:10" ht="12.75">
      <c r="A11" s="11">
        <v>0.012</v>
      </c>
      <c r="B11" s="12">
        <v>40452</v>
      </c>
      <c r="C11" s="13">
        <v>468.82</v>
      </c>
      <c r="D11" s="13">
        <v>3788.09</v>
      </c>
      <c r="E11" s="13">
        <f t="shared" si="3"/>
        <v>4069.46</v>
      </c>
      <c r="F11" s="14">
        <f t="shared" si="0"/>
        <v>13.564866666666667</v>
      </c>
      <c r="G11" s="15">
        <f t="shared" si="4"/>
        <v>2234.7903666666666</v>
      </c>
      <c r="H11" s="15">
        <f t="shared" si="1"/>
        <v>2.2347903666666666</v>
      </c>
      <c r="I11" s="15">
        <f t="shared" si="5"/>
        <v>5.334895400833332</v>
      </c>
      <c r="J11" s="15">
        <f t="shared" si="2"/>
        <v>2240.1252620675</v>
      </c>
    </row>
    <row r="12" spans="1:10" ht="12.75">
      <c r="A12" s="11">
        <v>0.012</v>
      </c>
      <c r="B12" s="12">
        <v>40483</v>
      </c>
      <c r="C12" s="13">
        <v>1775.4</v>
      </c>
      <c r="D12" s="13">
        <v>734.57</v>
      </c>
      <c r="E12" s="13">
        <f t="shared" si="3"/>
        <v>4804.03</v>
      </c>
      <c r="F12" s="14">
        <f t="shared" si="0"/>
        <v>16.013433333333335</v>
      </c>
      <c r="G12" s="15">
        <f t="shared" si="4"/>
        <v>4026.2038000000002</v>
      </c>
      <c r="H12" s="15">
        <f t="shared" si="1"/>
        <v>4.0262038</v>
      </c>
      <c r="I12" s="15">
        <f t="shared" si="5"/>
        <v>9.361099200833333</v>
      </c>
      <c r="J12" s="15">
        <f t="shared" si="2"/>
        <v>4035.5648992008337</v>
      </c>
    </row>
    <row r="13" spans="1:10" s="16" customFormat="1" ht="12.75">
      <c r="A13" s="11">
        <v>0.012</v>
      </c>
      <c r="B13" s="12">
        <v>40513</v>
      </c>
      <c r="C13" s="13">
        <v>1057.47</v>
      </c>
      <c r="D13" s="13">
        <v>1482.37</v>
      </c>
      <c r="E13" s="13">
        <f t="shared" si="3"/>
        <v>6286.4</v>
      </c>
      <c r="F13" s="14">
        <f t="shared" si="0"/>
        <v>20.954666666666665</v>
      </c>
      <c r="G13" s="15">
        <f t="shared" si="4"/>
        <v>5104.628466666667</v>
      </c>
      <c r="H13" s="15">
        <f t="shared" si="1"/>
        <v>5.104628466666667</v>
      </c>
      <c r="I13" s="15">
        <f t="shared" si="5"/>
        <v>14.465727667500001</v>
      </c>
      <c r="J13" s="15">
        <f t="shared" si="2"/>
        <v>5119.094194334167</v>
      </c>
    </row>
    <row r="14" spans="1:10" ht="12.75">
      <c r="A14" s="11">
        <v>0.0147</v>
      </c>
      <c r="B14" s="12">
        <v>40544</v>
      </c>
      <c r="C14" s="13">
        <v>760.54</v>
      </c>
      <c r="D14" s="13">
        <v>50.88</v>
      </c>
      <c r="E14" s="13">
        <f t="shared" si="3"/>
        <v>6337.28</v>
      </c>
      <c r="F14" s="14">
        <f t="shared" si="0"/>
        <v>21.124266666666667</v>
      </c>
      <c r="G14" s="15">
        <f t="shared" si="4"/>
        <v>5886.292733333334</v>
      </c>
      <c r="H14" s="15">
        <f t="shared" si="1"/>
        <v>7.210708598333333</v>
      </c>
      <c r="I14" s="15">
        <f t="shared" si="5"/>
        <v>21.676436265833335</v>
      </c>
      <c r="J14" s="15">
        <f t="shared" si="2"/>
        <v>5907.969169599167</v>
      </c>
    </row>
    <row r="15" spans="1:10" ht="12.75">
      <c r="A15" s="11">
        <v>0.0147</v>
      </c>
      <c r="B15" s="12">
        <v>40575</v>
      </c>
      <c r="C15" s="13">
        <v>397.04</v>
      </c>
      <c r="D15" s="13">
        <v>85.74</v>
      </c>
      <c r="E15" s="13">
        <f t="shared" si="3"/>
        <v>6423.0199999999995</v>
      </c>
      <c r="F15" s="14">
        <f t="shared" si="0"/>
        <v>21.410066666666665</v>
      </c>
      <c r="G15" s="15">
        <f t="shared" si="4"/>
        <v>6304.7428</v>
      </c>
      <c r="H15" s="15">
        <f t="shared" si="1"/>
        <v>7.723309929999999</v>
      </c>
      <c r="I15" s="15">
        <f t="shared" si="5"/>
        <v>29.399746195833334</v>
      </c>
      <c r="J15" s="15">
        <f t="shared" si="2"/>
        <v>6334.142546195833</v>
      </c>
    </row>
    <row r="16" spans="1:10" s="17" customFormat="1" ht="12.75">
      <c r="A16" s="11">
        <v>0.0147</v>
      </c>
      <c r="B16" s="12">
        <v>40603</v>
      </c>
      <c r="C16" s="13">
        <v>265.17</v>
      </c>
      <c r="D16" s="13">
        <v>0</v>
      </c>
      <c r="E16" s="13">
        <f t="shared" si="3"/>
        <v>6423.0199999999995</v>
      </c>
      <c r="F16" s="14">
        <f t="shared" si="0"/>
        <v>21.410066666666665</v>
      </c>
      <c r="G16" s="15">
        <f t="shared" si="4"/>
        <v>6591.322866666666</v>
      </c>
      <c r="H16" s="15">
        <f t="shared" si="1"/>
        <v>8.074370511666666</v>
      </c>
      <c r="I16" s="15">
        <f t="shared" si="5"/>
        <v>37.4741167075</v>
      </c>
      <c r="J16" s="15">
        <f t="shared" si="2"/>
        <v>6628.796983374166</v>
      </c>
    </row>
    <row r="17" spans="1:10" ht="12.75">
      <c r="A17" s="11">
        <v>0.0147</v>
      </c>
      <c r="B17" s="12">
        <v>40634</v>
      </c>
      <c r="C17" s="13">
        <v>375.9</v>
      </c>
      <c r="D17" s="13">
        <v>59.7</v>
      </c>
      <c r="E17" s="13">
        <f t="shared" si="3"/>
        <v>6482.719999999999</v>
      </c>
      <c r="F17" s="14">
        <f t="shared" si="0"/>
        <v>21.609066666666664</v>
      </c>
      <c r="G17" s="15">
        <f t="shared" si="4"/>
        <v>6988.831933333333</v>
      </c>
      <c r="H17" s="15">
        <f t="shared" si="1"/>
        <v>8.561319118333332</v>
      </c>
      <c r="I17" s="15">
        <f t="shared" si="5"/>
        <v>46.03543582583333</v>
      </c>
      <c r="J17" s="15">
        <f t="shared" si="2"/>
        <v>7034.867369159167</v>
      </c>
    </row>
    <row r="18" spans="1:10" ht="12.75">
      <c r="A18" s="11">
        <v>0.0147</v>
      </c>
      <c r="B18" s="12">
        <v>40664</v>
      </c>
      <c r="C18" s="13">
        <v>912.82</v>
      </c>
      <c r="D18" s="13">
        <v>0</v>
      </c>
      <c r="E18" s="13">
        <f t="shared" si="3"/>
        <v>6482.719999999999</v>
      </c>
      <c r="F18" s="14">
        <f t="shared" si="0"/>
        <v>21.609066666666664</v>
      </c>
      <c r="G18" s="15">
        <f t="shared" si="4"/>
        <v>7923.2609999999995</v>
      </c>
      <c r="H18" s="15">
        <f t="shared" si="1"/>
        <v>9.705994724999998</v>
      </c>
      <c r="I18" s="15">
        <f t="shared" si="5"/>
        <v>55.74143055083333</v>
      </c>
      <c r="J18" s="15">
        <f t="shared" si="2"/>
        <v>7979.002430550833</v>
      </c>
    </row>
    <row r="19" spans="1:10" s="17" customFormat="1" ht="12.75">
      <c r="A19" s="11">
        <v>0.0147</v>
      </c>
      <c r="B19" s="12">
        <v>40695</v>
      </c>
      <c r="C19" s="13">
        <v>628.02</v>
      </c>
      <c r="D19" s="13">
        <v>0</v>
      </c>
      <c r="E19" s="13">
        <f t="shared" si="3"/>
        <v>6482.719999999999</v>
      </c>
      <c r="F19" s="14">
        <f t="shared" si="0"/>
        <v>21.609066666666664</v>
      </c>
      <c r="G19" s="15">
        <f t="shared" si="4"/>
        <v>8572.890066666665</v>
      </c>
      <c r="H19" s="15">
        <f t="shared" si="1"/>
        <v>10.501790331666664</v>
      </c>
      <c r="I19" s="15">
        <f t="shared" si="5"/>
        <v>66.2432208825</v>
      </c>
      <c r="J19" s="15">
        <f t="shared" si="2"/>
        <v>8639.133287549164</v>
      </c>
    </row>
    <row r="20" spans="1:10" ht="12.75">
      <c r="A20" s="11">
        <v>0.0147</v>
      </c>
      <c r="B20" s="12">
        <v>40725</v>
      </c>
      <c r="C20" s="13">
        <v>1235.92</v>
      </c>
      <c r="D20" s="13">
        <v>0</v>
      </c>
      <c r="E20" s="13">
        <f t="shared" si="3"/>
        <v>6482.719999999999</v>
      </c>
      <c r="F20" s="14">
        <f t="shared" si="0"/>
        <v>21.609066666666664</v>
      </c>
      <c r="G20" s="15">
        <f t="shared" si="4"/>
        <v>9830.419133333331</v>
      </c>
      <c r="H20" s="15">
        <f t="shared" si="1"/>
        <v>12.04226343833333</v>
      </c>
      <c r="I20" s="15">
        <f t="shared" si="5"/>
        <v>78.28548432083333</v>
      </c>
      <c r="J20" s="15">
        <f t="shared" si="2"/>
        <v>9908.704617654164</v>
      </c>
    </row>
    <row r="21" spans="1:10" ht="12.75">
      <c r="A21" s="11">
        <v>0.0147</v>
      </c>
      <c r="B21" s="12">
        <v>40756</v>
      </c>
      <c r="C21" s="13">
        <v>205.99</v>
      </c>
      <c r="D21" s="13">
        <v>127.92</v>
      </c>
      <c r="E21" s="13">
        <f t="shared" si="3"/>
        <v>6610.639999999999</v>
      </c>
      <c r="F21" s="14">
        <f t="shared" si="0"/>
        <v>22.035466666666665</v>
      </c>
      <c r="G21" s="15">
        <f t="shared" si="4"/>
        <v>10058.444599999997</v>
      </c>
      <c r="H21" s="15">
        <f t="shared" si="1"/>
        <v>12.321594634999997</v>
      </c>
      <c r="I21" s="15">
        <f t="shared" si="5"/>
        <v>90.60707895583333</v>
      </c>
      <c r="J21" s="15">
        <f t="shared" si="2"/>
        <v>10149.05167895583</v>
      </c>
    </row>
    <row r="22" spans="1:10" s="17" customFormat="1" ht="12.75">
      <c r="A22" s="11">
        <v>0.0147</v>
      </c>
      <c r="B22" s="12">
        <v>40787</v>
      </c>
      <c r="C22" s="13">
        <v>469.37</v>
      </c>
      <c r="D22" s="13">
        <v>0</v>
      </c>
      <c r="E22" s="13">
        <f t="shared" si="3"/>
        <v>6610.639999999999</v>
      </c>
      <c r="F22" s="14">
        <f t="shared" si="0"/>
        <v>22.035466666666665</v>
      </c>
      <c r="G22" s="15">
        <f t="shared" si="4"/>
        <v>10549.850066666664</v>
      </c>
      <c r="H22" s="15">
        <f t="shared" si="1"/>
        <v>12.923566331666663</v>
      </c>
      <c r="I22" s="15">
        <f t="shared" si="5"/>
        <v>103.5306452875</v>
      </c>
      <c r="J22" s="15">
        <f t="shared" si="2"/>
        <v>10653.380711954163</v>
      </c>
    </row>
    <row r="23" spans="1:10" ht="12.75">
      <c r="A23" s="11">
        <v>0.0147</v>
      </c>
      <c r="B23" s="12">
        <v>40817</v>
      </c>
      <c r="C23" s="13">
        <v>1377.47</v>
      </c>
      <c r="D23" s="13">
        <v>25.16</v>
      </c>
      <c r="E23" s="13">
        <f t="shared" si="3"/>
        <v>6635.799999999999</v>
      </c>
      <c r="F23" s="14">
        <f t="shared" si="0"/>
        <v>22.11933333333333</v>
      </c>
      <c r="G23" s="15">
        <f t="shared" si="4"/>
        <v>11949.439399999997</v>
      </c>
      <c r="H23" s="15">
        <f t="shared" si="1"/>
        <v>14.638063264999998</v>
      </c>
      <c r="I23" s="15">
        <f t="shared" si="5"/>
        <v>118.1687085525</v>
      </c>
      <c r="J23" s="15">
        <f t="shared" si="2"/>
        <v>12067.608108552497</v>
      </c>
    </row>
    <row r="24" spans="1:10" ht="12.75">
      <c r="A24" s="11">
        <v>0.0147</v>
      </c>
      <c r="B24" s="12">
        <v>40848</v>
      </c>
      <c r="C24" s="18">
        <v>662.83</v>
      </c>
      <c r="D24" s="18">
        <v>35</v>
      </c>
      <c r="E24" s="13">
        <f t="shared" si="3"/>
        <v>6670.799999999999</v>
      </c>
      <c r="F24" s="14">
        <f t="shared" si="0"/>
        <v>22.236</v>
      </c>
      <c r="G24" s="15">
        <f t="shared" si="4"/>
        <v>12634.505399999998</v>
      </c>
      <c r="H24" s="15">
        <f t="shared" si="1"/>
        <v>15.477269114999997</v>
      </c>
      <c r="I24" s="15">
        <f t="shared" si="5"/>
        <v>133.64597766749998</v>
      </c>
      <c r="J24" s="15">
        <f t="shared" si="2"/>
        <v>12768.151377667498</v>
      </c>
    </row>
    <row r="25" spans="1:10" s="17" customFormat="1" ht="12.75">
      <c r="A25" s="11">
        <v>0.0147</v>
      </c>
      <c r="B25" s="12">
        <v>40878</v>
      </c>
      <c r="C25" s="18">
        <v>662.83</v>
      </c>
      <c r="D25" s="18">
        <v>35</v>
      </c>
      <c r="E25" s="13">
        <f t="shared" si="3"/>
        <v>6705.799999999999</v>
      </c>
      <c r="F25" s="14">
        <f t="shared" si="0"/>
        <v>22.352666666666664</v>
      </c>
      <c r="G25" s="15">
        <f t="shared" si="4"/>
        <v>13319.688066666666</v>
      </c>
      <c r="H25" s="15">
        <f t="shared" si="1"/>
        <v>16.316617881666666</v>
      </c>
      <c r="I25" s="15">
        <f t="shared" si="5"/>
        <v>149.96259554916665</v>
      </c>
      <c r="J25" s="15">
        <f t="shared" si="2"/>
        <v>13469.650662215832</v>
      </c>
    </row>
    <row r="26" spans="1:10" ht="12.75">
      <c r="A26" s="11">
        <v>0.0147</v>
      </c>
      <c r="B26" s="19">
        <v>40909</v>
      </c>
      <c r="C26" s="13">
        <v>760.54</v>
      </c>
      <c r="D26" s="13">
        <v>50.88</v>
      </c>
      <c r="E26" s="13">
        <f t="shared" si="3"/>
        <v>6756.679999999999</v>
      </c>
      <c r="F26" s="14">
        <f t="shared" si="0"/>
        <v>22.522266666666667</v>
      </c>
      <c r="G26" s="15">
        <f t="shared" si="4"/>
        <v>14102.750333333333</v>
      </c>
      <c r="H26" s="15">
        <f t="shared" si="1"/>
        <v>17.275869158333332</v>
      </c>
      <c r="I26" s="15">
        <f t="shared" si="5"/>
        <v>167.2384647075</v>
      </c>
      <c r="J26" s="15">
        <f t="shared" si="2"/>
        <v>14269.988798040833</v>
      </c>
    </row>
    <row r="27" spans="1:10" ht="12.75">
      <c r="A27" s="11">
        <v>0.0147</v>
      </c>
      <c r="B27" s="19">
        <v>40940</v>
      </c>
      <c r="C27" s="13">
        <v>397.04</v>
      </c>
      <c r="D27" s="13">
        <v>85.74</v>
      </c>
      <c r="E27" s="13">
        <f t="shared" si="3"/>
        <v>6842.419999999999</v>
      </c>
      <c r="F27" s="14">
        <f t="shared" si="0"/>
        <v>22.808066666666665</v>
      </c>
      <c r="G27" s="15">
        <f t="shared" si="4"/>
        <v>14522.5984</v>
      </c>
      <c r="H27" s="15">
        <f t="shared" si="1"/>
        <v>17.79018304</v>
      </c>
      <c r="I27" s="15">
        <f t="shared" si="5"/>
        <v>185.02864774749997</v>
      </c>
      <c r="J27" s="15">
        <f t="shared" si="2"/>
        <v>14707.627047747501</v>
      </c>
    </row>
    <row r="28" spans="1:10" s="17" customFormat="1" ht="12.75">
      <c r="A28" s="11">
        <v>0.0147</v>
      </c>
      <c r="B28" s="19">
        <v>40969</v>
      </c>
      <c r="C28" s="13">
        <v>265.17</v>
      </c>
      <c r="D28" s="13">
        <v>0</v>
      </c>
      <c r="E28" s="13">
        <f t="shared" si="3"/>
        <v>6842.419999999999</v>
      </c>
      <c r="F28" s="14">
        <f t="shared" si="0"/>
        <v>22.808066666666665</v>
      </c>
      <c r="G28" s="15">
        <f t="shared" si="4"/>
        <v>14810.576466666667</v>
      </c>
      <c r="H28" s="15">
        <f t="shared" si="1"/>
        <v>18.142956171666665</v>
      </c>
      <c r="I28" s="15">
        <f t="shared" si="5"/>
        <v>203.17160391916664</v>
      </c>
      <c r="J28" s="15">
        <f t="shared" si="2"/>
        <v>15013.748070585834</v>
      </c>
    </row>
    <row r="29" spans="1:10" ht="12.75">
      <c r="A29" s="11">
        <v>0.0147</v>
      </c>
      <c r="B29" s="19">
        <v>41000</v>
      </c>
      <c r="C29" s="13">
        <v>375.9</v>
      </c>
      <c r="D29" s="13">
        <v>59.7</v>
      </c>
      <c r="E29" s="13">
        <f t="shared" si="3"/>
        <v>6902.119999999999</v>
      </c>
      <c r="F29" s="14">
        <f t="shared" si="0"/>
        <v>23.007066666666663</v>
      </c>
      <c r="G29" s="15">
        <f t="shared" si="4"/>
        <v>15209.483533333334</v>
      </c>
      <c r="H29" s="15">
        <f t="shared" si="1"/>
        <v>18.631617328333334</v>
      </c>
      <c r="I29" s="15">
        <f t="shared" si="5"/>
        <v>221.80322124749998</v>
      </c>
      <c r="J29" s="15">
        <f t="shared" si="2"/>
        <v>15431.286754580833</v>
      </c>
    </row>
    <row r="30" spans="1:10" ht="12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9"/>
      <c r="B31" s="9"/>
      <c r="C31" s="9"/>
      <c r="D31" s="9"/>
      <c r="E31" s="9"/>
      <c r="F31" s="9"/>
      <c r="G31" s="20" t="s">
        <v>16</v>
      </c>
      <c r="H31" s="20"/>
      <c r="I31" s="20"/>
      <c r="J31" s="15">
        <f>J29*50%</f>
        <v>7715.6433772904165</v>
      </c>
    </row>
  </sheetData>
  <mergeCells count="3">
    <mergeCell ref="C6:D6"/>
    <mergeCell ref="A5:J5"/>
    <mergeCell ref="G31:I31"/>
  </mergeCells>
  <printOptions/>
  <pageMargins left="0.7480314960629921" right="0.7480314960629921" top="0.984251968503937" bottom="0.984251968503937" header="0.11811023622047245" footer="0.5118110236220472"/>
  <pageSetup horizontalDpi="600" verticalDpi="600" orientation="landscape" r:id="rId1"/>
  <headerFooter alignWithMargins="0">
    <oddHeader>&amp;C &amp;RAtikokan Hydro 
EB-2011-0293
December 2011
Appendix A1 of  Account 1592 Evidence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</dc:creator>
  <cp:keywords/>
  <dc:description/>
  <cp:lastModifiedBy>Wilf</cp:lastModifiedBy>
  <cp:lastPrinted>2011-12-13T13:33:26Z</cp:lastPrinted>
  <dcterms:created xsi:type="dcterms:W3CDTF">2011-12-13T13:27:30Z</dcterms:created>
  <dcterms:modified xsi:type="dcterms:W3CDTF">2011-12-13T13:33:34Z</dcterms:modified>
  <cp:category/>
  <cp:version/>
  <cp:contentType/>
  <cp:contentStatus/>
</cp:coreProperties>
</file>