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<sst xmlns="http://schemas.openxmlformats.org/spreadsheetml/2006/main" count="36" uniqueCount="35">
  <si>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Regulated net income, as per OEB Trial Balance</t>
  </si>
  <si>
    <t>A</t>
  </si>
  <si>
    <t>Adjustment to interest expense - for deemed debt</t>
  </si>
  <si>
    <t>B</t>
  </si>
  <si>
    <t>Adjusted regulated net income</t>
  </si>
  <si>
    <t>C</t>
  </si>
  <si>
    <t>Rate Base:</t>
  </si>
  <si>
    <t>Cost of Power</t>
  </si>
  <si>
    <t>Operating Expenses</t>
  </si>
  <si>
    <t>Total</t>
  </si>
  <si>
    <t>Working Capital Allowance %</t>
  </si>
  <si>
    <t>Total Working Capital Allowance</t>
  </si>
  <si>
    <t>Fixed Assets</t>
  </si>
  <si>
    <t>Opening Balance</t>
  </si>
  <si>
    <t>Closing Balance</t>
  </si>
  <si>
    <t>Average</t>
  </si>
  <si>
    <t>D</t>
  </si>
  <si>
    <t>Regulated Deemed Equity (40%)</t>
  </si>
  <si>
    <t>E</t>
  </si>
  <si>
    <t>Regulated Deemed Debt (60%)</t>
  </si>
  <si>
    <t>F</t>
  </si>
  <si>
    <t>Regulated Rate of Return on Deemed Equity</t>
  </si>
  <si>
    <t>G = C/E</t>
  </si>
  <si>
    <t>Interest adjustment on deemed debt:</t>
  </si>
  <si>
    <t>Regulated Deemed Debt - as above</t>
  </si>
  <si>
    <t>Weighted Average Interest Rate</t>
  </si>
  <si>
    <t>Interest expense as per the OEB trial balance</t>
  </si>
  <si>
    <t>Please input based on your utility in the grey cells.</t>
  </si>
  <si>
    <t>Generic Example - Calculation of ROE on a Deemed Basis</t>
  </si>
  <si>
    <t xml:space="preserve">Tax effect on interest expense </t>
  </si>
  <si>
    <t>Utility Tax rate</t>
  </si>
  <si>
    <t>2009 EDR</t>
  </si>
  <si>
    <t xml:space="preserve">ROE% from most recent Cost of Service application </t>
  </si>
  <si>
    <t>Difference - maximum deadband 3%</t>
  </si>
  <si>
    <t>Total Rate Base - 2011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</si>
</sst>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;\(#,##0\)"/>
    <numFmt numFmtId="166" formatCode="_-* #,##0.0_-;\-* #,##0.0_-;_-* &quot;-&quot;?_-;_-@_-"/>
    <numFmt numFmtId="167" formatCode="_-* #,##0.0_-;\-* #,##0.0_-;_-* &quot;-&quot;??_-;_-@_-"/>
    <numFmt numFmtId="168" formatCode="_-* #,##0_-;\-* #,##0_-;_-* &quot;-&quot;??_-;_-@_-"/>
    <numFmt numFmtId="169" formatCode="0.0%"/>
  </numFmts>
  <fonts count="32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8"/>
      <name val="Arial"/>
      <family val="0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name val="Arial"/>
      <family val="0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4" fillId="3" borderId="0" applyNumberFormat="0" applyBorder="0" applyAlignment="0" applyProtection="0"/>
    <xf numFmtId="0" fontId="5" fillId="19" borderId="1" applyNumberFormat="0" applyAlignment="0" applyProtection="0"/>
    <xf numFmtId="0" fontId="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1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22" borderId="7" applyNumberFormat="0" applyFont="0" applyAlignment="0" applyProtection="0"/>
    <xf numFmtId="0" fontId="17" fillId="19" borderId="8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6" fillId="0" borderId="0" xfId="58" applyFont="1">
      <alignment/>
      <protection/>
    </xf>
    <xf numFmtId="0" fontId="21" fillId="0" borderId="0" xfId="58" applyFont="1">
      <alignment/>
      <protection/>
    </xf>
    <xf numFmtId="0" fontId="16" fillId="0" borderId="0" xfId="58">
      <alignment/>
      <protection/>
    </xf>
    <xf numFmtId="0" fontId="16" fillId="0" borderId="0" xfId="58" applyAlignment="1">
      <alignment horizontal="left" indent="2"/>
      <protection/>
    </xf>
    <xf numFmtId="0" fontId="21" fillId="0" borderId="0" xfId="58" applyFont="1" applyAlignment="1">
      <alignment horizontal="left"/>
      <protection/>
    </xf>
    <xf numFmtId="0" fontId="2" fillId="0" borderId="0" xfId="59">
      <alignment/>
      <protection/>
    </xf>
    <xf numFmtId="0" fontId="22" fillId="0" borderId="0" xfId="58" applyFont="1">
      <alignment/>
      <protection/>
    </xf>
    <xf numFmtId="0" fontId="1" fillId="0" borderId="0" xfId="0" applyFont="1" applyFill="1" applyBorder="1" applyAlignment="1">
      <alignment/>
    </xf>
    <xf numFmtId="164" fontId="16" fillId="0" borderId="10" xfId="44" applyNumberFormat="1" applyFont="1" applyBorder="1" applyAlignment="1">
      <alignment/>
    </xf>
    <xf numFmtId="164" fontId="16" fillId="8" borderId="0" xfId="44" applyNumberFormat="1" applyFont="1" applyFill="1" applyBorder="1" applyAlignment="1">
      <alignment/>
    </xf>
    <xf numFmtId="165" fontId="16" fillId="8" borderId="11" xfId="44" applyNumberFormat="1" applyFont="1" applyFill="1" applyBorder="1" applyAlignment="1">
      <alignment/>
    </xf>
    <xf numFmtId="164" fontId="16" fillId="0" borderId="0" xfId="44" applyNumberFormat="1" applyFont="1" applyAlignment="1">
      <alignment/>
    </xf>
    <xf numFmtId="164" fontId="16" fillId="8" borderId="0" xfId="44" applyNumberFormat="1" applyFont="1" applyFill="1" applyAlignment="1">
      <alignment/>
    </xf>
    <xf numFmtId="164" fontId="16" fillId="8" borderId="11" xfId="44" applyNumberFormat="1" applyFont="1" applyFill="1" applyBorder="1" applyAlignment="1">
      <alignment/>
    </xf>
    <xf numFmtId="9" fontId="16" fillId="0" borderId="11" xfId="62" applyFont="1" applyBorder="1" applyAlignment="1">
      <alignment/>
    </xf>
    <xf numFmtId="164" fontId="16" fillId="0" borderId="12" xfId="44" applyNumberFormat="1" applyFont="1" applyBorder="1" applyAlignment="1">
      <alignment/>
    </xf>
    <xf numFmtId="169" fontId="27" fillId="0" borderId="0" xfId="0" applyNumberFormat="1" applyFont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164" fontId="26" fillId="0" borderId="0" xfId="0" applyNumberFormat="1" applyFont="1" applyAlignment="1">
      <alignment/>
    </xf>
    <xf numFmtId="164" fontId="16" fillId="0" borderId="0" xfId="58" applyNumberFormat="1" applyFont="1">
      <alignment/>
      <protection/>
    </xf>
    <xf numFmtId="165" fontId="26" fillId="0" borderId="0" xfId="42" applyNumberFormat="1" applyFont="1" applyAlignment="1">
      <alignment/>
    </xf>
    <xf numFmtId="164" fontId="16" fillId="0" borderId="13" xfId="58" applyNumberFormat="1" applyFont="1" applyBorder="1">
      <alignment/>
      <protection/>
    </xf>
    <xf numFmtId="0" fontId="26" fillId="0" borderId="0" xfId="0" applyFont="1" applyAlignment="1">
      <alignment/>
    </xf>
    <xf numFmtId="10" fontId="16" fillId="8" borderId="11" xfId="58" applyNumberFormat="1" applyFont="1" applyFill="1" applyBorder="1">
      <alignment/>
      <protection/>
    </xf>
    <xf numFmtId="0" fontId="30" fillId="0" borderId="0" xfId="0" applyFont="1" applyFill="1" applyBorder="1" applyAlignment="1">
      <alignment wrapText="1"/>
    </xf>
    <xf numFmtId="0" fontId="16" fillId="0" borderId="0" xfId="58" applyFont="1" applyFill="1">
      <alignment/>
      <protection/>
    </xf>
    <xf numFmtId="0" fontId="2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0" fontId="21" fillId="0" borderId="0" xfId="0" applyNumberFormat="1" applyFont="1" applyAlignment="1">
      <alignment/>
    </xf>
    <xf numFmtId="0" fontId="21" fillId="8" borderId="0" xfId="0" applyFont="1" applyFill="1" applyAlignment="1">
      <alignment horizontal="center"/>
    </xf>
    <xf numFmtId="10" fontId="21" fillId="8" borderId="0" xfId="0" applyNumberFormat="1" applyFont="1" applyFill="1" applyAlignment="1">
      <alignment/>
    </xf>
    <xf numFmtId="10" fontId="26" fillId="8" borderId="0" xfId="0" applyNumberFormat="1" applyFont="1" applyFill="1" applyAlignment="1">
      <alignment/>
    </xf>
    <xf numFmtId="0" fontId="28" fillId="8" borderId="14" xfId="0" applyFont="1" applyFill="1" applyBorder="1" applyAlignment="1">
      <alignment horizontal="center"/>
    </xf>
    <xf numFmtId="0" fontId="28" fillId="8" borderId="15" xfId="0" applyFont="1" applyFill="1" applyBorder="1" applyAlignment="1">
      <alignment horizontal="center"/>
    </xf>
    <xf numFmtId="0" fontId="28" fillId="8" borderId="16" xfId="0" applyFont="1" applyFill="1" applyBorder="1" applyAlignment="1">
      <alignment horizontal="center"/>
    </xf>
    <xf numFmtId="0" fontId="28" fillId="8" borderId="17" xfId="0" applyFont="1" applyFill="1" applyBorder="1" applyAlignment="1">
      <alignment horizontal="center"/>
    </xf>
    <xf numFmtId="0" fontId="28" fillId="8" borderId="18" xfId="0" applyFont="1" applyFill="1" applyBorder="1" applyAlignment="1">
      <alignment horizontal="center"/>
    </xf>
    <xf numFmtId="0" fontId="28" fillId="8" borderId="19" xfId="0" applyFont="1" applyFill="1" applyBorder="1" applyAlignment="1">
      <alignment horizontal="center"/>
    </xf>
    <xf numFmtId="0" fontId="29" fillId="23" borderId="14" xfId="0" applyFont="1" applyFill="1" applyBorder="1" applyAlignment="1">
      <alignment horizontal="center"/>
    </xf>
    <xf numFmtId="0" fontId="0" fillId="23" borderId="15" xfId="0" applyFill="1" applyBorder="1" applyAlignment="1">
      <alignment horizontal="center"/>
    </xf>
    <xf numFmtId="0" fontId="0" fillId="23" borderId="16" xfId="0" applyFill="1" applyBorder="1" applyAlignment="1">
      <alignment horizontal="center"/>
    </xf>
    <xf numFmtId="0" fontId="0" fillId="23" borderId="17" xfId="0" applyFill="1" applyBorder="1" applyAlignment="1">
      <alignment horizontal="center"/>
    </xf>
    <xf numFmtId="0" fontId="0" fillId="23" borderId="18" xfId="0" applyFill="1" applyBorder="1" applyAlignment="1">
      <alignment horizontal="center"/>
    </xf>
    <xf numFmtId="0" fontId="0" fillId="23" borderId="19" xfId="0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Horizon 2010 ROE (May2-11) (2)" xfId="58"/>
    <cellStyle name="Normal_Sheet1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B38" sqref="B38"/>
    </sheetView>
  </sheetViews>
  <sheetFormatPr defaultColWidth="9.140625" defaultRowHeight="12.75"/>
  <cols>
    <col min="1" max="1" width="56.28125" style="0" customWidth="1"/>
    <col min="2" max="2" width="15.28125" style="0" customWidth="1"/>
    <col min="3" max="3" width="4.00390625" style="0" customWidth="1"/>
    <col min="4" max="4" width="18.421875" style="0" customWidth="1"/>
  </cols>
  <sheetData>
    <row r="1" spans="1:7" ht="12.75" customHeight="1">
      <c r="A1" s="43" t="s">
        <v>28</v>
      </c>
      <c r="B1" s="44"/>
      <c r="C1" s="44"/>
      <c r="D1" s="45"/>
      <c r="E1" s="8"/>
      <c r="F1" s="8"/>
      <c r="G1" s="8"/>
    </row>
    <row r="2" spans="1:7" ht="13.5" customHeight="1" thickBot="1">
      <c r="A2" s="46"/>
      <c r="B2" s="47"/>
      <c r="C2" s="47"/>
      <c r="D2" s="48"/>
      <c r="E2" s="8"/>
      <c r="F2" s="8"/>
      <c r="G2" s="8"/>
    </row>
    <row r="3" spans="4:12" ht="12.75" customHeight="1">
      <c r="D3" s="8"/>
      <c r="E3" s="8"/>
      <c r="F3" s="8"/>
      <c r="G3" s="8"/>
      <c r="H3" s="8"/>
      <c r="I3" s="8"/>
      <c r="J3" s="8"/>
      <c r="K3" s="8"/>
      <c r="L3" s="8"/>
    </row>
    <row r="4" spans="4:12" ht="12.75" customHeight="1">
      <c r="D4" s="8"/>
      <c r="E4" s="8"/>
      <c r="F4" s="8"/>
      <c r="G4" s="8"/>
      <c r="H4" s="8"/>
      <c r="I4" s="8"/>
      <c r="J4" s="8"/>
      <c r="K4" s="8"/>
      <c r="L4" s="8"/>
    </row>
    <row r="5" spans="1:12" ht="13.5" customHeight="1">
      <c r="A5" s="1" t="s">
        <v>0</v>
      </c>
      <c r="D5" s="10">
        <v>1500000</v>
      </c>
      <c r="E5" s="18" t="s">
        <v>1</v>
      </c>
      <c r="F5" s="8"/>
      <c r="G5" s="8"/>
      <c r="H5" s="8"/>
      <c r="I5" s="8"/>
      <c r="J5" s="8"/>
      <c r="K5" s="8"/>
      <c r="L5" s="8"/>
    </row>
    <row r="6" spans="1:5" ht="14.25">
      <c r="A6" s="1" t="s">
        <v>2</v>
      </c>
      <c r="D6" s="11">
        <f>-B40</f>
        <v>-34346.031700000094</v>
      </c>
      <c r="E6" s="19" t="s">
        <v>3</v>
      </c>
    </row>
    <row r="7" spans="1:5" ht="15" thickBot="1">
      <c r="A7" s="1" t="s">
        <v>4</v>
      </c>
      <c r="D7" s="9">
        <f>SUM(D5:D6)</f>
        <v>1465653.9682999998</v>
      </c>
      <c r="E7" s="19" t="s">
        <v>5</v>
      </c>
    </row>
    <row r="8" spans="4:5" ht="14.25">
      <c r="D8" s="19"/>
      <c r="E8" s="19"/>
    </row>
    <row r="9" spans="4:5" ht="14.25">
      <c r="D9" s="19"/>
      <c r="E9" s="19"/>
    </row>
    <row r="10" spans="1:5" ht="14.25">
      <c r="A10" s="3" t="s">
        <v>6</v>
      </c>
      <c r="D10" s="19"/>
      <c r="E10" s="19"/>
    </row>
    <row r="11" spans="1:5" ht="14.25">
      <c r="A11" s="3" t="s">
        <v>7</v>
      </c>
      <c r="D11" s="13">
        <v>50000000</v>
      </c>
      <c r="E11" s="19"/>
    </row>
    <row r="12" spans="1:5" ht="14.25">
      <c r="A12" s="3" t="s">
        <v>8</v>
      </c>
      <c r="D12" s="14">
        <v>6000000</v>
      </c>
      <c r="E12" s="19"/>
    </row>
    <row r="13" spans="1:5" ht="14.25">
      <c r="A13" s="3" t="s">
        <v>9</v>
      </c>
      <c r="D13" s="20">
        <f>SUM(D11:D12)</f>
        <v>56000000</v>
      </c>
      <c r="E13" s="19"/>
    </row>
    <row r="14" spans="1:5" ht="14.25">
      <c r="A14" s="3" t="s">
        <v>10</v>
      </c>
      <c r="D14" s="15">
        <v>0.15</v>
      </c>
      <c r="E14" s="19"/>
    </row>
    <row r="15" spans="1:5" ht="14.25">
      <c r="A15" s="3" t="s">
        <v>11</v>
      </c>
      <c r="D15" s="16">
        <f>D13*D14</f>
        <v>8400000</v>
      </c>
      <c r="E15" s="19"/>
    </row>
    <row r="16" spans="1:5" ht="14.25">
      <c r="A16" s="3" t="s">
        <v>12</v>
      </c>
      <c r="D16" s="19"/>
      <c r="E16" s="19"/>
    </row>
    <row r="17" spans="1:5" ht="14.25">
      <c r="A17" s="4" t="s">
        <v>13</v>
      </c>
      <c r="B17" s="13">
        <v>29994000</v>
      </c>
      <c r="D17" s="19"/>
      <c r="E17" s="19"/>
    </row>
    <row r="18" spans="1:5" ht="14.25">
      <c r="A18" s="4" t="s">
        <v>14</v>
      </c>
      <c r="B18" s="14">
        <v>30478000</v>
      </c>
      <c r="D18" s="20"/>
      <c r="E18" s="19"/>
    </row>
    <row r="19" spans="1:5" ht="15" thickBot="1">
      <c r="A19" s="4" t="s">
        <v>15</v>
      </c>
      <c r="B19" s="9">
        <f>AVERAGE(B17:B18)</f>
        <v>30236000</v>
      </c>
      <c r="D19" s="20">
        <f>B19</f>
        <v>30236000</v>
      </c>
      <c r="E19" s="19"/>
    </row>
    <row r="20" spans="1:5" ht="15.75" thickBot="1">
      <c r="A20" s="5" t="s">
        <v>34</v>
      </c>
      <c r="B20" s="19"/>
      <c r="D20" s="9">
        <f>D15+D19</f>
        <v>38636000</v>
      </c>
      <c r="E20" s="19" t="s">
        <v>16</v>
      </c>
    </row>
    <row r="21" spans="1:5" ht="14.25">
      <c r="A21" s="3"/>
      <c r="B21" s="19"/>
      <c r="D21" s="19"/>
      <c r="E21" s="19"/>
    </row>
    <row r="22" spans="1:5" ht="14.25">
      <c r="A22" s="4" t="s">
        <v>17</v>
      </c>
      <c r="B22" s="19"/>
      <c r="D22" s="12">
        <f>D20*0.4</f>
        <v>15454400</v>
      </c>
      <c r="E22" s="19" t="s">
        <v>18</v>
      </c>
    </row>
    <row r="23" spans="1:5" ht="14.25">
      <c r="A23" s="4" t="s">
        <v>19</v>
      </c>
      <c r="B23" s="19"/>
      <c r="D23" s="12">
        <f>D20*0.6</f>
        <v>23181600</v>
      </c>
      <c r="E23" s="19" t="s">
        <v>20</v>
      </c>
    </row>
    <row r="24" spans="1:5" ht="14.25">
      <c r="A24" s="3"/>
      <c r="B24" s="19"/>
      <c r="D24" s="19"/>
      <c r="E24" s="19"/>
    </row>
    <row r="25" spans="1:5" ht="15">
      <c r="A25" s="2" t="s">
        <v>21</v>
      </c>
      <c r="B25" s="19"/>
      <c r="D25" s="17">
        <f>D7/D22</f>
        <v>0.0948373258295372</v>
      </c>
      <c r="E25" s="19" t="s">
        <v>22</v>
      </c>
    </row>
    <row r="26" spans="1:5" ht="15">
      <c r="A26" s="2"/>
      <c r="B26" s="19"/>
      <c r="D26" s="17"/>
      <c r="E26" s="19"/>
    </row>
    <row r="27" spans="1:6" s="30" customFormat="1" ht="15">
      <c r="A27" s="28" t="s">
        <v>32</v>
      </c>
      <c r="B27" s="34" t="s">
        <v>31</v>
      </c>
      <c r="C27" s="29"/>
      <c r="D27" s="35">
        <v>0.0801</v>
      </c>
      <c r="F27" s="31"/>
    </row>
    <row r="28" spans="3:6" s="30" customFormat="1" ht="12.75">
      <c r="C28" s="32"/>
      <c r="F28" s="31"/>
    </row>
    <row r="29" spans="1:6" s="30" customFormat="1" ht="15">
      <c r="A29" s="28" t="s">
        <v>33</v>
      </c>
      <c r="C29" s="32"/>
      <c r="D29" s="33">
        <f>D25-D27</f>
        <v>0.014737325829537198</v>
      </c>
      <c r="F29" s="31"/>
    </row>
    <row r="30" spans="1:2" ht="15">
      <c r="A30" s="6"/>
      <c r="B30" s="19"/>
    </row>
    <row r="31" spans="1:2" ht="14.25">
      <c r="A31" s="7" t="s">
        <v>23</v>
      </c>
      <c r="B31" s="19"/>
    </row>
    <row r="32" spans="1:2" ht="15">
      <c r="A32" s="6"/>
      <c r="B32" s="19"/>
    </row>
    <row r="33" spans="1:2" ht="14.25">
      <c r="A33" s="3" t="s">
        <v>24</v>
      </c>
      <c r="B33" s="20">
        <f>D23</f>
        <v>23181600</v>
      </c>
    </row>
    <row r="34" spans="1:2" ht="14.25">
      <c r="A34" s="3" t="s">
        <v>25</v>
      </c>
      <c r="B34" s="25">
        <v>0.0604</v>
      </c>
    </row>
    <row r="35" spans="1:2" ht="14.25">
      <c r="A35" s="3"/>
      <c r="B35" s="21">
        <f>B33*B34</f>
        <v>1400168.6400000001</v>
      </c>
    </row>
    <row r="36" spans="1:2" ht="14.25">
      <c r="A36" s="3" t="s">
        <v>26</v>
      </c>
      <c r="B36" s="11">
        <v>1352300</v>
      </c>
    </row>
    <row r="37" spans="1:2" ht="14.25">
      <c r="A37" s="3"/>
      <c r="B37" s="20">
        <f>B35-B36</f>
        <v>47868.64000000013</v>
      </c>
    </row>
    <row r="38" spans="1:2" ht="14.25">
      <c r="A38" s="27" t="s">
        <v>30</v>
      </c>
      <c r="B38" s="36">
        <v>0.2825</v>
      </c>
    </row>
    <row r="39" spans="1:2" ht="14.25">
      <c r="A39" s="27" t="s">
        <v>29</v>
      </c>
      <c r="B39" s="22">
        <f>-B37*B38</f>
        <v>-13522.890800000036</v>
      </c>
    </row>
    <row r="40" spans="2:3" ht="15" thickBot="1">
      <c r="B40" s="23">
        <f>SUM(B37:B39)</f>
        <v>34346.031700000094</v>
      </c>
      <c r="C40" s="24" t="s">
        <v>3</v>
      </c>
    </row>
    <row r="42" ht="13.5" thickBot="1"/>
    <row r="43" spans="1:4" ht="12.75">
      <c r="A43" s="37" t="s">
        <v>27</v>
      </c>
      <c r="B43" s="38"/>
      <c r="C43" s="38"/>
      <c r="D43" s="39"/>
    </row>
    <row r="44" spans="1:4" ht="13.5" thickBot="1">
      <c r="A44" s="40"/>
      <c r="B44" s="41"/>
      <c r="C44" s="41"/>
      <c r="D44" s="42"/>
    </row>
    <row r="46" spans="1:4" ht="12.75" customHeight="1">
      <c r="A46" s="26"/>
      <c r="B46" s="26"/>
      <c r="C46" s="26"/>
      <c r="D46" s="26"/>
    </row>
    <row r="47" spans="1:4" ht="18" customHeight="1">
      <c r="A47" s="26"/>
      <c r="B47" s="26"/>
      <c r="C47" s="26"/>
      <c r="D47" s="26"/>
    </row>
  </sheetData>
  <sheetProtection/>
  <mergeCells count="2">
    <mergeCell ref="A43:D44"/>
    <mergeCell ref="A1:D2"/>
  </mergeCells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winthoej</dc:creator>
  <cp:keywords/>
  <dc:description/>
  <cp:lastModifiedBy>sawlervi</cp:lastModifiedBy>
  <cp:lastPrinted>2012-02-07T15:58:54Z</cp:lastPrinted>
  <dcterms:created xsi:type="dcterms:W3CDTF">2012-02-07T14:42:36Z</dcterms:created>
  <dcterms:modified xsi:type="dcterms:W3CDTF">2012-03-05T18:09:25Z</dcterms:modified>
  <cp:category/>
  <cp:version/>
  <cp:contentType/>
  <cp:contentStatus/>
</cp:coreProperties>
</file>