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<sst xmlns="http://schemas.openxmlformats.org/spreadsheetml/2006/main" count="273" uniqueCount="194">
  <si>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</si>
  <si>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</si>
  <si>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</si>
  <si>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</si>
  <si>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</si>
  <si>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</si>
  <si>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</si>
  <si>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</si>
  <si>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</si>
  <si>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</si>
  <si>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</si>
  <si>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</si>
  <si>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</si>
  <si>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</si>
  <si>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</si>
  <si>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</si>
  <si>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</si>
  <si>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</si>
  <si>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</si>
  <si>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</si>
  <si>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</si>
  <si>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</si>
  <si>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</si>
  <si>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</si>
  <si>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</si>
  <si>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</si>
  <si>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</si>
  <si>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</si>
  <si>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</si>
  <si>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</si>
  <si>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</si>
  <si>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</si>
  <si>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</si>
  <si>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</si>
  <si>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</si>
  <si>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</si>
  <si>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</si>
  <si>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</si>
  <si>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</si>
  <si>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</si>
  <si>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</si>
  <si>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</si>
  <si>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</si>
  <si>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</si>
  <si>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</si>
  <si>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</si>
  <si>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</si>
  <si>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</si>
  <si>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</si>
  <si>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</si>
  <si>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</si>
  <si>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</si>
  <si>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</si>
  <si>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</si>
  <si>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</si>
  <si>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</si>
  <si>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</si>
  <si>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</si>
  <si>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</si>
  <si>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</si>
  <si>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</si>
  <si>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</si>
  <si>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</si>
  <si>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</si>
  <si>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</si>
  <si>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</si>
  <si>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</si>
  <si>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</si>
  <si>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</si>
  <si>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</si>
  <si>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</si>
  <si>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</si>
  <si>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</si>
  <si>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</si>
  <si>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</si>
  <si>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</si>
  <si>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</si>
  <si>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</si>
  <si>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</si>
  <si>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</si>
  <si>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</si>
  <si>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</si>
  <si>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</si>
  <si>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</si>
  <si>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</si>
  <si>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</si>
  <si>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</si>
  <si>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</si>
  <si>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</si>
  <si>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</si>
  <si>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</si>
  <si>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</si>
  <si>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</si>
  <si>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</si>
  <si>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</si>
  <si>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</si>
  <si>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</si>
  <si>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</si>
  <si>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</si>
  <si>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</si>
  <si>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</si>
  <si>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</si>
  <si>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</si>
  <si>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</si>
  <si>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</si>
  <si>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</si>
  <si>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</si>
  <si>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</si>
  <si>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</si>
  <si>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</si>
  <si>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</si>
  <si>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</si>
  <si>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</si>
  <si>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</si>
  <si>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</si>
  <si>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</si>
  <si>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</si>
  <si>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</si>
  <si>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</si>
  <si>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</si>
  <si>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</si>
  <si>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</si>
  <si>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</si>
  <si>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</si>
  <si>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</si>
  <si>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</si>
  <si>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</si>
  <si>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</si>
  <si>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</si>
  <si>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</si>
  <si>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</si>
  <si>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</si>
  <si>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</si>
  <si>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</si>
  <si>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</si>
  <si>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</si>
  <si>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</si>
  <si>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</si>
  <si>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</si>
  <si>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</si>
  <si>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</si>
  <si>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</si>
  <si>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</si>
  <si>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</si>
  <si>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</si>
  <si>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</si>
  <si>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</si>
  <si>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</si>
  <si>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</si>
  <si>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</si>
  <si>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</si>
  <si>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</si>
  <si>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</si>
  <si>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</si>
  <si>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</si>
  <si>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</si>
  <si>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</si>
  <si>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</si>
  <si>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</si>
  <si>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</si>
  <si>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</si>
  <si>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</si>
  <si>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</si>
  <si>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</si>
  <si>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</si>
  <si>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</si>
  <si>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</si>
  <si>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</si>
  <si>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</si>
  <si>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</si>
  <si>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</si>
  <si>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</si>
  <si>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</si>
  <si>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</si>
  <si>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</si>
  <si>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</si>
  <si>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</si>
  <si>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</si>
  <si>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</si>
  <si>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</si>
  <si>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</si>
  <si>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</si>
  <si>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</si>
  <si>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</si>
  <si>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</si>
  <si>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</si>
  <si>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</si>
  <si>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</si>
  <si>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</si>
  <si>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Gravenhurst</t>
  </si>
  <si>
    <t>RP-2005-0013</t>
  </si>
  <si>
    <t>EB-2005-0030</t>
  </si>
  <si>
    <t>January 1, 2005- December 31, 2005</t>
  </si>
  <si>
    <t>yes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</si>
</sst>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167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3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8718401.95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746731.1270175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215459.36</v>
      </c>
      <c r="D38" s="332"/>
      <c r="E38" s="169"/>
      <c r="F38" s="169"/>
      <c r="G38" s="343">
        <f>C38</f>
        <v>215459.36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531271.7670175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177090.58900583335</v>
      </c>
      <c r="D43" s="171"/>
      <c r="E43" s="387">
        <v>177090.58900583335</v>
      </c>
      <c r="F43" s="169"/>
      <c r="G43" s="345">
        <f>IF(ISBLANK($E$43),$C$43,$E$43)</f>
        <v>177090.58900583335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177090.58900583335</v>
      </c>
      <c r="D44" s="171"/>
      <c r="E44" s="387">
        <v>177090.58900583335</v>
      </c>
      <c r="F44" s="169"/>
      <c r="G44" s="345">
        <f>IF(ISBLANK($E$44),$C$44,$E$44)</f>
        <v>177090.58900583335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177090.58900583335</v>
      </c>
      <c r="D45" s="325"/>
      <c r="E45" s="387">
        <v>177090.58900583335</v>
      </c>
      <c r="F45" s="169"/>
      <c r="G45" s="345">
        <f>IF(ISBLANK($E$45),$C$45,$E$45)</f>
        <v>177090.58900583335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31961.89</v>
      </c>
      <c r="D47" s="334"/>
      <c r="E47" s="169"/>
      <c r="F47" s="169"/>
      <c r="G47" s="345">
        <f>$C$47</f>
        <v>31961.89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0.2830188679245283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778693.0170175001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4359200.975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430689.05632999993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4359200.975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316042.07068749995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18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Gravenhurst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2005- 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778693.0170175001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604539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453790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316042.07068749995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38000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575399.9463300001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0.275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0.275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158234.98524075004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158234.98524075004</v>
      </c>
      <c r="D58" s="456"/>
      <c r="E58" s="45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8"/>
      <c r="E61" s="45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8718401.95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1218401.9499999993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3655.205849999998</v>
      </c>
      <c r="D72" s="456"/>
      <c r="E72" s="45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8718401.95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6"/>
      <c r="E84" s="45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0.275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218255.15205620698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3655.205849999998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221910.35790620698</v>
      </c>
      <c r="D95" s="456"/>
      <c r="E95" s="45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575399.9463300001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158234.98524075004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8718401.95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1218401.9499999993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3655.205849999998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3655.205849999998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8718401.95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-41281598.05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316042.07068749995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316042.07068749995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316042.07068749995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Gravenhurst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EB-2005-0030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15000</v>
      </c>
      <c r="C16" s="360">
        <f>IF(ISERROR(B16/B20),"",B16/B20)</f>
        <v>0.2830188679245283</v>
      </c>
      <c r="D16" s="371">
        <v>15000</v>
      </c>
      <c r="E16" s="360">
        <f>IF(ISERROR(D16/D20),"",D16/D20)</f>
        <v>0.19736842105263158</v>
      </c>
      <c r="F16" s="371"/>
      <c r="G16" s="360">
        <f>IF(ISERROR(F16/F20),"",F16/F20)</f>
        <v>0</v>
      </c>
      <c r="H16" s="373">
        <f>+B16+D16+F16</f>
        <v>30000</v>
      </c>
      <c r="I16" s="360">
        <f>IF(ISERROR(H16/H20),"",H16/H20)</f>
        <v>0.16853932584269662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38000</v>
      </c>
      <c r="C18" s="360">
        <f>IF(ISERROR(B18/B20),"",B18/B20)</f>
        <v>0.7169811320754716</v>
      </c>
      <c r="D18" s="372">
        <v>61000</v>
      </c>
      <c r="E18" s="360">
        <f>IF(ISERROR(D18/D20),"",D18/D20)</f>
        <v>0.8026315789473685</v>
      </c>
      <c r="F18" s="372">
        <v>49000</v>
      </c>
      <c r="G18" s="360">
        <f>IF(ISERROR(F18/F20),"",F18/F20)</f>
        <v>1</v>
      </c>
      <c r="H18" s="374">
        <f>+B18+D18+F18</f>
        <v>148000</v>
      </c>
      <c r="I18" s="360">
        <f>IF(ISERROR(H18/H20),"",H18/H20)</f>
        <v>0.8314606741573034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53000</v>
      </c>
      <c r="C20" s="364">
        <f t="shared" si="0"/>
        <v>1</v>
      </c>
      <c r="D20" s="363">
        <f t="shared" si="0"/>
        <v>76000</v>
      </c>
      <c r="E20" s="364">
        <f t="shared" si="0"/>
        <v>1</v>
      </c>
      <c r="F20" s="363">
        <f t="shared" si="0"/>
        <v>49000</v>
      </c>
      <c r="G20" s="364">
        <f t="shared" si="0"/>
        <v>1</v>
      </c>
      <c r="H20" s="365">
        <f>SUM(F20,D20,B20)</f>
        <v>178000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2004-12-24T16:41:03Z</cp:lastPrinted>
  <dcterms:created xsi:type="dcterms:W3CDTF">2001-11-07T16:15:53Z</dcterms:created>
  <dcterms:modified xsi:type="dcterms:W3CDTF">2012-04-18T19:08:37Z</dcterms:modified>
  <cp:category/>
  <cp:version/>
  <cp:contentType/>
  <cp:contentStatus/>
</cp:coreProperties>
</file>