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75" windowWidth="20715" windowHeight="9720" activeTab="0"/>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<sst xmlns="http://schemas.openxmlformats.org/spreadsheetml/2006/main" count="318" uniqueCount="147">
  <si>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</si>
  <si>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</si>
  <si>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</si>
  <si>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</si>
  <si>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</si>
  <si>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</si>
  <si>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</si>
  <si>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</si>
  <si>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</si>
  <si>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</si>
  <si>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</si>
  <si>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</si>
  <si>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</si>
  <si>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</si>
  <si>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</si>
  <si>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</si>
  <si>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</si>
  <si>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</si>
  <si>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</si>
  <si>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</si>
  <si>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</si>
  <si>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</si>
  <si>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</si>
  <si>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</si>
  <si>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</si>
  <si>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</si>
  <si>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</si>
  <si>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(date)</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</si>
  <si>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</si>
  <si>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</si>
  <si>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</si>
  <si>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</si>
  <si>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</si>
  <si>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</si>
  <si>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</si>
  <si>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</si>
  <si>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</si>
  <si>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File # EB-</t>
  </si>
  <si>
    <t>Process</t>
  </si>
  <si>
    <t>HST Rate:</t>
  </si>
  <si>
    <t>Individual Whose Costs are Being Claimed</t>
  </si>
  <si>
    <t>Hourly rate</t>
  </si>
  <si>
    <t>Subtotal</t>
  </si>
  <si>
    <t>Total</t>
  </si>
  <si>
    <t>Totals:</t>
  </si>
  <si>
    <t>Total legal/consultant fees:</t>
  </si>
  <si>
    <t xml:space="preserve">  </t>
  </si>
  <si>
    <t>Name:</t>
  </si>
  <si>
    <t>Counsel/Articling Student/Paralegal:</t>
  </si>
  <si>
    <t>Consultant:</t>
  </si>
  <si>
    <t>CV attached:</t>
  </si>
  <si>
    <t>CV not required:</t>
  </si>
  <si>
    <t>Net Cost</t>
  </si>
  <si>
    <t>Photocopies</t>
  </si>
  <si>
    <t>Printing</t>
  </si>
  <si>
    <t>Fax</t>
  </si>
  <si>
    <t>Courier</t>
  </si>
  <si>
    <t>Telephone</t>
  </si>
  <si>
    <t xml:space="preserve">Postage   </t>
  </si>
  <si>
    <t>Transcripts</t>
  </si>
  <si>
    <t>Travel: Air</t>
  </si>
  <si>
    <t>Travel: Car</t>
  </si>
  <si>
    <t>Travel: Rail</t>
  </si>
  <si>
    <t>Travel (Other):</t>
  </si>
  <si>
    <t>Parking</t>
  </si>
  <si>
    <t>Taxi or Airport Limo</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</si>
  <si>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</si>
  <si>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</si>
  <si>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</si>
  <si>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</si>
  <si>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</si>
  <si>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</si>
  <si>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</si>
  <si>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</si>
  <si>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</si>
  <si>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</si>
  <si>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</si>
  <si>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</si>
  <si>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</si>
  <si>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</si>
  <si>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</si>
  <si>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</si>
  <si>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</si>
  <si>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</si>
  <si>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</si>
  <si>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Individual Whose Fees are Being Claimed</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</si>
  <si>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</si>
  <si>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</si>
  <si>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</si>
  <si>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Accommodation (room only)</t>
  </si>
  <si>
    <t>January 13, 2011</t>
  </si>
  <si>
    <t>December 17, 2010</t>
  </si>
  <si>
    <t>April 1, 2011</t>
  </si>
  <si>
    <t>November 8, 2011</t>
  </si>
  <si>
    <t>February 22, 2012</t>
  </si>
  <si>
    <t>April 5, 2012</t>
  </si>
  <si>
    <t>Expert</t>
  </si>
  <si>
    <t>Retained by a collaborative</t>
  </si>
  <si>
    <t>Feb 2/11 
Up to 8 hours</t>
  </si>
  <si>
    <t>May 12/11 
Up to (actual meeting time*1.5%) hours</t>
  </si>
  <si>
    <t>Up to 50 hours</t>
  </si>
  <si>
    <t>Mar 28/12 
Up to 10 hours</t>
  </si>
  <si>
    <t>Mar 29/12
Up to 10 hours</t>
  </si>
  <si>
    <t>Mar 30/12
Up to 10 hours</t>
  </si>
  <si>
    <t>Mar 28/12
Up to 10 hours</t>
  </si>
  <si>
    <t>Up to 25 hours for EB-2010-0377</t>
  </si>
  <si>
    <t>Up to 25 hours for EB-2010-0378</t>
  </si>
  <si>
    <t>Up to 25 hours for EB-2010-0379</t>
  </si>
  <si>
    <t>Up to 25 hours for EB-2011-0043</t>
  </si>
  <si>
    <t>Up to 25 hours for EB-2011-0004</t>
  </si>
  <si>
    <t>Up to 20 hours</t>
  </si>
  <si>
    <t>Up to 40 hours for EB-2010-0377</t>
  </si>
  <si>
    <t>Up to 40 hours for EB-2010-0378</t>
  </si>
  <si>
    <t>Up to 40 hours for EB-2010-0379</t>
  </si>
  <si>
    <t>Up to 40 hours for EB-2011-0043</t>
  </si>
  <si>
    <t>Up to 40 hours for EB-2011-0004</t>
  </si>
  <si>
    <t>Up to 40 + (20 hours * number of additional members in collaborative) for EB-2010-0377</t>
  </si>
  <si>
    <t>Up to 40 + (20 hours * number of additional members in collaborative) for EB-2010-0378</t>
  </si>
  <si>
    <t>Up to 40 + (20 hours * number of additional members in collaborative) for EB-2010-0379</t>
  </si>
  <si>
    <t>Up to 40 + (20 hours * number of additional members in collaborative) for EB-2011-0043</t>
  </si>
  <si>
    <t>Up to 40 + (20 hours * number of additional members in collaborative) for EB-2011-0004</t>
  </si>
  <si>
    <t>Date of Relevant Letter (incl. link to document) ---&gt;</t>
  </si>
  <si>
    <t>Who is Eligible ---&gt;</t>
  </si>
  <si>
    <t>Mar 1/11
Up to 10 hours</t>
  </si>
  <si>
    <t>Mar 15/11
Up to 10 hours</t>
  </si>
  <si>
    <t>Mar 29/11
Up to 10 hours</t>
  </si>
  <si>
    <t>Apr 12/11
Up to 10 hours</t>
  </si>
  <si>
    <t>Apr 27/11
Up to 10 hours</t>
  </si>
  <si>
    <t>May 10/11
Up to 10 hours</t>
  </si>
  <si>
    <t>EB-2011-004 only</t>
  </si>
  <si>
    <t>EB-2011-0043 only</t>
  </si>
  <si>
    <t>Integrated consultation activity</t>
  </si>
  <si>
    <t>Activity specific to initiative(s)</t>
  </si>
  <si>
    <t>Preparation for, attendance at and reporting on the working group meetings</t>
  </si>
  <si>
    <t xml:space="preserve">Preparation for, attendance at and reporting on stakeholder meeting </t>
  </si>
  <si>
    <t xml:space="preserve"> Preparation for, attendance at and reporting on stakeholder meeting </t>
  </si>
  <si>
    <t xml:space="preserve">Review of staff’s discussion papers and staff’s consultants’ reports prior to the information session </t>
  </si>
  <si>
    <t>Attendance at information session</t>
  </si>
  <si>
    <t>Preparation for, attendance at, and reporting on stakeholder conference</t>
  </si>
  <si>
    <t>Written comments on staff discussion papers and Stakeholder Conference issues by EB Number
(due April 20, 2012)</t>
  </si>
  <si>
    <t>Written comments on Issues Identified by the Board
(due April 20, 2012)</t>
  </si>
  <si>
    <r>
      <t xml:space="preserve">Eligible Activity ---&gt;
</t>
    </r>
    <r>
      <rPr>
        <sz val="10"/>
        <color indexed="8"/>
        <rFont val="Calibri"/>
        <family val="2"/>
      </rPr>
      <t xml:space="preserve">
</t>
    </r>
    <r>
      <rPr>
        <i/>
        <sz val="10"/>
        <color indexed="10"/>
        <rFont val="Calibri"/>
        <family val="2"/>
      </rPr>
      <t>(maximum number of hours below)</t>
    </r>
  </si>
  <si>
    <t>Preparation of separate expert report(s) for eligible Participant(ies) by EB Number</t>
  </si>
  <si>
    <t>Eligible Participant</t>
  </si>
  <si>
    <t>Retained by a single eligible Participant</t>
  </si>
  <si>
    <t>Dec 8/11 
Up to 10 hours</t>
  </si>
  <si>
    <t>Dec 9/11
Up to 10 hours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</si>
</sst>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dd\-mmm\-yyyy"/>
  </numFmts>
  <fonts count="37">
    <font>
      <sz val="11"/>
      <color indexed="8"/>
      <name val="Calibri"/>
      <family val="2"/>
    </font>
    <font>
      <sz val="12"/>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2"/>
      <color indexed="10"/>
      <name val="Calibri"/>
      <family val="2"/>
    </font>
    <font>
      <b/>
      <sz val="9"/>
      <color indexed="8"/>
      <name val="Calibri"/>
      <family val="2"/>
    </font>
    <font>
      <sz val="72"/>
      <color indexed="10"/>
      <name val="Calibri"/>
      <family val="2"/>
    </font>
    <font>
      <b/>
      <sz val="10"/>
      <color indexed="8"/>
      <name val="Calibri"/>
      <family val="2"/>
    </font>
    <font>
      <sz val="8"/>
      <color indexed="8"/>
      <name val="Calibri"/>
      <family val="2"/>
    </font>
    <font>
      <sz val="48"/>
      <color indexed="10"/>
      <name val="Calibri"/>
      <family val="2"/>
    </font>
    <font>
      <u val="single"/>
      <sz val="10"/>
      <color indexed="12"/>
      <name val="Arial"/>
      <family val="0"/>
    </font>
    <font>
      <u val="single"/>
      <sz val="11"/>
      <color indexed="36"/>
      <name val="Calibri"/>
      <family val="2"/>
    </font>
    <font>
      <u val="single"/>
      <sz val="8"/>
      <color indexed="12"/>
      <name val="Arial"/>
      <family val="0"/>
    </font>
    <font>
      <sz val="8"/>
      <name val="Calibri"/>
      <family val="2"/>
    </font>
    <font>
      <sz val="10"/>
      <name val="Arial"/>
      <family val="2"/>
    </font>
    <font>
      <sz val="10"/>
      <name val="Symbol"/>
      <family val="1"/>
    </font>
    <font>
      <sz val="10"/>
      <name val="Wingdings 3"/>
      <family val="1"/>
    </font>
    <font>
      <sz val="10"/>
      <name val="Calibri"/>
      <family val="2"/>
    </font>
    <font>
      <b/>
      <sz val="10"/>
      <name val="Calibri"/>
      <family val="2"/>
    </font>
    <font>
      <i/>
      <sz val="10"/>
      <color indexed="10"/>
      <name val="Calibri"/>
      <family val="2"/>
    </font>
    <font>
      <sz val="10"/>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right/>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2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75">
    <xf numFmtId="0" fontId="0" fillId="0" borderId="0" xfId="0" applyAlignment="1">
      <alignment/>
    </xf>
    <xf numFmtId="0" fontId="19" fillId="0" borderId="0" xfId="0" applyFont="1" applyAlignment="1">
      <alignment/>
    </xf>
    <xf numFmtId="49" fontId="19" fillId="0" borderId="0" xfId="0" applyNumberFormat="1" applyFont="1" applyAlignment="1">
      <alignment/>
    </xf>
    <xf numFmtId="49" fontId="19" fillId="0" borderId="0" xfId="0" applyNumberFormat="1" applyFont="1" applyAlignment="1">
      <alignment horizontal="right"/>
    </xf>
    <xf numFmtId="49" fontId="19" fillId="2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17" fillId="0" borderId="14" xfId="0" applyFont="1" applyBorder="1" applyAlignment="1">
      <alignment/>
    </xf>
    <xf numFmtId="0" fontId="17"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1" fillId="23" borderId="0" xfId="0" applyFont="1" applyFill="1" applyBorder="1" applyAlignment="1" applyProtection="1">
      <alignment/>
      <protection locked="0"/>
    </xf>
    <xf numFmtId="0" fontId="1"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1" fillId="0" borderId="10" xfId="0" applyFont="1" applyBorder="1" applyAlignment="1">
      <alignment horizontal="right"/>
    </xf>
    <xf numFmtId="0" fontId="20" fillId="0" borderId="10" xfId="0" applyFont="1" applyFill="1" applyBorder="1" applyAlignment="1" applyProtection="1">
      <alignment/>
      <protection/>
    </xf>
    <xf numFmtId="0" fontId="0" fillId="0" borderId="17" xfId="0" applyFill="1" applyBorder="1" applyAlignment="1">
      <alignment/>
    </xf>
    <xf numFmtId="0" fontId="1" fillId="0" borderId="0" xfId="0" applyFont="1" applyAlignment="1">
      <alignment/>
    </xf>
    <xf numFmtId="0" fontId="2" fillId="0" borderId="0" xfId="0" applyFont="1" applyAlignment="1">
      <alignment/>
    </xf>
    <xf numFmtId="0" fontId="1" fillId="0" borderId="0" xfId="0" applyFont="1" applyBorder="1"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horizontal="center"/>
      <protection/>
    </xf>
    <xf numFmtId="0" fontId="1" fillId="0" borderId="10" xfId="0" applyFont="1" applyBorder="1" applyAlignment="1">
      <alignment/>
    </xf>
    <xf numFmtId="0" fontId="2" fillId="0" borderId="0" xfId="0" applyFont="1" applyBorder="1" applyAlignment="1">
      <alignment horizontal="left"/>
    </xf>
    <xf numFmtId="0" fontId="17" fillId="0" borderId="0" xfId="0" applyFont="1" applyBorder="1" applyAlignment="1">
      <alignment/>
    </xf>
    <xf numFmtId="0" fontId="17" fillId="0" borderId="0" xfId="0" applyFont="1" applyFill="1" applyBorder="1" applyAlignment="1">
      <alignment/>
    </xf>
    <xf numFmtId="49" fontId="0" fillId="0" borderId="0" xfId="0" applyNumberFormat="1" applyFill="1" applyBorder="1" applyAlignment="1">
      <alignment/>
    </xf>
    <xf numFmtId="8" fontId="2" fillId="0" borderId="0" xfId="0" applyNumberFormat="1" applyFont="1" applyAlignment="1">
      <alignment/>
    </xf>
    <xf numFmtId="0" fontId="17" fillId="0" borderId="0" xfId="0" applyFont="1" applyAlignment="1">
      <alignment/>
    </xf>
    <xf numFmtId="8" fontId="17" fillId="0" borderId="0" xfId="0" applyNumberFormat="1" applyFont="1" applyAlignment="1">
      <alignment/>
    </xf>
    <xf numFmtId="0" fontId="2" fillId="0" borderId="0" xfId="0" applyFont="1" applyBorder="1" applyAlignment="1">
      <alignment horizontal="right"/>
    </xf>
    <xf numFmtId="9" fontId="2" fillId="0" borderId="0" xfId="0" applyNumberFormat="1" applyFont="1" applyFill="1" applyBorder="1" applyAlignment="1" applyProtection="1">
      <alignment horizontal="center"/>
      <protection/>
    </xf>
    <xf numFmtId="0" fontId="2" fillId="0" borderId="0" xfId="0" applyFont="1" applyFill="1" applyBorder="1" applyAlignment="1">
      <alignment horizontal="center"/>
    </xf>
    <xf numFmtId="0" fontId="17" fillId="0" borderId="10" xfId="0" applyFont="1" applyBorder="1" applyAlignment="1">
      <alignment horizontal="left"/>
    </xf>
    <xf numFmtId="165" fontId="0" fillId="0" borderId="18" xfId="0" applyNumberFormat="1" applyBorder="1" applyAlignment="1">
      <alignment/>
    </xf>
    <xf numFmtId="0" fontId="0" fillId="0" borderId="0" xfId="0" applyAlignment="1">
      <alignment horizontal="right"/>
    </xf>
    <xf numFmtId="0" fontId="0" fillId="0" borderId="0" xfId="0" applyFill="1" applyAlignment="1">
      <alignment/>
    </xf>
    <xf numFmtId="0" fontId="17"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9" xfId="0" applyBorder="1" applyAlignment="1">
      <alignment/>
    </xf>
    <xf numFmtId="0" fontId="0" fillId="0" borderId="17" xfId="0" applyBorder="1" applyAlignment="1">
      <alignment/>
    </xf>
    <xf numFmtId="0" fontId="0" fillId="0" borderId="12" xfId="0" applyBorder="1" applyAlignment="1">
      <alignment/>
    </xf>
    <xf numFmtId="0" fontId="0" fillId="23" borderId="0" xfId="0" applyFill="1" applyBorder="1" applyAlignment="1" applyProtection="1">
      <alignment horizontal="right"/>
      <protection locked="0"/>
    </xf>
    <xf numFmtId="0" fontId="0" fillId="23" borderId="0" xfId="0" applyFill="1" applyBorder="1" applyAlignment="1" applyProtection="1">
      <alignment/>
      <protection locked="0"/>
    </xf>
    <xf numFmtId="0" fontId="0" fillId="0" borderId="0" xfId="0" applyFill="1" applyBorder="1" applyAlignment="1" applyProtection="1">
      <alignment/>
      <protection/>
    </xf>
    <xf numFmtId="0" fontId="21" fillId="0" borderId="0" xfId="0" applyFont="1" applyFill="1" applyBorder="1" applyAlignment="1">
      <alignment horizontal="center" wrapText="1" shrinkToFit="1"/>
    </xf>
    <xf numFmtId="0" fontId="21" fillId="23" borderId="0" xfId="0" applyFont="1" applyFill="1" applyBorder="1" applyAlignment="1" applyProtection="1">
      <alignment horizontal="center" wrapText="1" shrinkToFit="1"/>
      <protection locked="0"/>
    </xf>
    <xf numFmtId="0" fontId="17" fillId="0" borderId="18" xfId="0" applyFont="1" applyBorder="1" applyAlignment="1" applyProtection="1">
      <alignment horizontal="center"/>
      <protection/>
    </xf>
    <xf numFmtId="8" fontId="0" fillId="0" borderId="18" xfId="0" applyNumberFormat="1" applyFont="1" applyFill="1" applyBorder="1" applyAlignment="1" applyProtection="1">
      <alignment/>
      <protection/>
    </xf>
    <xf numFmtId="0" fontId="17" fillId="0" borderId="18" xfId="0" applyFont="1" applyBorder="1" applyAlignment="1" applyProtection="1">
      <alignment/>
      <protection/>
    </xf>
    <xf numFmtId="0" fontId="0" fillId="20" borderId="20" xfId="0" applyFont="1" applyFill="1" applyBorder="1" applyAlignment="1" applyProtection="1">
      <alignment/>
      <protection/>
    </xf>
    <xf numFmtId="0" fontId="0" fillId="20" borderId="19" xfId="0" applyFont="1" applyFill="1" applyBorder="1" applyAlignment="1" applyProtection="1">
      <alignment/>
      <protection/>
    </xf>
    <xf numFmtId="0" fontId="0" fillId="20" borderId="0" xfId="0" applyFont="1" applyFill="1" applyBorder="1" applyAlignment="1" applyProtection="1">
      <alignment/>
      <protection/>
    </xf>
    <xf numFmtId="0" fontId="0" fillId="20" borderId="0" xfId="0" applyFill="1" applyAlignment="1">
      <alignment/>
    </xf>
    <xf numFmtId="8" fontId="0" fillId="0" borderId="18" xfId="0" applyNumberFormat="1" applyFont="1" applyBorder="1" applyAlignment="1" applyProtection="1">
      <alignment/>
      <protection/>
    </xf>
    <xf numFmtId="2" fontId="0" fillId="23" borderId="0" xfId="0" applyNumberFormat="1" applyFill="1" applyAlignment="1" applyProtection="1">
      <alignment horizontal="left"/>
      <protection locked="0"/>
    </xf>
    <xf numFmtId="0" fontId="0" fillId="23" borderId="0" xfId="0" applyFill="1" applyAlignment="1" applyProtection="1">
      <alignment horizontal="left"/>
      <protection locked="0"/>
    </xf>
    <xf numFmtId="0" fontId="0" fillId="23" borderId="0" xfId="0" applyFill="1" applyAlignment="1" applyProtection="1">
      <alignment/>
      <protection locked="0"/>
    </xf>
    <xf numFmtId="0" fontId="1" fillId="0" borderId="0" xfId="0" applyFont="1" applyFill="1" applyBorder="1" applyAlignment="1">
      <alignment/>
    </xf>
    <xf numFmtId="10" fontId="17" fillId="23" borderId="10" xfId="59" applyNumberFormat="1" applyFont="1" applyFill="1" applyBorder="1" applyAlignment="1" applyProtection="1">
      <alignment/>
      <protection locked="0"/>
    </xf>
    <xf numFmtId="10" fontId="2" fillId="0" borderId="21" xfId="0" applyNumberFormat="1" applyFont="1" applyFill="1" applyBorder="1" applyAlignment="1" applyProtection="1">
      <alignment horizontal="center"/>
      <protection/>
    </xf>
    <xf numFmtId="49" fontId="17" fillId="0" borderId="0" xfId="0" applyNumberFormat="1" applyFont="1" applyAlignment="1">
      <alignment/>
    </xf>
    <xf numFmtId="9" fontId="17" fillId="0" borderId="10" xfId="0" applyNumberFormat="1" applyFont="1" applyBorder="1" applyAlignment="1">
      <alignment horizontal="left"/>
    </xf>
    <xf numFmtId="0" fontId="17" fillId="0" borderId="18" xfId="0" applyFont="1" applyBorder="1" applyAlignment="1">
      <alignment horizontal="center"/>
    </xf>
    <xf numFmtId="165" fontId="17" fillId="0" borderId="0" xfId="0" applyNumberFormat="1" applyFont="1" applyAlignment="1">
      <alignment/>
    </xf>
    <xf numFmtId="0" fontId="17" fillId="0" borderId="0" xfId="0" applyFont="1" applyAlignment="1">
      <alignment horizontal="right"/>
    </xf>
    <xf numFmtId="164" fontId="1" fillId="0" borderId="0" xfId="0" applyNumberFormat="1" applyFont="1" applyFill="1" applyBorder="1" applyAlignment="1" applyProtection="1">
      <alignment horizontal="center"/>
      <protection/>
    </xf>
    <xf numFmtId="0" fontId="22" fillId="0" borderId="0" xfId="0" applyFont="1" applyAlignment="1">
      <alignment vertical="center"/>
    </xf>
    <xf numFmtId="0" fontId="17" fillId="0" borderId="11" xfId="0" applyFont="1" applyBorder="1" applyAlignment="1">
      <alignment/>
    </xf>
    <xf numFmtId="0" fontId="0" fillId="0" borderId="13" xfId="0" applyBorder="1" applyAlignment="1">
      <alignment/>
    </xf>
    <xf numFmtId="2" fontId="0" fillId="0" borderId="0" xfId="0" applyNumberFormat="1" applyAlignment="1">
      <alignment/>
    </xf>
    <xf numFmtId="165" fontId="0" fillId="23" borderId="18" xfId="0" applyNumberFormat="1" applyFill="1" applyBorder="1" applyAlignment="1" applyProtection="1">
      <alignment/>
      <protection locked="0"/>
    </xf>
    <xf numFmtId="49" fontId="28" fillId="0" borderId="18" xfId="53" applyNumberFormat="1" applyFont="1" applyBorder="1" applyAlignment="1" applyProtection="1">
      <alignment horizontal="center" wrapText="1"/>
      <protection locked="0"/>
    </xf>
    <xf numFmtId="0" fontId="28" fillId="0" borderId="18" xfId="53" applyFont="1" applyBorder="1" applyAlignment="1" applyProtection="1" quotePrefix="1">
      <alignment horizontal="center"/>
      <protection locked="0"/>
    </xf>
    <xf numFmtId="0" fontId="24" fillId="0" borderId="12" xfId="0" applyFont="1" applyBorder="1" applyAlignment="1">
      <alignment horizontal="center" vertical="top"/>
    </xf>
    <xf numFmtId="0" fontId="2" fillId="0" borderId="0" xfId="0" applyFont="1" applyAlignment="1">
      <alignment/>
    </xf>
    <xf numFmtId="0" fontId="1" fillId="0" borderId="10" xfId="0" applyFont="1" applyBorder="1" applyAlignment="1">
      <alignment/>
    </xf>
    <xf numFmtId="8" fontId="1" fillId="0" borderId="10" xfId="0" applyNumberFormat="1" applyFont="1" applyBorder="1" applyAlignment="1">
      <alignment/>
    </xf>
    <xf numFmtId="0" fontId="1" fillId="0" borderId="12" xfId="0" applyFont="1" applyBorder="1" applyAlignment="1">
      <alignment horizontal="center"/>
    </xf>
    <xf numFmtId="164" fontId="2" fillId="23" borderId="10" xfId="0" applyNumberFormat="1" applyFont="1" applyFill="1" applyBorder="1" applyAlignment="1" applyProtection="1">
      <alignment horizontal="center"/>
      <protection locked="0"/>
    </xf>
    <xf numFmtId="0" fontId="23" fillId="0" borderId="0" xfId="0" applyFont="1" applyAlignment="1">
      <alignment horizontal="right"/>
    </xf>
    <xf numFmtId="49" fontId="34" fillId="0" borderId="22" xfId="53" applyNumberFormat="1" applyFont="1" applyBorder="1" applyAlignment="1" applyProtection="1">
      <alignment horizontal="center" vertical="top" wrapText="1"/>
      <protection locked="0"/>
    </xf>
    <xf numFmtId="0" fontId="35" fillId="0" borderId="23" xfId="0" applyFont="1" applyFill="1" applyBorder="1" applyAlignment="1" applyProtection="1">
      <alignment horizontal="center" wrapText="1"/>
      <protection/>
    </xf>
    <xf numFmtId="0" fontId="35" fillId="0" borderId="24" xfId="0" applyFont="1" applyFill="1" applyBorder="1" applyAlignment="1" applyProtection="1">
      <alignment horizontal="center" wrapText="1"/>
      <protection/>
    </xf>
    <xf numFmtId="0" fontId="35" fillId="0" borderId="25" xfId="0" applyFont="1" applyFill="1" applyBorder="1" applyAlignment="1" applyProtection="1">
      <alignment horizontal="center" wrapText="1"/>
      <protection/>
    </xf>
    <xf numFmtId="0" fontId="35" fillId="0" borderId="18" xfId="0" applyFont="1" applyFill="1" applyBorder="1" applyAlignment="1" applyProtection="1">
      <alignment horizontal="center" wrapText="1"/>
      <protection/>
    </xf>
    <xf numFmtId="0" fontId="35" fillId="0" borderId="26" xfId="0" applyFont="1" applyFill="1" applyBorder="1" applyAlignment="1" applyProtection="1">
      <alignment horizontal="center" wrapText="1"/>
      <protection/>
    </xf>
    <xf numFmtId="0" fontId="33" fillId="0" borderId="27" xfId="0" applyFont="1" applyFill="1" applyBorder="1" applyAlignment="1" applyProtection="1">
      <alignment horizontal="center" wrapText="1"/>
      <protection/>
    </xf>
    <xf numFmtId="0" fontId="33" fillId="0" borderId="28" xfId="0" applyFont="1" applyFill="1" applyBorder="1" applyAlignment="1" applyProtection="1">
      <alignment horizontal="center" wrapText="1"/>
      <protection/>
    </xf>
    <xf numFmtId="0" fontId="17" fillId="0" borderId="0" xfId="0" applyFont="1" applyFill="1" applyBorder="1" applyAlignment="1">
      <alignment horizontal="left"/>
    </xf>
    <xf numFmtId="0" fontId="19" fillId="0" borderId="0" xfId="0" applyFont="1" applyAlignment="1">
      <alignment horizontal="left" vertical="top" wrapText="1"/>
    </xf>
    <xf numFmtId="0" fontId="2" fillId="2" borderId="10" xfId="0" applyFont="1" applyFill="1" applyBorder="1" applyAlignment="1">
      <alignment horizontal="center"/>
    </xf>
    <xf numFmtId="0" fontId="1" fillId="0" borderId="0" xfId="0" applyFont="1" applyAlignment="1">
      <alignment/>
    </xf>
    <xf numFmtId="8" fontId="1" fillId="0" borderId="0" xfId="0" applyNumberFormat="1" applyFont="1" applyAlignment="1">
      <alignment/>
    </xf>
    <xf numFmtId="0" fontId="33" fillId="0" borderId="26" xfId="0" applyFont="1" applyFill="1" applyBorder="1" applyAlignment="1" applyProtection="1">
      <alignment horizontal="center" wrapText="1"/>
      <protection/>
    </xf>
    <xf numFmtId="0" fontId="33" fillId="0" borderId="18" xfId="0" applyFont="1" applyFill="1" applyBorder="1" applyAlignment="1" applyProtection="1">
      <alignment horizontal="center" wrapText="1"/>
      <protection/>
    </xf>
    <xf numFmtId="2" fontId="19" fillId="23" borderId="23" xfId="0" applyNumberFormat="1" applyFont="1" applyFill="1" applyBorder="1" applyAlignment="1" applyProtection="1">
      <alignment/>
      <protection locked="0"/>
    </xf>
    <xf numFmtId="2" fontId="19" fillId="23" borderId="24" xfId="0" applyNumberFormat="1" applyFont="1" applyFill="1" applyBorder="1" applyAlignment="1" applyProtection="1">
      <alignment/>
      <protection locked="0"/>
    </xf>
    <xf numFmtId="2" fontId="19" fillId="23" borderId="25" xfId="0" applyNumberFormat="1" applyFont="1" applyFill="1" applyBorder="1" applyAlignment="1" applyProtection="1">
      <alignment/>
      <protection locked="0"/>
    </xf>
    <xf numFmtId="2" fontId="19" fillId="23" borderId="18" xfId="0" applyNumberFormat="1" applyFont="1" applyFill="1" applyBorder="1" applyAlignment="1" applyProtection="1">
      <alignment/>
      <protection locked="0"/>
    </xf>
    <xf numFmtId="0" fontId="17" fillId="0" borderId="0" xfId="0" applyFont="1" applyAlignment="1">
      <alignment wrapText="1"/>
    </xf>
    <xf numFmtId="49" fontId="19" fillId="23" borderId="10" xfId="0" applyNumberFormat="1" applyFont="1" applyFill="1" applyBorder="1" applyAlignment="1" applyProtection="1">
      <alignment horizontal="center"/>
      <protection locked="0"/>
    </xf>
    <xf numFmtId="0" fontId="19" fillId="20" borderId="11" xfId="0" applyFont="1" applyFill="1" applyBorder="1" applyAlignment="1">
      <alignment horizontal="left" vertical="center" wrapText="1"/>
    </xf>
    <xf numFmtId="0" fontId="19" fillId="20" borderId="12" xfId="0" applyFont="1" applyFill="1" applyBorder="1" applyAlignment="1">
      <alignment horizontal="left" vertical="center" wrapText="1"/>
    </xf>
    <xf numFmtId="0" fontId="19" fillId="20" borderId="13" xfId="0" applyFont="1" applyFill="1" applyBorder="1" applyAlignment="1">
      <alignment horizontal="left" vertical="center" wrapText="1"/>
    </xf>
    <xf numFmtId="0" fontId="19" fillId="20" borderId="16" xfId="0" applyFont="1" applyFill="1" applyBorder="1" applyAlignment="1">
      <alignment horizontal="left" vertical="center" wrapText="1"/>
    </xf>
    <xf numFmtId="0" fontId="19" fillId="20" borderId="10" xfId="0" applyFont="1" applyFill="1" applyBorder="1" applyAlignment="1">
      <alignment horizontal="left" vertical="center" wrapText="1"/>
    </xf>
    <xf numFmtId="0" fontId="19" fillId="20" borderId="17" xfId="0" applyFont="1" applyFill="1" applyBorder="1" applyAlignment="1">
      <alignment horizontal="left" vertical="center" wrapText="1"/>
    </xf>
    <xf numFmtId="0" fontId="17" fillId="2" borderId="10" xfId="0" applyFont="1" applyFill="1" applyBorder="1" applyAlignment="1">
      <alignment horizontal="center"/>
    </xf>
    <xf numFmtId="49" fontId="19" fillId="0" borderId="0" xfId="0" applyNumberFormat="1" applyFont="1" applyAlignment="1">
      <alignment wrapText="1"/>
    </xf>
    <xf numFmtId="49" fontId="19" fillId="0" borderId="0" xfId="0" applyNumberFormat="1" applyFont="1" applyAlignment="1">
      <alignment horizontal="left"/>
    </xf>
    <xf numFmtId="49" fontId="23" fillId="0" borderId="0" xfId="0" applyNumberFormat="1" applyFont="1" applyAlignment="1">
      <alignment wrapText="1"/>
    </xf>
    <xf numFmtId="0" fontId="17" fillId="23" borderId="10" xfId="0" applyFont="1" applyFill="1" applyBorder="1" applyAlignment="1" applyProtection="1">
      <alignment horizontal="left"/>
      <protection locked="0"/>
    </xf>
    <xf numFmtId="0" fontId="17" fillId="23" borderId="17" xfId="0" applyFont="1" applyFill="1" applyBorder="1" applyAlignment="1" applyProtection="1">
      <alignment horizontal="left"/>
      <protection locked="0"/>
    </xf>
    <xf numFmtId="49" fontId="19" fillId="0" borderId="0" xfId="0" applyNumberFormat="1" applyFont="1" applyAlignment="1">
      <alignment horizontal="left" wrapText="1"/>
    </xf>
    <xf numFmtId="0" fontId="2" fillId="0" borderId="12" xfId="0" applyFont="1" applyBorder="1" applyAlignment="1">
      <alignment horizontal="left"/>
    </xf>
    <xf numFmtId="0" fontId="17" fillId="0" borderId="10" xfId="0" applyFont="1" applyBorder="1" applyAlignment="1">
      <alignment horizontal="left"/>
    </xf>
    <xf numFmtId="0" fontId="0" fillId="0" borderId="10" xfId="0" applyFill="1" applyBorder="1" applyAlignment="1" applyProtection="1">
      <alignment horizontal="left"/>
      <protection/>
    </xf>
    <xf numFmtId="0" fontId="17" fillId="0" borderId="0" xfId="0" applyFont="1" applyFill="1" applyBorder="1" applyAlignment="1">
      <alignment horizontal="right"/>
    </xf>
    <xf numFmtId="0" fontId="2" fillId="23" borderId="10" xfId="0" applyFont="1" applyFill="1" applyBorder="1" applyAlignment="1" applyProtection="1">
      <alignment horizontal="center"/>
      <protection locked="0"/>
    </xf>
    <xf numFmtId="0" fontId="17" fillId="0" borderId="14" xfId="0" applyFont="1" applyFill="1" applyBorder="1" applyAlignment="1">
      <alignment horizontal="left"/>
    </xf>
    <xf numFmtId="8" fontId="2" fillId="0" borderId="0" xfId="0" applyNumberFormat="1" applyFont="1" applyAlignment="1">
      <alignment/>
    </xf>
    <xf numFmtId="0" fontId="2" fillId="0" borderId="10" xfId="0" applyFont="1" applyBorder="1" applyAlignment="1">
      <alignment horizontal="center"/>
    </xf>
    <xf numFmtId="0" fontId="1" fillId="0" borderId="12" xfId="0" applyFont="1" applyFill="1" applyBorder="1" applyAlignment="1">
      <alignment horizontal="center"/>
    </xf>
    <xf numFmtId="0" fontId="21" fillId="0" borderId="10" xfId="0" applyFont="1" applyBorder="1" applyAlignment="1">
      <alignment horizontal="center" wrapText="1" shrinkToFit="1"/>
    </xf>
    <xf numFmtId="0" fontId="2" fillId="2" borderId="0" xfId="0" applyFont="1" applyFill="1" applyBorder="1" applyAlignment="1">
      <alignment horizontal="center"/>
    </xf>
    <xf numFmtId="0" fontId="0" fillId="23" borderId="19" xfId="0" applyFill="1" applyBorder="1" applyAlignment="1" applyProtection="1">
      <alignment horizontal="left"/>
      <protection locked="0"/>
    </xf>
    <xf numFmtId="0" fontId="21" fillId="23" borderId="19" xfId="0" applyFont="1" applyFill="1" applyBorder="1" applyAlignment="1" applyProtection="1">
      <alignment horizontal="center" wrapText="1" shrinkToFit="1"/>
      <protection locked="0"/>
    </xf>
    <xf numFmtId="49" fontId="34" fillId="0" borderId="22" xfId="53" applyNumberFormat="1" applyFont="1" applyBorder="1" applyAlignment="1" applyProtection="1">
      <alignment horizontal="center" vertical="top" wrapText="1"/>
      <protection locked="0"/>
    </xf>
    <xf numFmtId="49" fontId="34" fillId="0" borderId="29" xfId="53" applyNumberFormat="1" applyFont="1" applyBorder="1" applyAlignment="1" applyProtection="1">
      <alignment horizontal="center" vertical="top" wrapText="1"/>
      <protection locked="0"/>
    </xf>
    <xf numFmtId="49" fontId="34" fillId="0" borderId="30" xfId="53" applyNumberFormat="1" applyFont="1" applyBorder="1" applyAlignment="1" applyProtection="1">
      <alignment horizontal="center" vertical="top" wrapText="1"/>
      <protection locked="0"/>
    </xf>
    <xf numFmtId="0" fontId="23" fillId="0" borderId="31" xfId="0" applyFont="1" applyBorder="1" applyAlignment="1">
      <alignment horizontal="right" vertical="top" wrapText="1"/>
    </xf>
    <xf numFmtId="0" fontId="23" fillId="0" borderId="31" xfId="0" applyFont="1" applyBorder="1" applyAlignment="1">
      <alignment horizontal="right" vertical="top"/>
    </xf>
    <xf numFmtId="0" fontId="33" fillId="0" borderId="27" xfId="0" applyFont="1" applyFill="1" applyBorder="1" applyAlignment="1" applyProtection="1">
      <alignment horizontal="center" wrapText="1"/>
      <protection/>
    </xf>
    <xf numFmtId="0" fontId="36" fillId="0" borderId="28" xfId="0" applyFont="1" applyFill="1" applyBorder="1" applyAlignment="1" applyProtection="1">
      <alignment horizontal="center" wrapText="1"/>
      <protection/>
    </xf>
    <xf numFmtId="49" fontId="28" fillId="0" borderId="26" xfId="53" applyNumberFormat="1" applyFont="1" applyBorder="1" applyAlignment="1" applyProtection="1">
      <alignment horizontal="center" wrapText="1"/>
      <protection locked="0"/>
    </xf>
    <xf numFmtId="49" fontId="28" fillId="0" borderId="32" xfId="53" applyNumberFormat="1" applyFont="1" applyBorder="1" applyAlignment="1" applyProtection="1">
      <alignment horizontal="center" wrapText="1"/>
      <protection locked="0"/>
    </xf>
    <xf numFmtId="0" fontId="33" fillId="0" borderId="26" xfId="0" applyFont="1" applyFill="1" applyBorder="1" applyAlignment="1" applyProtection="1">
      <alignment horizontal="center" wrapText="1"/>
      <protection/>
    </xf>
    <xf numFmtId="0" fontId="33" fillId="0" borderId="32" xfId="0" applyFont="1" applyFill="1" applyBorder="1" applyAlignment="1" applyProtection="1">
      <alignment horizontal="center" wrapText="1"/>
      <protection/>
    </xf>
    <xf numFmtId="0" fontId="33" fillId="0" borderId="33" xfId="0" applyFont="1" applyFill="1" applyBorder="1" applyAlignment="1" applyProtection="1">
      <alignment horizontal="center" wrapText="1"/>
      <protection/>
    </xf>
    <xf numFmtId="0" fontId="25" fillId="0" borderId="0" xfId="0" applyFont="1" applyAlignment="1">
      <alignment horizontal="center" vertical="center"/>
    </xf>
    <xf numFmtId="0" fontId="20" fillId="0" borderId="0" xfId="0" applyFont="1" applyAlignment="1">
      <alignment horizontal="center" vertical="center" wrapText="1"/>
    </xf>
    <xf numFmtId="49" fontId="28" fillId="0" borderId="18" xfId="53" applyNumberFormat="1" applyFont="1" applyBorder="1" applyAlignment="1" applyProtection="1">
      <alignment horizontal="center" wrapText="1"/>
      <protection locked="0"/>
    </xf>
    <xf numFmtId="0" fontId="33" fillId="0" borderId="28" xfId="0" applyFont="1" applyFill="1" applyBorder="1" applyAlignment="1" applyProtection="1">
      <alignment horizontal="center" wrapText="1"/>
      <protection/>
    </xf>
    <xf numFmtId="0" fontId="33" fillId="0" borderId="34" xfId="0" applyFont="1" applyFill="1" applyBorder="1" applyAlignment="1" applyProtection="1">
      <alignment horizontal="center" wrapText="1"/>
      <protection/>
    </xf>
    <xf numFmtId="0" fontId="0" fillId="23" borderId="18" xfId="0" applyFill="1" applyBorder="1" applyAlignment="1" applyProtection="1">
      <alignment horizontal="left"/>
      <protection locked="0"/>
    </xf>
    <xf numFmtId="0" fontId="17" fillId="0" borderId="10" xfId="0" applyNumberFormat="1" applyFont="1" applyBorder="1" applyAlignment="1">
      <alignment horizontal="left"/>
    </xf>
    <xf numFmtId="0" fontId="17" fillId="0" borderId="18" xfId="0" applyFont="1" applyBorder="1" applyAlignment="1">
      <alignment horizontal="center" wrapText="1"/>
    </xf>
    <xf numFmtId="0" fontId="17" fillId="0" borderId="10" xfId="0" applyFont="1" applyFill="1" applyBorder="1" applyAlignment="1" applyProtection="1">
      <alignment horizontal="left"/>
      <protection/>
    </xf>
    <xf numFmtId="0" fontId="0" fillId="0" borderId="17" xfId="0" applyFill="1" applyBorder="1" applyAlignment="1" applyProtection="1">
      <alignment horizontal="left"/>
      <protection/>
    </xf>
    <xf numFmtId="0" fontId="17" fillId="0" borderId="0" xfId="0" applyFont="1" applyBorder="1" applyAlignment="1">
      <alignment horizontal="left"/>
    </xf>
    <xf numFmtId="0" fontId="0" fillId="23" borderId="10" xfId="0" applyFill="1" applyBorder="1" applyAlignment="1" applyProtection="1">
      <alignment horizontal="center"/>
      <protection locked="0"/>
    </xf>
    <xf numFmtId="0" fontId="2" fillId="0" borderId="20" xfId="0" applyFont="1" applyBorder="1" applyAlignment="1">
      <alignment horizontal="right"/>
    </xf>
    <xf numFmtId="0" fontId="2" fillId="0" borderId="19" xfId="0" applyFont="1" applyBorder="1" applyAlignment="1">
      <alignment horizontal="right"/>
    </xf>
    <xf numFmtId="0" fontId="0" fillId="0" borderId="18" xfId="0" applyFont="1" applyBorder="1" applyAlignment="1" applyProtection="1">
      <alignment horizontal="center"/>
      <protection/>
    </xf>
    <xf numFmtId="0" fontId="17" fillId="0" borderId="18" xfId="0" applyFont="1" applyBorder="1" applyAlignment="1" applyProtection="1">
      <alignment horizontal="center"/>
      <protection/>
    </xf>
    <xf numFmtId="0" fontId="17" fillId="0" borderId="18" xfId="0" applyFont="1" applyBorder="1" applyAlignment="1" applyProtection="1">
      <alignment horizontal="left"/>
      <protection/>
    </xf>
    <xf numFmtId="8" fontId="0" fillId="23" borderId="18" xfId="0" applyNumberFormat="1" applyFont="1" applyFill="1" applyBorder="1" applyAlignment="1" applyProtection="1">
      <alignment/>
      <protection locked="0"/>
    </xf>
    <xf numFmtId="8" fontId="0" fillId="0" borderId="18" xfId="0" applyNumberFormat="1" applyFont="1" applyBorder="1" applyAlignment="1" applyProtection="1">
      <alignment horizontal="right"/>
      <protection/>
    </xf>
    <xf numFmtId="0" fontId="0" fillId="23" borderId="18" xfId="0" applyFont="1" applyFill="1" applyBorder="1" applyAlignment="1" applyProtection="1">
      <alignment horizontal="center"/>
      <protection locked="0"/>
    </xf>
    <xf numFmtId="8" fontId="0" fillId="0" borderId="18" xfId="0" applyNumberFormat="1" applyFont="1" applyBorder="1" applyAlignment="1" applyProtection="1">
      <alignment/>
      <protection/>
    </xf>
    <xf numFmtId="8" fontId="17" fillId="0" borderId="18" xfId="0" applyNumberFormat="1" applyFont="1" applyBorder="1" applyAlignment="1" applyProtection="1">
      <alignment horizontal="right"/>
      <protection/>
    </xf>
    <xf numFmtId="0" fontId="17" fillId="0" borderId="20" xfId="0" applyFont="1" applyBorder="1" applyAlignment="1" applyProtection="1">
      <alignment horizontal="left"/>
      <protection/>
    </xf>
    <xf numFmtId="0" fontId="17" fillId="0" borderId="21" xfId="0" applyFont="1" applyBorder="1" applyAlignment="1" applyProtection="1">
      <alignment horizontal="left"/>
      <protection/>
    </xf>
    <xf numFmtId="0" fontId="17" fillId="0" borderId="19" xfId="0" applyFont="1"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16</xdr:col>
      <xdr:colOff>1028700</xdr:colOff>
      <xdr:row>7</xdr:row>
      <xdr:rowOff>57150</xdr:rowOff>
    </xdr:to>
    <xdr:sp>
      <xdr:nvSpPr>
        <xdr:cNvPr id="1" name="TextBox 3"/>
        <xdr:cNvSpPr txBox="1">
          <a:spLocks noChangeArrowheads="1"/>
        </xdr:cNvSpPr>
      </xdr:nvSpPr>
      <xdr:spPr>
        <a:xfrm>
          <a:off x="3190875" y="0"/>
          <a:ext cx="14630400" cy="1581150"/>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sz="1000" b="0" i="0" u="none" baseline="0">
              <a:latin typeface="Calibri"/>
              <a:ea typeface="Calibri"/>
              <a:cs typeface="Calibri"/>
            </a:rPr>
            <a:t>As set out in the Board's December 17, 2010 letter, and clarified in the Board’s November 8, 2011 letter, participants eligible for cost awards are required to provide a breakdown of their claims by EB number because costs awarded will be recovered as follows:
</a:t>
          </a:r>
          <a:r>
            <a:rPr lang="en-US" cap="none" sz="1000" b="0" i="0" u="none" baseline="0">
              <a:latin typeface="Symbol"/>
              <a:ea typeface="Symbol"/>
              <a:cs typeface="Symbol"/>
            </a:rPr>
            <a:t>·      </a:t>
          </a:r>
          <a:r>
            <a:rPr lang="en-US" cap="none" sz="1000" b="0" i="0" u="none" baseline="0">
              <a:latin typeface="Calibri"/>
              <a:ea typeface="Calibri"/>
              <a:cs typeface="Calibri"/>
            </a:rPr>
            <a:t>For integrated consultation activities as identified in the table below, costs awarded will be recovered from all rate-regulated licensed electricity distributors (65% of the costs awarded) and all rate-regulated licensed transmitters (35% of the costs awarded).  </a:t>
          </a:r>
          <a:r>
            <a:rPr lang="en-US" cap="none" sz="1000" b="0" i="0" u="none" baseline="0">
              <a:latin typeface="Arial"/>
              <a:ea typeface="Arial"/>
              <a:cs typeface="Arial"/>
            </a:rPr>
            <a:t>
</a:t>
          </a:r>
          <a:r>
            <a:rPr lang="en-US" cap="none" sz="1000" b="0" i="0" u="none" baseline="0">
              <a:latin typeface="Symbol"/>
              <a:ea typeface="Symbol"/>
              <a:cs typeface="Symbol"/>
            </a:rPr>
            <a:t>· </a:t>
          </a:r>
          <a:r>
            <a:rPr lang="en-US" cap="none" sz="1000" b="0" i="0" u="none" baseline="0">
              <a:latin typeface="Arial"/>
              <a:ea typeface="Arial"/>
              <a:cs typeface="Arial"/>
            </a:rPr>
            <a:t>    </a:t>
          </a:r>
          <a:r>
            <a:rPr lang="en-US" cap="none" sz="1000" b="0" i="0" u="none" baseline="0">
              <a:latin typeface="Calibri"/>
              <a:ea typeface="Calibri"/>
              <a:cs typeface="Calibri"/>
            </a:rPr>
            <a:t>For activities specific to initiative(s) as identified in the table below, costs awarded will be recovered as follows:</a:t>
          </a:r>
          <a:r>
            <a:rPr lang="en-US" cap="none" sz="1000" b="0" i="0" u="none" baseline="0">
              <a:latin typeface="Arial"/>
              <a:ea typeface="Arial"/>
              <a:cs typeface="Arial"/>
            </a:rPr>
            <a:t>
       </a:t>
          </a:r>
          <a:r>
            <a:rPr lang="en-US" cap="none" sz="1000" b="0" i="0" u="none" baseline="0">
              <a:latin typeface="Wingdings 3"/>
              <a:ea typeface="Wingdings 3"/>
              <a:cs typeface="Wingdings 3"/>
            </a:rPr>
            <a:t></a:t>
          </a:r>
          <a:r>
            <a:rPr lang="en-US" cap="none" sz="1000" b="0" i="0" u="none" baseline="0">
              <a:latin typeface="Calibri"/>
              <a:ea typeface="Calibri"/>
              <a:cs typeface="Calibri"/>
            </a:rPr>
            <a:t>EB-2010-0377, from all rate-regulated licensed electricity distributors; and</a:t>
          </a:r>
          <a:r>
            <a:rPr lang="en-US" cap="none" sz="1000" b="0" i="0" u="none" baseline="0">
              <a:latin typeface="Arial"/>
              <a:ea typeface="Arial"/>
              <a:cs typeface="Arial"/>
            </a:rPr>
            <a:t>
       </a:t>
          </a:r>
          <a:r>
            <a:rPr lang="en-US" cap="none" sz="1000" b="0" i="0" u="none" baseline="0">
              <a:latin typeface="Wingdings 3"/>
              <a:ea typeface="Wingdings 3"/>
              <a:cs typeface="Wingdings 3"/>
            </a:rPr>
            <a:t></a:t>
          </a:r>
          <a:r>
            <a:rPr lang="en-US" cap="none" sz="1000" b="0" i="0" u="none" baseline="0">
              <a:latin typeface="Calibri"/>
              <a:ea typeface="Calibri"/>
              <a:cs typeface="Calibri"/>
            </a:rPr>
            <a:t>EB-2010-0378, EB-2010-0379, EB-2011-0004 and EB-2011-0043, from all rate-regulated licensed electricity distributors (50% of the costs awarded) and all rate-regulated licensed transmitters (50% of the costs awarded).</a:t>
          </a:r>
          <a:r>
            <a:rPr lang="en-US" cap="none" sz="1000" b="0" i="0" u="none" baseline="0">
              <a:latin typeface="Arial"/>
              <a:ea typeface="Arial"/>
              <a:cs typeface="Arial"/>
            </a:rPr>
            <a:t>
</a:t>
          </a:r>
          <a:r>
            <a:rPr lang="en-US" cap="none" sz="1000" b="0" i="0" u="none" baseline="0">
              <a:latin typeface="Calibri"/>
              <a:ea typeface="Calibri"/>
              <a:cs typeface="Calibri"/>
            </a:rPr>
            <a:t>In all cases, costs awarded will be apportioned within each class based on distribution or transmission revenues, as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ntarioenergyboard.ca/OEB/_Documents/EB-2011-0043/letter_Regional_Planning_20110401.pdf" TargetMode="External" /><Relationship Id="rId2" Type="http://schemas.openxmlformats.org/officeDocument/2006/relationships/hyperlink" Target="http://www.ontarioenergyboard.ca/OEB/_Documents/EB-2011-0004/Letter_OEB_SmartGridInitiative_20110113.pdf" TargetMode="External" /><Relationship Id="rId3" Type="http://schemas.openxmlformats.org/officeDocument/2006/relationships/hyperlink" Target="http://www.ontarioenergyboard.ca/OEB/_Documents/Documents/OEB_RRF_Kick-Off_Letter_20101217.pdf" TargetMode="External" /><Relationship Id="rId4" Type="http://schemas.openxmlformats.org/officeDocument/2006/relationships/hyperlink" Target="http://www.ontarioenergyboard.ca/OEB/_Documents/EB-2010-0377/Board-Ltr_RenewedRegulatoryFramework_20111108.pdf" TargetMode="External" /><Relationship Id="rId5" Type="http://schemas.openxmlformats.org/officeDocument/2006/relationships/hyperlink" Target="http://www.ontarioenergyboard.ca/OEB/_Documents/EB-2010-0377/Board-Ltr_RenewedRegulatoryFramework_20111108.pdf" TargetMode="External" /><Relationship Id="rId6" Type="http://schemas.openxmlformats.org/officeDocument/2006/relationships/hyperlink" Target="http://www.ontarioenergyboard.ca/OEB/_Documents/EB-2010-0377/RRFE_Stakeholder%20Conference_ltr_20120222.pdf" TargetMode="External" /><Relationship Id="rId7" Type="http://schemas.openxmlformats.org/officeDocument/2006/relationships/hyperlink" Target="http://www.ontarioenergyboard.ca/OEB/_Documents/EB-2010-0377/RRFE_Stakeholder%20Conference_ltr_20120222.pdf" TargetMode="External" /><Relationship Id="rId8" Type="http://schemas.openxmlformats.org/officeDocument/2006/relationships/hyperlink" Target="http://www.ontarioenergyboard.ca/OEB/_Documents/EB-2010-0377/Board-Ltr_RenewedRegulatoryFramework_20111108.pdf" TargetMode="External" /><Relationship Id="rId9" Type="http://schemas.openxmlformats.org/officeDocument/2006/relationships/hyperlink" Target="http://www.ontarioenergyboard.ca/OEB/_Documents/EB-2010-0377/RRFE_Written_Comments_20120405.pdf" TargetMode="External" /><Relationship Id="rId10" Type="http://schemas.openxmlformats.org/officeDocument/2006/relationships/drawing" Target="../drawings/drawing1.xml" /><Relationship Id="rId11" Type="http://schemas.openxmlformats.org/officeDocument/2006/relationships/vmlDrawing" Target="../drawings/vmlDrawing5.vml" /><Relationship Id="rId1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8"/>
  <sheetViews>
    <sheetView showGridLines="0" showRowColHeaders="0" tabSelected="1" view="pageLayout" showRuler="0" workbookViewId="0" topLeftCell="A1">
      <selection activeCell="F7" sqref="F7"/>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12" t="s">
        <v>78</v>
      </c>
      <c r="B1" s="113"/>
      <c r="C1" s="113"/>
      <c r="D1" s="113"/>
      <c r="E1" s="113"/>
      <c r="F1" s="113"/>
      <c r="G1" s="113"/>
      <c r="H1" s="113"/>
      <c r="I1" s="113"/>
      <c r="J1" s="114"/>
    </row>
    <row r="2" spans="1:10" ht="27" customHeight="1">
      <c r="A2" s="115"/>
      <c r="B2" s="116"/>
      <c r="C2" s="116"/>
      <c r="D2" s="116"/>
      <c r="E2" s="116"/>
      <c r="F2" s="116"/>
      <c r="G2" s="116"/>
      <c r="H2" s="116"/>
      <c r="I2" s="116"/>
      <c r="J2" s="117"/>
    </row>
    <row r="3" ht="3.75" customHeight="1"/>
    <row r="4" spans="1:10" ht="15">
      <c r="A4" s="118" t="s">
        <v>0</v>
      </c>
      <c r="B4" s="118"/>
      <c r="C4" s="118"/>
      <c r="D4" s="118"/>
      <c r="E4" s="118"/>
      <c r="F4" s="118"/>
      <c r="G4" s="118"/>
      <c r="H4" s="118"/>
      <c r="I4" s="118"/>
      <c r="J4" s="118"/>
    </row>
    <row r="5" spans="1:10" s="1" customFormat="1" ht="25.5" customHeight="1">
      <c r="A5" s="119" t="s">
        <v>76</v>
      </c>
      <c r="B5" s="119"/>
      <c r="C5" s="119"/>
      <c r="D5" s="119"/>
      <c r="E5" s="119"/>
      <c r="F5" s="119"/>
      <c r="G5" s="119"/>
      <c r="H5" s="119"/>
      <c r="I5" s="119"/>
      <c r="J5" s="119"/>
    </row>
    <row r="6" spans="1:10" s="1" customFormat="1" ht="12.75">
      <c r="A6" s="120" t="s">
        <v>1</v>
      </c>
      <c r="B6" s="120"/>
      <c r="C6" s="120"/>
      <c r="D6" s="120"/>
      <c r="E6" s="120"/>
      <c r="F6" s="120"/>
      <c r="G6" s="120"/>
      <c r="H6" s="120"/>
      <c r="I6" s="120"/>
      <c r="J6" s="120"/>
    </row>
    <row r="7" spans="1:10" s="1" customFormat="1" ht="12.75">
      <c r="A7" s="2"/>
      <c r="B7" s="2"/>
      <c r="C7" s="2"/>
      <c r="D7" s="2"/>
      <c r="E7" s="3" t="s">
        <v>2</v>
      </c>
      <c r="F7" s="4"/>
      <c r="H7" s="3" t="s">
        <v>3</v>
      </c>
      <c r="I7" s="111"/>
      <c r="J7" s="111"/>
    </row>
    <row r="8" spans="1:10" s="1" customFormat="1" ht="26.25" customHeight="1">
      <c r="A8" s="124" t="s">
        <v>87</v>
      </c>
      <c r="B8" s="124"/>
      <c r="C8" s="124"/>
      <c r="D8" s="124"/>
      <c r="E8" s="124"/>
      <c r="F8" s="124"/>
      <c r="G8" s="124"/>
      <c r="H8" s="124"/>
      <c r="I8" s="124"/>
      <c r="J8" s="124"/>
    </row>
    <row r="9" spans="1:10" s="1" customFormat="1" ht="12" customHeight="1">
      <c r="A9" s="124" t="s">
        <v>88</v>
      </c>
      <c r="B9" s="124"/>
      <c r="C9" s="124"/>
      <c r="D9" s="124"/>
      <c r="E9" s="124"/>
      <c r="F9" s="124"/>
      <c r="G9" s="124"/>
      <c r="H9" s="124"/>
      <c r="I9" s="124"/>
      <c r="J9" s="124"/>
    </row>
    <row r="10" spans="1:10" s="1" customFormat="1" ht="12.75" customHeight="1">
      <c r="A10" s="124" t="s">
        <v>79</v>
      </c>
      <c r="B10" s="124"/>
      <c r="C10" s="124"/>
      <c r="D10" s="124"/>
      <c r="E10" s="124"/>
      <c r="F10" s="124"/>
      <c r="G10" s="124"/>
      <c r="H10" s="124"/>
      <c r="I10" s="124"/>
      <c r="J10" s="124"/>
    </row>
    <row r="11" spans="1:10" s="1" customFormat="1" ht="25.5" customHeight="1">
      <c r="A11" s="124" t="s">
        <v>4</v>
      </c>
      <c r="B11" s="124"/>
      <c r="C11" s="124"/>
      <c r="D11" s="124"/>
      <c r="E11" s="124"/>
      <c r="F11" s="124"/>
      <c r="G11" s="124"/>
      <c r="H11" s="124"/>
      <c r="I11" s="124"/>
      <c r="J11" s="124"/>
    </row>
    <row r="12" spans="1:10" s="1" customFormat="1" ht="12.75" customHeight="1">
      <c r="A12" s="121" t="s">
        <v>5</v>
      </c>
      <c r="B12" s="121"/>
      <c r="C12" s="121"/>
      <c r="D12" s="121"/>
      <c r="E12" s="121"/>
      <c r="F12" s="121"/>
      <c r="G12" s="121"/>
      <c r="H12" s="121"/>
      <c r="I12" s="121"/>
      <c r="J12" s="121"/>
    </row>
    <row r="13" ht="8.25" customHeight="1"/>
    <row r="14" spans="1:10" ht="6.75" customHeight="1">
      <c r="A14" s="5"/>
      <c r="B14" s="6"/>
      <c r="C14" s="6"/>
      <c r="D14" s="6"/>
      <c r="E14" s="6"/>
      <c r="F14" s="6"/>
      <c r="G14" s="6"/>
      <c r="H14" s="6"/>
      <c r="I14" s="6"/>
      <c r="J14" s="7"/>
    </row>
    <row r="15" spans="1:10" ht="15">
      <c r="A15" s="8" t="s">
        <v>6</v>
      </c>
      <c r="B15" s="122"/>
      <c r="C15" s="122"/>
      <c r="D15" s="122"/>
      <c r="E15" s="122"/>
      <c r="F15" s="9" t="s">
        <v>7</v>
      </c>
      <c r="G15" s="122"/>
      <c r="H15" s="122"/>
      <c r="I15" s="122"/>
      <c r="J15" s="123"/>
    </row>
    <row r="16" spans="1:10" ht="7.5" customHeight="1">
      <c r="A16" s="10"/>
      <c r="B16" s="11"/>
      <c r="C16" s="11"/>
      <c r="D16" s="11"/>
      <c r="E16" s="11"/>
      <c r="F16" s="11"/>
      <c r="G16" s="11"/>
      <c r="H16" s="11"/>
      <c r="I16" s="11"/>
      <c r="J16" s="12"/>
    </row>
    <row r="17" spans="1:10" ht="15">
      <c r="A17" s="8" t="s">
        <v>8</v>
      </c>
      <c r="B17" s="122"/>
      <c r="C17" s="122"/>
      <c r="D17" s="122"/>
      <c r="E17" s="122"/>
      <c r="F17" s="11"/>
      <c r="G17" s="9" t="s">
        <v>9</v>
      </c>
      <c r="H17" s="122"/>
      <c r="I17" s="122"/>
      <c r="J17" s="123"/>
    </row>
    <row r="18" spans="1:10" ht="7.5" customHeight="1">
      <c r="A18" s="10"/>
      <c r="B18" s="11"/>
      <c r="C18" s="11"/>
      <c r="D18" s="11"/>
      <c r="E18" s="11"/>
      <c r="F18" s="11"/>
      <c r="G18" s="11"/>
      <c r="H18" s="11"/>
      <c r="I18" s="11"/>
      <c r="J18" s="12"/>
    </row>
    <row r="19" spans="1:10" ht="15" customHeight="1">
      <c r="A19" s="130" t="s">
        <v>10</v>
      </c>
      <c r="B19" s="99"/>
      <c r="C19" s="122"/>
      <c r="D19" s="122"/>
      <c r="E19" s="122"/>
      <c r="F19" s="13"/>
      <c r="G19" s="128" t="s">
        <v>11</v>
      </c>
      <c r="H19" s="128"/>
      <c r="I19" s="69"/>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118" t="s">
        <v>17</v>
      </c>
      <c r="B26" s="118"/>
      <c r="C26" s="118"/>
      <c r="D26" s="118"/>
      <c r="E26" s="118"/>
      <c r="F26" s="118"/>
      <c r="G26" s="118"/>
      <c r="H26" s="118"/>
      <c r="I26" s="118"/>
      <c r="J26" s="118"/>
    </row>
    <row r="27" ht="7.5" customHeight="1">
      <c r="K27" s="25"/>
    </row>
    <row r="28" spans="1:11" ht="15.75">
      <c r="A28" s="26" t="s">
        <v>18</v>
      </c>
      <c r="B28" s="129"/>
      <c r="C28" s="129"/>
      <c r="D28" s="129"/>
      <c r="E28" s="129"/>
      <c r="F28" s="25" t="s">
        <v>19</v>
      </c>
      <c r="G28" s="27"/>
      <c r="H28" s="129"/>
      <c r="I28" s="129"/>
      <c r="J28" s="129"/>
      <c r="K28" s="25"/>
    </row>
    <row r="29" spans="1:11" ht="15.75">
      <c r="A29" s="25" t="s">
        <v>20</v>
      </c>
      <c r="B29" s="25"/>
      <c r="C29" s="25"/>
      <c r="D29" s="25"/>
      <c r="E29" s="129"/>
      <c r="F29" s="129"/>
      <c r="G29" s="129"/>
      <c r="H29" s="28" t="s">
        <v>21</v>
      </c>
      <c r="I29" s="29"/>
      <c r="J29" s="29"/>
      <c r="K29" s="25"/>
    </row>
    <row r="30" spans="1:10" ht="7.5" customHeight="1">
      <c r="A30" s="26"/>
      <c r="B30" s="26"/>
      <c r="C30" s="25"/>
      <c r="D30" s="25"/>
      <c r="E30" s="25"/>
      <c r="F30" s="25"/>
      <c r="G30" s="25"/>
      <c r="I30" s="25"/>
      <c r="J30" s="25"/>
    </row>
    <row r="31" spans="1:10" ht="12.75" customHeight="1">
      <c r="A31" s="100" t="s">
        <v>22</v>
      </c>
      <c r="B31" s="100"/>
      <c r="C31" s="100"/>
      <c r="D31" s="100"/>
      <c r="E31" s="100"/>
      <c r="F31" s="100"/>
      <c r="G31" s="100"/>
      <c r="H31" s="100"/>
      <c r="I31" s="100"/>
      <c r="J31" s="100"/>
    </row>
    <row r="32" spans="1:11" ht="25.5" customHeight="1">
      <c r="A32" s="100" t="s">
        <v>81</v>
      </c>
      <c r="B32" s="100"/>
      <c r="C32" s="100"/>
      <c r="D32" s="100"/>
      <c r="E32" s="100"/>
      <c r="F32" s="100"/>
      <c r="G32" s="100"/>
      <c r="H32" s="100"/>
      <c r="I32" s="100"/>
      <c r="J32" s="100"/>
      <c r="K32" s="25"/>
    </row>
    <row r="33" spans="1:11" ht="37.5" customHeight="1">
      <c r="A33" s="100" t="s">
        <v>82</v>
      </c>
      <c r="B33" s="100"/>
      <c r="C33" s="100"/>
      <c r="D33" s="100"/>
      <c r="E33" s="100"/>
      <c r="F33" s="100"/>
      <c r="G33" s="100"/>
      <c r="H33" s="100"/>
      <c r="I33" s="100"/>
      <c r="J33" s="100"/>
      <c r="K33" s="25"/>
    </row>
    <row r="34" spans="1:11" ht="25.5" customHeight="1">
      <c r="A34" s="100" t="s">
        <v>80</v>
      </c>
      <c r="B34" s="100"/>
      <c r="C34" s="100"/>
      <c r="D34" s="100"/>
      <c r="E34" s="100"/>
      <c r="F34" s="100"/>
      <c r="G34" s="100"/>
      <c r="H34" s="100"/>
      <c r="I34" s="100"/>
      <c r="J34" s="100"/>
      <c r="K34" s="25"/>
    </row>
    <row r="35" spans="1:10" ht="30" customHeight="1">
      <c r="A35" s="30"/>
      <c r="B35" s="30"/>
      <c r="C35" s="30"/>
      <c r="D35" s="30"/>
      <c r="E35" s="30"/>
      <c r="F35" s="30"/>
      <c r="G35" s="25"/>
      <c r="H35" s="25"/>
      <c r="I35" s="25" t="s">
        <v>23</v>
      </c>
      <c r="J35" s="25" t="s">
        <v>23</v>
      </c>
    </row>
    <row r="36" spans="1:10" ht="15.75">
      <c r="A36" s="125" t="s">
        <v>24</v>
      </c>
      <c r="B36" s="125"/>
      <c r="C36" s="125"/>
      <c r="D36" s="125"/>
      <c r="E36" s="125"/>
      <c r="F36" s="125"/>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129"/>
      <c r="G38" s="129"/>
      <c r="H38" s="129"/>
      <c r="I38" s="28" t="s">
        <v>26</v>
      </c>
    </row>
    <row r="39" spans="1:10" ht="15.75">
      <c r="A39" s="25" t="s">
        <v>20</v>
      </c>
      <c r="B39" s="25"/>
      <c r="C39" s="25"/>
      <c r="D39" s="129"/>
      <c r="E39" s="129"/>
      <c r="F39" s="129"/>
      <c r="G39" s="28" t="s">
        <v>77</v>
      </c>
      <c r="H39" s="89"/>
      <c r="I39" s="89"/>
      <c r="J39" s="29"/>
    </row>
    <row r="40" spans="1:10" ht="15.75">
      <c r="A40" s="68"/>
      <c r="B40" s="68"/>
      <c r="C40" s="13"/>
      <c r="D40" s="76"/>
      <c r="E40" s="68"/>
      <c r="F40" s="68"/>
      <c r="G40" s="25"/>
      <c r="H40" s="84" t="s">
        <v>27</v>
      </c>
      <c r="I40" s="84"/>
      <c r="J40" s="25"/>
    </row>
    <row r="41" spans="1:10" ht="32.25" customHeight="1">
      <c r="A41" s="30"/>
      <c r="B41" s="30"/>
      <c r="C41" s="30"/>
      <c r="D41" s="30"/>
      <c r="E41" s="30"/>
      <c r="F41" s="30"/>
      <c r="G41" s="25"/>
      <c r="I41" t="s">
        <v>28</v>
      </c>
      <c r="J41" t="s">
        <v>23</v>
      </c>
    </row>
    <row r="42" spans="1:10" s="25" customFormat="1" ht="15.75">
      <c r="A42" s="125" t="s">
        <v>29</v>
      </c>
      <c r="B42" s="125"/>
      <c r="C42" s="125"/>
      <c r="D42" s="125"/>
      <c r="E42" s="125"/>
      <c r="F42" s="125"/>
      <c r="H42"/>
      <c r="I42"/>
      <c r="J42"/>
    </row>
    <row r="43" spans="1:10" s="25" customFormat="1" ht="15.75">
      <c r="A43" s="31"/>
      <c r="B43" s="31"/>
      <c r="C43" s="31"/>
      <c r="D43" s="31"/>
      <c r="E43" s="31"/>
      <c r="F43" s="31"/>
      <c r="H43"/>
      <c r="I43"/>
      <c r="J43"/>
    </row>
    <row r="44" spans="1:10" ht="15">
      <c r="A44" s="32" t="s">
        <v>6</v>
      </c>
      <c r="B44" s="126">
        <f>B15</f>
        <v>0</v>
      </c>
      <c r="C44" s="126"/>
      <c r="D44" s="126"/>
      <c r="E44" s="126"/>
      <c r="F44" s="9" t="s">
        <v>7</v>
      </c>
      <c r="G44" s="127">
        <f>G15</f>
        <v>0</v>
      </c>
      <c r="H44" s="127"/>
      <c r="I44" s="127"/>
      <c r="J44" s="127"/>
    </row>
    <row r="45" spans="1:10" ht="15">
      <c r="A45" s="11"/>
      <c r="B45" s="11"/>
      <c r="C45" s="11"/>
      <c r="D45" s="11"/>
      <c r="E45" s="11"/>
      <c r="F45" s="11"/>
      <c r="G45" s="11"/>
      <c r="H45" s="11"/>
      <c r="I45" s="11"/>
      <c r="J45" s="11"/>
    </row>
    <row r="46" spans="1:5" ht="15">
      <c r="A46" s="32" t="s">
        <v>8</v>
      </c>
      <c r="B46" s="126">
        <f>B17</f>
        <v>0</v>
      </c>
      <c r="C46" s="126"/>
      <c r="D46" s="126"/>
      <c r="E46" s="126"/>
    </row>
    <row r="47" spans="1:10" ht="15">
      <c r="A47" s="33"/>
      <c r="B47" s="33"/>
      <c r="C47" s="34"/>
      <c r="D47" s="34"/>
      <c r="E47" s="34"/>
      <c r="F47" s="34"/>
      <c r="G47" s="13"/>
      <c r="H47" s="13"/>
      <c r="I47" s="13"/>
      <c r="J47" s="13"/>
    </row>
    <row r="49" spans="1:10" ht="15.75">
      <c r="A49" s="101" t="s">
        <v>30</v>
      </c>
      <c r="B49" s="101"/>
      <c r="C49" s="101"/>
      <c r="D49" s="101"/>
      <c r="E49" s="101"/>
      <c r="F49" s="101"/>
      <c r="G49" s="101"/>
      <c r="H49" s="101"/>
      <c r="I49" s="101"/>
      <c r="J49" s="101"/>
    </row>
    <row r="50" spans="1:7" ht="15.75">
      <c r="A50" s="102" t="s">
        <v>31</v>
      </c>
      <c r="B50" s="102"/>
      <c r="C50" s="102"/>
      <c r="D50" s="25"/>
      <c r="E50" s="103">
        <f>'Statement(s) of Fees'!AM19</f>
        <v>0</v>
      </c>
      <c r="F50" s="103"/>
      <c r="G50" s="25"/>
    </row>
    <row r="51" spans="1:7" ht="15.75">
      <c r="A51" s="102" t="s">
        <v>32</v>
      </c>
      <c r="B51" s="102"/>
      <c r="C51" s="102"/>
      <c r="D51" s="25"/>
      <c r="E51" s="103">
        <f>'Statement(s) of Disbursements'!E30:F30+'Statement(s) of Disbursements'!E61:F61+'Statement(s) of Disbursements'!E92:F92+'Statement(s) of Disbursements'!E124:F124+'Statement(s) of Disbursements'!E156:F156</f>
        <v>0</v>
      </c>
      <c r="F51" s="103"/>
      <c r="G51" s="25"/>
    </row>
    <row r="52" spans="1:7" ht="15.75">
      <c r="A52" s="86" t="s">
        <v>33</v>
      </c>
      <c r="B52" s="86"/>
      <c r="C52" s="86"/>
      <c r="D52" s="30"/>
      <c r="E52" s="87">
        <f>'Statement(s) of Fees'!AN19+'Statement(s) of Disbursements'!G30+'Statement(s) of Disbursements'!G61+'Statement(s) of Disbursements'!G92+'Statement(s) of Disbursements'!G124+'Statement(s) of Disbursements'!G156</f>
        <v>0</v>
      </c>
      <c r="F52" s="87"/>
      <c r="G52" s="25"/>
    </row>
    <row r="53" spans="1:7" ht="15.75">
      <c r="A53" s="85" t="s">
        <v>34</v>
      </c>
      <c r="B53" s="85"/>
      <c r="C53" s="85"/>
      <c r="D53" s="26"/>
      <c r="E53" s="131">
        <f>SUM(E50:E52)</f>
        <v>0</v>
      </c>
      <c r="F53" s="131"/>
      <c r="G53" s="25"/>
    </row>
    <row r="54" spans="1:7" ht="15.75">
      <c r="A54" s="26"/>
      <c r="B54" s="26"/>
      <c r="C54" s="26"/>
      <c r="D54" s="26"/>
      <c r="E54" s="35"/>
      <c r="F54" s="35"/>
      <c r="G54" s="25"/>
    </row>
    <row r="55" spans="1:10" ht="15.75">
      <c r="A55" s="36"/>
      <c r="B55" s="36"/>
      <c r="C55" s="36"/>
      <c r="D55" s="36"/>
      <c r="E55" s="37"/>
      <c r="H55" s="38"/>
      <c r="I55" s="38"/>
      <c r="J55" s="39"/>
    </row>
    <row r="56" spans="1:10" ht="15.75">
      <c r="A56" s="132" t="s">
        <v>35</v>
      </c>
      <c r="B56" s="132"/>
      <c r="C56" s="132"/>
      <c r="D56" s="132"/>
      <c r="E56" s="132"/>
      <c r="F56" s="132"/>
      <c r="G56" s="132"/>
      <c r="H56" s="132"/>
      <c r="I56" s="132"/>
      <c r="J56" s="132"/>
    </row>
    <row r="58" spans="1:10" ht="15.75">
      <c r="A58" s="101" t="s">
        <v>83</v>
      </c>
      <c r="B58" s="101"/>
      <c r="C58" s="101"/>
      <c r="D58" s="101"/>
      <c r="E58" s="101"/>
      <c r="F58" s="101"/>
      <c r="G58" s="101"/>
      <c r="H58" s="101"/>
      <c r="I58" s="101"/>
      <c r="J58" s="101"/>
    </row>
    <row r="59" spans="1:10" ht="15.75">
      <c r="A59" s="133" t="s">
        <v>75</v>
      </c>
      <c r="B59" s="133"/>
      <c r="C59" s="133"/>
      <c r="D59" s="133"/>
      <c r="E59" s="133"/>
      <c r="F59" s="133"/>
      <c r="G59" s="133"/>
      <c r="H59" s="133"/>
      <c r="I59" s="133"/>
      <c r="J59" s="133"/>
    </row>
    <row r="60" spans="1:10" ht="15.75">
      <c r="A60" s="40"/>
      <c r="B60" s="40"/>
      <c r="C60" s="40"/>
      <c r="D60" s="40"/>
      <c r="E60" s="40"/>
      <c r="F60" s="40"/>
      <c r="G60" s="40"/>
      <c r="H60" s="40"/>
      <c r="I60" s="40"/>
      <c r="J60" s="40"/>
    </row>
    <row r="62" spans="1:10" ht="15.75">
      <c r="A62" s="101" t="s">
        <v>36</v>
      </c>
      <c r="B62" s="101"/>
      <c r="C62" s="101"/>
      <c r="D62" s="101"/>
      <c r="E62" s="101"/>
      <c r="F62" s="101"/>
      <c r="G62" s="101"/>
      <c r="H62" s="101"/>
      <c r="I62" s="101"/>
      <c r="J62" s="101"/>
    </row>
    <row r="63" spans="1:10" ht="15.75">
      <c r="A63" s="88" t="s">
        <v>74</v>
      </c>
      <c r="B63" s="88"/>
      <c r="C63" s="88"/>
      <c r="D63" s="88"/>
      <c r="E63" s="88"/>
      <c r="F63" s="88"/>
      <c r="G63" s="88"/>
      <c r="H63" s="88"/>
      <c r="I63" s="88"/>
      <c r="J63" s="88"/>
    </row>
    <row r="88" ht="15.75">
      <c r="F88" s="25"/>
    </row>
  </sheetData>
  <sheetProtection password="C825" sheet="1" objects="1" scenarios="1" selectLockedCells="1"/>
  <mergeCells count="48">
    <mergeCell ref="A63:J63"/>
    <mergeCell ref="F38:H38"/>
    <mergeCell ref="H39:I39"/>
    <mergeCell ref="H40:I40"/>
    <mergeCell ref="D39:F39"/>
    <mergeCell ref="A53:C53"/>
    <mergeCell ref="E53:F53"/>
    <mergeCell ref="A56:J56"/>
    <mergeCell ref="A58:J58"/>
    <mergeCell ref="A59:J59"/>
    <mergeCell ref="A62:J62"/>
    <mergeCell ref="A49:J49"/>
    <mergeCell ref="A50:C50"/>
    <mergeCell ref="E50:F50"/>
    <mergeCell ref="A51:C51"/>
    <mergeCell ref="E51:F51"/>
    <mergeCell ref="A52:C52"/>
    <mergeCell ref="E52:F52"/>
    <mergeCell ref="B17:E17"/>
    <mergeCell ref="H17:J17"/>
    <mergeCell ref="B46:E46"/>
    <mergeCell ref="A36:F36"/>
    <mergeCell ref="A19:B19"/>
    <mergeCell ref="C19:E19"/>
    <mergeCell ref="A26:J26"/>
    <mergeCell ref="B28:E28"/>
    <mergeCell ref="A31:J31"/>
    <mergeCell ref="A32:J32"/>
    <mergeCell ref="A42:F42"/>
    <mergeCell ref="B44:E44"/>
    <mergeCell ref="G44:J44"/>
    <mergeCell ref="G19:H19"/>
    <mergeCell ref="H28:J28"/>
    <mergeCell ref="E29:G29"/>
    <mergeCell ref="A33:J33"/>
    <mergeCell ref="A34:J34"/>
    <mergeCell ref="A12:J12"/>
    <mergeCell ref="B15:E15"/>
    <mergeCell ref="G15:J15"/>
    <mergeCell ref="A8:J8"/>
    <mergeCell ref="A9:J9"/>
    <mergeCell ref="A10:J10"/>
    <mergeCell ref="A11:J11"/>
    <mergeCell ref="I7:J7"/>
    <mergeCell ref="A1:J2"/>
    <mergeCell ref="A4:J4"/>
    <mergeCell ref="A5:J5"/>
    <mergeCell ref="A6:J6"/>
  </mergeCells>
  <printOptions horizontalCentered="1"/>
  <pageMargins left="0.34" right="0.4583333333333333" top="1.1666666666666667" bottom="0.6041666666666666" header="0.3" footer="0.3"/>
  <pageSetup horizontalDpi="600" verticalDpi="600" orientation="portrait" r:id="rId3"/>
  <headerFooter alignWithMargins="0">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showRowColHeaders="0" workbookViewId="0" topLeftCell="A1">
      <selection activeCell="D40" sqref="D40"/>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5" width="8.7109375" style="0" customWidth="1"/>
    <col min="6" max="6" width="10.140625" style="0" customWidth="1"/>
    <col min="7" max="7" width="11.421875" style="0" customWidth="1"/>
    <col min="9" max="9" width="9.28125" style="0" customWidth="1"/>
  </cols>
  <sheetData>
    <row r="1" spans="1:9" ht="15.75">
      <c r="A1" s="135" t="s">
        <v>40</v>
      </c>
      <c r="B1" s="135"/>
      <c r="C1" s="135"/>
      <c r="D1" s="135"/>
      <c r="E1" s="135"/>
      <c r="F1" s="135"/>
      <c r="G1" s="135"/>
      <c r="H1" s="135"/>
      <c r="I1" s="135"/>
    </row>
    <row r="2" spans="1:6" ht="7.5" customHeight="1">
      <c r="A2" s="31"/>
      <c r="B2" s="31"/>
      <c r="C2" s="31"/>
      <c r="D2" s="31"/>
      <c r="E2" s="31"/>
      <c r="F2" s="25"/>
    </row>
    <row r="3" spans="1:9" ht="22.5" customHeight="1">
      <c r="A3" s="78" t="s">
        <v>47</v>
      </c>
      <c r="B3" s="136" t="s">
        <v>23</v>
      </c>
      <c r="C3" s="136"/>
      <c r="D3" s="136"/>
      <c r="E3" s="51"/>
      <c r="F3" s="51"/>
      <c r="G3" s="51"/>
      <c r="H3" s="51"/>
      <c r="I3" s="79"/>
    </row>
    <row r="4" spans="1:9" ht="37.5" customHeight="1">
      <c r="A4" s="10"/>
      <c r="B4" s="11"/>
      <c r="C4" s="11"/>
      <c r="D4" s="11"/>
      <c r="E4" s="11"/>
      <c r="F4" s="134" t="s">
        <v>84</v>
      </c>
      <c r="G4" s="134"/>
      <c r="H4" s="11"/>
      <c r="I4" s="12"/>
    </row>
    <row r="5" spans="1:9" ht="15">
      <c r="A5" s="10"/>
      <c r="B5" s="11"/>
      <c r="C5" s="9" t="s">
        <v>48</v>
      </c>
      <c r="D5" s="52"/>
      <c r="E5" s="13"/>
      <c r="F5" s="137"/>
      <c r="G5" s="137"/>
      <c r="H5" s="11"/>
      <c r="I5" s="12"/>
    </row>
    <row r="6" spans="1:9" ht="15">
      <c r="A6" s="10"/>
      <c r="B6" s="11"/>
      <c r="C6" s="9" t="s">
        <v>49</v>
      </c>
      <c r="D6" s="53"/>
      <c r="E6" s="11"/>
      <c r="F6" s="137"/>
      <c r="G6" s="137"/>
      <c r="H6" s="11"/>
      <c r="I6" s="12"/>
    </row>
    <row r="7" spans="1:9" ht="7.5" customHeight="1">
      <c r="A7" s="10"/>
      <c r="B7" s="11"/>
      <c r="C7" s="9"/>
      <c r="D7" s="54"/>
      <c r="E7" s="13"/>
      <c r="F7" s="55"/>
      <c r="G7" s="55"/>
      <c r="H7" s="11"/>
      <c r="I7" s="12"/>
    </row>
    <row r="8" spans="1:9" ht="15">
      <c r="A8" s="10"/>
      <c r="B8" s="11"/>
      <c r="C8" s="9" t="s">
        <v>50</v>
      </c>
      <c r="D8" s="56"/>
      <c r="E8" s="11"/>
      <c r="F8" s="9" t="s">
        <v>51</v>
      </c>
      <c r="G8" s="53"/>
      <c r="H8" s="11"/>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78" t="s">
        <v>47</v>
      </c>
      <c r="B11" s="136" t="s">
        <v>23</v>
      </c>
      <c r="C11" s="136"/>
      <c r="D11" s="136"/>
      <c r="E11" s="51"/>
      <c r="F11" s="51"/>
      <c r="G11" s="51"/>
      <c r="H11" s="51"/>
      <c r="I11" s="79"/>
    </row>
    <row r="12" spans="1:9" ht="37.5" customHeight="1">
      <c r="A12" s="10"/>
      <c r="B12" s="11"/>
      <c r="C12" s="11"/>
      <c r="D12" s="11"/>
      <c r="E12" s="11"/>
      <c r="F12" s="134" t="s">
        <v>84</v>
      </c>
      <c r="G12" s="134"/>
      <c r="H12" s="11"/>
      <c r="I12" s="12"/>
    </row>
    <row r="13" spans="1:9" ht="15">
      <c r="A13" s="10"/>
      <c r="B13" s="11"/>
      <c r="C13" s="9" t="s">
        <v>48</v>
      </c>
      <c r="D13" s="52"/>
      <c r="E13" s="13"/>
      <c r="F13" s="137"/>
      <c r="G13" s="137"/>
      <c r="H13" s="11"/>
      <c r="I13" s="12"/>
    </row>
    <row r="14" spans="1:9" ht="15">
      <c r="A14" s="10"/>
      <c r="B14" s="11"/>
      <c r="C14" s="9" t="s">
        <v>49</v>
      </c>
      <c r="D14" s="53"/>
      <c r="E14" s="11"/>
      <c r="F14" s="137"/>
      <c r="G14" s="137"/>
      <c r="H14" s="11"/>
      <c r="I14" s="12"/>
    </row>
    <row r="15" spans="1:9" ht="7.5" customHeight="1">
      <c r="A15" s="10"/>
      <c r="B15" s="11"/>
      <c r="C15" s="9"/>
      <c r="D15" s="54"/>
      <c r="E15" s="13"/>
      <c r="F15" s="55"/>
      <c r="G15" s="55"/>
      <c r="H15" s="11"/>
      <c r="I15" s="12"/>
    </row>
    <row r="16" spans="1:9" ht="15">
      <c r="A16" s="10"/>
      <c r="B16" s="11"/>
      <c r="C16" s="9" t="s">
        <v>50</v>
      </c>
      <c r="D16" s="56"/>
      <c r="E16" s="11"/>
      <c r="F16" s="9" t="s">
        <v>51</v>
      </c>
      <c r="G16" s="53"/>
      <c r="H16" s="11"/>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78" t="s">
        <v>47</v>
      </c>
      <c r="B19" s="136" t="s">
        <v>23</v>
      </c>
      <c r="C19" s="136"/>
      <c r="D19" s="136"/>
      <c r="E19" s="51"/>
      <c r="F19" s="51"/>
      <c r="G19" s="51"/>
      <c r="H19" s="51"/>
      <c r="I19" s="79"/>
    </row>
    <row r="20" spans="1:9" ht="37.5" customHeight="1">
      <c r="A20" s="10"/>
      <c r="B20" s="11"/>
      <c r="C20" s="11"/>
      <c r="D20" s="11"/>
      <c r="E20" s="11"/>
      <c r="F20" s="134" t="s">
        <v>84</v>
      </c>
      <c r="G20" s="134"/>
      <c r="H20" s="11"/>
      <c r="I20" s="12"/>
    </row>
    <row r="21" spans="1:9" ht="15">
      <c r="A21" s="10"/>
      <c r="B21" s="11"/>
      <c r="C21" s="9" t="s">
        <v>48</v>
      </c>
      <c r="D21" s="52"/>
      <c r="E21" s="13"/>
      <c r="F21" s="137"/>
      <c r="G21" s="137"/>
      <c r="H21" s="11"/>
      <c r="I21" s="12"/>
    </row>
    <row r="22" spans="1:9" ht="15">
      <c r="A22" s="10"/>
      <c r="B22" s="11"/>
      <c r="C22" s="9" t="s">
        <v>49</v>
      </c>
      <c r="D22" s="53"/>
      <c r="E22" s="11"/>
      <c r="F22" s="137"/>
      <c r="G22" s="137"/>
      <c r="H22" s="11"/>
      <c r="I22" s="12"/>
    </row>
    <row r="23" spans="1:9" ht="7.5" customHeight="1">
      <c r="A23" s="10"/>
      <c r="B23" s="11"/>
      <c r="C23" s="9"/>
      <c r="D23" s="54"/>
      <c r="E23" s="13"/>
      <c r="F23" s="55"/>
      <c r="G23" s="55"/>
      <c r="H23" s="11"/>
      <c r="I23" s="12"/>
    </row>
    <row r="24" spans="1:9" ht="15">
      <c r="A24" s="10"/>
      <c r="B24" s="11"/>
      <c r="C24" s="9" t="s">
        <v>50</v>
      </c>
      <c r="D24" s="56"/>
      <c r="E24" s="11"/>
      <c r="F24" s="9" t="s">
        <v>51</v>
      </c>
      <c r="G24" s="53"/>
      <c r="H24" s="11"/>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78" t="s">
        <v>47</v>
      </c>
      <c r="B27" s="136" t="s">
        <v>23</v>
      </c>
      <c r="C27" s="136"/>
      <c r="D27" s="136"/>
      <c r="E27" s="51"/>
      <c r="F27" s="51"/>
      <c r="G27" s="51"/>
      <c r="H27" s="51"/>
      <c r="I27" s="79"/>
    </row>
    <row r="28" spans="1:9" ht="37.5" customHeight="1">
      <c r="A28" s="10"/>
      <c r="B28" s="11"/>
      <c r="C28" s="11"/>
      <c r="D28" s="11"/>
      <c r="E28" s="11"/>
      <c r="F28" s="134" t="s">
        <v>84</v>
      </c>
      <c r="G28" s="134"/>
      <c r="H28" s="11"/>
      <c r="I28" s="12"/>
    </row>
    <row r="29" spans="1:9" ht="15">
      <c r="A29" s="10"/>
      <c r="B29" s="11"/>
      <c r="C29" s="9" t="s">
        <v>48</v>
      </c>
      <c r="D29" s="52"/>
      <c r="E29" s="13"/>
      <c r="F29" s="137"/>
      <c r="G29" s="137"/>
      <c r="H29" s="11"/>
      <c r="I29" s="12"/>
    </row>
    <row r="30" spans="1:9" ht="15">
      <c r="A30" s="10"/>
      <c r="B30" s="11"/>
      <c r="C30" s="9" t="s">
        <v>49</v>
      </c>
      <c r="D30" s="53"/>
      <c r="E30" s="11"/>
      <c r="F30" s="137"/>
      <c r="G30" s="137"/>
      <c r="H30" s="11"/>
      <c r="I30" s="12"/>
    </row>
    <row r="31" spans="1:9" ht="7.5" customHeight="1">
      <c r="A31" s="10"/>
      <c r="B31" s="11"/>
      <c r="C31" s="9"/>
      <c r="D31" s="54"/>
      <c r="E31" s="13"/>
      <c r="F31" s="55"/>
      <c r="G31" s="55"/>
      <c r="H31" s="11"/>
      <c r="I31" s="12"/>
    </row>
    <row r="32" spans="1:9" ht="15">
      <c r="A32" s="10"/>
      <c r="B32" s="11"/>
      <c r="C32" s="9" t="s">
        <v>50</v>
      </c>
      <c r="D32" s="56"/>
      <c r="E32" s="11"/>
      <c r="F32" s="9" t="s">
        <v>51</v>
      </c>
      <c r="G32" s="53"/>
      <c r="H32" s="11"/>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78" t="s">
        <v>47</v>
      </c>
      <c r="B35" s="136" t="s">
        <v>23</v>
      </c>
      <c r="C35" s="136"/>
      <c r="D35" s="136"/>
      <c r="E35" s="51"/>
      <c r="F35" s="51"/>
      <c r="G35" s="51"/>
      <c r="H35" s="51"/>
      <c r="I35" s="79"/>
    </row>
    <row r="36" spans="1:9" ht="37.5" customHeight="1">
      <c r="A36" s="10"/>
      <c r="B36" s="11"/>
      <c r="C36" s="11"/>
      <c r="D36" s="11"/>
      <c r="E36" s="11"/>
      <c r="F36" s="134" t="s">
        <v>84</v>
      </c>
      <c r="G36" s="134"/>
      <c r="H36" s="11"/>
      <c r="I36" s="12"/>
    </row>
    <row r="37" spans="1:9" ht="15">
      <c r="A37" s="10"/>
      <c r="B37" s="11"/>
      <c r="C37" s="9" t="s">
        <v>48</v>
      </c>
      <c r="D37" s="52"/>
      <c r="E37" s="13"/>
      <c r="F37" s="137"/>
      <c r="G37" s="137"/>
      <c r="H37" s="11"/>
      <c r="I37" s="12"/>
    </row>
    <row r="38" spans="1:9" ht="15">
      <c r="A38" s="10"/>
      <c r="B38" s="11"/>
      <c r="C38" s="9" t="s">
        <v>49</v>
      </c>
      <c r="D38" s="53"/>
      <c r="E38" s="11"/>
      <c r="F38" s="137"/>
      <c r="G38" s="137"/>
      <c r="H38" s="11"/>
      <c r="I38" s="12"/>
    </row>
    <row r="39" spans="1:9" ht="7.5" customHeight="1">
      <c r="A39" s="10"/>
      <c r="B39" s="11"/>
      <c r="C39" s="9"/>
      <c r="D39" s="54"/>
      <c r="E39" s="13"/>
      <c r="F39" s="55"/>
      <c r="G39" s="55"/>
      <c r="H39" s="11"/>
      <c r="I39" s="12"/>
    </row>
    <row r="40" spans="1:9" ht="15">
      <c r="A40" s="10"/>
      <c r="B40" s="11"/>
      <c r="C40" s="9" t="s">
        <v>50</v>
      </c>
      <c r="D40" s="56"/>
      <c r="E40" s="11"/>
      <c r="F40" s="9" t="s">
        <v>51</v>
      </c>
      <c r="G40" s="53"/>
      <c r="H40" s="11"/>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B35:D35"/>
    <mergeCell ref="F13:G13"/>
    <mergeCell ref="F14:G14"/>
    <mergeCell ref="B19:D19"/>
    <mergeCell ref="F20:G20"/>
    <mergeCell ref="F21:G21"/>
    <mergeCell ref="B27:D27"/>
    <mergeCell ref="F36:G36"/>
    <mergeCell ref="F37:G37"/>
    <mergeCell ref="F38:G38"/>
    <mergeCell ref="F22:G22"/>
    <mergeCell ref="F28:G28"/>
    <mergeCell ref="F29:G29"/>
    <mergeCell ref="F30:G30"/>
    <mergeCell ref="F12:G12"/>
    <mergeCell ref="A1:I1"/>
    <mergeCell ref="B3:D3"/>
    <mergeCell ref="F4:G4"/>
    <mergeCell ref="F5:G5"/>
    <mergeCell ref="F6:G6"/>
    <mergeCell ref="B11:D11"/>
  </mergeCells>
  <printOptions horizontalCentered="1"/>
  <pageMargins left="0.479166666666667" right="0.510416666666667" top="1.2291666666666667" bottom="0.75" header="0.3" footer="0.3"/>
  <pageSetup horizontalDpi="600" verticalDpi="600" orientation="portrait" r:id="rId3"/>
  <headerFooter alignWithMargins="0">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1:AO22"/>
  <sheetViews>
    <sheetView showGridLines="0" showRowColHeaders="0" view="pageLayout" showRuler="0" workbookViewId="0" topLeftCell="A1">
      <selection activeCell="C14" sqref="C14"/>
    </sheetView>
  </sheetViews>
  <sheetFormatPr defaultColWidth="9.140625" defaultRowHeight="15"/>
  <cols>
    <col min="1" max="1" width="10.28125" style="0" customWidth="1"/>
    <col min="2" max="2" width="21.00390625" style="0" customWidth="1"/>
    <col min="3" max="3" width="16.28125" style="0" customWidth="1"/>
    <col min="4" max="41" width="15.7109375" style="0" customWidth="1"/>
  </cols>
  <sheetData>
    <row r="1" spans="1:40" ht="15">
      <c r="A1" s="36" t="s">
        <v>37</v>
      </c>
      <c r="B1" s="41">
        <f>'Affidavit &amp; Summary'!B15</f>
        <v>0</v>
      </c>
      <c r="C1" s="36"/>
      <c r="AK1" s="150"/>
      <c r="AL1" s="150"/>
      <c r="AM1" s="150"/>
      <c r="AN1" s="150"/>
    </row>
    <row r="2" spans="1:40" ht="15">
      <c r="A2" s="36"/>
      <c r="B2" s="36"/>
      <c r="C2" s="36"/>
      <c r="AK2" s="150"/>
      <c r="AL2" s="150"/>
      <c r="AM2" s="150"/>
      <c r="AN2" s="150"/>
    </row>
    <row r="3" spans="1:41" ht="15" customHeight="1">
      <c r="A3" s="36" t="s">
        <v>38</v>
      </c>
      <c r="B3" s="126">
        <f>'Affidavit &amp; Summary'!G15</f>
        <v>0</v>
      </c>
      <c r="C3" s="126"/>
      <c r="AK3" s="150"/>
      <c r="AL3" s="150"/>
      <c r="AM3" s="150"/>
      <c r="AN3" s="150"/>
      <c r="AO3" s="77"/>
    </row>
    <row r="4" spans="1:41" ht="15" customHeight="1">
      <c r="A4" s="36"/>
      <c r="B4" s="71"/>
      <c r="C4" s="36"/>
      <c r="AK4" s="151"/>
      <c r="AL4" s="151"/>
      <c r="AM4" s="151"/>
      <c r="AN4" s="151"/>
      <c r="AO4" s="77"/>
    </row>
    <row r="5" spans="1:41" ht="30" customHeight="1">
      <c r="A5" s="110" t="s">
        <v>143</v>
      </c>
      <c r="B5" s="156">
        <f>'Affidavit &amp; Summary'!B17</f>
        <v>0</v>
      </c>
      <c r="C5" s="156"/>
      <c r="AK5" s="151"/>
      <c r="AL5" s="151"/>
      <c r="AM5" s="151"/>
      <c r="AN5" s="151"/>
      <c r="AO5" s="77"/>
    </row>
    <row r="6" spans="1:41" ht="15" customHeight="1">
      <c r="A6" s="36"/>
      <c r="B6" s="36"/>
      <c r="C6" s="36"/>
      <c r="AK6" s="151"/>
      <c r="AL6" s="151"/>
      <c r="AM6" s="151"/>
      <c r="AN6" s="151"/>
      <c r="AO6" s="77"/>
    </row>
    <row r="7" spans="1:3" ht="15">
      <c r="A7" s="36" t="s">
        <v>39</v>
      </c>
      <c r="B7" s="72">
        <f>'Affidavit &amp; Summary'!I19</f>
        <v>0</v>
      </c>
      <c r="C7" s="36"/>
    </row>
    <row r="9" spans="3:38" ht="15">
      <c r="C9" s="90" t="s">
        <v>121</v>
      </c>
      <c r="D9" s="145" t="s">
        <v>90</v>
      </c>
      <c r="E9" s="146"/>
      <c r="F9" s="146"/>
      <c r="G9" s="146"/>
      <c r="H9" s="146"/>
      <c r="I9" s="146"/>
      <c r="J9" s="82" t="s">
        <v>91</v>
      </c>
      <c r="K9" s="82" t="s">
        <v>92</v>
      </c>
      <c r="L9" s="82" t="s">
        <v>93</v>
      </c>
      <c r="M9" s="152" t="s">
        <v>93</v>
      </c>
      <c r="N9" s="152"/>
      <c r="O9" s="152"/>
      <c r="P9" s="152"/>
      <c r="Q9" s="152" t="s">
        <v>94</v>
      </c>
      <c r="R9" s="152"/>
      <c r="S9" s="152"/>
      <c r="T9" s="152"/>
      <c r="U9" s="152"/>
      <c r="V9" s="152"/>
      <c r="W9" s="152" t="s">
        <v>94</v>
      </c>
      <c r="X9" s="152"/>
      <c r="Y9" s="152"/>
      <c r="Z9" s="152"/>
      <c r="AA9" s="152"/>
      <c r="AB9" s="83" t="s">
        <v>95</v>
      </c>
      <c r="AC9" s="152" t="s">
        <v>93</v>
      </c>
      <c r="AD9" s="152"/>
      <c r="AE9" s="152"/>
      <c r="AF9" s="152"/>
      <c r="AG9" s="152"/>
      <c r="AH9" s="152"/>
      <c r="AI9" s="152"/>
      <c r="AJ9" s="152"/>
      <c r="AK9" s="152"/>
      <c r="AL9" s="152"/>
    </row>
    <row r="10" spans="3:38" ht="38.25">
      <c r="C10" s="141" t="s">
        <v>141</v>
      </c>
      <c r="D10" s="138" t="s">
        <v>129</v>
      </c>
      <c r="E10" s="139"/>
      <c r="F10" s="139"/>
      <c r="G10" s="139"/>
      <c r="H10" s="139"/>
      <c r="I10" s="140"/>
      <c r="J10" s="91" t="s">
        <v>131</v>
      </c>
      <c r="K10" s="91" t="s">
        <v>130</v>
      </c>
      <c r="L10" s="91" t="s">
        <v>131</v>
      </c>
      <c r="M10" s="138" t="s">
        <v>131</v>
      </c>
      <c r="N10" s="139"/>
      <c r="O10" s="139"/>
      <c r="P10" s="140"/>
      <c r="Q10" s="138" t="s">
        <v>131</v>
      </c>
      <c r="R10" s="139"/>
      <c r="S10" s="139"/>
      <c r="T10" s="139"/>
      <c r="U10" s="139"/>
      <c r="V10" s="140"/>
      <c r="W10" s="138" t="s">
        <v>132</v>
      </c>
      <c r="X10" s="139"/>
      <c r="Y10" s="139"/>
      <c r="Z10" s="139"/>
      <c r="AA10" s="140"/>
      <c r="AB10" s="91" t="s">
        <v>131</v>
      </c>
      <c r="AC10" s="138" t="s">
        <v>132</v>
      </c>
      <c r="AD10" s="139"/>
      <c r="AE10" s="139"/>
      <c r="AF10" s="139"/>
      <c r="AG10" s="139"/>
      <c r="AH10" s="139"/>
      <c r="AI10" s="139"/>
      <c r="AJ10" s="139"/>
      <c r="AK10" s="139"/>
      <c r="AL10" s="140"/>
    </row>
    <row r="11" spans="3:38" s="1" customFormat="1" ht="89.25">
      <c r="C11" s="142"/>
      <c r="D11" s="143" t="s">
        <v>133</v>
      </c>
      <c r="E11" s="144"/>
      <c r="F11" s="144"/>
      <c r="G11" s="144"/>
      <c r="H11" s="144"/>
      <c r="I11" s="144"/>
      <c r="J11" s="97" t="s">
        <v>134</v>
      </c>
      <c r="K11" s="97" t="s">
        <v>135</v>
      </c>
      <c r="L11" s="97" t="s">
        <v>136</v>
      </c>
      <c r="M11" s="143" t="s">
        <v>137</v>
      </c>
      <c r="N11" s="153"/>
      <c r="O11" s="153"/>
      <c r="P11" s="154"/>
      <c r="Q11" s="143" t="s">
        <v>138</v>
      </c>
      <c r="R11" s="153"/>
      <c r="S11" s="153"/>
      <c r="T11" s="153"/>
      <c r="U11" s="153"/>
      <c r="V11" s="153"/>
      <c r="W11" s="143" t="s">
        <v>139</v>
      </c>
      <c r="X11" s="153"/>
      <c r="Y11" s="153"/>
      <c r="Z11" s="153"/>
      <c r="AA11" s="154"/>
      <c r="AB11" s="98" t="s">
        <v>140</v>
      </c>
      <c r="AC11" s="143" t="s">
        <v>142</v>
      </c>
      <c r="AD11" s="153"/>
      <c r="AE11" s="153"/>
      <c r="AF11" s="153"/>
      <c r="AG11" s="153"/>
      <c r="AH11" s="153"/>
      <c r="AI11" s="153"/>
      <c r="AJ11" s="153"/>
      <c r="AK11" s="153"/>
      <c r="AL11" s="154"/>
    </row>
    <row r="12" spans="3:38" ht="26.25">
      <c r="C12" s="90" t="s">
        <v>122</v>
      </c>
      <c r="D12" s="147" t="s">
        <v>143</v>
      </c>
      <c r="E12" s="148"/>
      <c r="F12" s="148"/>
      <c r="G12" s="148"/>
      <c r="H12" s="148"/>
      <c r="I12" s="149"/>
      <c r="J12" s="104" t="s">
        <v>143</v>
      </c>
      <c r="K12" s="104" t="s">
        <v>143</v>
      </c>
      <c r="L12" s="105" t="s">
        <v>143</v>
      </c>
      <c r="M12" s="147" t="s">
        <v>143</v>
      </c>
      <c r="N12" s="149"/>
      <c r="O12" s="147" t="s">
        <v>96</v>
      </c>
      <c r="P12" s="149"/>
      <c r="Q12" s="147" t="s">
        <v>143</v>
      </c>
      <c r="R12" s="148"/>
      <c r="S12" s="148"/>
      <c r="T12" s="147" t="s">
        <v>96</v>
      </c>
      <c r="U12" s="148"/>
      <c r="V12" s="148"/>
      <c r="W12" s="147" t="s">
        <v>143</v>
      </c>
      <c r="X12" s="148"/>
      <c r="Y12" s="148"/>
      <c r="Z12" s="148"/>
      <c r="AA12" s="149"/>
      <c r="AB12" s="104" t="s">
        <v>143</v>
      </c>
      <c r="AC12" s="147" t="s">
        <v>144</v>
      </c>
      <c r="AD12" s="148"/>
      <c r="AE12" s="148"/>
      <c r="AF12" s="148"/>
      <c r="AG12" s="149"/>
      <c r="AH12" s="147" t="s">
        <v>97</v>
      </c>
      <c r="AI12" s="148"/>
      <c r="AJ12" s="148"/>
      <c r="AK12" s="148"/>
      <c r="AL12" s="149"/>
    </row>
    <row r="13" spans="1:41" ht="77.25">
      <c r="A13" s="157" t="s">
        <v>85</v>
      </c>
      <c r="B13" s="157"/>
      <c r="C13" s="73" t="s">
        <v>41</v>
      </c>
      <c r="D13" s="92" t="s">
        <v>123</v>
      </c>
      <c r="E13" s="93" t="s">
        <v>124</v>
      </c>
      <c r="F13" s="93" t="s">
        <v>125</v>
      </c>
      <c r="G13" s="93" t="s">
        <v>126</v>
      </c>
      <c r="H13" s="93" t="s">
        <v>127</v>
      </c>
      <c r="I13" s="94" t="s">
        <v>128</v>
      </c>
      <c r="J13" s="95" t="s">
        <v>98</v>
      </c>
      <c r="K13" s="95" t="s">
        <v>99</v>
      </c>
      <c r="L13" s="95" t="s">
        <v>100</v>
      </c>
      <c r="M13" s="92" t="s">
        <v>145</v>
      </c>
      <c r="N13" s="94" t="s">
        <v>146</v>
      </c>
      <c r="O13" s="92" t="s">
        <v>145</v>
      </c>
      <c r="P13" s="94" t="s">
        <v>146</v>
      </c>
      <c r="Q13" s="92" t="s">
        <v>101</v>
      </c>
      <c r="R13" s="93" t="s">
        <v>102</v>
      </c>
      <c r="S13" s="94" t="s">
        <v>103</v>
      </c>
      <c r="T13" s="92" t="s">
        <v>104</v>
      </c>
      <c r="U13" s="93" t="s">
        <v>102</v>
      </c>
      <c r="V13" s="94" t="s">
        <v>103</v>
      </c>
      <c r="W13" s="96" t="s">
        <v>105</v>
      </c>
      <c r="X13" s="96" t="s">
        <v>106</v>
      </c>
      <c r="Y13" s="96" t="s">
        <v>107</v>
      </c>
      <c r="Z13" s="96" t="s">
        <v>108</v>
      </c>
      <c r="AA13" s="96" t="s">
        <v>109</v>
      </c>
      <c r="AB13" s="95" t="s">
        <v>110</v>
      </c>
      <c r="AC13" s="96" t="s">
        <v>111</v>
      </c>
      <c r="AD13" s="96" t="s">
        <v>112</v>
      </c>
      <c r="AE13" s="96" t="s">
        <v>113</v>
      </c>
      <c r="AF13" s="96" t="s">
        <v>114</v>
      </c>
      <c r="AG13" s="96" t="s">
        <v>115</v>
      </c>
      <c r="AH13" s="96" t="s">
        <v>116</v>
      </c>
      <c r="AI13" s="96" t="s">
        <v>117</v>
      </c>
      <c r="AJ13" s="96" t="s">
        <v>118</v>
      </c>
      <c r="AK13" s="96" t="s">
        <v>119</v>
      </c>
      <c r="AL13" s="95" t="s">
        <v>120</v>
      </c>
      <c r="AM13" s="73" t="s">
        <v>42</v>
      </c>
      <c r="AN13" s="73" t="s">
        <v>33</v>
      </c>
      <c r="AO13" s="73" t="s">
        <v>43</v>
      </c>
    </row>
    <row r="14" spans="1:41" ht="15">
      <c r="A14" s="155" t="str">
        <f>Participants!B3</f>
        <v> </v>
      </c>
      <c r="B14" s="155"/>
      <c r="C14" s="81"/>
      <c r="D14" s="106"/>
      <c r="E14" s="107"/>
      <c r="F14" s="107"/>
      <c r="G14" s="107"/>
      <c r="H14" s="107"/>
      <c r="I14" s="108"/>
      <c r="J14" s="109"/>
      <c r="K14" s="109"/>
      <c r="L14" s="109"/>
      <c r="M14" s="106"/>
      <c r="N14" s="108"/>
      <c r="O14" s="106"/>
      <c r="P14" s="108"/>
      <c r="Q14" s="106"/>
      <c r="R14" s="107"/>
      <c r="S14" s="108"/>
      <c r="T14" s="106"/>
      <c r="U14" s="107"/>
      <c r="V14" s="108"/>
      <c r="W14" s="109"/>
      <c r="X14" s="109"/>
      <c r="Y14" s="109"/>
      <c r="Z14" s="109"/>
      <c r="AA14" s="109"/>
      <c r="AB14" s="109"/>
      <c r="AC14" s="109"/>
      <c r="AD14" s="109"/>
      <c r="AE14" s="109"/>
      <c r="AF14" s="109"/>
      <c r="AG14" s="109"/>
      <c r="AH14" s="109"/>
      <c r="AI14" s="109"/>
      <c r="AJ14" s="109"/>
      <c r="AK14" s="109"/>
      <c r="AL14" s="109"/>
      <c r="AM14" s="42">
        <f>C14*(SUM(D14:AL14))</f>
        <v>0</v>
      </c>
      <c r="AN14" s="42">
        <f>AM14*B7</f>
        <v>0</v>
      </c>
      <c r="AO14" s="42">
        <f>AM14+AN14</f>
        <v>0</v>
      </c>
    </row>
    <row r="15" spans="1:41" ht="15">
      <c r="A15" s="155" t="str">
        <f>Participants!B11</f>
        <v> </v>
      </c>
      <c r="B15" s="155"/>
      <c r="C15" s="81"/>
      <c r="D15" s="106"/>
      <c r="E15" s="107"/>
      <c r="F15" s="107"/>
      <c r="G15" s="107"/>
      <c r="H15" s="107"/>
      <c r="I15" s="108"/>
      <c r="J15" s="109"/>
      <c r="K15" s="109"/>
      <c r="L15" s="109"/>
      <c r="M15" s="106"/>
      <c r="N15" s="108"/>
      <c r="O15" s="106"/>
      <c r="P15" s="108"/>
      <c r="Q15" s="106"/>
      <c r="R15" s="107"/>
      <c r="S15" s="108"/>
      <c r="T15" s="106"/>
      <c r="U15" s="107"/>
      <c r="V15" s="108"/>
      <c r="W15" s="109"/>
      <c r="X15" s="109"/>
      <c r="Y15" s="109"/>
      <c r="Z15" s="109"/>
      <c r="AA15" s="109"/>
      <c r="AB15" s="109"/>
      <c r="AC15" s="109"/>
      <c r="AD15" s="109"/>
      <c r="AE15" s="109"/>
      <c r="AF15" s="109"/>
      <c r="AG15" s="109"/>
      <c r="AH15" s="109"/>
      <c r="AI15" s="109"/>
      <c r="AJ15" s="109"/>
      <c r="AK15" s="109"/>
      <c r="AL15" s="109"/>
      <c r="AM15" s="42">
        <f>C15*(SUM(D15:AL15))</f>
        <v>0</v>
      </c>
      <c r="AN15" s="42">
        <f>AM15*B7</f>
        <v>0</v>
      </c>
      <c r="AO15" s="42">
        <f>AM15+AN15</f>
        <v>0</v>
      </c>
    </row>
    <row r="16" spans="1:41" ht="15">
      <c r="A16" s="155" t="str">
        <f>Participants!B19</f>
        <v> </v>
      </c>
      <c r="B16" s="155"/>
      <c r="C16" s="81"/>
      <c r="D16" s="106"/>
      <c r="E16" s="107"/>
      <c r="F16" s="107"/>
      <c r="G16" s="107"/>
      <c r="H16" s="107"/>
      <c r="I16" s="108"/>
      <c r="J16" s="109"/>
      <c r="K16" s="109"/>
      <c r="L16" s="109"/>
      <c r="M16" s="106"/>
      <c r="N16" s="108"/>
      <c r="O16" s="106"/>
      <c r="P16" s="108"/>
      <c r="Q16" s="106"/>
      <c r="R16" s="107"/>
      <c r="S16" s="108"/>
      <c r="T16" s="106"/>
      <c r="U16" s="107"/>
      <c r="V16" s="108"/>
      <c r="W16" s="109"/>
      <c r="X16" s="109"/>
      <c r="Y16" s="109"/>
      <c r="Z16" s="109"/>
      <c r="AA16" s="109"/>
      <c r="AB16" s="109"/>
      <c r="AC16" s="109"/>
      <c r="AD16" s="109"/>
      <c r="AE16" s="109"/>
      <c r="AF16" s="109"/>
      <c r="AG16" s="109"/>
      <c r="AH16" s="109"/>
      <c r="AI16" s="109"/>
      <c r="AJ16" s="109"/>
      <c r="AK16" s="109"/>
      <c r="AL16" s="109"/>
      <c r="AM16" s="42">
        <f>C16*(SUM(D16:AL16))</f>
        <v>0</v>
      </c>
      <c r="AN16" s="42">
        <f>AM16*B7</f>
        <v>0</v>
      </c>
      <c r="AO16" s="42">
        <f>AM16+AN16</f>
        <v>0</v>
      </c>
    </row>
    <row r="17" spans="1:41" ht="15">
      <c r="A17" s="155" t="str">
        <f>Participants!B27</f>
        <v> </v>
      </c>
      <c r="B17" s="155"/>
      <c r="C17" s="81"/>
      <c r="D17" s="106"/>
      <c r="E17" s="107"/>
      <c r="F17" s="107"/>
      <c r="G17" s="107"/>
      <c r="H17" s="107"/>
      <c r="I17" s="108"/>
      <c r="J17" s="109"/>
      <c r="K17" s="109"/>
      <c r="L17" s="109"/>
      <c r="M17" s="106"/>
      <c r="N17" s="108"/>
      <c r="O17" s="106"/>
      <c r="P17" s="108"/>
      <c r="Q17" s="106"/>
      <c r="R17" s="107"/>
      <c r="S17" s="108"/>
      <c r="T17" s="106"/>
      <c r="U17" s="107"/>
      <c r="V17" s="108"/>
      <c r="W17" s="109"/>
      <c r="X17" s="109"/>
      <c r="Y17" s="109"/>
      <c r="Z17" s="109"/>
      <c r="AA17" s="109"/>
      <c r="AB17" s="109"/>
      <c r="AC17" s="109"/>
      <c r="AD17" s="109"/>
      <c r="AE17" s="109"/>
      <c r="AF17" s="109"/>
      <c r="AG17" s="109"/>
      <c r="AH17" s="109"/>
      <c r="AI17" s="109"/>
      <c r="AJ17" s="109"/>
      <c r="AK17" s="109"/>
      <c r="AL17" s="109"/>
      <c r="AM17" s="42">
        <f>C17*(SUM(D17:AL17))</f>
        <v>0</v>
      </c>
      <c r="AN17" s="42">
        <f>AM17*B7</f>
        <v>0</v>
      </c>
      <c r="AO17" s="42">
        <f>AM17+AN17</f>
        <v>0</v>
      </c>
    </row>
    <row r="18" spans="1:41" ht="15">
      <c r="A18" s="155" t="str">
        <f>Participants!B35</f>
        <v> </v>
      </c>
      <c r="B18" s="155"/>
      <c r="C18" s="81"/>
      <c r="D18" s="106"/>
      <c r="E18" s="107"/>
      <c r="F18" s="107"/>
      <c r="G18" s="107"/>
      <c r="H18" s="107"/>
      <c r="I18" s="108"/>
      <c r="J18" s="109"/>
      <c r="K18" s="109"/>
      <c r="L18" s="109"/>
      <c r="M18" s="106"/>
      <c r="N18" s="108"/>
      <c r="O18" s="106"/>
      <c r="P18" s="108"/>
      <c r="Q18" s="106"/>
      <c r="R18" s="107"/>
      <c r="S18" s="108"/>
      <c r="T18" s="106"/>
      <c r="U18" s="107"/>
      <c r="V18" s="108"/>
      <c r="W18" s="109"/>
      <c r="X18" s="109"/>
      <c r="Y18" s="109"/>
      <c r="Z18" s="109"/>
      <c r="AA18" s="109"/>
      <c r="AB18" s="109"/>
      <c r="AC18" s="109"/>
      <c r="AD18" s="109"/>
      <c r="AE18" s="109"/>
      <c r="AF18" s="109"/>
      <c r="AG18" s="109"/>
      <c r="AH18" s="109"/>
      <c r="AI18" s="109"/>
      <c r="AJ18" s="109"/>
      <c r="AK18" s="109"/>
      <c r="AL18" s="109"/>
      <c r="AM18" s="42">
        <f>C18*(SUM(D18:AL18))</f>
        <v>0</v>
      </c>
      <c r="AN18" s="42">
        <f>AM18*B7</f>
        <v>0</v>
      </c>
      <c r="AO18" s="42">
        <f>AM18+AN18</f>
        <v>0</v>
      </c>
    </row>
    <row r="19" spans="3:41" ht="15">
      <c r="C19" s="36" t="s">
        <v>44</v>
      </c>
      <c r="D19" s="80">
        <f>SUM(D14:D18)</f>
        <v>0</v>
      </c>
      <c r="E19" s="80">
        <f aca="true" t="shared" si="0" ref="E19:J19">SUM(E14:E18)</f>
        <v>0</v>
      </c>
      <c r="F19" s="80">
        <f t="shared" si="0"/>
        <v>0</v>
      </c>
      <c r="G19" s="80">
        <f t="shared" si="0"/>
        <v>0</v>
      </c>
      <c r="H19" s="80">
        <f t="shared" si="0"/>
        <v>0</v>
      </c>
      <c r="I19" s="80">
        <f t="shared" si="0"/>
        <v>0</v>
      </c>
      <c r="J19" s="80">
        <f t="shared" si="0"/>
        <v>0</v>
      </c>
      <c r="K19" s="80">
        <f aca="true" t="shared" si="1" ref="K19:AL19">SUM(K14:K18)</f>
        <v>0</v>
      </c>
      <c r="L19" s="80">
        <f t="shared" si="1"/>
        <v>0</v>
      </c>
      <c r="M19" s="80">
        <f t="shared" si="1"/>
        <v>0</v>
      </c>
      <c r="N19" s="80">
        <f t="shared" si="1"/>
        <v>0</v>
      </c>
      <c r="O19" s="80">
        <f t="shared" si="1"/>
        <v>0</v>
      </c>
      <c r="P19" s="80">
        <f t="shared" si="1"/>
        <v>0</v>
      </c>
      <c r="Q19" s="80">
        <f t="shared" si="1"/>
        <v>0</v>
      </c>
      <c r="R19" s="80">
        <f t="shared" si="1"/>
        <v>0</v>
      </c>
      <c r="S19" s="80">
        <f t="shared" si="1"/>
        <v>0</v>
      </c>
      <c r="T19" s="80">
        <f t="shared" si="1"/>
        <v>0</v>
      </c>
      <c r="U19" s="80">
        <f t="shared" si="1"/>
        <v>0</v>
      </c>
      <c r="V19" s="80">
        <f t="shared" si="1"/>
        <v>0</v>
      </c>
      <c r="W19" s="80">
        <f t="shared" si="1"/>
        <v>0</v>
      </c>
      <c r="X19" s="80">
        <f t="shared" si="1"/>
        <v>0</v>
      </c>
      <c r="Y19" s="80">
        <f t="shared" si="1"/>
        <v>0</v>
      </c>
      <c r="Z19" s="80">
        <f t="shared" si="1"/>
        <v>0</v>
      </c>
      <c r="AA19" s="80">
        <f t="shared" si="1"/>
        <v>0</v>
      </c>
      <c r="AB19" s="80">
        <f t="shared" si="1"/>
        <v>0</v>
      </c>
      <c r="AC19" s="80">
        <f t="shared" si="1"/>
        <v>0</v>
      </c>
      <c r="AD19" s="80">
        <f t="shared" si="1"/>
        <v>0</v>
      </c>
      <c r="AE19" s="80">
        <f t="shared" si="1"/>
        <v>0</v>
      </c>
      <c r="AF19" s="80">
        <f t="shared" si="1"/>
        <v>0</v>
      </c>
      <c r="AG19" s="80">
        <f t="shared" si="1"/>
        <v>0</v>
      </c>
      <c r="AH19" s="80">
        <f t="shared" si="1"/>
        <v>0</v>
      </c>
      <c r="AI19" s="80">
        <f t="shared" si="1"/>
        <v>0</v>
      </c>
      <c r="AJ19" s="80">
        <f t="shared" si="1"/>
        <v>0</v>
      </c>
      <c r="AK19" s="80">
        <f t="shared" si="1"/>
        <v>0</v>
      </c>
      <c r="AL19" s="80">
        <f t="shared" si="1"/>
        <v>0</v>
      </c>
      <c r="AM19" s="74">
        <f>SUM(AM14:AM18)</f>
        <v>0</v>
      </c>
      <c r="AN19" s="74">
        <f>SUM(AN14:AN18)</f>
        <v>0</v>
      </c>
      <c r="AO19" s="36"/>
    </row>
    <row r="20" spans="4:41" ht="15">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75" t="s">
        <v>45</v>
      </c>
      <c r="AO20" s="74">
        <f>SUM(AO14:AO18)</f>
        <v>0</v>
      </c>
    </row>
    <row r="21" ht="15">
      <c r="A21" t="s">
        <v>46</v>
      </c>
    </row>
    <row r="22" ht="15">
      <c r="B22" t="s">
        <v>23</v>
      </c>
    </row>
  </sheetData>
  <sheetProtection password="C825" sheet="1" objects="1" scenarios="1" selectLockedCells="1"/>
  <mergeCells count="34">
    <mergeCell ref="M12:N12"/>
    <mergeCell ref="O12:P12"/>
    <mergeCell ref="Q12:S12"/>
    <mergeCell ref="T12:V12"/>
    <mergeCell ref="AC11:AL11"/>
    <mergeCell ref="W12:AA12"/>
    <mergeCell ref="AC12:AG12"/>
    <mergeCell ref="AH12:AL12"/>
    <mergeCell ref="A17:B17"/>
    <mergeCell ref="A18:B18"/>
    <mergeCell ref="B3:C3"/>
    <mergeCell ref="B5:C5"/>
    <mergeCell ref="A13:B13"/>
    <mergeCell ref="A14:B14"/>
    <mergeCell ref="A15:B15"/>
    <mergeCell ref="A16:B16"/>
    <mergeCell ref="D12:I12"/>
    <mergeCell ref="AK1:AN3"/>
    <mergeCell ref="AK4:AN6"/>
    <mergeCell ref="M9:P9"/>
    <mergeCell ref="Q9:V9"/>
    <mergeCell ref="W9:AA9"/>
    <mergeCell ref="AC9:AL9"/>
    <mergeCell ref="M11:P11"/>
    <mergeCell ref="Q11:V11"/>
    <mergeCell ref="W11:AA11"/>
    <mergeCell ref="C10:C11"/>
    <mergeCell ref="M10:P10"/>
    <mergeCell ref="D11:I11"/>
    <mergeCell ref="D9:I9"/>
    <mergeCell ref="Q10:V10"/>
    <mergeCell ref="W10:AA10"/>
    <mergeCell ref="AC10:AL10"/>
    <mergeCell ref="D10:I10"/>
  </mergeCells>
  <hyperlinks>
    <hyperlink ref="K9" r:id="rId1" display="April1, 2011 letter"/>
    <hyperlink ref="D9" r:id="rId2" display="January 13, 2011 letter"/>
    <hyperlink ref="J9" r:id="rId3" display="December 17, 2010 letter"/>
    <hyperlink ref="L9" r:id="rId4" display="November 8, 2011 letter"/>
    <hyperlink ref="M9" r:id="rId5" display="November 8, 2011 letter"/>
    <hyperlink ref="Q9" r:id="rId6" display="February 22, 2012 letter"/>
    <hyperlink ref="W9" r:id="rId7" display="February 22, 2012 letter"/>
    <hyperlink ref="AC9" r:id="rId8" display="November 8, 2011 letter"/>
    <hyperlink ref="AB9" r:id="rId9" display="'April 5, 2012"/>
  </hyperlinks>
  <printOptions/>
  <pageMargins left="0.35" right="0.34" top="1.1458333333333333" bottom="0.71" header="0.3" footer="0.3"/>
  <pageSetup horizontalDpi="600" verticalDpi="600" orientation="landscape" scale="90" r:id="rId12"/>
  <headerFooter alignWithMargins="0">
    <oddHeader>&amp;C&amp;"-,Bold"&amp;16Ontario Energy Board&amp;"-,Regular"&amp;11
&amp;"-,Bold"&amp;14COST CLAIM FOR CONSULTATIONS
Statement of Fees Being Claimed&amp;R&amp;G</oddHeader>
    <oddFooter>&amp;C&amp;P of &amp;N&amp;RStatement of Fees</oddFooter>
  </headerFooter>
  <drawing r:id="rId10"/>
  <legacyDrawingHF r:id="rId1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1">
      <selection activeCell="F8" sqref="F8:I8"/>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44" customFormat="1" ht="15.75">
      <c r="A1" s="40"/>
      <c r="B1" s="40"/>
      <c r="C1" s="40"/>
      <c r="D1" s="40"/>
      <c r="E1" s="40"/>
      <c r="F1" s="40"/>
      <c r="G1" s="40"/>
      <c r="H1" s="40"/>
      <c r="I1" s="40"/>
    </row>
    <row r="2" spans="1:9" ht="7.5" customHeight="1">
      <c r="A2" s="5"/>
      <c r="B2" s="6"/>
      <c r="C2" s="6"/>
      <c r="D2" s="6"/>
      <c r="E2" s="6"/>
      <c r="F2" s="6"/>
      <c r="G2" s="6"/>
      <c r="H2" s="6"/>
      <c r="I2" s="7"/>
    </row>
    <row r="3" spans="1:9" ht="15">
      <c r="A3" s="8" t="s">
        <v>6</v>
      </c>
      <c r="B3" s="158">
        <f>'Affidavit &amp; Summary'!B15:E15</f>
        <v>0</v>
      </c>
      <c r="C3" s="158"/>
      <c r="D3" s="158"/>
      <c r="E3" s="45" t="s">
        <v>7</v>
      </c>
      <c r="F3" s="127">
        <f>'Affidavit &amp; Summary'!G15</f>
        <v>0</v>
      </c>
      <c r="G3" s="127"/>
      <c r="H3" s="127"/>
      <c r="I3" s="159"/>
    </row>
    <row r="4" spans="1:9" ht="7.5" customHeight="1">
      <c r="A4" s="10"/>
      <c r="B4" s="46"/>
      <c r="C4" s="46"/>
      <c r="D4" s="46"/>
      <c r="E4" s="46"/>
      <c r="F4" s="46"/>
      <c r="G4" s="46"/>
      <c r="H4" s="46"/>
      <c r="I4" s="47"/>
    </row>
    <row r="5" spans="1:9" ht="15" customHeight="1">
      <c r="A5" s="8" t="s">
        <v>8</v>
      </c>
      <c r="B5" s="158">
        <f>'Affidavit &amp; Summary'!B17:E17</f>
        <v>0</v>
      </c>
      <c r="C5" s="158"/>
      <c r="D5" s="158"/>
      <c r="E5" s="46"/>
      <c r="F5" s="46"/>
      <c r="G5" s="46"/>
      <c r="H5" s="46"/>
      <c r="I5" s="47"/>
    </row>
    <row r="6" spans="1:9" ht="7.5" customHeight="1">
      <c r="A6" s="48"/>
      <c r="B6" s="49"/>
      <c r="C6" s="49"/>
      <c r="D6" s="49"/>
      <c r="E6" s="21"/>
      <c r="F6" s="21"/>
      <c r="G6" s="21"/>
      <c r="H6" s="21"/>
      <c r="I6" s="50"/>
    </row>
    <row r="7" spans="1:9" ht="15" customHeight="1">
      <c r="A7" s="51"/>
      <c r="B7" s="51"/>
      <c r="C7" s="51"/>
      <c r="D7" s="51"/>
      <c r="E7" s="51"/>
      <c r="F7" s="51"/>
      <c r="G7" s="51"/>
      <c r="H7" s="51"/>
      <c r="I7" s="51"/>
    </row>
    <row r="8" spans="1:9" s="25" customFormat="1" ht="15.75">
      <c r="A8" s="160" t="s">
        <v>86</v>
      </c>
      <c r="B8" s="160"/>
      <c r="C8" s="160"/>
      <c r="D8" s="160"/>
      <c r="E8" s="160"/>
      <c r="F8" s="161" t="str">
        <f>Participants!B3</f>
        <v> </v>
      </c>
      <c r="G8" s="161"/>
      <c r="H8" s="161"/>
      <c r="I8" s="161"/>
    </row>
    <row r="9" spans="1:7" ht="15" customHeight="1">
      <c r="A9" s="11"/>
      <c r="B9" s="11"/>
      <c r="C9" s="9"/>
      <c r="D9" s="11"/>
      <c r="E9" s="9"/>
      <c r="F9" s="11"/>
      <c r="G9" s="11"/>
    </row>
    <row r="10" spans="1:9" ht="15" customHeight="1">
      <c r="A10" s="13"/>
      <c r="B10" s="13"/>
      <c r="C10" s="13"/>
      <c r="D10" s="13"/>
      <c r="E10" s="13"/>
      <c r="F10" s="13"/>
      <c r="G10" s="162" t="s">
        <v>11</v>
      </c>
      <c r="H10" s="163"/>
      <c r="I10" s="70">
        <f>'Affidavit &amp; Summary'!I19</f>
        <v>0</v>
      </c>
    </row>
    <row r="12" spans="1:9" ht="15">
      <c r="A12" s="164"/>
      <c r="B12" s="164"/>
      <c r="C12" s="164"/>
      <c r="D12" s="164"/>
      <c r="E12" s="165" t="s">
        <v>52</v>
      </c>
      <c r="F12" s="165"/>
      <c r="G12" s="57" t="s">
        <v>33</v>
      </c>
      <c r="H12" s="165" t="s">
        <v>43</v>
      </c>
      <c r="I12" s="165"/>
    </row>
    <row r="13" spans="1:9" ht="15">
      <c r="A13" s="166" t="s">
        <v>53</v>
      </c>
      <c r="B13" s="166"/>
      <c r="C13" s="166"/>
      <c r="D13" s="166"/>
      <c r="E13" s="167"/>
      <c r="F13" s="167"/>
      <c r="G13" s="58">
        <f>E13*I10</f>
        <v>0</v>
      </c>
      <c r="H13" s="168">
        <f aca="true" t="shared" si="0" ref="H13:H23">E13+G13</f>
        <v>0</v>
      </c>
      <c r="I13" s="168"/>
    </row>
    <row r="14" spans="1:9" ht="15">
      <c r="A14" s="166" t="s">
        <v>54</v>
      </c>
      <c r="B14" s="166"/>
      <c r="C14" s="166"/>
      <c r="D14" s="166"/>
      <c r="E14" s="167"/>
      <c r="F14" s="167"/>
      <c r="G14" s="58">
        <f>E14*I10</f>
        <v>0</v>
      </c>
      <c r="H14" s="168">
        <f t="shared" si="0"/>
        <v>0</v>
      </c>
      <c r="I14" s="168"/>
    </row>
    <row r="15" spans="1:9" ht="15">
      <c r="A15" s="166" t="s">
        <v>55</v>
      </c>
      <c r="B15" s="166"/>
      <c r="C15" s="166"/>
      <c r="D15" s="166"/>
      <c r="E15" s="167"/>
      <c r="F15" s="167"/>
      <c r="G15" s="58">
        <f>E15*I10</f>
        <v>0</v>
      </c>
      <c r="H15" s="168">
        <f t="shared" si="0"/>
        <v>0</v>
      </c>
      <c r="I15" s="168"/>
    </row>
    <row r="16" spans="1:9" ht="15">
      <c r="A16" s="166" t="s">
        <v>56</v>
      </c>
      <c r="B16" s="166"/>
      <c r="C16" s="166"/>
      <c r="D16" s="166"/>
      <c r="E16" s="167"/>
      <c r="F16" s="167"/>
      <c r="G16" s="58">
        <f>E16*I10</f>
        <v>0</v>
      </c>
      <c r="H16" s="168">
        <f t="shared" si="0"/>
        <v>0</v>
      </c>
      <c r="I16" s="168"/>
    </row>
    <row r="17" spans="1:9" ht="15">
      <c r="A17" s="166" t="s">
        <v>57</v>
      </c>
      <c r="B17" s="166"/>
      <c r="C17" s="166"/>
      <c r="D17" s="166"/>
      <c r="E17" s="167"/>
      <c r="F17" s="167"/>
      <c r="G17" s="58">
        <f>E17*I10</f>
        <v>0</v>
      </c>
      <c r="H17" s="168">
        <f t="shared" si="0"/>
        <v>0</v>
      </c>
      <c r="I17" s="168"/>
    </row>
    <row r="18" spans="1:9" ht="15">
      <c r="A18" s="166" t="s">
        <v>58</v>
      </c>
      <c r="B18" s="166"/>
      <c r="C18" s="166"/>
      <c r="D18" s="166"/>
      <c r="E18" s="167"/>
      <c r="F18" s="167"/>
      <c r="G18" s="58">
        <f>E18*I10</f>
        <v>0</v>
      </c>
      <c r="H18" s="168">
        <f t="shared" si="0"/>
        <v>0</v>
      </c>
      <c r="I18" s="168"/>
    </row>
    <row r="19" spans="1:9" ht="15">
      <c r="A19" s="166" t="s">
        <v>59</v>
      </c>
      <c r="B19" s="166"/>
      <c r="C19" s="166"/>
      <c r="D19" s="166"/>
      <c r="E19" s="167"/>
      <c r="F19" s="167"/>
      <c r="G19" s="58">
        <f>E19*I10</f>
        <v>0</v>
      </c>
      <c r="H19" s="168">
        <f t="shared" si="0"/>
        <v>0</v>
      </c>
      <c r="I19" s="168"/>
    </row>
    <row r="20" spans="1:9" ht="15">
      <c r="A20" s="166" t="s">
        <v>60</v>
      </c>
      <c r="B20" s="166"/>
      <c r="C20" s="166"/>
      <c r="D20" s="166"/>
      <c r="E20" s="167"/>
      <c r="F20" s="167"/>
      <c r="G20" s="58">
        <f>E20*I10</f>
        <v>0</v>
      </c>
      <c r="H20" s="168">
        <f t="shared" si="0"/>
        <v>0</v>
      </c>
      <c r="I20" s="168"/>
    </row>
    <row r="21" spans="1:9" ht="15">
      <c r="A21" s="166" t="s">
        <v>61</v>
      </c>
      <c r="B21" s="166"/>
      <c r="C21" s="166"/>
      <c r="D21" s="166"/>
      <c r="E21" s="167"/>
      <c r="F21" s="167"/>
      <c r="G21" s="58">
        <f>E21*I10</f>
        <v>0</v>
      </c>
      <c r="H21" s="168">
        <f t="shared" si="0"/>
        <v>0</v>
      </c>
      <c r="I21" s="168"/>
    </row>
    <row r="22" spans="1:9" ht="15">
      <c r="A22" s="166" t="s">
        <v>62</v>
      </c>
      <c r="B22" s="166"/>
      <c r="C22" s="166"/>
      <c r="D22" s="166"/>
      <c r="E22" s="167"/>
      <c r="F22" s="167"/>
      <c r="G22" s="58">
        <f>E22*I10</f>
        <v>0</v>
      </c>
      <c r="H22" s="168">
        <f t="shared" si="0"/>
        <v>0</v>
      </c>
      <c r="I22" s="168"/>
    </row>
    <row r="23" spans="1:9" ht="15">
      <c r="A23" s="59" t="s">
        <v>63</v>
      </c>
      <c r="B23" s="59"/>
      <c r="C23" s="169"/>
      <c r="D23" s="169"/>
      <c r="E23" s="167"/>
      <c r="F23" s="167"/>
      <c r="G23" s="58">
        <f>E23*I10</f>
        <v>0</v>
      </c>
      <c r="H23" s="168">
        <f t="shared" si="0"/>
        <v>0</v>
      </c>
      <c r="I23" s="168"/>
    </row>
    <row r="24" spans="1:9" ht="15">
      <c r="A24" s="166" t="s">
        <v>64</v>
      </c>
      <c r="B24" s="166"/>
      <c r="C24" s="166"/>
      <c r="D24" s="166"/>
      <c r="E24" s="167"/>
      <c r="F24" s="167"/>
      <c r="G24" s="58">
        <f>E24*I10</f>
        <v>0</v>
      </c>
      <c r="H24" s="168">
        <f>E24</f>
        <v>0</v>
      </c>
      <c r="I24" s="168"/>
    </row>
    <row r="25" spans="1:9" ht="15">
      <c r="A25" s="166" t="s">
        <v>65</v>
      </c>
      <c r="B25" s="166"/>
      <c r="C25" s="166"/>
      <c r="D25" s="166"/>
      <c r="E25" s="167"/>
      <c r="F25" s="167"/>
      <c r="G25" s="58">
        <f>E25*I10</f>
        <v>0</v>
      </c>
      <c r="H25" s="168">
        <f>E25+G25</f>
        <v>0</v>
      </c>
      <c r="I25" s="168"/>
    </row>
    <row r="26" spans="1:9" ht="15">
      <c r="A26" s="166" t="s">
        <v>89</v>
      </c>
      <c r="B26" s="166"/>
      <c r="C26" s="166"/>
      <c r="D26" s="166"/>
      <c r="E26" s="167"/>
      <c r="F26" s="167"/>
      <c r="G26" s="58">
        <f>E26*I10</f>
        <v>0</v>
      </c>
      <c r="H26" s="168">
        <f>E26+G26</f>
        <v>0</v>
      </c>
      <c r="I26" s="168"/>
    </row>
    <row r="27" spans="1:9" ht="15">
      <c r="A27" s="166" t="s">
        <v>66</v>
      </c>
      <c r="B27" s="166"/>
      <c r="C27" s="166"/>
      <c r="D27" s="166"/>
      <c r="E27" s="167"/>
      <c r="F27" s="167"/>
      <c r="G27" s="58">
        <f>E27*I10</f>
        <v>0</v>
      </c>
      <c r="H27" s="168">
        <f>E27+G27</f>
        <v>0</v>
      </c>
      <c r="I27" s="168"/>
    </row>
    <row r="28" spans="1:9" ht="15">
      <c r="A28" s="172" t="s">
        <v>67</v>
      </c>
      <c r="B28" s="173"/>
      <c r="C28" s="169"/>
      <c r="D28" s="169"/>
      <c r="E28" s="167"/>
      <c r="F28" s="167"/>
      <c r="G28" s="58">
        <f>E28*I10</f>
        <v>0</v>
      </c>
      <c r="H28" s="168">
        <f>E28+G28</f>
        <v>0</v>
      </c>
      <c r="I28" s="168"/>
    </row>
    <row r="29" spans="1:9" ht="15">
      <c r="A29" s="60"/>
      <c r="B29" s="61"/>
      <c r="C29" s="61"/>
      <c r="D29" s="61"/>
      <c r="E29" s="62"/>
      <c r="F29" s="63"/>
      <c r="G29" s="61"/>
      <c r="H29" s="63"/>
      <c r="I29" s="63"/>
    </row>
    <row r="30" spans="1:9" ht="15">
      <c r="A30" s="172" t="s">
        <v>68</v>
      </c>
      <c r="B30" s="174"/>
      <c r="C30" s="174"/>
      <c r="D30" s="173"/>
      <c r="E30" s="170">
        <f>SUM(E13:E28)</f>
        <v>0</v>
      </c>
      <c r="F30" s="170"/>
      <c r="G30" s="64">
        <f>SUM(G13:G28)</f>
        <v>0</v>
      </c>
      <c r="H30" s="171">
        <f>SUM(H13:I28)</f>
        <v>0</v>
      </c>
      <c r="I30" s="171"/>
    </row>
    <row r="31" spans="1:5" ht="15">
      <c r="A31" t="s">
        <v>23</v>
      </c>
      <c r="D31" s="43" t="s">
        <v>69</v>
      </c>
      <c r="E31" s="65"/>
    </row>
    <row r="32" spans="1:9" s="44" customFormat="1" ht="15.75">
      <c r="A32" s="40"/>
      <c r="B32" s="40"/>
      <c r="C32" s="40"/>
      <c r="D32" s="40"/>
      <c r="E32" s="40"/>
      <c r="F32" s="40"/>
      <c r="G32" s="40"/>
      <c r="H32" s="40"/>
      <c r="I32" s="40"/>
    </row>
    <row r="33" spans="1:9" ht="7.5" customHeight="1">
      <c r="A33" s="5"/>
      <c r="B33" s="6"/>
      <c r="C33" s="6"/>
      <c r="D33" s="6"/>
      <c r="E33" s="6"/>
      <c r="F33" s="6"/>
      <c r="G33" s="6"/>
      <c r="H33" s="6"/>
      <c r="I33" s="7"/>
    </row>
    <row r="34" spans="1:9" ht="15">
      <c r="A34" s="8" t="s">
        <v>6</v>
      </c>
      <c r="B34" s="158">
        <f>'Affidavit &amp; Summary'!B15:E15</f>
        <v>0</v>
      </c>
      <c r="C34" s="158"/>
      <c r="D34" s="158"/>
      <c r="E34" s="45" t="s">
        <v>7</v>
      </c>
      <c r="F34" s="127">
        <f>'Affidavit &amp; Summary'!G15</f>
        <v>0</v>
      </c>
      <c r="G34" s="127"/>
      <c r="H34" s="127"/>
      <c r="I34" s="159"/>
    </row>
    <row r="35" spans="1:9" ht="7.5" customHeight="1">
      <c r="A35" s="10"/>
      <c r="B35" s="46"/>
      <c r="C35" s="46"/>
      <c r="D35" s="46"/>
      <c r="E35" s="46"/>
      <c r="F35" s="46"/>
      <c r="G35" s="46"/>
      <c r="H35" s="46"/>
      <c r="I35" s="47"/>
    </row>
    <row r="36" spans="1:9" ht="15" customHeight="1">
      <c r="A36" s="8" t="s">
        <v>8</v>
      </c>
      <c r="B36" s="158">
        <f>'Affidavit &amp; Summary'!B17:E17</f>
        <v>0</v>
      </c>
      <c r="C36" s="158"/>
      <c r="D36" s="158"/>
      <c r="E36" s="46"/>
      <c r="F36" s="46"/>
      <c r="G36" s="46"/>
      <c r="H36" s="46"/>
      <c r="I36" s="47"/>
    </row>
    <row r="37" spans="1:9" ht="7.5" customHeight="1">
      <c r="A37" s="48"/>
      <c r="B37" s="49"/>
      <c r="C37" s="49"/>
      <c r="D37" s="49"/>
      <c r="E37" s="21"/>
      <c r="F37" s="21"/>
      <c r="G37" s="21"/>
      <c r="H37" s="21"/>
      <c r="I37" s="50"/>
    </row>
    <row r="38" spans="1:9" ht="15" customHeight="1">
      <c r="A38" s="51"/>
      <c r="B38" s="51"/>
      <c r="C38" s="51"/>
      <c r="D38" s="51"/>
      <c r="E38" s="51"/>
      <c r="F38" s="51"/>
      <c r="G38" s="51"/>
      <c r="H38" s="51"/>
      <c r="I38" s="51"/>
    </row>
    <row r="39" spans="1:9" s="25" customFormat="1" ht="15.75">
      <c r="A39" s="160" t="s">
        <v>86</v>
      </c>
      <c r="B39" s="160"/>
      <c r="C39" s="160"/>
      <c r="D39" s="160"/>
      <c r="E39" s="160"/>
      <c r="F39" s="161" t="str">
        <f>Participants!B11</f>
        <v> </v>
      </c>
      <c r="G39" s="161"/>
      <c r="H39" s="161"/>
      <c r="I39" s="161"/>
    </row>
    <row r="40" spans="1:9" ht="15" customHeight="1">
      <c r="A40" s="13"/>
      <c r="B40" s="13"/>
      <c r="C40" s="13"/>
      <c r="D40" s="13"/>
      <c r="E40" s="13"/>
      <c r="F40" s="13"/>
      <c r="G40" s="13"/>
      <c r="H40" s="13"/>
      <c r="I40" s="13"/>
    </row>
    <row r="41" spans="1:9" ht="15" customHeight="1">
      <c r="A41" s="13"/>
      <c r="B41" s="13"/>
      <c r="C41" s="13"/>
      <c r="D41" s="13"/>
      <c r="E41" s="13"/>
      <c r="F41" s="13"/>
      <c r="G41" s="162" t="s">
        <v>11</v>
      </c>
      <c r="H41" s="163"/>
      <c r="I41" s="70">
        <f>'Affidavit &amp; Summary'!I19</f>
        <v>0</v>
      </c>
    </row>
    <row r="43" spans="1:9" ht="15">
      <c r="A43" s="164"/>
      <c r="B43" s="164"/>
      <c r="C43" s="164"/>
      <c r="D43" s="164"/>
      <c r="E43" s="165" t="s">
        <v>52</v>
      </c>
      <c r="F43" s="165"/>
      <c r="G43" s="57" t="s">
        <v>33</v>
      </c>
      <c r="H43" s="165" t="s">
        <v>43</v>
      </c>
      <c r="I43" s="165"/>
    </row>
    <row r="44" spans="1:9" ht="15">
      <c r="A44" s="166" t="s">
        <v>53</v>
      </c>
      <c r="B44" s="166"/>
      <c r="C44" s="166"/>
      <c r="D44" s="166"/>
      <c r="E44" s="167"/>
      <c r="F44" s="167"/>
      <c r="G44" s="58">
        <f>E44*I41</f>
        <v>0</v>
      </c>
      <c r="H44" s="168">
        <f aca="true" t="shared" si="1" ref="H44:H54">E44+G44</f>
        <v>0</v>
      </c>
      <c r="I44" s="168"/>
    </row>
    <row r="45" spans="1:9" ht="15">
      <c r="A45" s="166" t="s">
        <v>54</v>
      </c>
      <c r="B45" s="166"/>
      <c r="C45" s="166"/>
      <c r="D45" s="166"/>
      <c r="E45" s="167"/>
      <c r="F45" s="167"/>
      <c r="G45" s="58">
        <f>E45*I41</f>
        <v>0</v>
      </c>
      <c r="H45" s="168">
        <f t="shared" si="1"/>
        <v>0</v>
      </c>
      <c r="I45" s="168"/>
    </row>
    <row r="46" spans="1:9" ht="15">
      <c r="A46" s="166" t="s">
        <v>55</v>
      </c>
      <c r="B46" s="166"/>
      <c r="C46" s="166"/>
      <c r="D46" s="166"/>
      <c r="E46" s="167"/>
      <c r="F46" s="167"/>
      <c r="G46" s="58">
        <f>E46*I41</f>
        <v>0</v>
      </c>
      <c r="H46" s="168">
        <f t="shared" si="1"/>
        <v>0</v>
      </c>
      <c r="I46" s="168"/>
    </row>
    <row r="47" spans="1:9" ht="15">
      <c r="A47" s="166" t="s">
        <v>56</v>
      </c>
      <c r="B47" s="166"/>
      <c r="C47" s="166"/>
      <c r="D47" s="166"/>
      <c r="E47" s="167"/>
      <c r="F47" s="167"/>
      <c r="G47" s="58">
        <f>E47*I41</f>
        <v>0</v>
      </c>
      <c r="H47" s="168">
        <f t="shared" si="1"/>
        <v>0</v>
      </c>
      <c r="I47" s="168"/>
    </row>
    <row r="48" spans="1:9" ht="15">
      <c r="A48" s="166" t="s">
        <v>57</v>
      </c>
      <c r="B48" s="166"/>
      <c r="C48" s="166"/>
      <c r="D48" s="166"/>
      <c r="E48" s="167"/>
      <c r="F48" s="167"/>
      <c r="G48" s="58">
        <f>E48*I41</f>
        <v>0</v>
      </c>
      <c r="H48" s="168">
        <f t="shared" si="1"/>
        <v>0</v>
      </c>
      <c r="I48" s="168"/>
    </row>
    <row r="49" spans="1:9" ht="15">
      <c r="A49" s="166" t="s">
        <v>58</v>
      </c>
      <c r="B49" s="166"/>
      <c r="C49" s="166"/>
      <c r="D49" s="166"/>
      <c r="E49" s="167"/>
      <c r="F49" s="167"/>
      <c r="G49" s="58">
        <f>E49*I41</f>
        <v>0</v>
      </c>
      <c r="H49" s="168">
        <f t="shared" si="1"/>
        <v>0</v>
      </c>
      <c r="I49" s="168"/>
    </row>
    <row r="50" spans="1:9" ht="15">
      <c r="A50" s="166" t="s">
        <v>59</v>
      </c>
      <c r="B50" s="166"/>
      <c r="C50" s="166"/>
      <c r="D50" s="166"/>
      <c r="E50" s="167"/>
      <c r="F50" s="167"/>
      <c r="G50" s="58">
        <f>E50*I41</f>
        <v>0</v>
      </c>
      <c r="H50" s="168">
        <f t="shared" si="1"/>
        <v>0</v>
      </c>
      <c r="I50" s="168"/>
    </row>
    <row r="51" spans="1:9" ht="15">
      <c r="A51" s="166" t="s">
        <v>60</v>
      </c>
      <c r="B51" s="166"/>
      <c r="C51" s="166"/>
      <c r="D51" s="166"/>
      <c r="E51" s="167"/>
      <c r="F51" s="167"/>
      <c r="G51" s="58">
        <f>E51*I41</f>
        <v>0</v>
      </c>
      <c r="H51" s="168">
        <f t="shared" si="1"/>
        <v>0</v>
      </c>
      <c r="I51" s="168"/>
    </row>
    <row r="52" spans="1:9" ht="15">
      <c r="A52" s="166" t="s">
        <v>61</v>
      </c>
      <c r="B52" s="166"/>
      <c r="C52" s="166"/>
      <c r="D52" s="166"/>
      <c r="E52" s="167"/>
      <c r="F52" s="167"/>
      <c r="G52" s="58">
        <f>E52*I41</f>
        <v>0</v>
      </c>
      <c r="H52" s="168">
        <f t="shared" si="1"/>
        <v>0</v>
      </c>
      <c r="I52" s="168"/>
    </row>
    <row r="53" spans="1:9" ht="15">
      <c r="A53" s="166" t="s">
        <v>62</v>
      </c>
      <c r="B53" s="166"/>
      <c r="C53" s="166"/>
      <c r="D53" s="166"/>
      <c r="E53" s="167"/>
      <c r="F53" s="167"/>
      <c r="G53" s="58">
        <f>E53*I41</f>
        <v>0</v>
      </c>
      <c r="H53" s="168">
        <f t="shared" si="1"/>
        <v>0</v>
      </c>
      <c r="I53" s="168"/>
    </row>
    <row r="54" spans="1:9" ht="15">
      <c r="A54" s="59" t="s">
        <v>63</v>
      </c>
      <c r="B54" s="59"/>
      <c r="C54" s="169"/>
      <c r="D54" s="169"/>
      <c r="E54" s="167"/>
      <c r="F54" s="167"/>
      <c r="G54" s="58">
        <f>E54*I41</f>
        <v>0</v>
      </c>
      <c r="H54" s="168">
        <f t="shared" si="1"/>
        <v>0</v>
      </c>
      <c r="I54" s="168"/>
    </row>
    <row r="55" spans="1:9" ht="15">
      <c r="A55" s="166" t="s">
        <v>64</v>
      </c>
      <c r="B55" s="166"/>
      <c r="C55" s="166"/>
      <c r="D55" s="166"/>
      <c r="E55" s="167"/>
      <c r="F55" s="167"/>
      <c r="G55" s="58">
        <f>E55*I41</f>
        <v>0</v>
      </c>
      <c r="H55" s="168">
        <f>E55</f>
        <v>0</v>
      </c>
      <c r="I55" s="168"/>
    </row>
    <row r="56" spans="1:9" ht="15">
      <c r="A56" s="166" t="s">
        <v>65</v>
      </c>
      <c r="B56" s="166"/>
      <c r="C56" s="166"/>
      <c r="D56" s="166"/>
      <c r="E56" s="167"/>
      <c r="F56" s="167"/>
      <c r="G56" s="58">
        <f>E56*I41</f>
        <v>0</v>
      </c>
      <c r="H56" s="168">
        <f>E56+G56</f>
        <v>0</v>
      </c>
      <c r="I56" s="168"/>
    </row>
    <row r="57" spans="1:9" ht="15">
      <c r="A57" s="166" t="s">
        <v>89</v>
      </c>
      <c r="B57" s="166"/>
      <c r="C57" s="166"/>
      <c r="D57" s="166"/>
      <c r="E57" s="167"/>
      <c r="F57" s="167"/>
      <c r="G57" s="58">
        <f>E57*I41</f>
        <v>0</v>
      </c>
      <c r="H57" s="168">
        <f>E57+G57</f>
        <v>0</v>
      </c>
      <c r="I57" s="168"/>
    </row>
    <row r="58" spans="1:9" ht="15">
      <c r="A58" s="166" t="s">
        <v>66</v>
      </c>
      <c r="B58" s="166"/>
      <c r="C58" s="166"/>
      <c r="D58" s="166"/>
      <c r="E58" s="167"/>
      <c r="F58" s="167"/>
      <c r="G58" s="58">
        <f>E58*I41</f>
        <v>0</v>
      </c>
      <c r="H58" s="168">
        <f>E58+G58</f>
        <v>0</v>
      </c>
      <c r="I58" s="168"/>
    </row>
    <row r="59" spans="1:9" ht="15">
      <c r="A59" s="172" t="s">
        <v>67</v>
      </c>
      <c r="B59" s="173"/>
      <c r="C59" s="169"/>
      <c r="D59" s="169"/>
      <c r="E59" s="167"/>
      <c r="F59" s="167"/>
      <c r="G59" s="58">
        <f>E59*I41</f>
        <v>0</v>
      </c>
      <c r="H59" s="168">
        <f>E59+G59</f>
        <v>0</v>
      </c>
      <c r="I59" s="168"/>
    </row>
    <row r="60" spans="1:9" ht="15">
      <c r="A60" s="60"/>
      <c r="B60" s="61"/>
      <c r="C60" s="61"/>
      <c r="D60" s="61"/>
      <c r="E60" s="62"/>
      <c r="F60" s="63"/>
      <c r="G60" s="61"/>
      <c r="H60" s="63"/>
      <c r="I60" s="63"/>
    </row>
    <row r="61" spans="1:9" ht="15">
      <c r="A61" s="172" t="s">
        <v>68</v>
      </c>
      <c r="B61" s="174"/>
      <c r="C61" s="174"/>
      <c r="D61" s="173"/>
      <c r="E61" s="170">
        <f>SUM(E44:E59)</f>
        <v>0</v>
      </c>
      <c r="F61" s="170"/>
      <c r="G61" s="64">
        <f>SUM(G44:G59)</f>
        <v>0</v>
      </c>
      <c r="H61" s="171">
        <f>SUM(H44:I59)</f>
        <v>0</v>
      </c>
      <c r="I61" s="171"/>
    </row>
    <row r="62" spans="1:5" ht="15">
      <c r="A62" t="s">
        <v>23</v>
      </c>
      <c r="D62" s="43" t="s">
        <v>70</v>
      </c>
      <c r="E62" s="66"/>
    </row>
    <row r="63" spans="1:9" s="44" customFormat="1" ht="15.75">
      <c r="A63" s="40"/>
      <c r="B63" s="40"/>
      <c r="C63" s="40"/>
      <c r="D63" s="40"/>
      <c r="E63" s="40"/>
      <c r="F63" s="40"/>
      <c r="G63" s="40"/>
      <c r="H63" s="40"/>
      <c r="I63" s="40"/>
    </row>
    <row r="64" spans="1:9" ht="7.5" customHeight="1">
      <c r="A64" s="5"/>
      <c r="B64" s="6"/>
      <c r="C64" s="6"/>
      <c r="D64" s="6"/>
      <c r="E64" s="6"/>
      <c r="F64" s="6"/>
      <c r="G64" s="6"/>
      <c r="H64" s="6"/>
      <c r="I64" s="7"/>
    </row>
    <row r="65" spans="1:9" ht="15">
      <c r="A65" s="8" t="s">
        <v>6</v>
      </c>
      <c r="B65" s="158">
        <f>'Affidavit &amp; Summary'!B15:E15</f>
        <v>0</v>
      </c>
      <c r="C65" s="158"/>
      <c r="D65" s="158"/>
      <c r="E65" s="9" t="s">
        <v>7</v>
      </c>
      <c r="F65" s="127">
        <f>'Affidavit &amp; Summary'!G15</f>
        <v>0</v>
      </c>
      <c r="G65" s="127"/>
      <c r="H65" s="127"/>
      <c r="I65" s="159"/>
    </row>
    <row r="66" spans="1:9" ht="7.5" customHeight="1">
      <c r="A66" s="10"/>
      <c r="B66" s="11"/>
      <c r="C66" s="11"/>
      <c r="D66" s="11"/>
      <c r="E66" s="11"/>
      <c r="F66" s="11"/>
      <c r="G66" s="11"/>
      <c r="H66" s="11"/>
      <c r="I66" s="12"/>
    </row>
    <row r="67" spans="1:9" ht="15" customHeight="1">
      <c r="A67" s="8" t="s">
        <v>8</v>
      </c>
      <c r="B67" s="158">
        <f>'Affidavit &amp; Summary'!B17:E17</f>
        <v>0</v>
      </c>
      <c r="C67" s="158"/>
      <c r="D67" s="158"/>
      <c r="E67" s="11"/>
      <c r="F67" s="11" t="s">
        <v>23</v>
      </c>
      <c r="G67" s="11"/>
      <c r="H67" s="11"/>
      <c r="I67" s="12"/>
    </row>
    <row r="68" spans="1:9" ht="7.5" customHeight="1">
      <c r="A68" s="48"/>
      <c r="B68" s="49"/>
      <c r="C68" s="49"/>
      <c r="D68" s="49"/>
      <c r="E68" s="21"/>
      <c r="F68" s="21"/>
      <c r="G68" s="21"/>
      <c r="H68" s="21"/>
      <c r="I68" s="50"/>
    </row>
    <row r="69" spans="1:9" ht="15" customHeight="1">
      <c r="A69" s="51"/>
      <c r="B69" s="51"/>
      <c r="C69" s="51" t="s">
        <v>23</v>
      </c>
      <c r="D69" s="51"/>
      <c r="E69" s="51"/>
      <c r="F69" s="51"/>
      <c r="G69" s="51"/>
      <c r="H69" s="51"/>
      <c r="I69" s="51"/>
    </row>
    <row r="70" spans="1:9" s="25" customFormat="1" ht="15.75">
      <c r="A70" s="160" t="s">
        <v>86</v>
      </c>
      <c r="B70" s="160"/>
      <c r="C70" s="160"/>
      <c r="D70" s="160"/>
      <c r="E70" s="160"/>
      <c r="F70" s="161" t="str">
        <f>Participants!B19</f>
        <v> </v>
      </c>
      <c r="G70" s="161"/>
      <c r="H70" s="161"/>
      <c r="I70" s="161"/>
    </row>
    <row r="71" spans="1:9" ht="15" customHeight="1">
      <c r="A71" s="13"/>
      <c r="B71" s="13"/>
      <c r="C71" s="13"/>
      <c r="D71" s="13"/>
      <c r="E71" s="13"/>
      <c r="F71" s="13"/>
      <c r="G71" s="13"/>
      <c r="H71" s="13"/>
      <c r="I71" s="13"/>
    </row>
    <row r="72" spans="1:9" ht="15" customHeight="1">
      <c r="A72" s="13"/>
      <c r="B72" s="13"/>
      <c r="C72" s="13"/>
      <c r="D72" s="13"/>
      <c r="E72" s="13"/>
      <c r="F72" s="13"/>
      <c r="G72" s="162" t="s">
        <v>11</v>
      </c>
      <c r="H72" s="163"/>
      <c r="I72" s="70">
        <f>'Affidavit &amp; Summary'!I19</f>
        <v>0</v>
      </c>
    </row>
    <row r="74" spans="1:9" ht="15">
      <c r="A74" s="164"/>
      <c r="B74" s="164"/>
      <c r="C74" s="164"/>
      <c r="D74" s="164"/>
      <c r="E74" s="165" t="s">
        <v>52</v>
      </c>
      <c r="F74" s="165"/>
      <c r="G74" s="57" t="s">
        <v>33</v>
      </c>
      <c r="H74" s="165" t="s">
        <v>43</v>
      </c>
      <c r="I74" s="165"/>
    </row>
    <row r="75" spans="1:9" ht="15">
      <c r="A75" s="166" t="s">
        <v>53</v>
      </c>
      <c r="B75" s="166"/>
      <c r="C75" s="166"/>
      <c r="D75" s="166"/>
      <c r="E75" s="167"/>
      <c r="F75" s="167"/>
      <c r="G75" s="58">
        <f>E75*I72</f>
        <v>0</v>
      </c>
      <c r="H75" s="168">
        <f aca="true" t="shared" si="2" ref="H75:H85">E75+G75</f>
        <v>0</v>
      </c>
      <c r="I75" s="168"/>
    </row>
    <row r="76" spans="1:9" ht="15">
      <c r="A76" s="166" t="s">
        <v>54</v>
      </c>
      <c r="B76" s="166"/>
      <c r="C76" s="166"/>
      <c r="D76" s="166"/>
      <c r="E76" s="167"/>
      <c r="F76" s="167"/>
      <c r="G76" s="58">
        <f>E76*I72</f>
        <v>0</v>
      </c>
      <c r="H76" s="168">
        <f t="shared" si="2"/>
        <v>0</v>
      </c>
      <c r="I76" s="168"/>
    </row>
    <row r="77" spans="1:9" ht="15">
      <c r="A77" s="166" t="s">
        <v>55</v>
      </c>
      <c r="B77" s="166"/>
      <c r="C77" s="166"/>
      <c r="D77" s="166"/>
      <c r="E77" s="167"/>
      <c r="F77" s="167"/>
      <c r="G77" s="58">
        <f>E77*I72</f>
        <v>0</v>
      </c>
      <c r="H77" s="168">
        <f t="shared" si="2"/>
        <v>0</v>
      </c>
      <c r="I77" s="168"/>
    </row>
    <row r="78" spans="1:9" ht="15">
      <c r="A78" s="166" t="s">
        <v>56</v>
      </c>
      <c r="B78" s="166"/>
      <c r="C78" s="166"/>
      <c r="D78" s="166"/>
      <c r="E78" s="167"/>
      <c r="F78" s="167"/>
      <c r="G78" s="58">
        <f>E78*I72</f>
        <v>0</v>
      </c>
      <c r="H78" s="168">
        <f t="shared" si="2"/>
        <v>0</v>
      </c>
      <c r="I78" s="168"/>
    </row>
    <row r="79" spans="1:9" ht="15">
      <c r="A79" s="166" t="s">
        <v>57</v>
      </c>
      <c r="B79" s="166"/>
      <c r="C79" s="166"/>
      <c r="D79" s="166"/>
      <c r="E79" s="167"/>
      <c r="F79" s="167"/>
      <c r="G79" s="58">
        <f>E79*I72</f>
        <v>0</v>
      </c>
      <c r="H79" s="168">
        <f t="shared" si="2"/>
        <v>0</v>
      </c>
      <c r="I79" s="168"/>
    </row>
    <row r="80" spans="1:9" ht="15">
      <c r="A80" s="166" t="s">
        <v>58</v>
      </c>
      <c r="B80" s="166"/>
      <c r="C80" s="166"/>
      <c r="D80" s="166"/>
      <c r="E80" s="167"/>
      <c r="F80" s="167"/>
      <c r="G80" s="58">
        <f>E80*I72</f>
        <v>0</v>
      </c>
      <c r="H80" s="168">
        <f t="shared" si="2"/>
        <v>0</v>
      </c>
      <c r="I80" s="168"/>
    </row>
    <row r="81" spans="1:9" ht="15">
      <c r="A81" s="166" t="s">
        <v>59</v>
      </c>
      <c r="B81" s="166"/>
      <c r="C81" s="166"/>
      <c r="D81" s="166"/>
      <c r="E81" s="167"/>
      <c r="F81" s="167"/>
      <c r="G81" s="58">
        <f>E81*I72</f>
        <v>0</v>
      </c>
      <c r="H81" s="168">
        <f t="shared" si="2"/>
        <v>0</v>
      </c>
      <c r="I81" s="168"/>
    </row>
    <row r="82" spans="1:9" ht="15">
      <c r="A82" s="166" t="s">
        <v>60</v>
      </c>
      <c r="B82" s="166"/>
      <c r="C82" s="166"/>
      <c r="D82" s="166"/>
      <c r="E82" s="167"/>
      <c r="F82" s="167"/>
      <c r="G82" s="58">
        <f>E82*I72</f>
        <v>0</v>
      </c>
      <c r="H82" s="168">
        <f t="shared" si="2"/>
        <v>0</v>
      </c>
      <c r="I82" s="168"/>
    </row>
    <row r="83" spans="1:9" ht="15">
      <c r="A83" s="166" t="s">
        <v>61</v>
      </c>
      <c r="B83" s="166"/>
      <c r="C83" s="166"/>
      <c r="D83" s="166"/>
      <c r="E83" s="167"/>
      <c r="F83" s="167"/>
      <c r="G83" s="58">
        <f>E83*I72</f>
        <v>0</v>
      </c>
      <c r="H83" s="168">
        <f t="shared" si="2"/>
        <v>0</v>
      </c>
      <c r="I83" s="168"/>
    </row>
    <row r="84" spans="1:9" ht="15">
      <c r="A84" s="166" t="s">
        <v>62</v>
      </c>
      <c r="B84" s="166"/>
      <c r="C84" s="166"/>
      <c r="D84" s="166"/>
      <c r="E84" s="167"/>
      <c r="F84" s="167"/>
      <c r="G84" s="58">
        <f>E84*I72</f>
        <v>0</v>
      </c>
      <c r="H84" s="168">
        <f t="shared" si="2"/>
        <v>0</v>
      </c>
      <c r="I84" s="168"/>
    </row>
    <row r="85" spans="1:9" ht="15">
      <c r="A85" s="59" t="s">
        <v>63</v>
      </c>
      <c r="B85" s="59"/>
      <c r="C85" s="169"/>
      <c r="D85" s="169"/>
      <c r="E85" s="167"/>
      <c r="F85" s="167"/>
      <c r="G85" s="58">
        <f>E85*I72</f>
        <v>0</v>
      </c>
      <c r="H85" s="168">
        <f t="shared" si="2"/>
        <v>0</v>
      </c>
      <c r="I85" s="168"/>
    </row>
    <row r="86" spans="1:9" ht="15">
      <c r="A86" s="166" t="s">
        <v>64</v>
      </c>
      <c r="B86" s="166"/>
      <c r="C86" s="166"/>
      <c r="D86" s="166"/>
      <c r="E86" s="167"/>
      <c r="F86" s="167"/>
      <c r="G86" s="58">
        <f>E86*I72</f>
        <v>0</v>
      </c>
      <c r="H86" s="168">
        <f>E86</f>
        <v>0</v>
      </c>
      <c r="I86" s="168"/>
    </row>
    <row r="87" spans="1:9" ht="15">
      <c r="A87" s="166" t="s">
        <v>65</v>
      </c>
      <c r="B87" s="166"/>
      <c r="C87" s="166"/>
      <c r="D87" s="166"/>
      <c r="E87" s="167"/>
      <c r="F87" s="167"/>
      <c r="G87" s="58">
        <f>E87*I72</f>
        <v>0</v>
      </c>
      <c r="H87" s="168">
        <f>E87+G87</f>
        <v>0</v>
      </c>
      <c r="I87" s="168"/>
    </row>
    <row r="88" spans="1:9" ht="15">
      <c r="A88" s="166" t="s">
        <v>89</v>
      </c>
      <c r="B88" s="166"/>
      <c r="C88" s="166"/>
      <c r="D88" s="166"/>
      <c r="E88" s="167"/>
      <c r="F88" s="167"/>
      <c r="G88" s="58">
        <f>E88*I72</f>
        <v>0</v>
      </c>
      <c r="H88" s="168">
        <f>E88+G88</f>
        <v>0</v>
      </c>
      <c r="I88" s="168"/>
    </row>
    <row r="89" spans="1:9" ht="15">
      <c r="A89" s="166" t="s">
        <v>66</v>
      </c>
      <c r="B89" s="166"/>
      <c r="C89" s="166"/>
      <c r="D89" s="166"/>
      <c r="E89" s="167"/>
      <c r="F89" s="167"/>
      <c r="G89" s="58">
        <f>E89*I72</f>
        <v>0</v>
      </c>
      <c r="H89" s="168">
        <f>E89+G89</f>
        <v>0</v>
      </c>
      <c r="I89" s="168"/>
    </row>
    <row r="90" spans="1:9" ht="15">
      <c r="A90" s="172" t="s">
        <v>67</v>
      </c>
      <c r="B90" s="173"/>
      <c r="C90" s="169"/>
      <c r="D90" s="169"/>
      <c r="E90" s="167"/>
      <c r="F90" s="167"/>
      <c r="G90" s="58">
        <f>E90*I72</f>
        <v>0</v>
      </c>
      <c r="H90" s="168">
        <f>E90+G90</f>
        <v>0</v>
      </c>
      <c r="I90" s="168"/>
    </row>
    <row r="91" spans="1:9" ht="15">
      <c r="A91" s="60"/>
      <c r="B91" s="61"/>
      <c r="C91" s="61"/>
      <c r="D91" s="61"/>
      <c r="E91" s="62"/>
      <c r="F91" s="63"/>
      <c r="G91" s="61"/>
      <c r="H91" s="63"/>
      <c r="I91" s="63"/>
    </row>
    <row r="92" spans="1:9" ht="15">
      <c r="A92" s="172" t="s">
        <v>68</v>
      </c>
      <c r="B92" s="174"/>
      <c r="C92" s="174"/>
      <c r="D92" s="173"/>
      <c r="E92" s="170">
        <f>SUM(E75:E90)</f>
        <v>0</v>
      </c>
      <c r="F92" s="170"/>
      <c r="G92" s="64">
        <f>SUM(G75:G90)</f>
        <v>0</v>
      </c>
      <c r="H92" s="171">
        <f>SUM(H75:I90)</f>
        <v>0</v>
      </c>
      <c r="I92" s="171"/>
    </row>
    <row r="93" spans="1:5" ht="15">
      <c r="A93" t="s">
        <v>23</v>
      </c>
      <c r="D93" s="43" t="s">
        <v>71</v>
      </c>
      <c r="E93" s="66"/>
    </row>
    <row r="95" spans="1:9" s="44" customFormat="1" ht="15.75">
      <c r="A95" s="40"/>
      <c r="B95" s="40"/>
      <c r="C95" s="40"/>
      <c r="D95" s="40"/>
      <c r="E95" s="40"/>
      <c r="F95" s="40"/>
      <c r="G95" s="40"/>
      <c r="H95" s="40"/>
      <c r="I95" s="40"/>
    </row>
    <row r="96" spans="1:9" ht="7.5" customHeight="1">
      <c r="A96" s="5"/>
      <c r="B96" s="6"/>
      <c r="C96" s="6"/>
      <c r="D96" s="6"/>
      <c r="E96" s="6"/>
      <c r="F96" s="6"/>
      <c r="G96" s="6"/>
      <c r="H96" s="6"/>
      <c r="I96" s="7"/>
    </row>
    <row r="97" spans="1:9" ht="15">
      <c r="A97" s="8" t="s">
        <v>6</v>
      </c>
      <c r="B97" s="158">
        <f>'Affidavit &amp; Summary'!B15:E15</f>
        <v>0</v>
      </c>
      <c r="C97" s="158"/>
      <c r="D97" s="158"/>
      <c r="E97" s="9" t="s">
        <v>7</v>
      </c>
      <c r="F97" s="127">
        <f>'Affidavit &amp; Summary'!G15</f>
        <v>0</v>
      </c>
      <c r="G97" s="127"/>
      <c r="H97" s="127"/>
      <c r="I97" s="159"/>
    </row>
    <row r="98" spans="1:9" ht="7.5" customHeight="1">
      <c r="A98" s="10"/>
      <c r="B98" s="11"/>
      <c r="C98" s="11"/>
      <c r="D98" s="11"/>
      <c r="E98" s="11"/>
      <c r="F98" s="11"/>
      <c r="G98" s="11"/>
      <c r="H98" s="11"/>
      <c r="I98" s="12"/>
    </row>
    <row r="99" spans="1:9" ht="15" customHeight="1">
      <c r="A99" s="8" t="s">
        <v>8</v>
      </c>
      <c r="B99" s="158">
        <f>'Affidavit &amp; Summary'!B17:E17</f>
        <v>0</v>
      </c>
      <c r="C99" s="158"/>
      <c r="D99" s="158"/>
      <c r="E99" s="11"/>
      <c r="F99" s="11"/>
      <c r="G99" s="11"/>
      <c r="H99" s="11"/>
      <c r="I99" s="12"/>
    </row>
    <row r="100" spans="1:9" ht="7.5" customHeight="1">
      <c r="A100" s="48"/>
      <c r="B100" s="49"/>
      <c r="C100" s="49"/>
      <c r="D100" s="49"/>
      <c r="E100" s="21"/>
      <c r="F100" s="21"/>
      <c r="G100" s="21"/>
      <c r="H100" s="21"/>
      <c r="I100" s="50"/>
    </row>
    <row r="102" spans="1:9" s="25" customFormat="1" ht="15.75">
      <c r="A102" s="160" t="s">
        <v>86</v>
      </c>
      <c r="B102" s="160"/>
      <c r="C102" s="160"/>
      <c r="D102" s="160"/>
      <c r="E102" s="160"/>
      <c r="F102" s="161" t="str">
        <f>Participants!B27</f>
        <v> </v>
      </c>
      <c r="G102" s="161"/>
      <c r="H102" s="161"/>
      <c r="I102" s="161"/>
    </row>
    <row r="103" spans="1:9" ht="15" customHeight="1">
      <c r="A103" s="13"/>
      <c r="B103" s="13"/>
      <c r="C103" s="13"/>
      <c r="D103" s="13"/>
      <c r="E103" s="13"/>
      <c r="F103" s="13"/>
      <c r="G103" s="13"/>
      <c r="H103" s="13"/>
      <c r="I103" s="13"/>
    </row>
    <row r="104" spans="1:9" ht="15" customHeight="1">
      <c r="A104" s="13"/>
      <c r="B104" s="13"/>
      <c r="C104" s="13"/>
      <c r="D104" s="13"/>
      <c r="E104" s="13"/>
      <c r="F104" s="13"/>
      <c r="G104" s="162" t="s">
        <v>11</v>
      </c>
      <c r="H104" s="163"/>
      <c r="I104" s="70">
        <f>'Affidavit &amp; Summary'!I19</f>
        <v>0</v>
      </c>
    </row>
    <row r="106" spans="1:9" ht="15">
      <c r="A106" s="164"/>
      <c r="B106" s="164"/>
      <c r="C106" s="164"/>
      <c r="D106" s="164"/>
      <c r="E106" s="165" t="s">
        <v>52</v>
      </c>
      <c r="F106" s="165"/>
      <c r="G106" s="57" t="s">
        <v>33</v>
      </c>
      <c r="H106" s="165" t="s">
        <v>43</v>
      </c>
      <c r="I106" s="165"/>
    </row>
    <row r="107" spans="1:9" ht="15">
      <c r="A107" s="166" t="s">
        <v>53</v>
      </c>
      <c r="B107" s="166"/>
      <c r="C107" s="166"/>
      <c r="D107" s="166"/>
      <c r="E107" s="167"/>
      <c r="F107" s="167"/>
      <c r="G107" s="58">
        <f>E107*I104</f>
        <v>0</v>
      </c>
      <c r="H107" s="168">
        <f aca="true" t="shared" si="3" ref="H107:H117">E107+G107</f>
        <v>0</v>
      </c>
      <c r="I107" s="168"/>
    </row>
    <row r="108" spans="1:9" ht="15">
      <c r="A108" s="166" t="s">
        <v>54</v>
      </c>
      <c r="B108" s="166"/>
      <c r="C108" s="166"/>
      <c r="D108" s="166"/>
      <c r="E108" s="167"/>
      <c r="F108" s="167"/>
      <c r="G108" s="58">
        <f>E108*I104</f>
        <v>0</v>
      </c>
      <c r="H108" s="168">
        <f t="shared" si="3"/>
        <v>0</v>
      </c>
      <c r="I108" s="168"/>
    </row>
    <row r="109" spans="1:9" ht="15">
      <c r="A109" s="166" t="s">
        <v>55</v>
      </c>
      <c r="B109" s="166"/>
      <c r="C109" s="166"/>
      <c r="D109" s="166"/>
      <c r="E109" s="167"/>
      <c r="F109" s="167"/>
      <c r="G109" s="58">
        <f>E109*I104</f>
        <v>0</v>
      </c>
      <c r="H109" s="168">
        <f t="shared" si="3"/>
        <v>0</v>
      </c>
      <c r="I109" s="168"/>
    </row>
    <row r="110" spans="1:9" ht="15">
      <c r="A110" s="166" t="s">
        <v>56</v>
      </c>
      <c r="B110" s="166"/>
      <c r="C110" s="166"/>
      <c r="D110" s="166"/>
      <c r="E110" s="167"/>
      <c r="F110" s="167"/>
      <c r="G110" s="58">
        <f>E110*I104</f>
        <v>0</v>
      </c>
      <c r="H110" s="168">
        <f t="shared" si="3"/>
        <v>0</v>
      </c>
      <c r="I110" s="168"/>
    </row>
    <row r="111" spans="1:9" ht="15">
      <c r="A111" s="166" t="s">
        <v>57</v>
      </c>
      <c r="B111" s="166"/>
      <c r="C111" s="166"/>
      <c r="D111" s="166"/>
      <c r="E111" s="167"/>
      <c r="F111" s="167"/>
      <c r="G111" s="58">
        <f>E111*I104</f>
        <v>0</v>
      </c>
      <c r="H111" s="168">
        <f t="shared" si="3"/>
        <v>0</v>
      </c>
      <c r="I111" s="168"/>
    </row>
    <row r="112" spans="1:9" ht="15">
      <c r="A112" s="166" t="s">
        <v>58</v>
      </c>
      <c r="B112" s="166"/>
      <c r="C112" s="166"/>
      <c r="D112" s="166"/>
      <c r="E112" s="167"/>
      <c r="F112" s="167"/>
      <c r="G112" s="58">
        <f>E112*I104</f>
        <v>0</v>
      </c>
      <c r="H112" s="168">
        <f t="shared" si="3"/>
        <v>0</v>
      </c>
      <c r="I112" s="168"/>
    </row>
    <row r="113" spans="1:9" ht="15">
      <c r="A113" s="166" t="s">
        <v>59</v>
      </c>
      <c r="B113" s="166"/>
      <c r="C113" s="166"/>
      <c r="D113" s="166"/>
      <c r="E113" s="167"/>
      <c r="F113" s="167"/>
      <c r="G113" s="58">
        <f>E113*I104</f>
        <v>0</v>
      </c>
      <c r="H113" s="168">
        <f t="shared" si="3"/>
        <v>0</v>
      </c>
      <c r="I113" s="168"/>
    </row>
    <row r="114" spans="1:9" ht="15">
      <c r="A114" s="166" t="s">
        <v>60</v>
      </c>
      <c r="B114" s="166"/>
      <c r="C114" s="166"/>
      <c r="D114" s="166"/>
      <c r="E114" s="167"/>
      <c r="F114" s="167"/>
      <c r="G114" s="58">
        <f>E114*I104</f>
        <v>0</v>
      </c>
      <c r="H114" s="168">
        <f t="shared" si="3"/>
        <v>0</v>
      </c>
      <c r="I114" s="168"/>
    </row>
    <row r="115" spans="1:9" ht="15">
      <c r="A115" s="166" t="s">
        <v>61</v>
      </c>
      <c r="B115" s="166"/>
      <c r="C115" s="166"/>
      <c r="D115" s="166"/>
      <c r="E115" s="167"/>
      <c r="F115" s="167"/>
      <c r="G115" s="58">
        <f>E115*I104</f>
        <v>0</v>
      </c>
      <c r="H115" s="168">
        <f t="shared" si="3"/>
        <v>0</v>
      </c>
      <c r="I115" s="168"/>
    </row>
    <row r="116" spans="1:9" ht="15">
      <c r="A116" s="166" t="s">
        <v>62</v>
      </c>
      <c r="B116" s="166"/>
      <c r="C116" s="166"/>
      <c r="D116" s="166"/>
      <c r="E116" s="167"/>
      <c r="F116" s="167"/>
      <c r="G116" s="58">
        <f>E116*I104</f>
        <v>0</v>
      </c>
      <c r="H116" s="168">
        <f t="shared" si="3"/>
        <v>0</v>
      </c>
      <c r="I116" s="168"/>
    </row>
    <row r="117" spans="1:9" ht="15">
      <c r="A117" s="59" t="s">
        <v>63</v>
      </c>
      <c r="B117" s="59"/>
      <c r="C117" s="169"/>
      <c r="D117" s="169"/>
      <c r="E117" s="167"/>
      <c r="F117" s="167"/>
      <c r="G117" s="58">
        <f>E117*I104</f>
        <v>0</v>
      </c>
      <c r="H117" s="168">
        <f t="shared" si="3"/>
        <v>0</v>
      </c>
      <c r="I117" s="168"/>
    </row>
    <row r="118" spans="1:9" ht="15">
      <c r="A118" s="166" t="s">
        <v>64</v>
      </c>
      <c r="B118" s="166"/>
      <c r="C118" s="166"/>
      <c r="D118" s="166"/>
      <c r="E118" s="167"/>
      <c r="F118" s="167"/>
      <c r="G118" s="58">
        <f>E118*I104</f>
        <v>0</v>
      </c>
      <c r="H118" s="168">
        <f>E118</f>
        <v>0</v>
      </c>
      <c r="I118" s="168"/>
    </row>
    <row r="119" spans="1:9" ht="15">
      <c r="A119" s="166" t="s">
        <v>65</v>
      </c>
      <c r="B119" s="166"/>
      <c r="C119" s="166"/>
      <c r="D119" s="166"/>
      <c r="E119" s="167"/>
      <c r="F119" s="167"/>
      <c r="G119" s="58">
        <f>E119*I104</f>
        <v>0</v>
      </c>
      <c r="H119" s="168">
        <f>E119+G119</f>
        <v>0</v>
      </c>
      <c r="I119" s="168"/>
    </row>
    <row r="120" spans="1:9" ht="15">
      <c r="A120" s="166" t="s">
        <v>89</v>
      </c>
      <c r="B120" s="166"/>
      <c r="C120" s="166"/>
      <c r="D120" s="166"/>
      <c r="E120" s="167"/>
      <c r="F120" s="167"/>
      <c r="G120" s="58">
        <f>E120*I104</f>
        <v>0</v>
      </c>
      <c r="H120" s="168">
        <f>E120+G120</f>
        <v>0</v>
      </c>
      <c r="I120" s="168"/>
    </row>
    <row r="121" spans="1:9" ht="15">
      <c r="A121" s="166" t="s">
        <v>66</v>
      </c>
      <c r="B121" s="166"/>
      <c r="C121" s="166"/>
      <c r="D121" s="166"/>
      <c r="E121" s="167"/>
      <c r="F121" s="167"/>
      <c r="G121" s="58">
        <f>E121*I104</f>
        <v>0</v>
      </c>
      <c r="H121" s="168">
        <f>E121+G121</f>
        <v>0</v>
      </c>
      <c r="I121" s="168"/>
    </row>
    <row r="122" spans="1:9" ht="15">
      <c r="A122" s="172" t="s">
        <v>67</v>
      </c>
      <c r="B122" s="173"/>
      <c r="C122" s="169"/>
      <c r="D122" s="169"/>
      <c r="E122" s="167"/>
      <c r="F122" s="167"/>
      <c r="G122" s="58">
        <f>E122*I104</f>
        <v>0</v>
      </c>
      <c r="H122" s="168">
        <f>E122+G122</f>
        <v>0</v>
      </c>
      <c r="I122" s="168"/>
    </row>
    <row r="123" spans="1:9" ht="15">
      <c r="A123" s="60"/>
      <c r="B123" s="61"/>
      <c r="C123" s="61"/>
      <c r="D123" s="61"/>
      <c r="E123" s="62"/>
      <c r="F123" s="63"/>
      <c r="G123" s="61"/>
      <c r="H123" s="63"/>
      <c r="I123" s="63"/>
    </row>
    <row r="124" spans="1:9" ht="15">
      <c r="A124" s="172" t="s">
        <v>68</v>
      </c>
      <c r="B124" s="174"/>
      <c r="C124" s="174"/>
      <c r="D124" s="173"/>
      <c r="E124" s="170">
        <f>SUM(E107:E122)</f>
        <v>0</v>
      </c>
      <c r="F124" s="170"/>
      <c r="G124" s="64">
        <f>SUM(G107:G122)</f>
        <v>0</v>
      </c>
      <c r="H124" s="171">
        <f>SUM(H107:I122)</f>
        <v>0</v>
      </c>
      <c r="I124" s="171"/>
    </row>
    <row r="125" spans="1:5" ht="15">
      <c r="A125" t="s">
        <v>23</v>
      </c>
      <c r="D125" s="43" t="s">
        <v>72</v>
      </c>
      <c r="E125" s="67"/>
    </row>
    <row r="127" spans="1:9" s="44" customFormat="1" ht="15.75">
      <c r="A127" s="40"/>
      <c r="B127" s="40"/>
      <c r="C127" s="40"/>
      <c r="D127" s="40"/>
      <c r="E127" s="40"/>
      <c r="F127" s="40"/>
      <c r="G127" s="40"/>
      <c r="H127" s="40"/>
      <c r="I127" s="40"/>
    </row>
    <row r="128" spans="1:9" ht="7.5" customHeight="1">
      <c r="A128" s="5"/>
      <c r="B128" s="6"/>
      <c r="C128" s="6"/>
      <c r="D128" s="6"/>
      <c r="E128" s="6"/>
      <c r="F128" s="6"/>
      <c r="G128" s="6"/>
      <c r="H128" s="6"/>
      <c r="I128" s="7"/>
    </row>
    <row r="129" spans="1:9" ht="15">
      <c r="A129" s="8" t="s">
        <v>6</v>
      </c>
      <c r="B129" s="158">
        <f>'Affidavit &amp; Summary'!B15:E15</f>
        <v>0</v>
      </c>
      <c r="C129" s="158"/>
      <c r="D129" s="158"/>
      <c r="E129" s="9" t="s">
        <v>7</v>
      </c>
      <c r="F129" s="127">
        <f>'Affidavit &amp; Summary'!G15</f>
        <v>0</v>
      </c>
      <c r="G129" s="127"/>
      <c r="H129" s="127"/>
      <c r="I129" s="159"/>
    </row>
    <row r="130" spans="1:9" ht="7.5" customHeight="1">
      <c r="A130" s="10"/>
      <c r="B130" s="11"/>
      <c r="C130" s="11"/>
      <c r="D130" s="11"/>
      <c r="E130" s="11"/>
      <c r="F130" s="11"/>
      <c r="G130" s="11"/>
      <c r="H130" s="11"/>
      <c r="I130" s="12"/>
    </row>
    <row r="131" spans="1:9" ht="15" customHeight="1">
      <c r="A131" s="8" t="s">
        <v>8</v>
      </c>
      <c r="B131" s="158">
        <f>'Affidavit &amp; Summary'!B17:E17</f>
        <v>0</v>
      </c>
      <c r="C131" s="158"/>
      <c r="D131" s="158"/>
      <c r="E131" s="11"/>
      <c r="F131" s="11"/>
      <c r="G131" s="11"/>
      <c r="H131" s="11"/>
      <c r="I131" s="12"/>
    </row>
    <row r="132" spans="1:9" ht="7.5" customHeight="1">
      <c r="A132" s="48"/>
      <c r="B132" s="49"/>
      <c r="C132" s="49"/>
      <c r="D132" s="49"/>
      <c r="E132" s="21"/>
      <c r="F132" s="21"/>
      <c r="G132" s="21"/>
      <c r="H132" s="21"/>
      <c r="I132" s="50"/>
    </row>
    <row r="133" spans="1:9" ht="15" customHeight="1">
      <c r="A133" s="51"/>
      <c r="B133" s="51"/>
      <c r="C133" s="51"/>
      <c r="D133" s="51"/>
      <c r="E133" s="51"/>
      <c r="F133" s="51"/>
      <c r="G133" s="51"/>
      <c r="H133" s="51"/>
      <c r="I133" s="51"/>
    </row>
    <row r="134" spans="1:9" s="25" customFormat="1" ht="15.75">
      <c r="A134" s="160" t="s">
        <v>86</v>
      </c>
      <c r="B134" s="160"/>
      <c r="C134" s="160"/>
      <c r="D134" s="160"/>
      <c r="E134" s="160"/>
      <c r="F134" s="161" t="str">
        <f>Participants!B35</f>
        <v> </v>
      </c>
      <c r="G134" s="161"/>
      <c r="H134" s="161"/>
      <c r="I134" s="161"/>
    </row>
    <row r="135" spans="1:9" ht="15" customHeight="1">
      <c r="A135" s="13"/>
      <c r="B135" s="13"/>
      <c r="C135" s="13"/>
      <c r="D135" s="13"/>
      <c r="E135" s="13"/>
      <c r="F135" s="13"/>
      <c r="G135" s="13"/>
      <c r="H135" s="13"/>
      <c r="I135" s="13"/>
    </row>
    <row r="136" spans="1:9" ht="15" customHeight="1">
      <c r="A136" s="13"/>
      <c r="B136" s="13"/>
      <c r="C136" s="13"/>
      <c r="D136" s="13"/>
      <c r="E136" s="13"/>
      <c r="F136" s="13"/>
      <c r="G136" s="162" t="s">
        <v>11</v>
      </c>
      <c r="H136" s="163"/>
      <c r="I136" s="70">
        <f>'Affidavit &amp; Summary'!I19</f>
        <v>0</v>
      </c>
    </row>
    <row r="138" spans="1:9" ht="15">
      <c r="A138" s="164"/>
      <c r="B138" s="164"/>
      <c r="C138" s="164"/>
      <c r="D138" s="164"/>
      <c r="E138" s="165" t="s">
        <v>52</v>
      </c>
      <c r="F138" s="165"/>
      <c r="G138" s="57" t="s">
        <v>33</v>
      </c>
      <c r="H138" s="165" t="s">
        <v>43</v>
      </c>
      <c r="I138" s="165"/>
    </row>
    <row r="139" spans="1:9" ht="15">
      <c r="A139" s="166" t="s">
        <v>53</v>
      </c>
      <c r="B139" s="166"/>
      <c r="C139" s="166"/>
      <c r="D139" s="166"/>
      <c r="E139" s="167"/>
      <c r="F139" s="167"/>
      <c r="G139" s="58">
        <f>E139*I136</f>
        <v>0</v>
      </c>
      <c r="H139" s="168">
        <f aca="true" t="shared" si="4" ref="H139:H149">E139+G139</f>
        <v>0</v>
      </c>
      <c r="I139" s="168"/>
    </row>
    <row r="140" spans="1:9" ht="15">
      <c r="A140" s="166" t="s">
        <v>54</v>
      </c>
      <c r="B140" s="166"/>
      <c r="C140" s="166"/>
      <c r="D140" s="166"/>
      <c r="E140" s="167"/>
      <c r="F140" s="167"/>
      <c r="G140" s="58">
        <f>E140*I136</f>
        <v>0</v>
      </c>
      <c r="H140" s="168">
        <f t="shared" si="4"/>
        <v>0</v>
      </c>
      <c r="I140" s="168"/>
    </row>
    <row r="141" spans="1:9" ht="15">
      <c r="A141" s="166" t="s">
        <v>55</v>
      </c>
      <c r="B141" s="166"/>
      <c r="C141" s="166"/>
      <c r="D141" s="166"/>
      <c r="E141" s="167"/>
      <c r="F141" s="167"/>
      <c r="G141" s="58">
        <f>E141*I136</f>
        <v>0</v>
      </c>
      <c r="H141" s="168">
        <f t="shared" si="4"/>
        <v>0</v>
      </c>
      <c r="I141" s="168"/>
    </row>
    <row r="142" spans="1:9" ht="15">
      <c r="A142" s="166" t="s">
        <v>56</v>
      </c>
      <c r="B142" s="166"/>
      <c r="C142" s="166"/>
      <c r="D142" s="166"/>
      <c r="E142" s="167"/>
      <c r="F142" s="167"/>
      <c r="G142" s="58">
        <f>E142*I136</f>
        <v>0</v>
      </c>
      <c r="H142" s="168">
        <f t="shared" si="4"/>
        <v>0</v>
      </c>
      <c r="I142" s="168"/>
    </row>
    <row r="143" spans="1:9" ht="15">
      <c r="A143" s="166" t="s">
        <v>57</v>
      </c>
      <c r="B143" s="166"/>
      <c r="C143" s="166"/>
      <c r="D143" s="166"/>
      <c r="E143" s="167"/>
      <c r="F143" s="167"/>
      <c r="G143" s="58">
        <f>E143*I136</f>
        <v>0</v>
      </c>
      <c r="H143" s="168">
        <f t="shared" si="4"/>
        <v>0</v>
      </c>
      <c r="I143" s="168"/>
    </row>
    <row r="144" spans="1:9" ht="15">
      <c r="A144" s="166" t="s">
        <v>58</v>
      </c>
      <c r="B144" s="166"/>
      <c r="C144" s="166"/>
      <c r="D144" s="166"/>
      <c r="E144" s="167"/>
      <c r="F144" s="167"/>
      <c r="G144" s="58">
        <f>E144*I136</f>
        <v>0</v>
      </c>
      <c r="H144" s="168">
        <f t="shared" si="4"/>
        <v>0</v>
      </c>
      <c r="I144" s="168"/>
    </row>
    <row r="145" spans="1:9" ht="15">
      <c r="A145" s="166" t="s">
        <v>59</v>
      </c>
      <c r="B145" s="166"/>
      <c r="C145" s="166"/>
      <c r="D145" s="166"/>
      <c r="E145" s="167"/>
      <c r="F145" s="167"/>
      <c r="G145" s="58">
        <f>E145*I136</f>
        <v>0</v>
      </c>
      <c r="H145" s="168">
        <f t="shared" si="4"/>
        <v>0</v>
      </c>
      <c r="I145" s="168"/>
    </row>
    <row r="146" spans="1:9" ht="15">
      <c r="A146" s="166" t="s">
        <v>60</v>
      </c>
      <c r="B146" s="166"/>
      <c r="C146" s="166"/>
      <c r="D146" s="166"/>
      <c r="E146" s="167"/>
      <c r="F146" s="167"/>
      <c r="G146" s="58">
        <f>E146*I136</f>
        <v>0</v>
      </c>
      <c r="H146" s="168">
        <f t="shared" si="4"/>
        <v>0</v>
      </c>
      <c r="I146" s="168"/>
    </row>
    <row r="147" spans="1:9" ht="15">
      <c r="A147" s="166" t="s">
        <v>61</v>
      </c>
      <c r="B147" s="166"/>
      <c r="C147" s="166"/>
      <c r="D147" s="166"/>
      <c r="E147" s="167"/>
      <c r="F147" s="167"/>
      <c r="G147" s="58">
        <f>E147*I136</f>
        <v>0</v>
      </c>
      <c r="H147" s="168">
        <f t="shared" si="4"/>
        <v>0</v>
      </c>
      <c r="I147" s="168"/>
    </row>
    <row r="148" spans="1:9" ht="15">
      <c r="A148" s="166" t="s">
        <v>62</v>
      </c>
      <c r="B148" s="166"/>
      <c r="C148" s="166"/>
      <c r="D148" s="166"/>
      <c r="E148" s="167"/>
      <c r="F148" s="167"/>
      <c r="G148" s="58">
        <f>E148*I136</f>
        <v>0</v>
      </c>
      <c r="H148" s="168">
        <f t="shared" si="4"/>
        <v>0</v>
      </c>
      <c r="I148" s="168"/>
    </row>
    <row r="149" spans="1:9" ht="15">
      <c r="A149" s="59" t="s">
        <v>63</v>
      </c>
      <c r="B149" s="59"/>
      <c r="C149" s="169"/>
      <c r="D149" s="169"/>
      <c r="E149" s="167"/>
      <c r="F149" s="167"/>
      <c r="G149" s="58">
        <f>E149*I136</f>
        <v>0</v>
      </c>
      <c r="H149" s="168">
        <f t="shared" si="4"/>
        <v>0</v>
      </c>
      <c r="I149" s="168"/>
    </row>
    <row r="150" spans="1:9" ht="15">
      <c r="A150" s="166" t="s">
        <v>64</v>
      </c>
      <c r="B150" s="166"/>
      <c r="C150" s="166"/>
      <c r="D150" s="166"/>
      <c r="E150" s="167"/>
      <c r="F150" s="167"/>
      <c r="G150" s="58">
        <f>E150*I136</f>
        <v>0</v>
      </c>
      <c r="H150" s="168">
        <f>E150</f>
        <v>0</v>
      </c>
      <c r="I150" s="168"/>
    </row>
    <row r="151" spans="1:9" ht="15">
      <c r="A151" s="166" t="s">
        <v>65</v>
      </c>
      <c r="B151" s="166"/>
      <c r="C151" s="166"/>
      <c r="D151" s="166"/>
      <c r="E151" s="167"/>
      <c r="F151" s="167"/>
      <c r="G151" s="58">
        <f>E151*I136</f>
        <v>0</v>
      </c>
      <c r="H151" s="168">
        <f>E151+G151</f>
        <v>0</v>
      </c>
      <c r="I151" s="168"/>
    </row>
    <row r="152" spans="1:9" ht="15">
      <c r="A152" s="166" t="s">
        <v>89</v>
      </c>
      <c r="B152" s="166"/>
      <c r="C152" s="166"/>
      <c r="D152" s="166"/>
      <c r="E152" s="167"/>
      <c r="F152" s="167"/>
      <c r="G152" s="58">
        <f>E152*I136</f>
        <v>0</v>
      </c>
      <c r="H152" s="168">
        <f>E152+G152</f>
        <v>0</v>
      </c>
      <c r="I152" s="168"/>
    </row>
    <row r="153" spans="1:9" ht="15">
      <c r="A153" s="166" t="s">
        <v>66</v>
      </c>
      <c r="B153" s="166"/>
      <c r="C153" s="166"/>
      <c r="D153" s="166"/>
      <c r="E153" s="167"/>
      <c r="F153" s="167"/>
      <c r="G153" s="58">
        <f>E153*I136</f>
        <v>0</v>
      </c>
      <c r="H153" s="168">
        <f>E153+G153</f>
        <v>0</v>
      </c>
      <c r="I153" s="168"/>
    </row>
    <row r="154" spans="1:9" ht="15">
      <c r="A154" s="172" t="s">
        <v>67</v>
      </c>
      <c r="B154" s="173"/>
      <c r="C154" s="169"/>
      <c r="D154" s="169"/>
      <c r="E154" s="167"/>
      <c r="F154" s="167"/>
      <c r="G154" s="58">
        <f>E154*I136</f>
        <v>0</v>
      </c>
      <c r="H154" s="168">
        <f>E154+G154</f>
        <v>0</v>
      </c>
      <c r="I154" s="168"/>
    </row>
    <row r="155" spans="1:9" ht="15">
      <c r="A155" s="60"/>
      <c r="B155" s="61"/>
      <c r="C155" s="61"/>
      <c r="D155" s="61"/>
      <c r="E155" s="62"/>
      <c r="F155" s="63"/>
      <c r="G155" s="61"/>
      <c r="H155" s="63"/>
      <c r="I155" s="63"/>
    </row>
    <row r="156" spans="1:9" ht="15">
      <c r="A156" s="172" t="s">
        <v>68</v>
      </c>
      <c r="B156" s="174"/>
      <c r="C156" s="174"/>
      <c r="D156" s="173"/>
      <c r="E156" s="170">
        <f>SUM(E139:E154)</f>
        <v>0</v>
      </c>
      <c r="F156" s="170"/>
      <c r="G156" s="64">
        <f>SUM(G139:G154)</f>
        <v>0</v>
      </c>
      <c r="H156" s="171">
        <f>SUM(H139:I154)</f>
        <v>0</v>
      </c>
      <c r="I156" s="171"/>
    </row>
    <row r="157" spans="1:5" ht="15">
      <c r="A157" t="s">
        <v>23</v>
      </c>
      <c r="D157" s="43" t="s">
        <v>73</v>
      </c>
      <c r="E157" s="66"/>
    </row>
  </sheetData>
  <sheetProtection password="C825" sheet="1" objects="1" scenarios="1" selectLockedCells="1"/>
  <mergeCells count="305">
    <mergeCell ref="A156:D156"/>
    <mergeCell ref="E156:F156"/>
    <mergeCell ref="H156:I156"/>
    <mergeCell ref="A153:D153"/>
    <mergeCell ref="E153:F153"/>
    <mergeCell ref="H153:I153"/>
    <mergeCell ref="A154:B154"/>
    <mergeCell ref="C154:D154"/>
    <mergeCell ref="E154:F154"/>
    <mergeCell ref="H154:I154"/>
    <mergeCell ref="A151:D151"/>
    <mergeCell ref="E151:F151"/>
    <mergeCell ref="H151:I151"/>
    <mergeCell ref="A152:D152"/>
    <mergeCell ref="E152:F152"/>
    <mergeCell ref="H152:I152"/>
    <mergeCell ref="C149:D149"/>
    <mergeCell ref="E149:F149"/>
    <mergeCell ref="H149:I149"/>
    <mergeCell ref="A150:D150"/>
    <mergeCell ref="E150:F150"/>
    <mergeCell ref="H150:I150"/>
    <mergeCell ref="A147:D147"/>
    <mergeCell ref="E147:F147"/>
    <mergeCell ref="H147:I147"/>
    <mergeCell ref="A148:D148"/>
    <mergeCell ref="E148:F148"/>
    <mergeCell ref="H148:I148"/>
    <mergeCell ref="A145:D145"/>
    <mergeCell ref="E145:F145"/>
    <mergeCell ref="H145:I145"/>
    <mergeCell ref="A146:D146"/>
    <mergeCell ref="E146:F146"/>
    <mergeCell ref="H146:I146"/>
    <mergeCell ref="A143:D143"/>
    <mergeCell ref="E143:F143"/>
    <mergeCell ref="H143:I143"/>
    <mergeCell ref="A144:D144"/>
    <mergeCell ref="E144:F144"/>
    <mergeCell ref="H144:I144"/>
    <mergeCell ref="A141:D141"/>
    <mergeCell ref="E141:F141"/>
    <mergeCell ref="H141:I141"/>
    <mergeCell ref="A142:D142"/>
    <mergeCell ref="E142:F142"/>
    <mergeCell ref="H142:I142"/>
    <mergeCell ref="A139:D139"/>
    <mergeCell ref="E139:F139"/>
    <mergeCell ref="H139:I139"/>
    <mergeCell ref="A140:D140"/>
    <mergeCell ref="E140:F140"/>
    <mergeCell ref="H140:I140"/>
    <mergeCell ref="G136:H136"/>
    <mergeCell ref="A138:D138"/>
    <mergeCell ref="E138:F138"/>
    <mergeCell ref="H138:I138"/>
    <mergeCell ref="A134:E134"/>
    <mergeCell ref="F134:I134"/>
    <mergeCell ref="A122:B122"/>
    <mergeCell ref="C122:D122"/>
    <mergeCell ref="E122:F122"/>
    <mergeCell ref="H122:I122"/>
    <mergeCell ref="A124:D124"/>
    <mergeCell ref="H121:I121"/>
    <mergeCell ref="B129:D129"/>
    <mergeCell ref="F129:I129"/>
    <mergeCell ref="B131:D131"/>
    <mergeCell ref="A119:D119"/>
    <mergeCell ref="E119:F119"/>
    <mergeCell ref="H119:I119"/>
    <mergeCell ref="E124:F124"/>
    <mergeCell ref="H124:I124"/>
    <mergeCell ref="A120:D120"/>
    <mergeCell ref="E120:F120"/>
    <mergeCell ref="H120:I120"/>
    <mergeCell ref="A121:D121"/>
    <mergeCell ref="E121:F121"/>
    <mergeCell ref="C117:D117"/>
    <mergeCell ref="E117:F117"/>
    <mergeCell ref="H117:I117"/>
    <mergeCell ref="A118:D118"/>
    <mergeCell ref="E118:F118"/>
    <mergeCell ref="H118:I118"/>
    <mergeCell ref="A115:D115"/>
    <mergeCell ref="E115:F115"/>
    <mergeCell ref="H115:I115"/>
    <mergeCell ref="A116:D116"/>
    <mergeCell ref="E116:F116"/>
    <mergeCell ref="H116:I116"/>
    <mergeCell ref="A113:D113"/>
    <mergeCell ref="E113:F113"/>
    <mergeCell ref="H113:I113"/>
    <mergeCell ref="A114:D114"/>
    <mergeCell ref="E114:F114"/>
    <mergeCell ref="H114:I114"/>
    <mergeCell ref="A111:D111"/>
    <mergeCell ref="E111:F111"/>
    <mergeCell ref="H111:I111"/>
    <mergeCell ref="A112:D112"/>
    <mergeCell ref="E112:F112"/>
    <mergeCell ref="H112:I112"/>
    <mergeCell ref="A109:D109"/>
    <mergeCell ref="E109:F109"/>
    <mergeCell ref="H109:I109"/>
    <mergeCell ref="A110:D110"/>
    <mergeCell ref="E110:F110"/>
    <mergeCell ref="H110:I110"/>
    <mergeCell ref="A107:D107"/>
    <mergeCell ref="E107:F107"/>
    <mergeCell ref="H107:I107"/>
    <mergeCell ref="A108:D108"/>
    <mergeCell ref="E108:F108"/>
    <mergeCell ref="H108:I108"/>
    <mergeCell ref="G104:H104"/>
    <mergeCell ref="A106:D106"/>
    <mergeCell ref="E106:F106"/>
    <mergeCell ref="H106:I106"/>
    <mergeCell ref="A102:E102"/>
    <mergeCell ref="F102:I102"/>
    <mergeCell ref="A90:B90"/>
    <mergeCell ref="C90:D90"/>
    <mergeCell ref="E90:F90"/>
    <mergeCell ref="H90:I90"/>
    <mergeCell ref="A92:D92"/>
    <mergeCell ref="H89:I89"/>
    <mergeCell ref="B97:D97"/>
    <mergeCell ref="F97:I97"/>
    <mergeCell ref="B99:D99"/>
    <mergeCell ref="A87:D87"/>
    <mergeCell ref="E87:F87"/>
    <mergeCell ref="H87:I87"/>
    <mergeCell ref="E92:F92"/>
    <mergeCell ref="H92:I92"/>
    <mergeCell ref="A88:D88"/>
    <mergeCell ref="E88:F88"/>
    <mergeCell ref="H88:I88"/>
    <mergeCell ref="A89:D89"/>
    <mergeCell ref="E89:F89"/>
    <mergeCell ref="C85:D85"/>
    <mergeCell ref="E85:F85"/>
    <mergeCell ref="H85:I85"/>
    <mergeCell ref="A86:D86"/>
    <mergeCell ref="E86:F86"/>
    <mergeCell ref="H86:I86"/>
    <mergeCell ref="A83:D83"/>
    <mergeCell ref="E83:F83"/>
    <mergeCell ref="H83:I83"/>
    <mergeCell ref="A84:D84"/>
    <mergeCell ref="E84:F84"/>
    <mergeCell ref="H84:I84"/>
    <mergeCell ref="A81:D81"/>
    <mergeCell ref="E81:F81"/>
    <mergeCell ref="H81:I81"/>
    <mergeCell ref="A82:D82"/>
    <mergeCell ref="E82:F82"/>
    <mergeCell ref="H82:I82"/>
    <mergeCell ref="A79:D79"/>
    <mergeCell ref="E79:F79"/>
    <mergeCell ref="H79:I79"/>
    <mergeCell ref="A80:D80"/>
    <mergeCell ref="E80:F80"/>
    <mergeCell ref="H80:I80"/>
    <mergeCell ref="A77:D77"/>
    <mergeCell ref="E77:F77"/>
    <mergeCell ref="H77:I77"/>
    <mergeCell ref="A78:D78"/>
    <mergeCell ref="E78:F78"/>
    <mergeCell ref="H78:I78"/>
    <mergeCell ref="A75:D75"/>
    <mergeCell ref="E75:F75"/>
    <mergeCell ref="H75:I75"/>
    <mergeCell ref="A76:D76"/>
    <mergeCell ref="E76:F76"/>
    <mergeCell ref="H76:I76"/>
    <mergeCell ref="G72:H72"/>
    <mergeCell ref="A74:D74"/>
    <mergeCell ref="E74:F74"/>
    <mergeCell ref="H74:I74"/>
    <mergeCell ref="A70:E70"/>
    <mergeCell ref="F70:I70"/>
    <mergeCell ref="A59:B59"/>
    <mergeCell ref="C59:D59"/>
    <mergeCell ref="E59:F59"/>
    <mergeCell ref="H59:I59"/>
    <mergeCell ref="A61:D61"/>
    <mergeCell ref="H58:I58"/>
    <mergeCell ref="B65:D65"/>
    <mergeCell ref="F65:I65"/>
    <mergeCell ref="B67:D67"/>
    <mergeCell ref="A56:D56"/>
    <mergeCell ref="E56:F56"/>
    <mergeCell ref="H56:I56"/>
    <mergeCell ref="E61:F61"/>
    <mergeCell ref="H61:I61"/>
    <mergeCell ref="A57:D57"/>
    <mergeCell ref="E57:F57"/>
    <mergeCell ref="H57:I57"/>
    <mergeCell ref="A58:D58"/>
    <mergeCell ref="E58:F58"/>
    <mergeCell ref="C54:D54"/>
    <mergeCell ref="E54:F54"/>
    <mergeCell ref="H54:I54"/>
    <mergeCell ref="A55:D55"/>
    <mergeCell ref="E55:F55"/>
    <mergeCell ref="H55:I55"/>
    <mergeCell ref="A52:D52"/>
    <mergeCell ref="E52:F52"/>
    <mergeCell ref="H52:I52"/>
    <mergeCell ref="A53:D53"/>
    <mergeCell ref="E53:F53"/>
    <mergeCell ref="H53:I53"/>
    <mergeCell ref="A50:D50"/>
    <mergeCell ref="E50:F50"/>
    <mergeCell ref="H50:I50"/>
    <mergeCell ref="A51:D51"/>
    <mergeCell ref="E51:F51"/>
    <mergeCell ref="H51:I51"/>
    <mergeCell ref="A48:D48"/>
    <mergeCell ref="E48:F48"/>
    <mergeCell ref="H48:I48"/>
    <mergeCell ref="A49:D49"/>
    <mergeCell ref="E49:F49"/>
    <mergeCell ref="H49:I49"/>
    <mergeCell ref="A46:D46"/>
    <mergeCell ref="E46:F46"/>
    <mergeCell ref="H46:I46"/>
    <mergeCell ref="A47:D47"/>
    <mergeCell ref="E47:F47"/>
    <mergeCell ref="H47:I47"/>
    <mergeCell ref="A44:D44"/>
    <mergeCell ref="E44:F44"/>
    <mergeCell ref="H44:I44"/>
    <mergeCell ref="A45:D45"/>
    <mergeCell ref="E45:F45"/>
    <mergeCell ref="H45:I45"/>
    <mergeCell ref="G41:H41"/>
    <mergeCell ref="A43:D43"/>
    <mergeCell ref="E43:F43"/>
    <mergeCell ref="H43:I43"/>
    <mergeCell ref="A39:E39"/>
    <mergeCell ref="F39:I39"/>
    <mergeCell ref="A28:B28"/>
    <mergeCell ref="C28:D28"/>
    <mergeCell ref="E28:F28"/>
    <mergeCell ref="H28:I28"/>
    <mergeCell ref="A30:D30"/>
    <mergeCell ref="H27:I27"/>
    <mergeCell ref="B34:D34"/>
    <mergeCell ref="F34:I34"/>
    <mergeCell ref="B36:D36"/>
    <mergeCell ref="A25:D25"/>
    <mergeCell ref="E25:F25"/>
    <mergeCell ref="H25:I25"/>
    <mergeCell ref="E30:F30"/>
    <mergeCell ref="H30:I30"/>
    <mergeCell ref="A26:D26"/>
    <mergeCell ref="E26:F26"/>
    <mergeCell ref="H26:I26"/>
    <mergeCell ref="A27:D27"/>
    <mergeCell ref="E27:F27"/>
    <mergeCell ref="C23:D23"/>
    <mergeCell ref="E23:F23"/>
    <mergeCell ref="H23:I23"/>
    <mergeCell ref="A24:D24"/>
    <mergeCell ref="E24:F24"/>
    <mergeCell ref="H24:I24"/>
    <mergeCell ref="A21:D21"/>
    <mergeCell ref="E21:F21"/>
    <mergeCell ref="H21:I21"/>
    <mergeCell ref="A22:D22"/>
    <mergeCell ref="E22:F22"/>
    <mergeCell ref="H22:I22"/>
    <mergeCell ref="A19:D19"/>
    <mergeCell ref="E19:F19"/>
    <mergeCell ref="H19:I19"/>
    <mergeCell ref="A20:D20"/>
    <mergeCell ref="E20:F20"/>
    <mergeCell ref="H20:I20"/>
    <mergeCell ref="A17:D17"/>
    <mergeCell ref="E17:F17"/>
    <mergeCell ref="H17:I17"/>
    <mergeCell ref="A18:D18"/>
    <mergeCell ref="E18:F18"/>
    <mergeCell ref="H18:I18"/>
    <mergeCell ref="A15:D15"/>
    <mergeCell ref="E15:F15"/>
    <mergeCell ref="H15:I15"/>
    <mergeCell ref="A16:D16"/>
    <mergeCell ref="E16:F16"/>
    <mergeCell ref="H16:I16"/>
    <mergeCell ref="A13:D13"/>
    <mergeCell ref="E13:F13"/>
    <mergeCell ref="H13:I13"/>
    <mergeCell ref="A14:D14"/>
    <mergeCell ref="E14:F14"/>
    <mergeCell ref="H14:I14"/>
    <mergeCell ref="G10:H10"/>
    <mergeCell ref="A12:D12"/>
    <mergeCell ref="E12:F12"/>
    <mergeCell ref="H12:I12"/>
    <mergeCell ref="B3:D3"/>
    <mergeCell ref="F3:I3"/>
    <mergeCell ref="B5:D5"/>
    <mergeCell ref="A8:E8"/>
    <mergeCell ref="F8:I8"/>
  </mergeCells>
  <printOptions horizontalCentered="1"/>
  <pageMargins left="0.37" right="0.6354166666666666" top="1.21875" bottom="0.75" header="0.3" footer="0.3"/>
  <pageSetup horizontalDpi="600" verticalDpi="600" orientation="portrait" r:id="rId2"/>
  <headerFooter alignWithMargins="0">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4 H55 H86 H118 H150"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Brickenden, L.C.</cp:lastModifiedBy>
  <cp:lastPrinted>2012-06-19T17:54:13Z</cp:lastPrinted>
  <dcterms:created xsi:type="dcterms:W3CDTF">2012-02-13T20:14:21Z</dcterms:created>
  <dcterms:modified xsi:type="dcterms:W3CDTF">2012-07-16T12:31:09Z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