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504" windowHeight="5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<sst xmlns="http://schemas.openxmlformats.org/spreadsheetml/2006/main" count="25" uniqueCount="24">
  <si>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Parry Sound Power Corporation </t>
  </si>
  <si>
    <t xml:space="preserve">Interest Expense Breakdown </t>
  </si>
  <si>
    <t>Interest Expense</t>
  </si>
  <si>
    <t xml:space="preserve">per Financial Statements </t>
  </si>
  <si>
    <t>no interest expense disclosed</t>
  </si>
  <si>
    <t>on 3 month P&amp;L statement</t>
  </si>
  <si>
    <t>Amount reflects long term</t>
  </si>
  <si>
    <t>debt interest on promissory</t>
  </si>
  <si>
    <t>note held by shareholder only</t>
  </si>
  <si>
    <t xml:space="preserve">Additional Interest Items </t>
  </si>
  <si>
    <t xml:space="preserve">Regulatory Asset </t>
  </si>
  <si>
    <t xml:space="preserve">Interest Revenue </t>
  </si>
  <si>
    <t>Regulatory Asset</t>
  </si>
  <si>
    <t xml:space="preserve">Interest Expense </t>
  </si>
  <si>
    <t>Regulatory Asset Interest</t>
  </si>
  <si>
    <t>Interest on Deposits</t>
  </si>
  <si>
    <t>IESO Letter of Guarantee</t>
  </si>
  <si>
    <t>Other</t>
  </si>
  <si>
    <t xml:space="preserve">Total </t>
  </si>
  <si>
    <t xml:space="preserve">1. Net Interest on Regulatory Assets categorized as Regulatory Assets Interest on Financial Statements </t>
  </si>
  <si>
    <t>2. Miscellaneous Interest Expense items included in Other Administration and General Expense on Financial Statements</t>
  </si>
  <si>
    <t>See Appendix 15 for more information regarding interest on regulatory assets</t>
  </si>
  <si>
    <t>Note: Billing system problems prevented interest on customer depsits being calculated for 2002 and 2003</t>
  </si>
  <si>
    <t>the nominal amounts for 2002 and 2003 reflect actual customer initiated transactions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</si>
</sst>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42" applyNumberFormat="1" applyFont="1" applyAlignment="1">
      <alignment/>
    </xf>
    <xf numFmtId="38" fontId="0" fillId="0" borderId="0" xfId="0" applyNumberFormat="1" applyAlignment="1">
      <alignment/>
    </xf>
    <xf numFmtId="0" fontId="38" fillId="0" borderId="0" xfId="0" applyFont="1" applyAlignment="1">
      <alignment/>
    </xf>
    <xf numFmtId="38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5">
      <selection activeCell="B51" sqref="B51"/>
    </sheetView>
  </sheetViews>
  <sheetFormatPr defaultColWidth="8.88671875" defaultRowHeight="15"/>
  <cols>
    <col min="2" max="2" width="25.10546875" style="0" customWidth="1"/>
    <col min="3" max="3" width="22.88671875" style="0" customWidth="1"/>
    <col min="4" max="4" width="28.3359375" style="0" customWidth="1"/>
    <col min="5" max="5" width="12.5546875" style="0" customWidth="1"/>
  </cols>
  <sheetData>
    <row r="1" spans="1:5" ht="17.25">
      <c r="A1" s="8" t="s">
        <v>0</v>
      </c>
      <c r="B1" s="8"/>
      <c r="C1" s="8"/>
      <c r="D1" s="8"/>
      <c r="E1" s="8"/>
    </row>
    <row r="2" spans="1:5" ht="17.25">
      <c r="A2" s="8" t="s">
        <v>1</v>
      </c>
      <c r="B2" s="8"/>
      <c r="C2" s="8"/>
      <c r="D2" s="8"/>
      <c r="E2" s="8"/>
    </row>
    <row r="5" spans="2:3" ht="15">
      <c r="B5" s="2" t="s">
        <v>2</v>
      </c>
      <c r="C5" s="2"/>
    </row>
    <row r="6" spans="2:3" ht="15">
      <c r="B6" s="3" t="s">
        <v>3</v>
      </c>
      <c r="C6" s="3"/>
    </row>
    <row r="8" spans="1:2" ht="15">
      <c r="A8" s="1">
        <v>2001</v>
      </c>
      <c r="B8" t="s">
        <v>4</v>
      </c>
    </row>
    <row r="9" spans="1:2" ht="15">
      <c r="A9" s="1"/>
      <c r="B9" t="s">
        <v>5</v>
      </c>
    </row>
    <row r="10" spans="1:3" ht="15">
      <c r="A10" s="1">
        <v>2002</v>
      </c>
      <c r="B10" s="4">
        <v>176444</v>
      </c>
      <c r="C10" s="4"/>
    </row>
    <row r="11" spans="1:3" ht="15">
      <c r="A11" s="1">
        <v>2003</v>
      </c>
      <c r="B11" s="4">
        <v>176444</v>
      </c>
      <c r="C11" s="4"/>
    </row>
    <row r="12" spans="1:3" ht="15">
      <c r="A12" s="1">
        <v>2004</v>
      </c>
      <c r="B12" s="4">
        <v>176444</v>
      </c>
      <c r="C12" s="4"/>
    </row>
    <row r="13" spans="1:3" ht="15">
      <c r="A13" s="1">
        <v>2005</v>
      </c>
      <c r="B13" s="4">
        <v>176444</v>
      </c>
      <c r="C13" s="4"/>
    </row>
    <row r="14" spans="2:3" ht="15">
      <c r="B14" s="4"/>
      <c r="C14" s="4"/>
    </row>
    <row r="15" ht="15">
      <c r="B15" t="s">
        <v>6</v>
      </c>
    </row>
    <row r="16" ht="15">
      <c r="B16" t="s">
        <v>7</v>
      </c>
    </row>
    <row r="17" ht="15">
      <c r="B17" t="s">
        <v>8</v>
      </c>
    </row>
    <row r="20" ht="15">
      <c r="A20" t="s">
        <v>9</v>
      </c>
    </row>
    <row r="22" ht="15">
      <c r="A22" t="s">
        <v>19</v>
      </c>
    </row>
    <row r="23" ht="15">
      <c r="A23" t="s">
        <v>21</v>
      </c>
    </row>
    <row r="25" spans="2:4" ht="15">
      <c r="B25" s="2" t="s">
        <v>10</v>
      </c>
      <c r="C25" s="2" t="s">
        <v>12</v>
      </c>
      <c r="D25" s="2" t="s">
        <v>14</v>
      </c>
    </row>
    <row r="26" spans="2:4" ht="15">
      <c r="B26" s="3" t="s">
        <v>11</v>
      </c>
      <c r="C26" s="3" t="s">
        <v>13</v>
      </c>
      <c r="D26" s="3" t="s">
        <v>3</v>
      </c>
    </row>
    <row r="29" spans="1:5" ht="15">
      <c r="A29">
        <v>2002</v>
      </c>
      <c r="B29" s="5"/>
      <c r="C29" s="5"/>
      <c r="D29" s="5"/>
      <c r="E29" s="6"/>
    </row>
    <row r="30" spans="1:4" ht="15">
      <c r="A30">
        <v>2003</v>
      </c>
      <c r="B30" s="5"/>
      <c r="C30" s="5"/>
      <c r="D30" s="5"/>
    </row>
    <row r="31" spans="1:4" ht="15">
      <c r="A31">
        <v>2004</v>
      </c>
      <c r="B31" s="5">
        <v>-2395</v>
      </c>
      <c r="C31" s="5">
        <v>0</v>
      </c>
      <c r="D31" s="5">
        <f>B31+C31</f>
        <v>-2395</v>
      </c>
    </row>
    <row r="32" spans="1:4" ht="15">
      <c r="A32">
        <v>2005</v>
      </c>
      <c r="B32" s="5">
        <v>-19003</v>
      </c>
      <c r="C32" s="5">
        <v>95039</v>
      </c>
      <c r="D32" s="5">
        <f>B32+C32</f>
        <v>76036</v>
      </c>
    </row>
    <row r="33" spans="2:4" ht="15">
      <c r="B33" s="5"/>
      <c r="C33" s="5"/>
      <c r="D33" s="5"/>
    </row>
    <row r="34" spans="2:4" ht="15">
      <c r="B34" s="5"/>
      <c r="C34" s="5"/>
      <c r="D34" s="5"/>
    </row>
    <row r="37" ht="15">
      <c r="A37" t="s">
        <v>20</v>
      </c>
    </row>
    <row r="39" spans="2:5" ht="15">
      <c r="B39" s="3" t="s">
        <v>15</v>
      </c>
      <c r="C39" s="3" t="s">
        <v>16</v>
      </c>
      <c r="D39" s="3" t="s">
        <v>17</v>
      </c>
      <c r="E39" s="3" t="s">
        <v>18</v>
      </c>
    </row>
    <row r="40" spans="2:5" ht="15">
      <c r="B40" s="1"/>
      <c r="C40" s="1"/>
      <c r="D40" s="1"/>
      <c r="E40" s="1"/>
    </row>
    <row r="41" spans="1:5" ht="15">
      <c r="A41">
        <v>2002</v>
      </c>
      <c r="B41" s="7">
        <v>354</v>
      </c>
      <c r="C41" s="7">
        <v>7836</v>
      </c>
      <c r="D41" s="7">
        <f>14</f>
        <v>14</v>
      </c>
      <c r="E41" s="7">
        <f>SUM(B41:D41)</f>
        <v>8204</v>
      </c>
    </row>
    <row r="42" spans="1:5" ht="15">
      <c r="A42">
        <v>2003</v>
      </c>
      <c r="B42" s="7">
        <v>-946</v>
      </c>
      <c r="C42" s="7">
        <v>8595</v>
      </c>
      <c r="D42" s="7">
        <f>27+1331</f>
        <v>1358</v>
      </c>
      <c r="E42" s="7">
        <f>SUM(B42:D42)</f>
        <v>9007</v>
      </c>
    </row>
    <row r="43" spans="1:5" ht="15">
      <c r="A43">
        <v>2004</v>
      </c>
      <c r="B43" s="7">
        <v>8174</v>
      </c>
      <c r="C43" s="7">
        <v>7221</v>
      </c>
      <c r="D43" s="7"/>
      <c r="E43" s="7">
        <f>SUM(B43:D43)</f>
        <v>15395</v>
      </c>
    </row>
    <row r="44" spans="1:5" ht="15">
      <c r="A44">
        <v>2005</v>
      </c>
      <c r="B44" s="7">
        <v>5221</v>
      </c>
      <c r="C44" s="7">
        <v>3189</v>
      </c>
      <c r="D44" s="7">
        <f>103+1372+228+269</f>
        <v>1972</v>
      </c>
      <c r="E44" s="7">
        <f>SUM(B44:D44)</f>
        <v>10382</v>
      </c>
    </row>
    <row r="45" spans="2:5" ht="15">
      <c r="B45" s="7"/>
      <c r="C45" s="7"/>
      <c r="D45" s="7"/>
      <c r="E45" s="7"/>
    </row>
    <row r="46" spans="1:5" ht="15">
      <c r="A46" t="s">
        <v>22</v>
      </c>
      <c r="B46" s="1"/>
      <c r="C46" s="1"/>
      <c r="D46" s="1"/>
      <c r="E46" s="1"/>
    </row>
    <row r="47" ht="15">
      <c r="A47" t="s">
        <v>23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Miles Thompson</cp:lastModifiedBy>
  <cp:lastPrinted>2012-07-23T20:40:39Z</cp:lastPrinted>
  <dcterms:created xsi:type="dcterms:W3CDTF">2012-07-23T19:30:12Z</dcterms:created>
  <dcterms:modified xsi:type="dcterms:W3CDTF">2012-07-26T16:45:54Z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