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9120" tabRatio="763" activeTab="0"/>
  </bookViews>
  <sheets>
    <sheet name="App.2-U_IFRS Transition Costs" sheetId="1" r:id="rId1"/>
  </sheets>
  <externalReferences>
    <externalReference r:id="rId4"/>
  </externalReferences>
  <definedNames>
    <definedName name="LDC_LIST">'[1]lists'!$AM$1:$AM$80</definedName>
    <definedName name="LDCLIST">#REF!</definedName>
    <definedName name="_xlnm.Print_Area" localSheetId="0">'App.2-U_IFRS Transition Costs'!$A$1:$L$38</definedName>
  </definedNames>
  <calcPr fullCalcOnLoad="1"/>
</workbook>
</file>

<file path=xl/sharedStrings.xml><?xml version="1.0" encoding="utf-8"?>
<sst xmlns="http://schemas.openxmlformats.org/spreadsheetml/2006/main" count="45" uniqueCount="40">
  <si>
    <t>Total</t>
  </si>
  <si>
    <t>File Number:</t>
  </si>
  <si>
    <t>Exhibit:</t>
  </si>
  <si>
    <t>Tab:</t>
  </si>
  <si>
    <t>Schedule:</t>
  </si>
  <si>
    <t>Page:</t>
  </si>
  <si>
    <t>Date:</t>
  </si>
  <si>
    <r>
      <t xml:space="preserve">Variance </t>
    </r>
    <r>
      <rPr>
        <b/>
        <vertAlign val="superscript"/>
        <sz val="10"/>
        <rFont val="Arial"/>
        <family val="2"/>
      </rPr>
      <t>2</t>
    </r>
  </si>
  <si>
    <t>One-Time Incremental IFRS Transition Costs</t>
  </si>
  <si>
    <t>The following table should be completed based on the information requested below. An explanation should be provided for any blank entries.  The entries should include one-time incremental IFRS transition costs that are currently included in Account 1508, Other Regulatory Assets, sub-account Deferred IFRS Transition Costs Account, or Account 1508, Other Regulatory Assets, sub-account IFRS Transition Costs Variance Account.</t>
  </si>
  <si>
    <r>
      <t xml:space="preserve">Nature of One-Time Incremental IFRS Transition Costs </t>
    </r>
    <r>
      <rPr>
        <b/>
        <vertAlign val="superscript"/>
        <sz val="10"/>
        <rFont val="Arial"/>
        <family val="2"/>
      </rPr>
      <t>1</t>
    </r>
  </si>
  <si>
    <t>Audited Actual</t>
  </si>
  <si>
    <t>Audited Carrying</t>
  </si>
  <si>
    <t>Total Audited</t>
  </si>
  <si>
    <t>RRR 2.1.7</t>
  </si>
  <si>
    <t>Reasons why the costs recorded meet the criteria of one-time IFRS administrative incremental costs</t>
  </si>
  <si>
    <t>Costs Incurred</t>
  </si>
  <si>
    <t>Charges</t>
  </si>
  <si>
    <t>Actual Costs</t>
  </si>
  <si>
    <t>Balance</t>
  </si>
  <si>
    <t>to Dec 31, 2011</t>
  </si>
  <si>
    <t>professional accounting fees</t>
  </si>
  <si>
    <t>professional legal fees</t>
  </si>
  <si>
    <t>salaries, wages and benefits of staff added to support the transition to IFRS</t>
  </si>
  <si>
    <t>associated staff training and development costs</t>
  </si>
  <si>
    <t>costs related to system upgrades, or replacements or changes where IFRS was the major reason for conversion</t>
  </si>
  <si>
    <t>The Deferred IFRS Transition Costs Account and the IFRS Transition Costs Variance Account are exclusively for necessary, incremental transition costs and shall not include ongoing IFRS compliance costs or impacts arising from adopting accounting policy changes that reflect changes in the timing of the recognition of income. The incremental costs in these accounts shall not include costs related to system upgrades, or replacements or changes where IFRS was not the major reason for conversion. In addition, incremental IFRS costs shall not include capital assets or expenditures.</t>
  </si>
  <si>
    <r>
      <t>Approved Funding in Rates</t>
    </r>
    <r>
      <rPr>
        <b/>
        <sz val="10"/>
        <rFont val="Arial"/>
        <family val="2"/>
      </rPr>
      <t xml:space="preserve"> </t>
    </r>
    <r>
      <rPr>
        <b/>
        <vertAlign val="superscript"/>
        <sz val="12"/>
        <rFont val="Arial"/>
        <family val="2"/>
      </rPr>
      <t>3</t>
    </r>
    <r>
      <rPr>
        <sz val="10"/>
        <rFont val="Arial"/>
        <family val="2"/>
      </rPr>
      <t xml:space="preserve"> </t>
    </r>
  </si>
  <si>
    <t xml:space="preserve">OEB approved funding for IFRS transition per 2009 Cost of service application </t>
  </si>
  <si>
    <t>Note:</t>
  </si>
  <si>
    <t>Appendix 2-U</t>
  </si>
  <si>
    <t>Insert description of additional item(s) and new rows if needed.</t>
  </si>
  <si>
    <r>
      <t xml:space="preserve">2009 </t>
    </r>
    <r>
      <rPr>
        <b/>
        <vertAlign val="superscript"/>
        <sz val="12"/>
        <rFont val="Arial"/>
        <family val="2"/>
      </rPr>
      <t>4</t>
    </r>
  </si>
  <si>
    <t>Includes 2008 consulting /accounting expenditures of 401,285</t>
  </si>
  <si>
    <t xml:space="preserve">Applicants are to provide an explanation of material variances in evidence.  This amount was included in account 1508 that was filed for 2011 Q4 RRR. </t>
  </si>
  <si>
    <t>Temporary contract staff working exclusively on IFRS or back-filling for regular staff engaged in IFRS work</t>
  </si>
  <si>
    <t>IFRS consulting and external audit work related to changeover to IFRS.</t>
  </si>
  <si>
    <t>Training for staff on IFRS, implementation and new processes.</t>
  </si>
  <si>
    <t>EB-2012-0161</t>
  </si>
  <si>
    <t xml:space="preserve">JD Edwards software consultant provided assistance in determining how to use the existing accounting system to implement IFRS, setting up the new ledgers and reports, assisting with testing and determining changes to processing.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</si>
</sst>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_-&quot;$&quot;* #,##0_-;\-&quot;$&quot;* #,##0_-;_-&quot;$&quot;* &quot;-&quot;??_-;_-@_-"/>
    <numFmt numFmtId="168" formatCode="_-* #,##0_-;\-* #,##0_-;_-* &quot;-&quot;??_-;_-@_-"/>
    <numFmt numFmtId="169" formatCode="_-&quot;$&quot;* #,##0.0000_-;\-&quot;$&quot;* #,##0.0000_-;_-&quot;$&quot;* &quot;-&quot;??_-;_-@_-"/>
    <numFmt numFmtId="170" formatCode="[$-1009]mmmm\ d\,\ yyyy;@"/>
    <numFmt numFmtId="171" formatCode="0_ ;\-0\ "/>
    <numFmt numFmtId="172" formatCode="[$-1009]d\-mmm\-yy;@"/>
    <numFmt numFmtId="173" formatCode="\(#\)"/>
    <numFmt numFmtId="174" formatCode="&quot;$&quot;#,##0_);[Red]\(&quot;$&quot;#,##0\);&quot;$&quot;\ \-"/>
    <numFmt numFmtId="175" formatCode="#,##0.00000000000_);\(#,##0.00000000000\)"/>
  </numFmts>
  <fonts count="42">
    <font>
      <sz val="10"/>
      <name val="Arial"/>
      <family val="0"/>
    </font>
    <font>
      <sz val="11"/>
      <color indexed="8"/>
      <name val="Calibri"/>
      <family val="2"/>
    </font>
    <font>
      <u val="single"/>
      <sz val="10"/>
      <color indexed="12"/>
      <name val="Arial"/>
      <family val="2"/>
    </font>
    <font>
      <sz val="8"/>
      <name val="Arial"/>
      <family val="2"/>
    </font>
    <font>
      <b/>
      <sz val="10"/>
      <name val="Arial"/>
      <family val="2"/>
    </font>
    <font>
      <b/>
      <sz val="14"/>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lightDown">
        <bgColor indexed="22"/>
      </patternFill>
    </fill>
  </fills>
  <borders count="5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thin"/>
      <right style="medium"/>
      <top style="double"/>
      <bottom style="medium"/>
    </border>
    <border>
      <left/>
      <right/>
      <top/>
      <bottom style="thin">
        <color indexed="9"/>
      </bottom>
    </border>
    <border>
      <left/>
      <right style="thin"/>
      <top style="medium"/>
      <bottom/>
    </border>
    <border>
      <left style="thin"/>
      <right style="medium"/>
      <top style="medium"/>
      <bottom/>
    </border>
    <border>
      <left/>
      <right style="thin"/>
      <top/>
      <bottom/>
    </border>
    <border>
      <left style="thin"/>
      <right style="medium"/>
      <top/>
      <bottom/>
    </border>
    <border>
      <left style="thin"/>
      <right style="thin"/>
      <top/>
      <bottom/>
    </border>
    <border>
      <left style="thin"/>
      <right style="medium"/>
      <top style="thin"/>
      <bottom style="thin"/>
    </border>
    <border>
      <left style="thin"/>
      <right style="thin"/>
      <top/>
      <bottom style="medium"/>
    </border>
    <border>
      <left style="thin"/>
      <right style="medium"/>
      <top/>
      <bottom style="thin"/>
    </border>
    <border>
      <left style="thin"/>
      <right style="medium"/>
      <top style="thin"/>
      <bottom/>
    </border>
    <border>
      <left style="medium"/>
      <right style="medium"/>
      <top style="thin"/>
      <bottom style="medium"/>
    </border>
    <border>
      <left style="thin"/>
      <right style="medium"/>
      <top style="thin"/>
      <bottom style="medium"/>
    </border>
    <border>
      <left style="medium"/>
      <right style="medium"/>
      <top style="thin"/>
      <bottom/>
    </border>
    <border>
      <left style="medium"/>
      <right style="medium"/>
      <top/>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style="thin"/>
    </border>
    <border>
      <left style="medium"/>
      <right/>
      <top style="thin"/>
      <bottom/>
    </border>
    <border>
      <left/>
      <right/>
      <top style="thin"/>
      <bottom/>
    </border>
    <border>
      <left/>
      <right style="thin"/>
      <top style="thin"/>
      <bottom/>
    </border>
    <border>
      <left style="medium"/>
      <right/>
      <top style="thin"/>
      <bottom style="thin"/>
    </border>
    <border>
      <left/>
      <right/>
      <top style="thin"/>
      <bottom style="thin"/>
    </border>
    <border>
      <left/>
      <right style="thin"/>
      <top style="thin"/>
      <bottom style="thin"/>
    </border>
    <border>
      <left style="medium"/>
      <right/>
      <top style="thin"/>
      <bottom style="double"/>
    </border>
    <border>
      <left/>
      <right/>
      <top style="thin"/>
      <bottom style="double"/>
    </border>
    <border>
      <left/>
      <right style="thin"/>
      <top style="thin"/>
      <bottom style="double"/>
    </border>
    <border>
      <left style="medium"/>
      <right>
        <color indexed="63"/>
      </right>
      <top>
        <color indexed="63"/>
      </top>
      <bottom style="medium"/>
    </border>
    <border>
      <left/>
      <right/>
      <top/>
      <bottom style="medium"/>
    </border>
    <border>
      <left/>
      <right style="thin"/>
      <top/>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25" fillId="3" borderId="0" applyNumberFormat="0" applyBorder="0" applyAlignment="0" applyProtection="0"/>
    <xf numFmtId="0" fontId="1" fillId="4" borderId="0" applyNumberFormat="0" applyBorder="0" applyAlignment="0" applyProtection="0"/>
    <xf numFmtId="0" fontId="25" fillId="5" borderId="0" applyNumberFormat="0" applyBorder="0" applyAlignment="0" applyProtection="0"/>
    <xf numFmtId="0" fontId="1" fillId="6" borderId="0" applyNumberFormat="0" applyBorder="0" applyAlignment="0" applyProtection="0"/>
    <xf numFmtId="0" fontId="25" fillId="7" borderId="0" applyNumberFormat="0" applyBorder="0" applyAlignment="0" applyProtection="0"/>
    <xf numFmtId="0" fontId="1" fillId="8" borderId="0" applyNumberFormat="0" applyBorder="0" applyAlignment="0" applyProtection="0"/>
    <xf numFmtId="0" fontId="25" fillId="9" borderId="0" applyNumberFormat="0" applyBorder="0" applyAlignment="0" applyProtection="0"/>
    <xf numFmtId="0" fontId="1" fillId="10" borderId="0" applyNumberFormat="0" applyBorder="0" applyAlignment="0" applyProtection="0"/>
    <xf numFmtId="0" fontId="25" fillId="11" borderId="0" applyNumberFormat="0" applyBorder="0" applyAlignment="0" applyProtection="0"/>
    <xf numFmtId="0" fontId="1" fillId="12"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1" fillId="16" borderId="0" applyNumberFormat="0" applyBorder="0" applyAlignment="0" applyProtection="0"/>
    <xf numFmtId="0" fontId="25"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1" fillId="8" borderId="0" applyNumberFormat="0" applyBorder="0" applyAlignment="0" applyProtection="0"/>
    <xf numFmtId="0" fontId="25" fillId="20" borderId="0" applyNumberFormat="0" applyBorder="0" applyAlignment="0" applyProtection="0"/>
    <xf numFmtId="0" fontId="1" fillId="14"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7" fillId="24" borderId="0" applyNumberFormat="0" applyBorder="0" applyAlignment="0" applyProtection="0"/>
    <xf numFmtId="0" fontId="26" fillId="25" borderId="0" applyNumberFormat="0" applyBorder="0" applyAlignment="0" applyProtection="0"/>
    <xf numFmtId="0" fontId="7" fillId="16" borderId="0" applyNumberFormat="0" applyBorder="0" applyAlignment="0" applyProtection="0"/>
    <xf numFmtId="0" fontId="26" fillId="26" borderId="0" applyNumberFormat="0" applyBorder="0" applyAlignment="0" applyProtection="0"/>
    <xf numFmtId="0" fontId="7" fillId="18" borderId="0" applyNumberFormat="0" applyBorder="0" applyAlignment="0" applyProtection="0"/>
    <xf numFmtId="0" fontId="26" fillId="27" borderId="0" applyNumberFormat="0" applyBorder="0" applyAlignment="0" applyProtection="0"/>
    <xf numFmtId="0" fontId="7" fillId="28" borderId="0" applyNumberFormat="0" applyBorder="0" applyAlignment="0" applyProtection="0"/>
    <xf numFmtId="0" fontId="26" fillId="29" borderId="0" applyNumberFormat="0" applyBorder="0" applyAlignment="0" applyProtection="0"/>
    <xf numFmtId="0" fontId="7" fillId="30" borderId="0" applyNumberFormat="0" applyBorder="0" applyAlignment="0" applyProtection="0"/>
    <xf numFmtId="0" fontId="26" fillId="31" borderId="0" applyNumberFormat="0" applyBorder="0" applyAlignment="0" applyProtection="0"/>
    <xf numFmtId="0" fontId="7" fillId="32" borderId="0" applyNumberFormat="0" applyBorder="0" applyAlignment="0" applyProtection="0"/>
    <xf numFmtId="0" fontId="26" fillId="33" borderId="0" applyNumberFormat="0" applyBorder="0" applyAlignment="0" applyProtection="0"/>
    <xf numFmtId="0" fontId="7" fillId="34" borderId="0" applyNumberFormat="0" applyBorder="0" applyAlignment="0" applyProtection="0"/>
    <xf numFmtId="0" fontId="26" fillId="35" borderId="0" applyNumberFormat="0" applyBorder="0" applyAlignment="0" applyProtection="0"/>
    <xf numFmtId="0" fontId="7" fillId="36" borderId="0" applyNumberFormat="0" applyBorder="0" applyAlignment="0" applyProtection="0"/>
    <xf numFmtId="0" fontId="26" fillId="37" borderId="0" applyNumberFormat="0" applyBorder="0" applyAlignment="0" applyProtection="0"/>
    <xf numFmtId="0" fontId="7" fillId="38" borderId="0" applyNumberFormat="0" applyBorder="0" applyAlignment="0" applyProtection="0"/>
    <xf numFmtId="0" fontId="26" fillId="39" borderId="0" applyNumberFormat="0" applyBorder="0" applyAlignment="0" applyProtection="0"/>
    <xf numFmtId="0" fontId="7" fillId="28" borderId="0" applyNumberFormat="0" applyBorder="0" applyAlignment="0" applyProtection="0"/>
    <xf numFmtId="0" fontId="26" fillId="40" borderId="0" applyNumberFormat="0" applyBorder="0" applyAlignment="0" applyProtection="0"/>
    <xf numFmtId="0" fontId="7" fillId="30" borderId="0" applyNumberFormat="0" applyBorder="0" applyAlignment="0" applyProtection="0"/>
    <xf numFmtId="0" fontId="26" fillId="41" borderId="0" applyNumberFormat="0" applyBorder="0" applyAlignment="0" applyProtection="0"/>
    <xf numFmtId="0" fontId="7" fillId="42" borderId="0" applyNumberFormat="0" applyBorder="0" applyAlignment="0" applyProtection="0"/>
    <xf numFmtId="0" fontId="26" fillId="43" borderId="0" applyNumberFormat="0" applyBorder="0" applyAlignment="0" applyProtection="0"/>
    <xf numFmtId="0" fontId="8" fillId="4" borderId="0" applyNumberFormat="0" applyBorder="0" applyAlignment="0" applyProtection="0"/>
    <xf numFmtId="0" fontId="27" fillId="44" borderId="0" applyNumberFormat="0" applyBorder="0" applyAlignment="0" applyProtection="0"/>
    <xf numFmtId="0" fontId="9" fillId="45" borderId="1" applyNumberFormat="0" applyAlignment="0" applyProtection="0"/>
    <xf numFmtId="0" fontId="28" fillId="46" borderId="2" applyNumberFormat="0" applyAlignment="0" applyProtection="0"/>
    <xf numFmtId="0" fontId="10" fillId="47" borderId="3" applyNumberFormat="0" applyAlignment="0" applyProtection="0"/>
    <xf numFmtId="0" fontId="29" fillId="48" borderId="4"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12" fillId="6" borderId="0" applyNumberFormat="0" applyBorder="0" applyAlignment="0" applyProtection="0"/>
    <xf numFmtId="0" fontId="31" fillId="49" borderId="0" applyNumberFormat="0" applyBorder="0" applyAlignment="0" applyProtection="0"/>
    <xf numFmtId="0" fontId="13" fillId="0" borderId="5" applyNumberFormat="0" applyFill="0" applyAlignment="0" applyProtection="0"/>
    <xf numFmtId="0" fontId="32" fillId="0" borderId="6" applyNumberFormat="0" applyFill="0" applyAlignment="0" applyProtection="0"/>
    <xf numFmtId="0" fontId="14" fillId="0" borderId="7" applyNumberFormat="0" applyFill="0" applyAlignment="0" applyProtection="0"/>
    <xf numFmtId="0" fontId="33" fillId="0" borderId="8" applyNumberFormat="0" applyFill="0" applyAlignment="0" applyProtection="0"/>
    <xf numFmtId="0" fontId="15" fillId="0" borderId="9" applyNumberFormat="0" applyFill="0" applyAlignment="0" applyProtection="0"/>
    <xf numFmtId="0" fontId="34" fillId="0" borderId="10" applyNumberFormat="0" applyFill="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6" fillId="12" borderId="1" applyNumberFormat="0" applyAlignment="0" applyProtection="0"/>
    <xf numFmtId="0" fontId="35" fillId="50" borderId="2" applyNumberFormat="0" applyAlignment="0" applyProtection="0"/>
    <xf numFmtId="0" fontId="17" fillId="0" borderId="11" applyNumberFormat="0" applyFill="0" applyAlignment="0" applyProtection="0"/>
    <xf numFmtId="0" fontId="36" fillId="0" borderId="12" applyNumberFormat="0" applyFill="0" applyAlignment="0" applyProtection="0"/>
    <xf numFmtId="0" fontId="18" fillId="51" borderId="0" applyNumberFormat="0" applyBorder="0" applyAlignment="0" applyProtection="0"/>
    <xf numFmtId="0" fontId="37" fillId="52" borderId="0" applyNumberFormat="0" applyBorder="0" applyAlignment="0" applyProtection="0"/>
    <xf numFmtId="0" fontId="0" fillId="0" borderId="0">
      <alignment/>
      <protection/>
    </xf>
    <xf numFmtId="0" fontId="25" fillId="0" borderId="0">
      <alignment/>
      <protection/>
    </xf>
    <xf numFmtId="0" fontId="0" fillId="53" borderId="13" applyNumberFormat="0" applyFont="0" applyAlignment="0" applyProtection="0"/>
    <xf numFmtId="0" fontId="1" fillId="54" borderId="14" applyNumberFormat="0" applyFont="0" applyAlignment="0" applyProtection="0"/>
    <xf numFmtId="0" fontId="19" fillId="45" borderId="15" applyNumberFormat="0" applyAlignment="0" applyProtection="0"/>
    <xf numFmtId="0" fontId="38" fillId="46" borderId="16"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21" fillId="0" borderId="17" applyNumberFormat="0" applyFill="0" applyAlignment="0" applyProtection="0"/>
    <xf numFmtId="0" fontId="40" fillId="0" borderId="18" applyNumberFormat="0" applyFill="0" applyAlignment="0" applyProtection="0"/>
    <xf numFmtId="0" fontId="22" fillId="0" borderId="0" applyNumberFormat="0" applyFill="0" applyBorder="0" applyAlignment="0" applyProtection="0"/>
    <xf numFmtId="0" fontId="41"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xf>
    <xf numFmtId="167" fontId="0" fillId="0" borderId="19" xfId="71" applyNumberFormat="1" applyBorder="1" applyAlignment="1">
      <alignment/>
    </xf>
    <xf numFmtId="0" fontId="3" fillId="0" borderId="0" xfId="0" applyFont="1" applyAlignment="1">
      <alignment horizontal="right" vertical="top"/>
    </xf>
    <xf numFmtId="0" fontId="3" fillId="6" borderId="20" xfId="0" applyFont="1" applyFill="1" applyBorder="1" applyAlignment="1">
      <alignment horizontal="right" vertical="top"/>
    </xf>
    <xf numFmtId="0" fontId="3" fillId="6" borderId="0" xfId="0" applyFont="1" applyFill="1" applyAlignment="1">
      <alignment horizontal="right" vertical="top"/>
    </xf>
    <xf numFmtId="0" fontId="0" fillId="0" borderId="0" xfId="92">
      <alignment/>
      <protection/>
    </xf>
    <xf numFmtId="0" fontId="4" fillId="0" borderId="0" xfId="92" applyFont="1">
      <alignment/>
      <protection/>
    </xf>
    <xf numFmtId="0" fontId="0" fillId="0" borderId="0" xfId="92" applyFont="1">
      <alignment/>
      <protection/>
    </xf>
    <xf numFmtId="0" fontId="0" fillId="0" borderId="0" xfId="92" applyAlignment="1">
      <alignment wrapText="1"/>
      <protection/>
    </xf>
    <xf numFmtId="0" fontId="0" fillId="0" borderId="0" xfId="92" applyFont="1" applyAlignment="1">
      <alignment wrapText="1"/>
      <protection/>
    </xf>
    <xf numFmtId="0" fontId="4" fillId="0" borderId="0" xfId="92" applyFont="1" applyAlignment="1">
      <alignment horizontal="center"/>
      <protection/>
    </xf>
    <xf numFmtId="0" fontId="0" fillId="0" borderId="21" xfId="92" applyBorder="1">
      <alignment/>
      <protection/>
    </xf>
    <xf numFmtId="0" fontId="4" fillId="0" borderId="22" xfId="92" applyFont="1" applyFill="1" applyBorder="1" applyAlignment="1">
      <alignment horizontal="center"/>
      <protection/>
    </xf>
    <xf numFmtId="0" fontId="0" fillId="0" borderId="23" xfId="92" applyBorder="1">
      <alignment/>
      <protection/>
    </xf>
    <xf numFmtId="0" fontId="4" fillId="0" borderId="24" xfId="92" applyFont="1" applyFill="1" applyBorder="1" applyAlignment="1">
      <alignment horizontal="center"/>
      <protection/>
    </xf>
    <xf numFmtId="0" fontId="0" fillId="0" borderId="25" xfId="92" applyBorder="1">
      <alignment/>
      <protection/>
    </xf>
    <xf numFmtId="167" fontId="0" fillId="0" borderId="26" xfId="71" applyNumberFormat="1" applyFill="1" applyBorder="1" applyAlignment="1">
      <alignment/>
    </xf>
    <xf numFmtId="0" fontId="0" fillId="0" borderId="27" xfId="92" applyBorder="1">
      <alignment/>
      <protection/>
    </xf>
    <xf numFmtId="0" fontId="0" fillId="0" borderId="0" xfId="92" applyAlignment="1">
      <alignment horizontal="left"/>
      <protection/>
    </xf>
    <xf numFmtId="0" fontId="4" fillId="6" borderId="22" xfId="92" applyFont="1" applyFill="1" applyBorder="1" applyAlignment="1">
      <alignment horizontal="center"/>
      <protection/>
    </xf>
    <xf numFmtId="0" fontId="4" fillId="6" borderId="24" xfId="92" applyFont="1" applyFill="1" applyBorder="1" applyAlignment="1">
      <alignment horizontal="center"/>
      <protection/>
    </xf>
    <xf numFmtId="0" fontId="4" fillId="6" borderId="28" xfId="92" applyFont="1" applyFill="1" applyBorder="1" applyAlignment="1">
      <alignment horizontal="center"/>
      <protection/>
    </xf>
    <xf numFmtId="15" fontId="4" fillId="0" borderId="28" xfId="92" applyNumberFormat="1" applyFont="1" applyFill="1" applyBorder="1" applyAlignment="1">
      <alignment horizontal="center"/>
      <protection/>
    </xf>
    <xf numFmtId="15" fontId="4" fillId="6" borderId="28" xfId="92" applyNumberFormat="1" applyFont="1" applyFill="1" applyBorder="1" applyAlignment="1">
      <alignment horizontal="center"/>
      <protection/>
    </xf>
    <xf numFmtId="167" fontId="0" fillId="6" borderId="26" xfId="71" applyNumberFormat="1" applyFont="1" applyFill="1" applyBorder="1" applyAlignment="1">
      <alignment/>
    </xf>
    <xf numFmtId="167" fontId="0" fillId="6" borderId="26" xfId="71" applyNumberFormat="1" applyFill="1" applyBorder="1" applyAlignment="1">
      <alignment/>
    </xf>
    <xf numFmtId="167" fontId="0" fillId="6" borderId="29" xfId="71" applyNumberFormat="1" applyFill="1" applyBorder="1" applyAlignment="1">
      <alignment/>
    </xf>
    <xf numFmtId="167" fontId="0" fillId="6" borderId="30" xfId="71" applyNumberFormat="1" applyFill="1" applyBorder="1" applyAlignment="1">
      <alignment/>
    </xf>
    <xf numFmtId="167" fontId="0" fillId="0" borderId="30" xfId="71" applyNumberFormat="1" applyFill="1" applyBorder="1" applyAlignment="1">
      <alignment/>
    </xf>
    <xf numFmtId="167" fontId="0" fillId="6" borderId="31" xfId="71" applyNumberFormat="1" applyFill="1" applyBorder="1" applyAlignment="1">
      <alignment/>
    </xf>
    <xf numFmtId="0" fontId="0" fillId="0" borderId="0" xfId="92" applyFont="1" applyAlignment="1">
      <alignment horizontal="center"/>
      <protection/>
    </xf>
    <xf numFmtId="167" fontId="0" fillId="55" borderId="32" xfId="71" applyNumberFormat="1" applyFill="1" applyBorder="1" applyAlignment="1">
      <alignment/>
    </xf>
    <xf numFmtId="0" fontId="0" fillId="55" borderId="33" xfId="92" applyFill="1" applyBorder="1" applyAlignment="1">
      <alignment/>
      <protection/>
    </xf>
    <xf numFmtId="0" fontId="0" fillId="0" borderId="0" xfId="92" applyFont="1" applyAlignment="1">
      <alignment horizontal="center" vertical="top"/>
      <protection/>
    </xf>
    <xf numFmtId="167" fontId="0" fillId="6" borderId="26" xfId="71" applyNumberFormat="1" applyFont="1" applyFill="1" applyBorder="1" applyAlignment="1">
      <alignment wrapText="1"/>
    </xf>
    <xf numFmtId="167" fontId="0" fillId="6" borderId="26" xfId="71" applyNumberFormat="1" applyFill="1" applyBorder="1" applyAlignment="1">
      <alignment wrapText="1"/>
    </xf>
    <xf numFmtId="167" fontId="0" fillId="6" borderId="26" xfId="71" applyNumberFormat="1" applyFont="1" applyFill="1" applyBorder="1" applyAlignment="1">
      <alignment horizontal="left" vertical="top" wrapText="1"/>
    </xf>
    <xf numFmtId="167" fontId="0" fillId="6" borderId="26" xfId="71" applyNumberFormat="1" applyFont="1" applyFill="1" applyBorder="1" applyAlignment="1">
      <alignment vertical="top" wrapText="1"/>
    </xf>
    <xf numFmtId="167" fontId="0" fillId="6" borderId="26" xfId="71" applyNumberFormat="1" applyFont="1" applyFill="1" applyBorder="1" applyAlignment="1">
      <alignment vertical="center" wrapText="1"/>
    </xf>
    <xf numFmtId="0" fontId="0" fillId="0" borderId="34" xfId="92" applyBorder="1" applyAlignment="1">
      <alignment horizontal="left" vertical="center" wrapText="1"/>
      <protection/>
    </xf>
    <xf numFmtId="0" fontId="0" fillId="0" borderId="0" xfId="92" applyBorder="1" applyAlignment="1">
      <alignment horizontal="left" vertical="center" wrapText="1"/>
      <protection/>
    </xf>
    <xf numFmtId="0" fontId="0" fillId="0" borderId="23" xfId="92" applyBorder="1" applyAlignment="1">
      <alignment horizontal="left" vertical="center" wrapText="1"/>
      <protection/>
    </xf>
    <xf numFmtId="0" fontId="5" fillId="0" borderId="0" xfId="92" applyFont="1" applyAlignment="1">
      <alignment horizontal="center"/>
      <protection/>
    </xf>
    <xf numFmtId="0" fontId="0" fillId="0" borderId="0" xfId="92" applyAlignment="1">
      <alignment horizontal="center"/>
      <protection/>
    </xf>
    <xf numFmtId="0" fontId="0" fillId="0" borderId="0" xfId="92" applyAlignment="1">
      <alignment/>
      <protection/>
    </xf>
    <xf numFmtId="0" fontId="0" fillId="0" borderId="0" xfId="92" applyAlignment="1">
      <alignment wrapText="1"/>
      <protection/>
    </xf>
    <xf numFmtId="0" fontId="4" fillId="0" borderId="35" xfId="92" applyFont="1" applyFill="1" applyBorder="1" applyAlignment="1">
      <alignment vertical="center" wrapText="1"/>
      <protection/>
    </xf>
    <xf numFmtId="0" fontId="4" fillId="0" borderId="36" xfId="92" applyFont="1" applyFill="1" applyBorder="1" applyAlignment="1">
      <alignment vertical="center" wrapText="1"/>
      <protection/>
    </xf>
    <xf numFmtId="0" fontId="4" fillId="0" borderId="37" xfId="92" applyFont="1" applyFill="1" applyBorder="1" applyAlignment="1">
      <alignment vertical="center" wrapText="1"/>
      <protection/>
    </xf>
    <xf numFmtId="0" fontId="4" fillId="0" borderId="38" xfId="92" applyFont="1" applyFill="1" applyBorder="1" applyAlignment="1">
      <alignment vertical="center" wrapText="1"/>
      <protection/>
    </xf>
    <xf numFmtId="0" fontId="4" fillId="0" borderId="39" xfId="92" applyFont="1" applyFill="1" applyBorder="1" applyAlignment="1">
      <alignment horizontal="center" wrapText="1"/>
      <protection/>
    </xf>
    <xf numFmtId="0" fontId="0" fillId="0" borderId="33" xfId="92" applyFill="1" applyBorder="1" applyAlignment="1">
      <alignment horizontal="center" wrapText="1"/>
      <protection/>
    </xf>
    <xf numFmtId="0" fontId="0" fillId="0" borderId="40" xfId="92" applyFill="1" applyBorder="1" applyAlignment="1">
      <alignment horizontal="center" wrapText="1"/>
      <protection/>
    </xf>
    <xf numFmtId="0" fontId="0" fillId="0" borderId="41" xfId="92" applyFont="1" applyBorder="1" applyAlignment="1">
      <alignment horizontal="left" wrapText="1"/>
      <protection/>
    </xf>
    <xf numFmtId="0" fontId="0" fillId="0" borderId="42" xfId="92" applyBorder="1" applyAlignment="1">
      <alignment horizontal="left" wrapText="1"/>
      <protection/>
    </xf>
    <xf numFmtId="0" fontId="0" fillId="0" borderId="43" xfId="92" applyBorder="1" applyAlignment="1">
      <alignment horizontal="left" wrapText="1"/>
      <protection/>
    </xf>
    <xf numFmtId="0" fontId="0" fillId="0" borderId="0" xfId="92" applyFont="1" applyAlignment="1">
      <alignment horizontal="left" wrapText="1"/>
      <protection/>
    </xf>
    <xf numFmtId="0" fontId="0" fillId="0" borderId="44" xfId="92" applyBorder="1" applyAlignment="1">
      <alignment horizontal="left" wrapText="1"/>
      <protection/>
    </xf>
    <xf numFmtId="0" fontId="0" fillId="0" borderId="45" xfId="92" applyBorder="1" applyAlignment="1">
      <alignment horizontal="left" wrapText="1"/>
      <protection/>
    </xf>
    <xf numFmtId="0" fontId="0" fillId="0" borderId="46" xfId="92" applyBorder="1" applyAlignment="1">
      <alignment horizontal="left" wrapText="1"/>
      <protection/>
    </xf>
    <xf numFmtId="0" fontId="0" fillId="6" borderId="47" xfId="92" applyFill="1" applyBorder="1" applyAlignment="1">
      <alignment horizontal="left" wrapText="1"/>
      <protection/>
    </xf>
    <xf numFmtId="0" fontId="0" fillId="6" borderId="48" xfId="92" applyFill="1" applyBorder="1" applyAlignment="1">
      <alignment horizontal="left" wrapText="1"/>
      <protection/>
    </xf>
    <xf numFmtId="0" fontId="0" fillId="6" borderId="49" xfId="92" applyFill="1" applyBorder="1" applyAlignment="1">
      <alignment horizontal="left" wrapText="1"/>
      <protection/>
    </xf>
    <xf numFmtId="0" fontId="4" fillId="0" borderId="50" xfId="92" applyFont="1" applyBorder="1" applyAlignment="1">
      <alignment horizontal="left" wrapText="1"/>
      <protection/>
    </xf>
    <xf numFmtId="0" fontId="4" fillId="0" borderId="51" xfId="92" applyFont="1" applyBorder="1" applyAlignment="1">
      <alignment horizontal="left" wrapText="1"/>
      <protection/>
    </xf>
    <xf numFmtId="0" fontId="4" fillId="0" borderId="52" xfId="92" applyFont="1" applyBorder="1" applyAlignment="1">
      <alignment horizontal="left" wrapText="1"/>
      <protection/>
    </xf>
    <xf numFmtId="0" fontId="0" fillId="0" borderId="0" xfId="92" applyFont="1" applyAlignment="1">
      <alignment horizontal="center" vertical="top"/>
      <protection/>
    </xf>
    <xf numFmtId="0" fontId="0" fillId="0" borderId="0" xfId="92" applyFont="1" applyAlignment="1">
      <alignment wrapText="1"/>
      <protection/>
    </xf>
    <xf numFmtId="0" fontId="0" fillId="0" borderId="44" xfId="92" applyBorder="1" applyAlignment="1">
      <alignment horizontal="left" vertical="center" wrapText="1"/>
      <protection/>
    </xf>
    <xf numFmtId="0" fontId="0" fillId="0" borderId="45" xfId="92" applyBorder="1" applyAlignment="1">
      <alignment horizontal="left" vertical="center" wrapText="1"/>
      <protection/>
    </xf>
    <xf numFmtId="0" fontId="0" fillId="0" borderId="46" xfId="92" applyBorder="1" applyAlignment="1">
      <alignment horizontal="left" vertical="center" wrapText="1"/>
      <protection/>
    </xf>
    <xf numFmtId="0" fontId="0" fillId="0" borderId="41" xfId="92" applyBorder="1" applyAlignment="1">
      <alignment horizontal="left" vertical="center" wrapText="1"/>
      <protection/>
    </xf>
    <xf numFmtId="0" fontId="0" fillId="0" borderId="42" xfId="92" applyBorder="1" applyAlignment="1">
      <alignment horizontal="left" vertical="center" wrapText="1"/>
      <protection/>
    </xf>
    <xf numFmtId="0" fontId="0" fillId="0" borderId="43" xfId="92" applyBorder="1" applyAlignment="1">
      <alignment horizontal="left" vertical="center" wrapText="1"/>
      <protection/>
    </xf>
    <xf numFmtId="0" fontId="0" fillId="0" borderId="0" xfId="92" applyFont="1" applyAlignment="1">
      <alignment vertical="top" wrapText="1"/>
      <protection/>
    </xf>
    <xf numFmtId="0" fontId="0" fillId="0" borderId="41" xfId="92" applyBorder="1" applyAlignment="1">
      <alignment horizontal="left" wrapText="1"/>
      <protection/>
    </xf>
    <xf numFmtId="0" fontId="0" fillId="0" borderId="34" xfId="92" applyBorder="1" applyAlignment="1">
      <alignment horizontal="left" wrapText="1"/>
      <protection/>
    </xf>
    <xf numFmtId="0" fontId="0" fillId="0" borderId="0" xfId="92" applyBorder="1" applyAlignment="1">
      <alignment horizontal="left" wrapText="1"/>
      <protection/>
    </xf>
    <xf numFmtId="0" fontId="0" fillId="0" borderId="23" xfId="92" applyBorder="1" applyAlignment="1">
      <alignment horizontal="left" wrapText="1"/>
      <protection/>
    </xf>
    <xf numFmtId="0" fontId="4" fillId="0" borderId="0" xfId="92" applyFont="1" applyAlignment="1">
      <alignment horizontal="center" vertical="top"/>
      <protection/>
    </xf>
    <xf numFmtId="0" fontId="4" fillId="0" borderId="0" xfId="92" applyFont="1" applyAlignment="1">
      <alignment horizontal="center" vertical="top" wrapText="1"/>
      <protection/>
    </xf>
    <xf numFmtId="0" fontId="24" fillId="0" borderId="0" xfId="92" applyFont="1" applyFill="1">
      <alignment/>
      <protection/>
    </xf>
    <xf numFmtId="0" fontId="0" fillId="0" borderId="0" xfId="92" applyFill="1">
      <alignment/>
      <protection/>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Input" xfId="86"/>
    <cellStyle name="Input 2" xfId="87"/>
    <cellStyle name="Linked Cell" xfId="88"/>
    <cellStyle name="Linked Cell 2" xfId="89"/>
    <cellStyle name="Neutral" xfId="90"/>
    <cellStyle name="Neutral 2" xfId="91"/>
    <cellStyle name="Normal 2" xfId="92"/>
    <cellStyle name="Normal 3"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lications%20Department\Department%20Applications\Rates\2013%20Electricity%20Rates\$Models\Final%202013%20IRM%20R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4">
    <pageSetUpPr fitToPage="1"/>
  </sheetPr>
  <dimension ref="A1:N51"/>
  <sheetViews>
    <sheetView showGridLines="0" tabSelected="1" zoomScalePageLayoutView="0" workbookViewId="0" topLeftCell="C13">
      <selection activeCell="A9" sqref="A9:L40"/>
    </sheetView>
  </sheetViews>
  <sheetFormatPr defaultColWidth="2.8515625" defaultRowHeight="12.75"/>
  <cols>
    <col min="1" max="1" width="5.00390625" style="6" customWidth="1"/>
    <col min="2" max="2" width="47.421875" style="6" customWidth="1"/>
    <col min="3" max="3" width="3.140625" style="6" customWidth="1"/>
    <col min="4" max="4" width="1.7109375" style="6" customWidth="1"/>
    <col min="5" max="5" width="14.421875" style="6" bestFit="1" customWidth="1"/>
    <col min="6" max="7" width="15.7109375" style="6" customWidth="1"/>
    <col min="8" max="8" width="14.28125" style="6" customWidth="1"/>
    <col min="9" max="9" width="14.57421875" style="6" bestFit="1" customWidth="1"/>
    <col min="10" max="10" width="12.7109375" style="6" bestFit="1" customWidth="1"/>
    <col min="11" max="11" width="10.421875" style="6" bestFit="1" customWidth="1"/>
    <col min="12" max="12" width="40.7109375" style="6" customWidth="1"/>
    <col min="13" max="255" width="9.140625" style="6" customWidth="1"/>
    <col min="256" max="16384" width="2.8515625" style="6" customWidth="1"/>
  </cols>
  <sheetData>
    <row r="1" spans="10:11" ht="12.75">
      <c r="J1" s="1" t="s">
        <v>1</v>
      </c>
      <c r="K1" s="3" t="s">
        <v>38</v>
      </c>
    </row>
    <row r="2" spans="10:11" ht="12.75">
      <c r="J2" s="1" t="s">
        <v>2</v>
      </c>
      <c r="K2" s="4"/>
    </row>
    <row r="3" spans="10:11" ht="12.75">
      <c r="J3" s="1" t="s">
        <v>3</v>
      </c>
      <c r="K3" s="4"/>
    </row>
    <row r="4" spans="10:11" ht="12.75">
      <c r="J4" s="1" t="s">
        <v>4</v>
      </c>
      <c r="K4" s="4"/>
    </row>
    <row r="5" spans="10:11" ht="12.75">
      <c r="J5" s="1" t="s">
        <v>5</v>
      </c>
      <c r="K5" s="5"/>
    </row>
    <row r="6" spans="10:11" ht="12.75">
      <c r="J6" s="1"/>
      <c r="K6" s="3"/>
    </row>
    <row r="7" spans="10:11" ht="12.75">
      <c r="J7" s="1" t="s">
        <v>6</v>
      </c>
      <c r="K7" s="5"/>
    </row>
    <row r="9" spans="1:12" ht="18">
      <c r="A9" s="43" t="s">
        <v>30</v>
      </c>
      <c r="B9" s="44"/>
      <c r="C9" s="44"/>
      <c r="D9" s="44"/>
      <c r="E9" s="44"/>
      <c r="F9" s="44"/>
      <c r="G9" s="44"/>
      <c r="H9" s="44"/>
      <c r="I9" s="44"/>
      <c r="J9" s="44"/>
      <c r="K9" s="44"/>
      <c r="L9" s="44"/>
    </row>
    <row r="10" spans="1:12" ht="18">
      <c r="A10" s="43" t="s">
        <v>8</v>
      </c>
      <c r="B10" s="45"/>
      <c r="C10" s="45"/>
      <c r="D10" s="45"/>
      <c r="E10" s="45"/>
      <c r="F10" s="45"/>
      <c r="G10" s="45"/>
      <c r="H10" s="45"/>
      <c r="I10" s="45"/>
      <c r="J10" s="45"/>
      <c r="K10" s="45"/>
      <c r="L10" s="45"/>
    </row>
    <row r="12" spans="1:12" ht="27" customHeight="1">
      <c r="A12" s="46" t="s">
        <v>9</v>
      </c>
      <c r="B12" s="46"/>
      <c r="C12" s="46"/>
      <c r="D12" s="46"/>
      <c r="E12" s="46"/>
      <c r="F12" s="45"/>
      <c r="G12" s="45"/>
      <c r="H12" s="45"/>
      <c r="I12" s="45"/>
      <c r="J12" s="45"/>
      <c r="K12" s="45"/>
      <c r="L12" s="45"/>
    </row>
    <row r="13" ht="13.5" thickBot="1"/>
    <row r="14" spans="1:12" ht="14.25">
      <c r="A14" s="47" t="s">
        <v>10</v>
      </c>
      <c r="B14" s="48"/>
      <c r="C14" s="48"/>
      <c r="D14" s="12"/>
      <c r="E14" s="20" t="s">
        <v>11</v>
      </c>
      <c r="F14" s="20" t="s">
        <v>11</v>
      </c>
      <c r="G14" s="20" t="s">
        <v>11</v>
      </c>
      <c r="H14" s="20" t="s">
        <v>12</v>
      </c>
      <c r="I14" s="13" t="s">
        <v>13</v>
      </c>
      <c r="J14" s="20" t="s">
        <v>14</v>
      </c>
      <c r="K14" s="13" t="s">
        <v>7</v>
      </c>
      <c r="L14" s="51" t="s">
        <v>15</v>
      </c>
    </row>
    <row r="15" spans="1:12" ht="12.75">
      <c r="A15" s="49"/>
      <c r="B15" s="50"/>
      <c r="C15" s="50"/>
      <c r="D15" s="14"/>
      <c r="E15" s="21" t="s">
        <v>16</v>
      </c>
      <c r="F15" s="21" t="s">
        <v>16</v>
      </c>
      <c r="G15" s="21" t="s">
        <v>16</v>
      </c>
      <c r="H15" s="21" t="s">
        <v>17</v>
      </c>
      <c r="I15" s="15" t="s">
        <v>18</v>
      </c>
      <c r="J15" s="21" t="s">
        <v>19</v>
      </c>
      <c r="K15" s="15"/>
      <c r="L15" s="52"/>
    </row>
    <row r="16" spans="1:12" ht="23.25" customHeight="1">
      <c r="A16" s="49"/>
      <c r="B16" s="50"/>
      <c r="C16" s="50"/>
      <c r="D16" s="14"/>
      <c r="E16" s="22" t="s">
        <v>32</v>
      </c>
      <c r="F16" s="22">
        <v>2010</v>
      </c>
      <c r="G16" s="22">
        <v>2011</v>
      </c>
      <c r="H16" s="22" t="s">
        <v>20</v>
      </c>
      <c r="I16" s="23" t="s">
        <v>20</v>
      </c>
      <c r="J16" s="24">
        <v>40908</v>
      </c>
      <c r="K16" s="23"/>
      <c r="L16" s="53"/>
    </row>
    <row r="17" spans="1:12" ht="25.5">
      <c r="A17" s="40" t="s">
        <v>21</v>
      </c>
      <c r="B17" s="41"/>
      <c r="C17" s="42"/>
      <c r="D17" s="16"/>
      <c r="E17" s="25">
        <f>401285+549150</f>
        <v>950435</v>
      </c>
      <c r="F17" s="26">
        <f>326080+47606</f>
        <v>373686</v>
      </c>
      <c r="G17" s="26">
        <f>42785+150000</f>
        <v>192785</v>
      </c>
      <c r="H17" s="26">
        <v>41944.0690087366</v>
      </c>
      <c r="I17" s="17">
        <f>SUM(E17:H17)</f>
        <v>1558850.0690087366</v>
      </c>
      <c r="J17" s="32"/>
      <c r="K17" s="32"/>
      <c r="L17" s="35" t="s">
        <v>36</v>
      </c>
    </row>
    <row r="18" spans="1:12" ht="12.75">
      <c r="A18" s="69" t="s">
        <v>22</v>
      </c>
      <c r="B18" s="70"/>
      <c r="C18" s="71"/>
      <c r="D18" s="16"/>
      <c r="E18" s="26">
        <v>0</v>
      </c>
      <c r="F18" s="26">
        <v>0</v>
      </c>
      <c r="G18" s="26">
        <v>0</v>
      </c>
      <c r="H18" s="26">
        <v>0</v>
      </c>
      <c r="I18" s="17">
        <f aca="true" t="shared" si="0" ref="I18:I29">SUM(E18:H18)</f>
        <v>0</v>
      </c>
      <c r="J18" s="33"/>
      <c r="K18" s="33"/>
      <c r="L18" s="36"/>
    </row>
    <row r="19" spans="1:12" ht="38.25">
      <c r="A19" s="40" t="s">
        <v>23</v>
      </c>
      <c r="B19" s="41"/>
      <c r="C19" s="42"/>
      <c r="D19" s="16"/>
      <c r="E19" s="26">
        <f>10204</f>
        <v>10204</v>
      </c>
      <c r="F19" s="26">
        <v>25817</v>
      </c>
      <c r="G19" s="26">
        <f>29420+65392</f>
        <v>94812</v>
      </c>
      <c r="H19" s="26">
        <v>2418.11642867633</v>
      </c>
      <c r="I19" s="17">
        <f t="shared" si="0"/>
        <v>133251.11642867632</v>
      </c>
      <c r="J19" s="33"/>
      <c r="K19" s="33"/>
      <c r="L19" s="38" t="s">
        <v>35</v>
      </c>
    </row>
    <row r="20" spans="1:12" ht="25.5">
      <c r="A20" s="72" t="s">
        <v>24</v>
      </c>
      <c r="B20" s="73"/>
      <c r="C20" s="74"/>
      <c r="D20" s="16"/>
      <c r="E20" s="26">
        <f>428+768</f>
        <v>1196</v>
      </c>
      <c r="F20" s="26">
        <f>2950+7113</f>
        <v>10063</v>
      </c>
      <c r="G20" s="26">
        <v>2889</v>
      </c>
      <c r="H20" s="26">
        <v>315.528400949995</v>
      </c>
      <c r="I20" s="17">
        <f t="shared" si="0"/>
        <v>14463.528400949996</v>
      </c>
      <c r="J20" s="33"/>
      <c r="K20" s="33"/>
      <c r="L20" s="39" t="s">
        <v>37</v>
      </c>
    </row>
    <row r="21" spans="1:12" ht="76.5">
      <c r="A21" s="69" t="s">
        <v>25</v>
      </c>
      <c r="B21" s="70"/>
      <c r="C21" s="71"/>
      <c r="D21" s="16"/>
      <c r="E21" s="26">
        <v>22890</v>
      </c>
      <c r="F21" s="26">
        <v>73640</v>
      </c>
      <c r="G21" s="26">
        <v>158980</v>
      </c>
      <c r="H21" s="26">
        <v>4937.87316163709</v>
      </c>
      <c r="I21" s="17">
        <f t="shared" si="0"/>
        <v>260447.87316163708</v>
      </c>
      <c r="J21" s="33"/>
      <c r="K21" s="33"/>
      <c r="L21" s="37" t="s">
        <v>39</v>
      </c>
    </row>
    <row r="22" spans="1:12" ht="12.75">
      <c r="A22" s="77"/>
      <c r="B22" s="78"/>
      <c r="C22" s="79"/>
      <c r="D22" s="16"/>
      <c r="E22" s="26"/>
      <c r="F22" s="26"/>
      <c r="G22" s="26"/>
      <c r="H22" s="26"/>
      <c r="I22" s="17">
        <f t="shared" si="0"/>
        <v>0</v>
      </c>
      <c r="J22" s="33"/>
      <c r="K22" s="33"/>
      <c r="L22" s="36"/>
    </row>
    <row r="23" spans="1:12" ht="18" customHeight="1">
      <c r="A23" s="54" t="s">
        <v>27</v>
      </c>
      <c r="B23" s="55"/>
      <c r="C23" s="56"/>
      <c r="D23" s="16"/>
      <c r="E23" s="26">
        <v>-372500</v>
      </c>
      <c r="F23" s="26">
        <v>-869164</v>
      </c>
      <c r="G23" s="26">
        <v>-744996</v>
      </c>
      <c r="H23" s="26">
        <v>-42396.587</v>
      </c>
      <c r="I23" s="17">
        <f t="shared" si="0"/>
        <v>-2029056.587</v>
      </c>
      <c r="J23" s="33"/>
      <c r="K23" s="33"/>
      <c r="L23" s="35"/>
    </row>
    <row r="24" spans="1:12" ht="24.75" customHeight="1">
      <c r="A24" s="76"/>
      <c r="B24" s="55"/>
      <c r="C24" s="56"/>
      <c r="D24" s="16"/>
      <c r="E24" s="26"/>
      <c r="F24" s="26"/>
      <c r="G24" s="26"/>
      <c r="H24" s="26"/>
      <c r="I24" s="17">
        <f t="shared" si="0"/>
        <v>0</v>
      </c>
      <c r="J24" s="33"/>
      <c r="K24" s="33"/>
      <c r="L24" s="36"/>
    </row>
    <row r="25" spans="1:12" ht="12.75">
      <c r="A25" s="58"/>
      <c r="B25" s="59"/>
      <c r="C25" s="60"/>
      <c r="D25" s="16"/>
      <c r="E25" s="26"/>
      <c r="F25" s="26"/>
      <c r="G25" s="26"/>
      <c r="H25" s="26"/>
      <c r="I25" s="17">
        <f t="shared" si="0"/>
        <v>0</v>
      </c>
      <c r="J25" s="33"/>
      <c r="K25" s="33"/>
      <c r="L25" s="36"/>
    </row>
    <row r="26" spans="1:12" ht="13.5" customHeight="1">
      <c r="A26" s="77"/>
      <c r="B26" s="78"/>
      <c r="C26" s="79"/>
      <c r="D26" s="16"/>
      <c r="E26" s="26"/>
      <c r="F26" s="26"/>
      <c r="G26" s="26"/>
      <c r="H26" s="26"/>
      <c r="I26" s="17">
        <f t="shared" si="0"/>
        <v>0</v>
      </c>
      <c r="J26" s="33"/>
      <c r="K26" s="33"/>
      <c r="L26" s="36"/>
    </row>
    <row r="27" spans="1:12" ht="13.5" customHeight="1">
      <c r="A27" s="58"/>
      <c r="B27" s="59"/>
      <c r="C27" s="60"/>
      <c r="D27" s="16"/>
      <c r="E27" s="26"/>
      <c r="F27" s="26"/>
      <c r="G27" s="26"/>
      <c r="H27" s="26"/>
      <c r="I27" s="17">
        <f t="shared" si="0"/>
        <v>0</v>
      </c>
      <c r="J27" s="33"/>
      <c r="K27" s="33"/>
      <c r="L27" s="26"/>
    </row>
    <row r="28" spans="1:12" ht="27" customHeight="1">
      <c r="A28" s="58"/>
      <c r="B28" s="59"/>
      <c r="C28" s="60"/>
      <c r="D28" s="16"/>
      <c r="E28" s="26"/>
      <c r="F28" s="26"/>
      <c r="G28" s="26"/>
      <c r="H28" s="26"/>
      <c r="I28" s="17">
        <f t="shared" si="0"/>
        <v>0</v>
      </c>
      <c r="J28" s="33"/>
      <c r="K28" s="33"/>
      <c r="L28" s="26"/>
    </row>
    <row r="29" spans="1:12" ht="13.5" thickBot="1">
      <c r="A29" s="61" t="s">
        <v>31</v>
      </c>
      <c r="B29" s="62"/>
      <c r="C29" s="63"/>
      <c r="D29" s="16"/>
      <c r="E29" s="27"/>
      <c r="F29" s="27"/>
      <c r="G29" s="27"/>
      <c r="H29" s="27"/>
      <c r="I29" s="17">
        <f t="shared" si="0"/>
        <v>0</v>
      </c>
      <c r="J29" s="33"/>
      <c r="K29" s="33"/>
      <c r="L29" s="27"/>
    </row>
    <row r="30" spans="1:12" ht="14.25" thickBot="1" thickTop="1">
      <c r="A30" s="64" t="s">
        <v>0</v>
      </c>
      <c r="B30" s="65"/>
      <c r="C30" s="66"/>
      <c r="D30" s="18"/>
      <c r="E30" s="2">
        <f>SUM(E17:E29)</f>
        <v>612225</v>
      </c>
      <c r="F30" s="2">
        <f>SUM(F17:F29)</f>
        <v>-385958</v>
      </c>
      <c r="G30" s="2">
        <f>SUM(G17:G29)</f>
        <v>-295530</v>
      </c>
      <c r="H30" s="2">
        <f>SUM(H17:H29)</f>
        <v>7219.000000000015</v>
      </c>
      <c r="I30" s="2">
        <f>SUM(I17:I29)</f>
        <v>-62044.00000000023</v>
      </c>
      <c r="J30" s="28">
        <v>-62044</v>
      </c>
      <c r="K30" s="29">
        <f>+I30-J30</f>
        <v>-2.3283064365386963E-10</v>
      </c>
      <c r="L30" s="30"/>
    </row>
    <row r="32" spans="1:14" ht="12.75">
      <c r="A32" s="7"/>
      <c r="B32" s="7"/>
      <c r="C32" s="7"/>
      <c r="D32" s="8"/>
      <c r="E32" s="8"/>
      <c r="G32" s="82"/>
      <c r="H32" s="82"/>
      <c r="I32" s="82"/>
      <c r="J32" s="82"/>
      <c r="K32" s="82"/>
      <c r="L32" s="82"/>
      <c r="M32" s="83"/>
      <c r="N32" s="83"/>
    </row>
    <row r="33" spans="1:5" ht="12.75">
      <c r="A33" s="7" t="s">
        <v>29</v>
      </c>
      <c r="B33" s="8"/>
      <c r="C33" s="8"/>
      <c r="D33" s="8"/>
      <c r="E33" s="8"/>
    </row>
    <row r="34" spans="1:12" ht="36" customHeight="1">
      <c r="A34" s="67">
        <v>1</v>
      </c>
      <c r="B34" s="57" t="s">
        <v>26</v>
      </c>
      <c r="C34" s="68"/>
      <c r="D34" s="68"/>
      <c r="E34" s="68"/>
      <c r="F34" s="46"/>
      <c r="G34" s="46"/>
      <c r="H34" s="46"/>
      <c r="I34" s="46"/>
      <c r="J34" s="46"/>
      <c r="K34" s="46"/>
      <c r="L34" s="46"/>
    </row>
    <row r="35" spans="1:12" ht="4.5" customHeight="1">
      <c r="A35" s="67"/>
      <c r="B35" s="68"/>
      <c r="C35" s="68"/>
      <c r="D35" s="68"/>
      <c r="E35" s="68"/>
      <c r="F35" s="46"/>
      <c r="G35" s="46"/>
      <c r="H35" s="46"/>
      <c r="I35" s="46"/>
      <c r="J35" s="46"/>
      <c r="K35" s="46"/>
      <c r="L35" s="46"/>
    </row>
    <row r="36" spans="1:5" ht="12.75">
      <c r="A36" s="31">
        <v>2</v>
      </c>
      <c r="B36" s="8" t="s">
        <v>34</v>
      </c>
      <c r="C36" s="8"/>
      <c r="D36" s="8"/>
      <c r="E36" s="8"/>
    </row>
    <row r="37" spans="1:6" ht="12.75">
      <c r="A37" s="34">
        <v>3</v>
      </c>
      <c r="B37" s="57" t="s">
        <v>28</v>
      </c>
      <c r="C37" s="57"/>
      <c r="D37" s="57"/>
      <c r="E37" s="57"/>
      <c r="F37" s="19"/>
    </row>
    <row r="38" spans="1:5" ht="12.75">
      <c r="A38" s="34">
        <v>4</v>
      </c>
      <c r="B38" s="8" t="s">
        <v>33</v>
      </c>
      <c r="C38" s="8"/>
      <c r="D38" s="8"/>
      <c r="E38" s="8"/>
    </row>
    <row r="39" spans="1:6" ht="12.75" customHeight="1">
      <c r="A39" s="80"/>
      <c r="B39" s="75"/>
      <c r="C39" s="75"/>
      <c r="D39" s="75"/>
      <c r="E39" s="75"/>
      <c r="F39" s="9"/>
    </row>
    <row r="40" spans="1:6" ht="12.75">
      <c r="A40" s="80"/>
      <c r="B40" s="75"/>
      <c r="C40" s="75"/>
      <c r="D40" s="75"/>
      <c r="E40" s="75"/>
      <c r="F40" s="9"/>
    </row>
    <row r="41" spans="1:5" ht="12.75">
      <c r="A41" s="11"/>
      <c r="B41" s="8"/>
      <c r="C41" s="8"/>
      <c r="D41" s="8"/>
      <c r="E41" s="8"/>
    </row>
    <row r="42" spans="1:10" ht="12.75" customHeight="1">
      <c r="A42" s="80"/>
      <c r="B42" s="75"/>
      <c r="C42" s="75"/>
      <c r="D42" s="75"/>
      <c r="E42" s="75"/>
      <c r="F42" s="9"/>
      <c r="G42" s="9"/>
      <c r="H42" s="9"/>
      <c r="I42" s="9"/>
      <c r="J42" s="9"/>
    </row>
    <row r="43" spans="1:10" ht="12.75">
      <c r="A43" s="80"/>
      <c r="B43" s="68"/>
      <c r="C43" s="68"/>
      <c r="D43" s="68"/>
      <c r="E43" s="68"/>
      <c r="F43" s="9"/>
      <c r="G43" s="9"/>
      <c r="H43" s="9"/>
      <c r="I43" s="9"/>
      <c r="J43" s="9"/>
    </row>
    <row r="44" spans="1:10" ht="12.75" customHeight="1">
      <c r="A44" s="11"/>
      <c r="B44" s="10"/>
      <c r="C44" s="10"/>
      <c r="D44" s="10"/>
      <c r="E44" s="10"/>
      <c r="F44" s="9"/>
      <c r="G44" s="9"/>
      <c r="H44" s="9"/>
      <c r="I44" s="9"/>
      <c r="J44" s="9"/>
    </row>
    <row r="45" spans="1:10" ht="12.75">
      <c r="A45" s="81"/>
      <c r="B45" s="75"/>
      <c r="C45" s="75"/>
      <c r="D45" s="75"/>
      <c r="E45" s="75"/>
      <c r="F45" s="9"/>
      <c r="G45" s="9"/>
      <c r="H45" s="9"/>
      <c r="I45" s="9"/>
      <c r="J45" s="9"/>
    </row>
    <row r="46" spans="1:10" ht="12.75">
      <c r="A46" s="81"/>
      <c r="B46" s="75"/>
      <c r="C46" s="75"/>
      <c r="D46" s="75"/>
      <c r="E46" s="75"/>
      <c r="F46" s="9"/>
      <c r="G46" s="9"/>
      <c r="H46" s="9"/>
      <c r="I46" s="9"/>
      <c r="J46" s="9"/>
    </row>
    <row r="47" spans="1:10" ht="12.75">
      <c r="A47" s="81"/>
      <c r="B47" s="68"/>
      <c r="C47" s="68"/>
      <c r="D47" s="68"/>
      <c r="E47" s="68"/>
      <c r="F47" s="9"/>
      <c r="G47" s="9"/>
      <c r="H47" s="9"/>
      <c r="I47" s="9"/>
      <c r="J47" s="9"/>
    </row>
    <row r="48" spans="1:10" ht="12.75">
      <c r="A48" s="81"/>
      <c r="B48" s="68"/>
      <c r="C48" s="68"/>
      <c r="D48" s="68"/>
      <c r="E48" s="68"/>
      <c r="F48" s="9"/>
      <c r="G48" s="9"/>
      <c r="H48" s="9"/>
      <c r="I48" s="9"/>
      <c r="J48" s="9"/>
    </row>
    <row r="49" spans="1:5" ht="12.75">
      <c r="A49" s="11"/>
      <c r="B49" s="8"/>
      <c r="C49" s="8"/>
      <c r="D49" s="8"/>
      <c r="E49" s="8"/>
    </row>
    <row r="50" spans="1:10" ht="12.75" customHeight="1">
      <c r="A50" s="80"/>
      <c r="B50" s="75"/>
      <c r="C50" s="75"/>
      <c r="D50" s="75"/>
      <c r="E50" s="75"/>
      <c r="F50" s="9"/>
      <c r="G50" s="9"/>
      <c r="H50" s="9"/>
      <c r="I50" s="9"/>
      <c r="J50" s="9"/>
    </row>
    <row r="51" spans="1:10" ht="12.75">
      <c r="A51" s="80"/>
      <c r="B51" s="75"/>
      <c r="C51" s="75"/>
      <c r="D51" s="75"/>
      <c r="E51" s="75"/>
      <c r="F51" s="9"/>
      <c r="G51" s="9"/>
      <c r="H51" s="9"/>
      <c r="I51" s="9"/>
      <c r="J51" s="9"/>
    </row>
    <row r="53" ht="12.75" customHeight="1"/>
  </sheetData>
  <sheetProtection/>
  <mergeCells count="30">
    <mergeCell ref="A39:A40"/>
    <mergeCell ref="A50:A51"/>
    <mergeCell ref="B50:E51"/>
    <mergeCell ref="A42:A43"/>
    <mergeCell ref="B42:E43"/>
    <mergeCell ref="A45:A48"/>
    <mergeCell ref="B45:E48"/>
    <mergeCell ref="A18:C18"/>
    <mergeCell ref="A19:C19"/>
    <mergeCell ref="A20:C20"/>
    <mergeCell ref="B39:E40"/>
    <mergeCell ref="A24:C24"/>
    <mergeCell ref="A25:C25"/>
    <mergeCell ref="A26:C26"/>
    <mergeCell ref="A27:C27"/>
    <mergeCell ref="A21:C21"/>
    <mergeCell ref="A22:C22"/>
    <mergeCell ref="A23:C23"/>
    <mergeCell ref="B37:E37"/>
    <mergeCell ref="A28:C28"/>
    <mergeCell ref="A29:C29"/>
    <mergeCell ref="A30:C30"/>
    <mergeCell ref="A34:A35"/>
    <mergeCell ref="B34:L35"/>
    <mergeCell ref="A17:C17"/>
    <mergeCell ref="A9:L9"/>
    <mergeCell ref="A10:L10"/>
    <mergeCell ref="A12:L12"/>
    <mergeCell ref="A14:C16"/>
    <mergeCell ref="L14:L16"/>
  </mergeCells>
  <printOptions/>
  <pageMargins left="0.25" right="0.27" top="1" bottom="1" header="0.5" footer="0.5"/>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ArmstrBi</dc:creator>
  <cp:keywords/>
  <dc:description/>
  <cp:lastModifiedBy>Tom Barrett</cp:lastModifiedBy>
  <cp:lastPrinted>2012-08-28T13:07:22Z</cp:lastPrinted>
  <dcterms:created xsi:type="dcterms:W3CDTF">2009-03-26T15:32:04Z</dcterms:created>
  <dcterms:modified xsi:type="dcterms:W3CDTF">2012-08-28T13:07:51Z</dcterms:modified>
  <cp:category/>
  <cp:version/>
  <cp:contentType/>
  <cp:contentStatus/>
</cp:coreProperties>
</file>